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aureen\Desktop\LOTS\"/>
    </mc:Choice>
  </mc:AlternateContent>
  <xr:revisionPtr revIDLastSave="0" documentId="13_ncr:1_{99F20046-B598-49E6-92F1-18C2706F64DB}" xr6:coauthVersionLast="47" xr6:coauthVersionMax="47" xr10:uidLastSave="{00000000-0000-0000-0000-000000000000}"/>
  <bookViews>
    <workbookView xWindow="30" yWindow="390" windowWidth="20460" windowHeight="10770" tabRatio="500" firstSheet="1" activeTab="2" xr2:uid="{00000000-000D-0000-FFFF-FFFF00000000}"/>
  </bookViews>
  <sheets>
    <sheet name="T1  MACONNERIES - PEINT" sheetId="2" r:id="rId1"/>
    <sheet name="T2 LOT 02  MACONNERIES - PEINT" sheetId="3" r:id="rId2"/>
    <sheet name="T1+T2 MACONNERIES - PEINT" sheetId="1" r:id="rId3"/>
  </sheets>
  <definedNames>
    <definedName name="_xlnm.Print_Titles" localSheetId="0">'T1  MACONNERIES - PEINT'!$1:$6</definedName>
    <definedName name="_xlnm.Print_Titles" localSheetId="2">'T1+T2 MACONNERIES - PEINT'!$1:$6</definedName>
    <definedName name="_xlnm.Print_Titles" localSheetId="1">'T2 LOT 02  MACONNERIES - PEINT'!$1:$6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3" l="1"/>
  <c r="N39" i="3" s="1"/>
  <c r="G36" i="3"/>
  <c r="N36" i="3" s="1"/>
  <c r="G34" i="3"/>
  <c r="N34" i="3" s="1"/>
  <c r="G28" i="3"/>
  <c r="N28" i="3" s="1"/>
  <c r="G27" i="3"/>
  <c r="N27" i="3" s="1"/>
  <c r="G26" i="3"/>
  <c r="N26" i="3" s="1"/>
  <c r="G25" i="3"/>
  <c r="N25" i="3" s="1"/>
  <c r="G23" i="3"/>
  <c r="N23" i="3" s="1"/>
  <c r="G39" i="2"/>
  <c r="N39" i="2" s="1"/>
  <c r="G36" i="2"/>
  <c r="N36" i="2" s="1"/>
  <c r="G34" i="2"/>
  <c r="N34" i="2" s="1"/>
  <c r="G30" i="2"/>
  <c r="N30" i="2" s="1"/>
  <c r="G29" i="2"/>
  <c r="N29" i="2" s="1"/>
  <c r="G28" i="2"/>
  <c r="N28" i="2" s="1"/>
  <c r="G27" i="2"/>
  <c r="N27" i="2" s="1"/>
  <c r="G26" i="2"/>
  <c r="N26" i="2" s="1"/>
  <c r="G25" i="2"/>
  <c r="N25" i="2" s="1"/>
  <c r="G23" i="2"/>
  <c r="N23" i="2" s="1"/>
  <c r="N42" i="3" l="1"/>
  <c r="N41" i="3"/>
  <c r="N42" i="2"/>
  <c r="N41" i="2"/>
  <c r="G39" i="1"/>
  <c r="N39" i="1" s="1"/>
  <c r="G36" i="1"/>
  <c r="N36" i="1" s="1"/>
  <c r="G34" i="1"/>
  <c r="N34" i="1" s="1"/>
  <c r="G30" i="1"/>
  <c r="N30" i="1" s="1"/>
  <c r="G29" i="1"/>
  <c r="N29" i="1"/>
  <c r="G28" i="1"/>
  <c r="N28" i="1" s="1"/>
  <c r="G27" i="1"/>
  <c r="N27" i="1" s="1"/>
  <c r="G26" i="1"/>
  <c r="N26" i="1"/>
  <c r="G25" i="1"/>
  <c r="N25" i="1"/>
  <c r="G23" i="1"/>
  <c r="N23" i="1" s="1"/>
  <c r="N43" i="3" l="1"/>
  <c r="N43" i="2"/>
  <c r="N42" i="1"/>
  <c r="N41" i="1"/>
  <c r="N43" i="1" l="1"/>
</calcChain>
</file>

<file path=xl/sharedStrings.xml><?xml version="1.0" encoding="utf-8"?>
<sst xmlns="http://schemas.openxmlformats.org/spreadsheetml/2006/main" count="285" uniqueCount="90">
  <si>
    <t xml:space="preserve">TRAVAUX DE REMPLACEMENT DES MENUISERIES EXTERIEURES DE L'AGENCE FRANCAISE DE DEVELOPPEMENT
</t>
  </si>
  <si>
    <t>NOVEMBRE 2024</t>
  </si>
  <si>
    <t>N°</t>
  </si>
  <si>
    <t>Ref.</t>
  </si>
  <si>
    <t>DESIGNATION</t>
  </si>
  <si>
    <t>Unité</t>
  </si>
  <si>
    <t>Quantité</t>
  </si>
  <si>
    <t>Qté ent.</t>
  </si>
  <si>
    <t>TVA</t>
  </si>
  <si>
    <t>P.U.</t>
  </si>
  <si>
    <t>TOTAL</t>
  </si>
  <si>
    <t>Ref. Env.</t>
  </si>
  <si>
    <t>02</t>
  </si>
  <si>
    <t>MACONNERIES - PEINTURES - NETTOYAGE</t>
  </si>
  <si>
    <t>02.1</t>
  </si>
  <si>
    <t>REGLEMENTATION</t>
  </si>
  <si>
    <t>02.2</t>
  </si>
  <si>
    <t>DEVIS DESCRIPTIF</t>
  </si>
  <si>
    <t>02.3</t>
  </si>
  <si>
    <t>DOE (DOSSIER DES OUVRAGES EXECUTES)</t>
  </si>
  <si>
    <t>02.4</t>
  </si>
  <si>
    <t>SECURITE ET PROTECTION DE LA SANTE</t>
  </si>
  <si>
    <t>02.5</t>
  </si>
  <si>
    <t>PRESCRIPTIONS TECHNIQUES PEINTURES</t>
  </si>
  <si>
    <t>02.5.1</t>
  </si>
  <si>
    <t>Travaux préparatoires</t>
  </si>
  <si>
    <t>02.5.2</t>
  </si>
  <si>
    <t>Impression</t>
  </si>
  <si>
    <t>02.5.3</t>
  </si>
  <si>
    <t>Coloris</t>
  </si>
  <si>
    <t>02.5.4</t>
  </si>
  <si>
    <t>Retouches de finitions</t>
  </si>
  <si>
    <t>02.5.5</t>
  </si>
  <si>
    <t>Qualité des produits</t>
  </si>
  <si>
    <t>02.5.6</t>
  </si>
  <si>
    <t>Références des produits - choix</t>
  </si>
  <si>
    <t>02.5.7</t>
  </si>
  <si>
    <t>État de finition</t>
  </si>
  <si>
    <t>02.6</t>
  </si>
  <si>
    <t>DESCRIPTION DES TRAVAUX DE MACONNERIE</t>
  </si>
  <si>
    <t>02.6.1</t>
  </si>
  <si>
    <t>REPRISE AU DROIT DES MENUISERIES DEPOSEES</t>
  </si>
  <si>
    <t>u</t>
  </si>
  <si>
    <t>02.7</t>
  </si>
  <si>
    <t>DESCRIPTION DES TRAVAUX DE DEPOSE</t>
  </si>
  <si>
    <t>02.7.1</t>
  </si>
  <si>
    <t>PREPARATION D'INTERVENTION</t>
  </si>
  <si>
    <t>ens</t>
  </si>
  <si>
    <t>02.7.2</t>
  </si>
  <si>
    <t>DEPOSE ET REPOSE DES STORES</t>
  </si>
  <si>
    <t>02.7.3</t>
  </si>
  <si>
    <t>DEPOSE ET REPOSE DES FAUX-PLAFOND</t>
  </si>
  <si>
    <t>02.7.4</t>
  </si>
  <si>
    <t>DEPOSE DES PLACARDS</t>
  </si>
  <si>
    <t>02.7.5</t>
  </si>
  <si>
    <t>DEPOSE SOIGNEE ET REFECTION CLOISON PLAQUE DE PLATRE</t>
  </si>
  <si>
    <t>02.7.6</t>
  </si>
  <si>
    <t>DEPOSE ET REPOSE TABLETTES BOIS EN ENCOFFREMENT EN PIED DES MENUISERIES</t>
  </si>
  <si>
    <t>ml</t>
  </si>
  <si>
    <t>02.8</t>
  </si>
  <si>
    <t>DESCRIPTION DES OUVRAGES PEINTURES</t>
  </si>
  <si>
    <t>02.8.1</t>
  </si>
  <si>
    <t>PEINTURE EXTERIEURE</t>
  </si>
  <si>
    <t>02.8.1.1</t>
  </si>
  <si>
    <t>Échafaudages</t>
  </si>
  <si>
    <t>cpris</t>
  </si>
  <si>
    <t>02.8.1.2</t>
  </si>
  <si>
    <t>Reprise ponctuelle au droit des menuiseries extérieures remplacées</t>
  </si>
  <si>
    <t>02.8.2</t>
  </si>
  <si>
    <t>PEINTURE INTERIEURE</t>
  </si>
  <si>
    <t>02.8.2.1</t>
  </si>
  <si>
    <t>Murs</t>
  </si>
  <si>
    <t>m²</t>
  </si>
  <si>
    <t>02.8.3</t>
  </si>
  <si>
    <t>JOINT ACRYLIQUE</t>
  </si>
  <si>
    <t>02.8.4</t>
  </si>
  <si>
    <t>NETTOYAGE DES TRAVAUX</t>
  </si>
  <si>
    <t>02.8.4.1</t>
  </si>
  <si>
    <t>Nature des nettoyages</t>
  </si>
  <si>
    <t>02.9</t>
  </si>
  <si>
    <t>GESTION DES DECHETS</t>
  </si>
  <si>
    <t xml:space="preserve">MONTANT HT </t>
  </si>
  <si>
    <t>MONTANT TVA - 2,10%</t>
  </si>
  <si>
    <t xml:space="preserve">MONTANT TTC </t>
  </si>
  <si>
    <t>Tranche 1</t>
  </si>
  <si>
    <t>Tranche 2</t>
  </si>
  <si>
    <t>LOT n°02. MACONNERIES - PEINTURES - NETTOYAGE - TRANCHE 2</t>
  </si>
  <si>
    <t>LOT n°02. MACONNERIES - PEINTURES - NETTOYAGE - TRANCHE 1 + 2</t>
  </si>
  <si>
    <t>LOT n°02. MACONNERIES - PEINTURES - NETTOYAGE - TRANCHE 1</t>
  </si>
  <si>
    <t>DPGF - PRO /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</si>
</sst>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5" x14ac:knownFonts="1">
    <font>
      <sz val="8.25"/>
      <name val="Microsoft Sans Serif"/>
      <family val="2"/>
      <charset val="1"/>
    </font>
    <font>
      <b/>
      <sz val="14"/>
      <color rgb="FFFFFFFF"/>
      <name val="Arial"/>
      <family val="2"/>
    </font>
    <font>
      <sz val="8.25"/>
      <color rgb="FFFFFFFF"/>
      <name val="Microsoft Sans Serif"/>
      <family val="2"/>
    </font>
    <font>
      <b/>
      <sz val="14"/>
      <color rgb="FFFFFFFF"/>
      <name val="Century Gothic"/>
      <family val="2"/>
    </font>
    <font>
      <b/>
      <sz val="11"/>
      <color rgb="FFFFFFFF"/>
      <name val="Arial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8.25"/>
      <color rgb="FF000000"/>
      <name val="Microsoft Sans Serif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FFFFFF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59D56"/>
        <bgColor rgb="FFF59D56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</fills>
  <borders count="19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 style="medium">
        <color rgb="FF646464"/>
      </left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/>
      <diagonal/>
    </border>
  </borders>
  <cellStyleXfs count="1">
    <xf numFmtId="0" fontId="0" fillId="0" borderId="0">
      <alignment vertical="top"/>
      <protection locked="0"/>
    </xf>
  </cellStyleXfs>
  <cellXfs count="69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0" xfId="0" applyFont="1" applyFill="1" applyAlignment="1">
      <alignment horizontal="center" vertical="center" wrapText="1"/>
      <protection locked="0"/>
    </xf>
    <xf numFmtId="0" fontId="2" fillId="2" borderId="0" xfId="0" applyFont="1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/>
      <protection locked="0"/>
    </xf>
    <xf numFmtId="0" fontId="0" fillId="3" borderId="0" xfId="0" applyFill="1">
      <alignment vertical="top"/>
      <protection locked="0"/>
    </xf>
    <xf numFmtId="0" fontId="0" fillId="3" borderId="0" xfId="0" applyFill="1" applyProtection="1">
      <alignment vertical="top"/>
    </xf>
    <xf numFmtId="0" fontId="5" fillId="3" borderId="0" xfId="0" applyFont="1" applyFill="1" applyAlignment="1">
      <alignment vertical="center"/>
      <protection locked="0"/>
    </xf>
    <xf numFmtId="0" fontId="5" fillId="3" borderId="0" xfId="0" applyFont="1" applyFill="1" applyAlignment="1" applyProtection="1">
      <alignment vertical="center"/>
    </xf>
    <xf numFmtId="0" fontId="8" fillId="3" borderId="9" xfId="0" applyFont="1" applyFill="1" applyBorder="1" applyAlignment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/>
    </xf>
    <xf numFmtId="0" fontId="8" fillId="3" borderId="8" xfId="0" applyFont="1" applyFill="1" applyBorder="1" applyAlignment="1">
      <alignment horizontal="center" vertical="center"/>
      <protection locked="0"/>
    </xf>
    <xf numFmtId="0" fontId="9" fillId="3" borderId="8" xfId="0" applyFont="1" applyFill="1" applyBorder="1">
      <alignment vertical="top"/>
      <protection locked="0"/>
    </xf>
    <xf numFmtId="0" fontId="8" fillId="3" borderId="0" xfId="0" applyFont="1" applyFill="1" applyAlignment="1">
      <alignment horizontal="center" vertical="center"/>
      <protection locked="0"/>
    </xf>
    <xf numFmtId="49" fontId="10" fillId="0" borderId="10" xfId="0" applyNumberFormat="1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center" vertical="center"/>
    </xf>
    <xf numFmtId="0" fontId="10" fillId="0" borderId="12" xfId="0" applyFont="1" applyBorder="1" applyAlignment="1">
      <alignment horizontal="right" vertical="center"/>
      <protection locked="0"/>
    </xf>
    <xf numFmtId="0" fontId="10" fillId="0" borderId="5" xfId="0" applyFont="1" applyBorder="1" applyAlignment="1" applyProtection="1">
      <alignment horizontal="right" vertical="center"/>
    </xf>
    <xf numFmtId="0" fontId="10" fillId="0" borderId="12" xfId="0" applyFont="1" applyBorder="1" applyAlignment="1" applyProtection="1">
      <alignment horizontal="right" vertical="center"/>
    </xf>
    <xf numFmtId="0" fontId="12" fillId="0" borderId="5" xfId="0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left" vertical="center"/>
      <protection locked="0"/>
    </xf>
    <xf numFmtId="49" fontId="10" fillId="0" borderId="10" xfId="0" applyNumberFormat="1" applyFont="1" applyBorder="1" applyAlignment="1" applyProtection="1">
      <alignment vertical="center" wrapText="1"/>
    </xf>
    <xf numFmtId="0" fontId="10" fillId="0" borderId="11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 wrapText="1"/>
    </xf>
    <xf numFmtId="0" fontId="10" fillId="0" borderId="5" xfId="0" applyFont="1" applyBorder="1" applyAlignment="1" applyProtection="1">
      <alignment vertical="center" wrapText="1"/>
    </xf>
    <xf numFmtId="49" fontId="10" fillId="0" borderId="5" xfId="0" applyNumberFormat="1" applyFont="1" applyBorder="1" applyAlignment="1" applyProtection="1">
      <alignment horizontal="center" vertical="center" wrapText="1"/>
    </xf>
    <xf numFmtId="4" fontId="10" fillId="0" borderId="12" xfId="0" applyNumberFormat="1" applyFont="1" applyBorder="1" applyAlignment="1">
      <alignment horizontal="right" vertical="center"/>
      <protection locked="0"/>
    </xf>
    <xf numFmtId="4" fontId="10" fillId="0" borderId="5" xfId="0" applyNumberFormat="1" applyFont="1" applyBorder="1" applyAlignment="1" applyProtection="1">
      <alignment horizontal="right" vertical="center"/>
    </xf>
    <xf numFmtId="3" fontId="10" fillId="0" borderId="12" xfId="0" applyNumberFormat="1" applyFont="1" applyBorder="1" applyAlignment="1" applyProtection="1">
      <alignment horizontal="right" vertical="center"/>
    </xf>
    <xf numFmtId="7" fontId="12" fillId="0" borderId="5" xfId="0" applyNumberFormat="1" applyFont="1" applyBorder="1" applyAlignment="1">
      <alignment horizontal="right" vertical="center"/>
      <protection locked="0"/>
    </xf>
    <xf numFmtId="164" fontId="10" fillId="0" borderId="12" xfId="0" applyNumberFormat="1" applyFont="1" applyBorder="1" applyAlignment="1">
      <alignment horizontal="right" vertical="center"/>
      <protection locked="0"/>
    </xf>
    <xf numFmtId="7" fontId="10" fillId="0" borderId="12" xfId="0" applyNumberFormat="1" applyFont="1" applyBorder="1" applyAlignment="1">
      <alignment horizontal="right" vertical="center"/>
      <protection locked="0"/>
    </xf>
    <xf numFmtId="7" fontId="10" fillId="0" borderId="5" xfId="0" applyNumberFormat="1" applyFont="1" applyBorder="1" applyAlignment="1" applyProtection="1">
      <alignment horizontal="right" vertical="center"/>
    </xf>
    <xf numFmtId="49" fontId="13" fillId="0" borderId="10" xfId="0" applyNumberFormat="1" applyFont="1" applyBorder="1" applyAlignment="1" applyProtection="1">
      <alignment vertical="center" wrapText="1"/>
    </xf>
    <xf numFmtId="0" fontId="10" fillId="0" borderId="5" xfId="0" applyFont="1" applyBorder="1" applyAlignment="1" applyProtection="1">
      <alignment horizontal="right" vertical="center" wrapText="1" indent="1"/>
    </xf>
    <xf numFmtId="0" fontId="14" fillId="2" borderId="0" xfId="0" applyFont="1" applyFill="1">
      <alignment vertical="top"/>
      <protection locked="0"/>
    </xf>
    <xf numFmtId="7" fontId="14" fillId="2" borderId="9" xfId="0" applyNumberFormat="1" applyFont="1" applyFill="1" applyBorder="1" applyAlignment="1" applyProtection="1">
      <alignment horizontal="right" vertical="center"/>
    </xf>
    <xf numFmtId="0" fontId="14" fillId="2" borderId="0" xfId="0" applyFont="1" applyFill="1" applyAlignment="1">
      <alignment horizontal="right" vertical="center"/>
      <protection locked="0"/>
    </xf>
    <xf numFmtId="0" fontId="14" fillId="2" borderId="14" xfId="0" applyFont="1" applyFill="1" applyBorder="1">
      <alignment vertical="top"/>
      <protection locked="0"/>
    </xf>
    <xf numFmtId="7" fontId="14" fillId="2" borderId="15" xfId="0" applyNumberFormat="1" applyFont="1" applyFill="1" applyBorder="1" applyAlignment="1" applyProtection="1">
      <alignment horizontal="right" vertical="center"/>
    </xf>
    <xf numFmtId="0" fontId="10" fillId="0" borderId="18" xfId="0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right" vertical="center"/>
      <protection locked="0"/>
    </xf>
    <xf numFmtId="4" fontId="10" fillId="0" borderId="10" xfId="0" applyNumberFormat="1" applyFont="1" applyBorder="1" applyAlignment="1">
      <alignment horizontal="right" vertical="center"/>
      <protection locked="0"/>
    </xf>
    <xf numFmtId="0" fontId="10" fillId="0" borderId="15" xfId="0" applyFont="1" applyBorder="1" applyAlignment="1">
      <alignment horizontal="right" vertical="center"/>
      <protection locked="0"/>
    </xf>
    <xf numFmtId="49" fontId="14" fillId="2" borderId="16" xfId="0" applyNumberFormat="1" applyFont="1" applyFill="1" applyBorder="1" applyAlignment="1" applyProtection="1">
      <alignment horizontal="right" vertical="center" wrapText="1"/>
    </xf>
    <xf numFmtId="49" fontId="14" fillId="2" borderId="17" xfId="0" applyNumberFormat="1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  <protection locked="0"/>
    </xf>
    <xf numFmtId="0" fontId="6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5" fillId="4" borderId="0" xfId="0" applyFont="1" applyFill="1" applyAlignment="1">
      <alignment vertical="center"/>
      <protection locked="0"/>
    </xf>
    <xf numFmtId="0" fontId="7" fillId="4" borderId="0" xfId="0" applyFont="1" applyFill="1">
      <alignment vertical="top"/>
      <protection locked="0"/>
    </xf>
    <xf numFmtId="49" fontId="14" fillId="2" borderId="1" xfId="0" applyNumberFormat="1" applyFont="1" applyFill="1" applyBorder="1" applyAlignment="1" applyProtection="1">
      <alignment horizontal="right" vertical="center" wrapText="1"/>
    </xf>
    <xf numFmtId="49" fontId="14" fillId="2" borderId="2" xfId="0" applyNumberFormat="1" applyFont="1" applyFill="1" applyBorder="1" applyAlignment="1" applyProtection="1">
      <alignment horizontal="right" vertical="center" wrapText="1"/>
    </xf>
    <xf numFmtId="49" fontId="14" fillId="2" borderId="13" xfId="0" applyNumberFormat="1" applyFont="1" applyFill="1" applyBorder="1" applyAlignment="1" applyProtection="1">
      <alignment horizontal="right" vertical="center" wrapText="1"/>
    </xf>
    <xf numFmtId="49" fontId="14" fillId="2" borderId="14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F14D4-E6A0-4E31-865B-BDA7C0880E14}">
  <dimension ref="A1:O43"/>
  <sheetViews>
    <sheetView workbookViewId="0">
      <pane ySplit="6" topLeftCell="A32" activePane="bottomLeft" state="frozen"/>
      <selection pane="bottomLeft" activeCell="J21" sqref="J21:J40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8.6640625" style="1" customWidth="1"/>
    <col min="4" max="4" width="6.5" style="1" customWidth="1"/>
    <col min="6" max="6" width="0" hidden="1" customWidth="1"/>
    <col min="7" max="7" width="11.5" style="1" customWidth="1"/>
    <col min="8" max="8" width="10.33203125" hidden="1" customWidth="1"/>
    <col min="9" max="9" width="10.83203125" style="1" hidden="1" customWidth="1"/>
    <col min="10" max="10" width="11.5" customWidth="1"/>
    <col min="11" max="13" width="0" hidden="1" customWidth="1"/>
    <col min="14" max="14" width="18.83203125" style="1" customWidth="1"/>
    <col min="15" max="15" width="0" hidden="1" customWidth="1"/>
  </cols>
  <sheetData>
    <row r="1" spans="1:15" ht="18.75" customHeight="1" x14ac:dyDescent="0.15">
      <c r="A1" s="49" t="s">
        <v>89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2"/>
    </row>
    <row r="2" spans="1:15" ht="8.25" customHeight="1" x14ac:dyDescent="0.1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  <c r="O2" s="3"/>
    </row>
    <row r="3" spans="1:15" ht="12.75" customHeight="1" x14ac:dyDescent="0.1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2"/>
    </row>
    <row r="4" spans="1:15" ht="44.25" customHeight="1" thickBot="1" x14ac:dyDescent="0.2">
      <c r="A4" s="55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7"/>
      <c r="O4" s="4"/>
    </row>
    <row r="5" spans="1:15" ht="24" customHeight="1" thickBot="1" x14ac:dyDescent="0.2">
      <c r="A5" s="58" t="s">
        <v>88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60" t="s">
        <v>1</v>
      </c>
      <c r="O5" s="5"/>
    </row>
    <row r="6" spans="1:15" ht="7.5" customHeight="1" x14ac:dyDescent="0.15">
      <c r="A6" s="6"/>
      <c r="B6" s="7"/>
      <c r="C6" s="6"/>
      <c r="D6"/>
      <c r="G6"/>
      <c r="I6"/>
      <c r="N6"/>
      <c r="O6" s="6"/>
    </row>
    <row r="7" spans="1:15" ht="11.25" customHeight="1" thickBot="1" x14ac:dyDescent="0.2">
      <c r="A7" s="8"/>
      <c r="B7" s="9"/>
      <c r="C7" s="8"/>
      <c r="D7" s="61"/>
      <c r="E7" s="62"/>
      <c r="F7" s="62"/>
      <c r="G7" s="63"/>
      <c r="H7" s="64"/>
      <c r="I7" s="63"/>
      <c r="J7" s="63"/>
      <c r="K7" s="62"/>
      <c r="L7" s="62"/>
      <c r="M7" s="62"/>
      <c r="N7" s="63"/>
      <c r="O7" s="8"/>
    </row>
    <row r="8" spans="1:15" ht="22.5" customHeight="1" thickBot="1" x14ac:dyDescent="0.2">
      <c r="A8" s="10" t="s">
        <v>2</v>
      </c>
      <c r="B8" s="11" t="s">
        <v>3</v>
      </c>
      <c r="C8" s="12" t="s">
        <v>4</v>
      </c>
      <c r="D8" s="12" t="s">
        <v>5</v>
      </c>
      <c r="E8" s="12" t="s">
        <v>84</v>
      </c>
      <c r="F8" s="10" t="s">
        <v>85</v>
      </c>
      <c r="G8" s="12" t="s">
        <v>6</v>
      </c>
      <c r="H8" s="12" t="s">
        <v>7</v>
      </c>
      <c r="I8" s="12" t="s">
        <v>8</v>
      </c>
      <c r="J8" s="12" t="s">
        <v>9</v>
      </c>
      <c r="K8" s="13"/>
      <c r="L8" s="13"/>
      <c r="M8" s="13"/>
      <c r="N8" s="12" t="s">
        <v>10</v>
      </c>
      <c r="O8" s="14" t="s">
        <v>11</v>
      </c>
    </row>
    <row r="9" spans="1:15" ht="23.25" customHeight="1" x14ac:dyDescent="0.15">
      <c r="A9" s="15" t="s">
        <v>12</v>
      </c>
      <c r="B9" s="16"/>
      <c r="C9" s="17" t="s">
        <v>13</v>
      </c>
      <c r="D9" s="18"/>
      <c r="E9" s="43"/>
      <c r="F9" s="44"/>
      <c r="G9" s="20"/>
      <c r="H9" s="19"/>
      <c r="I9" s="21"/>
      <c r="J9" s="22"/>
      <c r="K9" s="19"/>
      <c r="L9" s="19"/>
      <c r="M9" s="19"/>
      <c r="N9" s="20"/>
      <c r="O9" s="23"/>
    </row>
    <row r="10" spans="1:15" ht="21" customHeight="1" x14ac:dyDescent="0.15">
      <c r="A10" s="24" t="s">
        <v>14</v>
      </c>
      <c r="B10" s="25"/>
      <c r="C10" s="26" t="s">
        <v>15</v>
      </c>
      <c r="D10" s="18"/>
      <c r="E10" s="44"/>
      <c r="F10" s="44"/>
      <c r="G10" s="20"/>
      <c r="H10" s="19"/>
      <c r="I10" s="21"/>
      <c r="J10" s="22"/>
      <c r="K10" s="19"/>
      <c r="L10" s="19"/>
      <c r="M10" s="19"/>
      <c r="N10" s="20"/>
      <c r="O10" s="23"/>
    </row>
    <row r="11" spans="1:15" ht="21" customHeight="1" x14ac:dyDescent="0.15">
      <c r="A11" s="24" t="s">
        <v>16</v>
      </c>
      <c r="B11" s="25"/>
      <c r="C11" s="26" t="s">
        <v>17</v>
      </c>
      <c r="D11" s="18"/>
      <c r="E11" s="44"/>
      <c r="F11" s="44"/>
      <c r="G11" s="20"/>
      <c r="H11" s="19"/>
      <c r="I11" s="21"/>
      <c r="J11" s="22"/>
      <c r="K11" s="19"/>
      <c r="L11" s="19"/>
      <c r="M11" s="19"/>
      <c r="N11" s="20"/>
      <c r="O11" s="23"/>
    </row>
    <row r="12" spans="1:15" ht="21" customHeight="1" x14ac:dyDescent="0.15">
      <c r="A12" s="24" t="s">
        <v>18</v>
      </c>
      <c r="B12" s="25"/>
      <c r="C12" s="26" t="s">
        <v>19</v>
      </c>
      <c r="D12" s="18"/>
      <c r="E12" s="44"/>
      <c r="F12" s="44"/>
      <c r="G12" s="20"/>
      <c r="H12" s="19"/>
      <c r="I12" s="21"/>
      <c r="J12" s="22"/>
      <c r="K12" s="19"/>
      <c r="L12" s="19"/>
      <c r="M12" s="19"/>
      <c r="N12" s="20"/>
      <c r="O12" s="23"/>
    </row>
    <row r="13" spans="1:15" ht="21" customHeight="1" x14ac:dyDescent="0.15">
      <c r="A13" s="24" t="s">
        <v>20</v>
      </c>
      <c r="B13" s="25"/>
      <c r="C13" s="26" t="s">
        <v>21</v>
      </c>
      <c r="D13" s="18"/>
      <c r="E13" s="44"/>
      <c r="F13" s="44"/>
      <c r="G13" s="20"/>
      <c r="H13" s="19"/>
      <c r="I13" s="21"/>
      <c r="J13" s="22"/>
      <c r="K13" s="19"/>
      <c r="L13" s="19"/>
      <c r="M13" s="19"/>
      <c r="N13" s="20"/>
      <c r="O13" s="23"/>
    </row>
    <row r="14" spans="1:15" ht="21" customHeight="1" x14ac:dyDescent="0.15">
      <c r="A14" s="24" t="s">
        <v>22</v>
      </c>
      <c r="B14" s="25"/>
      <c r="C14" s="26" t="s">
        <v>23</v>
      </c>
      <c r="D14" s="18"/>
      <c r="E14" s="44"/>
      <c r="F14" s="44"/>
      <c r="G14" s="20"/>
      <c r="H14" s="19"/>
      <c r="I14" s="21"/>
      <c r="J14" s="22"/>
      <c r="K14" s="19"/>
      <c r="L14" s="19"/>
      <c r="M14" s="19"/>
      <c r="N14" s="20"/>
      <c r="O14" s="23"/>
    </row>
    <row r="15" spans="1:15" ht="21" customHeight="1" x14ac:dyDescent="0.15">
      <c r="A15" s="24" t="s">
        <v>24</v>
      </c>
      <c r="B15" s="25"/>
      <c r="C15" s="27" t="s">
        <v>25</v>
      </c>
      <c r="D15" s="18"/>
      <c r="E15" s="44"/>
      <c r="F15" s="44"/>
      <c r="G15" s="20"/>
      <c r="H15" s="19"/>
      <c r="I15" s="21"/>
      <c r="J15" s="22"/>
      <c r="K15" s="19"/>
      <c r="L15" s="19"/>
      <c r="M15" s="19"/>
      <c r="N15" s="20"/>
      <c r="O15" s="23"/>
    </row>
    <row r="16" spans="1:15" ht="21" customHeight="1" x14ac:dyDescent="0.15">
      <c r="A16" s="24" t="s">
        <v>26</v>
      </c>
      <c r="B16" s="25"/>
      <c r="C16" s="27" t="s">
        <v>27</v>
      </c>
      <c r="D16" s="18"/>
      <c r="E16" s="44"/>
      <c r="F16" s="44"/>
      <c r="G16" s="20"/>
      <c r="H16" s="19"/>
      <c r="I16" s="21"/>
      <c r="J16" s="22"/>
      <c r="K16" s="19"/>
      <c r="L16" s="19"/>
      <c r="M16" s="19"/>
      <c r="N16" s="20"/>
      <c r="O16" s="23"/>
    </row>
    <row r="17" spans="1:15" ht="21" customHeight="1" x14ac:dyDescent="0.15">
      <c r="A17" s="24" t="s">
        <v>28</v>
      </c>
      <c r="B17" s="25"/>
      <c r="C17" s="27" t="s">
        <v>29</v>
      </c>
      <c r="D17" s="18"/>
      <c r="E17" s="44"/>
      <c r="F17" s="44"/>
      <c r="G17" s="20"/>
      <c r="H17" s="19"/>
      <c r="I17" s="21"/>
      <c r="J17" s="22"/>
      <c r="K17" s="19"/>
      <c r="L17" s="19"/>
      <c r="M17" s="19"/>
      <c r="N17" s="20"/>
      <c r="O17" s="23"/>
    </row>
    <row r="18" spans="1:15" ht="21" customHeight="1" x14ac:dyDescent="0.15">
      <c r="A18" s="24" t="s">
        <v>30</v>
      </c>
      <c r="B18" s="25"/>
      <c r="C18" s="27" t="s">
        <v>31</v>
      </c>
      <c r="D18" s="18"/>
      <c r="E18" s="44"/>
      <c r="F18" s="44"/>
      <c r="G18" s="20"/>
      <c r="H18" s="19"/>
      <c r="I18" s="21"/>
      <c r="J18" s="22"/>
      <c r="K18" s="19"/>
      <c r="L18" s="19"/>
      <c r="M18" s="19"/>
      <c r="N18" s="20"/>
      <c r="O18" s="23"/>
    </row>
    <row r="19" spans="1:15" ht="21" customHeight="1" x14ac:dyDescent="0.15">
      <c r="A19" s="24" t="s">
        <v>32</v>
      </c>
      <c r="B19" s="25"/>
      <c r="C19" s="27" t="s">
        <v>33</v>
      </c>
      <c r="D19" s="18"/>
      <c r="E19" s="44"/>
      <c r="F19" s="44"/>
      <c r="G19" s="20"/>
      <c r="H19" s="19"/>
      <c r="I19" s="21"/>
      <c r="J19" s="22"/>
      <c r="K19" s="19"/>
      <c r="L19" s="19"/>
      <c r="M19" s="19"/>
      <c r="N19" s="20"/>
      <c r="O19" s="23"/>
    </row>
    <row r="20" spans="1:15" ht="21" customHeight="1" x14ac:dyDescent="0.15">
      <c r="A20" s="24" t="s">
        <v>34</v>
      </c>
      <c r="B20" s="25"/>
      <c r="C20" s="27" t="s">
        <v>35</v>
      </c>
      <c r="D20" s="18"/>
      <c r="E20" s="44"/>
      <c r="F20" s="44"/>
      <c r="G20" s="20"/>
      <c r="H20" s="19"/>
      <c r="I20" s="21"/>
      <c r="J20" s="22"/>
      <c r="K20" s="19"/>
      <c r="L20" s="19"/>
      <c r="M20" s="19"/>
      <c r="N20" s="20"/>
      <c r="O20" s="23"/>
    </row>
    <row r="21" spans="1:15" ht="21" customHeight="1" x14ac:dyDescent="0.15">
      <c r="A21" s="24" t="s">
        <v>36</v>
      </c>
      <c r="B21" s="25"/>
      <c r="C21" s="27" t="s">
        <v>37</v>
      </c>
      <c r="D21" s="18"/>
      <c r="E21" s="44"/>
      <c r="F21" s="44"/>
      <c r="G21" s="20"/>
      <c r="H21" s="19"/>
      <c r="I21" s="21"/>
      <c r="J21" s="22"/>
      <c r="K21" s="19"/>
      <c r="L21" s="19"/>
      <c r="M21" s="19"/>
      <c r="N21" s="20"/>
      <c r="O21" s="23"/>
    </row>
    <row r="22" spans="1:15" ht="21" customHeight="1" x14ac:dyDescent="0.15">
      <c r="A22" s="24" t="s">
        <v>38</v>
      </c>
      <c r="B22" s="25"/>
      <c r="C22" s="26" t="s">
        <v>39</v>
      </c>
      <c r="D22" s="18"/>
      <c r="E22" s="44"/>
      <c r="F22" s="44"/>
      <c r="G22" s="20"/>
      <c r="H22" s="19"/>
      <c r="I22" s="21"/>
      <c r="J22" s="22"/>
      <c r="K22" s="19"/>
      <c r="L22" s="19"/>
      <c r="M22" s="19"/>
      <c r="N22" s="20"/>
      <c r="O22" s="23"/>
    </row>
    <row r="23" spans="1:15" ht="21" customHeight="1" x14ac:dyDescent="0.15">
      <c r="A23" s="24" t="s">
        <v>40</v>
      </c>
      <c r="B23" s="25"/>
      <c r="C23" s="27" t="s">
        <v>41</v>
      </c>
      <c r="D23" s="28" t="s">
        <v>42</v>
      </c>
      <c r="E23" s="45">
        <v>20</v>
      </c>
      <c r="F23" s="45"/>
      <c r="G23" s="30">
        <f>($E23)*1+($F23)*1</f>
        <v>20</v>
      </c>
      <c r="H23" s="29"/>
      <c r="I23" s="31">
        <v>5</v>
      </c>
      <c r="J23" s="32"/>
      <c r="K23" s="33"/>
      <c r="L23" s="34"/>
      <c r="M23" s="34"/>
      <c r="N23" s="35">
        <f>IF(ISNUMBER($L23),IF(ISNUMBER($H23),ROUND($L23*$H23,2),ROUND($L23*$G23,2)),IF(ISNUMBER($H23),ROUND($J23*$H23,2),ROUND($J23*$G23,2)))</f>
        <v>0</v>
      </c>
      <c r="O23" s="23"/>
    </row>
    <row r="24" spans="1:15" ht="21" customHeight="1" x14ac:dyDescent="0.15">
      <c r="A24" s="24" t="s">
        <v>43</v>
      </c>
      <c r="B24" s="25"/>
      <c r="C24" s="26" t="s">
        <v>44</v>
      </c>
      <c r="D24" s="18"/>
      <c r="E24" s="44"/>
      <c r="F24" s="44"/>
      <c r="G24" s="20"/>
      <c r="H24" s="19"/>
      <c r="I24" s="21"/>
      <c r="J24" s="22"/>
      <c r="K24" s="19"/>
      <c r="L24" s="19"/>
      <c r="M24" s="19"/>
      <c r="N24" s="20"/>
      <c r="O24" s="23"/>
    </row>
    <row r="25" spans="1:15" ht="21" customHeight="1" x14ac:dyDescent="0.15">
      <c r="A25" s="24" t="s">
        <v>45</v>
      </c>
      <c r="B25" s="25"/>
      <c r="C25" s="27" t="s">
        <v>46</v>
      </c>
      <c r="D25" s="28" t="s">
        <v>47</v>
      </c>
      <c r="E25" s="45">
        <v>13</v>
      </c>
      <c r="F25" s="45"/>
      <c r="G25" s="30">
        <f t="shared" ref="G25:G30" si="0">($E25)*1+($F25)*1</f>
        <v>13</v>
      </c>
      <c r="H25" s="29"/>
      <c r="I25" s="31">
        <v>5</v>
      </c>
      <c r="J25" s="32"/>
      <c r="K25" s="33"/>
      <c r="L25" s="34"/>
      <c r="M25" s="34"/>
      <c r="N25" s="35">
        <f t="shared" ref="N25:N30" si="1">IF(ISNUMBER($L25),IF(ISNUMBER($H25),ROUND($L25*$H25,2),ROUND($L25*$G25,2)),IF(ISNUMBER($H25),ROUND($J25*$H25,2),ROUND($J25*$G25,2)))</f>
        <v>0</v>
      </c>
      <c r="O25" s="23"/>
    </row>
    <row r="26" spans="1:15" ht="21" customHeight="1" x14ac:dyDescent="0.15">
      <c r="A26" s="24" t="s">
        <v>48</v>
      </c>
      <c r="B26" s="25"/>
      <c r="C26" s="27" t="s">
        <v>49</v>
      </c>
      <c r="D26" s="28" t="s">
        <v>42</v>
      </c>
      <c r="E26" s="45">
        <v>20</v>
      </c>
      <c r="F26" s="45"/>
      <c r="G26" s="30">
        <f t="shared" si="0"/>
        <v>20</v>
      </c>
      <c r="H26" s="29"/>
      <c r="I26" s="31">
        <v>5</v>
      </c>
      <c r="J26" s="32"/>
      <c r="K26" s="33"/>
      <c r="L26" s="34"/>
      <c r="M26" s="34"/>
      <c r="N26" s="35">
        <f t="shared" si="1"/>
        <v>0</v>
      </c>
      <c r="O26" s="23"/>
    </row>
    <row r="27" spans="1:15" ht="21" customHeight="1" x14ac:dyDescent="0.15">
      <c r="A27" s="24" t="s">
        <v>50</v>
      </c>
      <c r="B27" s="25"/>
      <c r="C27" s="27" t="s">
        <v>51</v>
      </c>
      <c r="D27" s="28" t="s">
        <v>47</v>
      </c>
      <c r="E27" s="45">
        <v>0</v>
      </c>
      <c r="F27" s="45"/>
      <c r="G27" s="30">
        <f t="shared" si="0"/>
        <v>0</v>
      </c>
      <c r="H27" s="29"/>
      <c r="I27" s="31">
        <v>5</v>
      </c>
      <c r="J27" s="32"/>
      <c r="K27" s="33"/>
      <c r="L27" s="34"/>
      <c r="M27" s="34"/>
      <c r="N27" s="35">
        <f t="shared" si="1"/>
        <v>0</v>
      </c>
      <c r="O27" s="23"/>
    </row>
    <row r="28" spans="1:15" ht="21" customHeight="1" x14ac:dyDescent="0.15">
      <c r="A28" s="24" t="s">
        <v>52</v>
      </c>
      <c r="B28" s="25"/>
      <c r="C28" s="27" t="s">
        <v>53</v>
      </c>
      <c r="D28" s="28" t="s">
        <v>47</v>
      </c>
      <c r="E28" s="45">
        <v>1</v>
      </c>
      <c r="F28" s="45"/>
      <c r="G28" s="30">
        <f t="shared" si="0"/>
        <v>1</v>
      </c>
      <c r="H28" s="29"/>
      <c r="I28" s="31">
        <v>5</v>
      </c>
      <c r="J28" s="32"/>
      <c r="K28" s="33"/>
      <c r="L28" s="34"/>
      <c r="M28" s="34"/>
      <c r="N28" s="35">
        <f t="shared" si="1"/>
        <v>0</v>
      </c>
      <c r="O28" s="23"/>
    </row>
    <row r="29" spans="1:15" ht="27.75" customHeight="1" x14ac:dyDescent="0.15">
      <c r="A29" s="24" t="s">
        <v>54</v>
      </c>
      <c r="B29" s="25"/>
      <c r="C29" s="27" t="s">
        <v>55</v>
      </c>
      <c r="D29" s="28" t="s">
        <v>47</v>
      </c>
      <c r="E29" s="45">
        <v>1</v>
      </c>
      <c r="F29" s="45"/>
      <c r="G29" s="30">
        <f t="shared" si="0"/>
        <v>1</v>
      </c>
      <c r="H29" s="29"/>
      <c r="I29" s="31">
        <v>5</v>
      </c>
      <c r="J29" s="32"/>
      <c r="K29" s="33"/>
      <c r="L29" s="34"/>
      <c r="M29" s="34"/>
      <c r="N29" s="35">
        <f t="shared" si="1"/>
        <v>0</v>
      </c>
      <c r="O29" s="23"/>
    </row>
    <row r="30" spans="1:15" ht="27.75" customHeight="1" x14ac:dyDescent="0.15">
      <c r="A30" s="24" t="s">
        <v>56</v>
      </c>
      <c r="B30" s="25"/>
      <c r="C30" s="27" t="s">
        <v>57</v>
      </c>
      <c r="D30" s="28" t="s">
        <v>58</v>
      </c>
      <c r="E30" s="45">
        <v>20</v>
      </c>
      <c r="F30" s="45"/>
      <c r="G30" s="30">
        <f t="shared" si="0"/>
        <v>20</v>
      </c>
      <c r="H30" s="29"/>
      <c r="I30" s="31">
        <v>5</v>
      </c>
      <c r="J30" s="32"/>
      <c r="K30" s="33"/>
      <c r="L30" s="34"/>
      <c r="M30" s="34"/>
      <c r="N30" s="35">
        <f t="shared" si="1"/>
        <v>0</v>
      </c>
      <c r="O30" s="23"/>
    </row>
    <row r="31" spans="1:15" ht="21" customHeight="1" x14ac:dyDescent="0.15">
      <c r="A31" s="24" t="s">
        <v>59</v>
      </c>
      <c r="B31" s="25"/>
      <c r="C31" s="26" t="s">
        <v>60</v>
      </c>
      <c r="D31" s="18"/>
      <c r="E31" s="44"/>
      <c r="F31" s="44"/>
      <c r="G31" s="20"/>
      <c r="H31" s="19"/>
      <c r="I31" s="21"/>
      <c r="J31" s="22"/>
      <c r="K31" s="19"/>
      <c r="L31" s="19"/>
      <c r="M31" s="19"/>
      <c r="N31" s="20"/>
      <c r="O31" s="23"/>
    </row>
    <row r="32" spans="1:15" ht="21" customHeight="1" x14ac:dyDescent="0.15">
      <c r="A32" s="24" t="s">
        <v>61</v>
      </c>
      <c r="B32" s="25"/>
      <c r="C32" s="27" t="s">
        <v>62</v>
      </c>
      <c r="D32" s="18"/>
      <c r="E32" s="44"/>
      <c r="F32" s="44"/>
      <c r="G32" s="20"/>
      <c r="H32" s="19"/>
      <c r="I32" s="21"/>
      <c r="J32" s="22"/>
      <c r="K32" s="19"/>
      <c r="L32" s="19"/>
      <c r="M32" s="19"/>
      <c r="N32" s="20"/>
      <c r="O32" s="23"/>
    </row>
    <row r="33" spans="1:15" ht="21" customHeight="1" x14ac:dyDescent="0.15">
      <c r="A33" s="36" t="s">
        <v>63</v>
      </c>
      <c r="B33" s="25"/>
      <c r="C33" s="37" t="s">
        <v>64</v>
      </c>
      <c r="D33" s="28" t="s">
        <v>65</v>
      </c>
      <c r="E33" s="45"/>
      <c r="F33" s="45"/>
      <c r="G33" s="30"/>
      <c r="H33" s="29"/>
      <c r="I33" s="31"/>
      <c r="J33" s="32"/>
      <c r="K33" s="33"/>
      <c r="L33" s="34"/>
      <c r="M33" s="34"/>
      <c r="N33" s="35"/>
      <c r="O33" s="23"/>
    </row>
    <row r="34" spans="1:15" ht="27.75" customHeight="1" x14ac:dyDescent="0.15">
      <c r="A34" s="36" t="s">
        <v>66</v>
      </c>
      <c r="B34" s="25"/>
      <c r="C34" s="37" t="s">
        <v>67</v>
      </c>
      <c r="D34" s="28" t="s">
        <v>42</v>
      </c>
      <c r="E34" s="45">
        <v>20</v>
      </c>
      <c r="F34" s="45"/>
      <c r="G34" s="30">
        <f t="shared" ref="G34" si="2">($E34)*1+($F34)*1</f>
        <v>20</v>
      </c>
      <c r="H34" s="29"/>
      <c r="I34" s="31">
        <v>5</v>
      </c>
      <c r="J34" s="32"/>
      <c r="K34" s="33"/>
      <c r="L34" s="34"/>
      <c r="M34" s="34"/>
      <c r="N34" s="35">
        <f t="shared" ref="N34" si="3">IF(ISNUMBER($L34),IF(ISNUMBER($H34),ROUND($L34*$H34,2),ROUND($L34*$G34,2)),IF(ISNUMBER($H34),ROUND($J34*$H34,2),ROUND($J34*$G34,2)))</f>
        <v>0</v>
      </c>
      <c r="O34" s="23"/>
    </row>
    <row r="35" spans="1:15" ht="21" customHeight="1" x14ac:dyDescent="0.15">
      <c r="A35" s="24" t="s">
        <v>68</v>
      </c>
      <c r="B35" s="25"/>
      <c r="C35" s="27" t="s">
        <v>69</v>
      </c>
      <c r="D35" s="18"/>
      <c r="E35" s="44"/>
      <c r="F35" s="44"/>
      <c r="G35" s="20"/>
      <c r="H35" s="19"/>
      <c r="I35" s="21"/>
      <c r="J35" s="22"/>
      <c r="K35" s="19"/>
      <c r="L35" s="19"/>
      <c r="M35" s="19"/>
      <c r="N35" s="20"/>
      <c r="O35" s="23"/>
    </row>
    <row r="36" spans="1:15" ht="21" customHeight="1" x14ac:dyDescent="0.15">
      <c r="A36" s="36" t="s">
        <v>70</v>
      </c>
      <c r="B36" s="25"/>
      <c r="C36" s="37" t="s">
        <v>71</v>
      </c>
      <c r="D36" s="28" t="s">
        <v>72</v>
      </c>
      <c r="E36" s="45">
        <v>241.81</v>
      </c>
      <c r="F36" s="45"/>
      <c r="G36" s="30">
        <f>($E36)*1+($F36)*1</f>
        <v>241.81</v>
      </c>
      <c r="H36" s="29"/>
      <c r="I36" s="31">
        <v>5</v>
      </c>
      <c r="J36" s="32"/>
      <c r="K36" s="33"/>
      <c r="L36" s="34"/>
      <c r="M36" s="34"/>
      <c r="N36" s="35">
        <f>IF(ISNUMBER($L36),IF(ISNUMBER($H36),ROUND($L36*$H36,2),ROUND($L36*$G36,2)),IF(ISNUMBER($H36),ROUND($J36*$H36,2),ROUND($J36*$G36,2)))</f>
        <v>0</v>
      </c>
      <c r="O36" s="23"/>
    </row>
    <row r="37" spans="1:15" ht="21" customHeight="1" x14ac:dyDescent="0.15">
      <c r="A37" s="24" t="s">
        <v>73</v>
      </c>
      <c r="B37" s="25"/>
      <c r="C37" s="27" t="s">
        <v>74</v>
      </c>
      <c r="D37" s="18"/>
      <c r="E37" s="44"/>
      <c r="F37" s="44"/>
      <c r="G37" s="20"/>
      <c r="H37" s="19"/>
      <c r="I37" s="21"/>
      <c r="J37" s="22"/>
      <c r="K37" s="19"/>
      <c r="L37" s="19"/>
      <c r="M37" s="19"/>
      <c r="N37" s="20"/>
      <c r="O37" s="23"/>
    </row>
    <row r="38" spans="1:15" ht="21" customHeight="1" x14ac:dyDescent="0.15">
      <c r="A38" s="24" t="s">
        <v>75</v>
      </c>
      <c r="B38" s="25"/>
      <c r="C38" s="27" t="s">
        <v>76</v>
      </c>
      <c r="D38" s="18"/>
      <c r="E38" s="44"/>
      <c r="F38" s="44"/>
      <c r="G38" s="20"/>
      <c r="H38" s="19"/>
      <c r="I38" s="21"/>
      <c r="J38" s="22"/>
      <c r="K38" s="19"/>
      <c r="L38" s="19"/>
      <c r="M38" s="19"/>
      <c r="N38" s="20"/>
      <c r="O38" s="23"/>
    </row>
    <row r="39" spans="1:15" ht="21" customHeight="1" x14ac:dyDescent="0.15">
      <c r="A39" s="36" t="s">
        <v>77</v>
      </c>
      <c r="B39" s="25"/>
      <c r="C39" s="37" t="s">
        <v>78</v>
      </c>
      <c r="D39" s="28" t="s">
        <v>47</v>
      </c>
      <c r="E39" s="45">
        <v>11</v>
      </c>
      <c r="F39" s="45"/>
      <c r="G39" s="30">
        <f>($E39)*1+($F39)*1</f>
        <v>11</v>
      </c>
      <c r="H39" s="29"/>
      <c r="I39" s="31">
        <v>5</v>
      </c>
      <c r="J39" s="32"/>
      <c r="K39" s="33"/>
      <c r="L39" s="34"/>
      <c r="M39" s="34"/>
      <c r="N39" s="35">
        <f>IF(ISNUMBER($L39),IF(ISNUMBER($H39),ROUND($L39*$H39,2),ROUND($L39*$G39,2)),IF(ISNUMBER($H39),ROUND($J39*$H39,2),ROUND($J39*$G39,2)))</f>
        <v>0</v>
      </c>
      <c r="O39" s="23"/>
    </row>
    <row r="40" spans="1:15" ht="21" customHeight="1" thickBot="1" x14ac:dyDescent="0.2">
      <c r="A40" s="24" t="s">
        <v>79</v>
      </c>
      <c r="B40" s="25"/>
      <c r="C40" s="26" t="s">
        <v>80</v>
      </c>
      <c r="D40" s="18"/>
      <c r="E40" s="46"/>
      <c r="F40" s="46"/>
      <c r="G40" s="20"/>
      <c r="H40" s="19"/>
      <c r="I40" s="21"/>
      <c r="J40" s="22"/>
      <c r="K40" s="19"/>
      <c r="L40" s="19"/>
      <c r="M40" s="19"/>
      <c r="N40" s="20"/>
      <c r="O40" s="23"/>
    </row>
    <row r="41" spans="1:15" ht="18.75" customHeight="1" thickBot="1" x14ac:dyDescent="0.2">
      <c r="A41" s="65" t="s">
        <v>81</v>
      </c>
      <c r="B41" s="66"/>
      <c r="C41" s="66"/>
      <c r="D41" s="66"/>
      <c r="E41" s="66"/>
      <c r="F41" s="66"/>
      <c r="G41" s="66"/>
      <c r="H41" s="66"/>
      <c r="I41" s="66"/>
      <c r="J41" s="66"/>
      <c r="K41" s="38"/>
      <c r="L41" s="38"/>
      <c r="M41" s="38"/>
      <c r="N41" s="39">
        <f>N$23+SUM(N$25:N$30)+SUM(N$33:N$34)+N$36+N$39</f>
        <v>0</v>
      </c>
      <c r="O41" s="40"/>
    </row>
    <row r="42" spans="1:15" ht="18.75" customHeight="1" thickBot="1" x14ac:dyDescent="0.2">
      <c r="A42" s="67" t="s">
        <v>82</v>
      </c>
      <c r="B42" s="68"/>
      <c r="C42" s="68"/>
      <c r="D42" s="68"/>
      <c r="E42" s="68"/>
      <c r="F42" s="68"/>
      <c r="G42" s="68"/>
      <c r="H42" s="68"/>
      <c r="I42" s="68"/>
      <c r="J42" s="68"/>
      <c r="K42" s="41"/>
      <c r="L42" s="41"/>
      <c r="M42" s="41"/>
      <c r="N42" s="42">
        <f>(SUMIF($I$9:$I$40,5,$N$9:$N$40))*0.021</f>
        <v>0</v>
      </c>
      <c r="O42" s="40"/>
    </row>
    <row r="43" spans="1:15" ht="18.75" customHeight="1" thickBot="1" x14ac:dyDescent="0.2">
      <c r="A43" s="47" t="s">
        <v>83</v>
      </c>
      <c r="B43" s="48"/>
      <c r="C43" s="48"/>
      <c r="D43" s="48"/>
      <c r="E43" s="48"/>
      <c r="F43" s="48"/>
      <c r="G43" s="48"/>
      <c r="H43" s="48"/>
      <c r="I43" s="48"/>
      <c r="J43" s="48"/>
      <c r="K43" s="38"/>
      <c r="L43" s="38"/>
      <c r="M43" s="38"/>
      <c r="N43" s="42">
        <f>SUM(N$41:N$42)</f>
        <v>0</v>
      </c>
      <c r="O43" s="40"/>
    </row>
  </sheetData>
  <mergeCells count="7">
    <mergeCell ref="A43:J43"/>
    <mergeCell ref="A1:N2"/>
    <mergeCell ref="A3:N4"/>
    <mergeCell ref="A5:N5"/>
    <mergeCell ref="D7:N7"/>
    <mergeCell ref="A41:J41"/>
    <mergeCell ref="A42:J42"/>
  </mergeCells>
  <printOptions horizontalCentered="1"/>
  <pageMargins left="4.1666670000000003E-2" right="4.1666670000000003E-2" top="0.5" bottom="8.3333340000000006E-2" header="4.1666670000000003E-2" footer="4.1666670000000003E-2"/>
  <pageSetup paperSize="9" scale="7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AA363-64F3-4D64-B279-8B471C6D0BD0}">
  <dimension ref="A1:O43"/>
  <sheetViews>
    <sheetView workbookViewId="0">
      <pane ySplit="6" topLeftCell="A13" activePane="bottomLeft" state="frozen"/>
      <selection pane="bottomLeft" activeCell="J40" sqref="J14:J40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8.6640625" style="1" customWidth="1"/>
    <col min="4" max="4" width="6.5" style="1" customWidth="1"/>
    <col min="5" max="5" width="0" hidden="1" customWidth="1"/>
    <col min="7" max="7" width="11.5" style="1" customWidth="1"/>
    <col min="8" max="8" width="10.33203125" hidden="1" customWidth="1"/>
    <col min="9" max="9" width="10.83203125" style="1" hidden="1" customWidth="1"/>
    <col min="10" max="10" width="11.5" customWidth="1"/>
    <col min="11" max="13" width="0" hidden="1" customWidth="1"/>
    <col min="14" max="14" width="18.83203125" style="1" customWidth="1"/>
    <col min="15" max="15" width="0" hidden="1" customWidth="1"/>
  </cols>
  <sheetData>
    <row r="1" spans="1:15" ht="18.75" customHeight="1" x14ac:dyDescent="0.15">
      <c r="A1" s="49" t="s">
        <v>89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2"/>
    </row>
    <row r="2" spans="1:15" ht="8.25" customHeight="1" x14ac:dyDescent="0.1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  <c r="O2" s="3"/>
    </row>
    <row r="3" spans="1:15" ht="12.75" customHeight="1" x14ac:dyDescent="0.1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2"/>
    </row>
    <row r="4" spans="1:15" ht="44.25" customHeight="1" thickBot="1" x14ac:dyDescent="0.2">
      <c r="A4" s="55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7"/>
      <c r="O4" s="4"/>
    </row>
    <row r="5" spans="1:15" ht="24" customHeight="1" thickBot="1" x14ac:dyDescent="0.2">
      <c r="A5" s="58" t="s">
        <v>86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60" t="s">
        <v>1</v>
      </c>
      <c r="O5" s="5"/>
    </row>
    <row r="6" spans="1:15" ht="7.5" customHeight="1" x14ac:dyDescent="0.15">
      <c r="A6" s="6"/>
      <c r="B6" s="7"/>
      <c r="C6" s="6"/>
      <c r="D6"/>
      <c r="G6"/>
      <c r="I6"/>
      <c r="N6"/>
      <c r="O6" s="6"/>
    </row>
    <row r="7" spans="1:15" ht="11.25" customHeight="1" thickBot="1" x14ac:dyDescent="0.2">
      <c r="A7" s="8"/>
      <c r="B7" s="9"/>
      <c r="C7" s="8"/>
      <c r="D7" s="61"/>
      <c r="E7" s="62"/>
      <c r="F7" s="62"/>
      <c r="G7" s="63"/>
      <c r="H7" s="64"/>
      <c r="I7" s="63"/>
      <c r="J7" s="63"/>
      <c r="K7" s="62"/>
      <c r="L7" s="62"/>
      <c r="M7" s="62"/>
      <c r="N7" s="63"/>
      <c r="O7" s="8"/>
    </row>
    <row r="8" spans="1:15" ht="22.5" customHeight="1" thickBot="1" x14ac:dyDescent="0.2">
      <c r="A8" s="10" t="s">
        <v>2</v>
      </c>
      <c r="B8" s="11" t="s">
        <v>3</v>
      </c>
      <c r="C8" s="12" t="s">
        <v>4</v>
      </c>
      <c r="D8" s="12" t="s">
        <v>5</v>
      </c>
      <c r="E8" s="12" t="s">
        <v>84</v>
      </c>
      <c r="F8" s="10" t="s">
        <v>85</v>
      </c>
      <c r="G8" s="12" t="s">
        <v>6</v>
      </c>
      <c r="H8" s="12" t="s">
        <v>7</v>
      </c>
      <c r="I8" s="12" t="s">
        <v>8</v>
      </c>
      <c r="J8" s="12" t="s">
        <v>9</v>
      </c>
      <c r="K8" s="13"/>
      <c r="L8" s="13"/>
      <c r="M8" s="13"/>
      <c r="N8" s="12" t="s">
        <v>10</v>
      </c>
      <c r="O8" s="14" t="s">
        <v>11</v>
      </c>
    </row>
    <row r="9" spans="1:15" ht="23.25" customHeight="1" x14ac:dyDescent="0.15">
      <c r="A9" s="15" t="s">
        <v>12</v>
      </c>
      <c r="B9" s="16"/>
      <c r="C9" s="17" t="s">
        <v>13</v>
      </c>
      <c r="D9" s="18"/>
      <c r="E9" s="43"/>
      <c r="F9" s="44"/>
      <c r="G9" s="20"/>
      <c r="H9" s="19"/>
      <c r="I9" s="21"/>
      <c r="J9" s="22"/>
      <c r="K9" s="19"/>
      <c r="L9" s="19"/>
      <c r="M9" s="19"/>
      <c r="N9" s="20"/>
      <c r="O9" s="23"/>
    </row>
    <row r="10" spans="1:15" ht="21" customHeight="1" x14ac:dyDescent="0.15">
      <c r="A10" s="24" t="s">
        <v>14</v>
      </c>
      <c r="B10" s="25"/>
      <c r="C10" s="26" t="s">
        <v>15</v>
      </c>
      <c r="D10" s="18"/>
      <c r="E10" s="44"/>
      <c r="F10" s="44"/>
      <c r="G10" s="20"/>
      <c r="H10" s="19"/>
      <c r="I10" s="21"/>
      <c r="J10" s="22"/>
      <c r="K10" s="19"/>
      <c r="L10" s="19"/>
      <c r="M10" s="19"/>
      <c r="N10" s="20"/>
      <c r="O10" s="23"/>
    </row>
    <row r="11" spans="1:15" ht="21" customHeight="1" x14ac:dyDescent="0.15">
      <c r="A11" s="24" t="s">
        <v>16</v>
      </c>
      <c r="B11" s="25"/>
      <c r="C11" s="26" t="s">
        <v>17</v>
      </c>
      <c r="D11" s="18"/>
      <c r="E11" s="44"/>
      <c r="F11" s="44"/>
      <c r="G11" s="20"/>
      <c r="H11" s="19"/>
      <c r="I11" s="21"/>
      <c r="J11" s="22"/>
      <c r="K11" s="19"/>
      <c r="L11" s="19"/>
      <c r="M11" s="19"/>
      <c r="N11" s="20"/>
      <c r="O11" s="23"/>
    </row>
    <row r="12" spans="1:15" ht="21" customHeight="1" x14ac:dyDescent="0.15">
      <c r="A12" s="24" t="s">
        <v>18</v>
      </c>
      <c r="B12" s="25"/>
      <c r="C12" s="26" t="s">
        <v>19</v>
      </c>
      <c r="D12" s="18"/>
      <c r="E12" s="44"/>
      <c r="F12" s="44"/>
      <c r="G12" s="20"/>
      <c r="H12" s="19"/>
      <c r="I12" s="21"/>
      <c r="J12" s="22"/>
      <c r="K12" s="19"/>
      <c r="L12" s="19"/>
      <c r="M12" s="19"/>
      <c r="N12" s="20"/>
      <c r="O12" s="23"/>
    </row>
    <row r="13" spans="1:15" ht="21" customHeight="1" x14ac:dyDescent="0.15">
      <c r="A13" s="24" t="s">
        <v>20</v>
      </c>
      <c r="B13" s="25"/>
      <c r="C13" s="26" t="s">
        <v>21</v>
      </c>
      <c r="D13" s="18"/>
      <c r="E13" s="44"/>
      <c r="F13" s="44"/>
      <c r="G13" s="20"/>
      <c r="H13" s="19"/>
      <c r="I13" s="21"/>
      <c r="J13" s="22"/>
      <c r="K13" s="19"/>
      <c r="L13" s="19"/>
      <c r="M13" s="19"/>
      <c r="N13" s="20"/>
      <c r="O13" s="23"/>
    </row>
    <row r="14" spans="1:15" ht="21" customHeight="1" x14ac:dyDescent="0.15">
      <c r="A14" s="24" t="s">
        <v>22</v>
      </c>
      <c r="B14" s="25"/>
      <c r="C14" s="26" t="s">
        <v>23</v>
      </c>
      <c r="D14" s="18"/>
      <c r="E14" s="44"/>
      <c r="F14" s="44"/>
      <c r="G14" s="20"/>
      <c r="H14" s="19"/>
      <c r="I14" s="21"/>
      <c r="J14" s="22"/>
      <c r="K14" s="19"/>
      <c r="L14" s="19"/>
      <c r="M14" s="19"/>
      <c r="N14" s="20"/>
      <c r="O14" s="23"/>
    </row>
    <row r="15" spans="1:15" ht="21" customHeight="1" x14ac:dyDescent="0.15">
      <c r="A15" s="24" t="s">
        <v>24</v>
      </c>
      <c r="B15" s="25"/>
      <c r="C15" s="27" t="s">
        <v>25</v>
      </c>
      <c r="D15" s="18"/>
      <c r="E15" s="44"/>
      <c r="F15" s="44"/>
      <c r="G15" s="20"/>
      <c r="H15" s="19"/>
      <c r="I15" s="21"/>
      <c r="J15" s="22"/>
      <c r="K15" s="19"/>
      <c r="L15" s="19"/>
      <c r="M15" s="19"/>
      <c r="N15" s="20"/>
      <c r="O15" s="23"/>
    </row>
    <row r="16" spans="1:15" ht="21" customHeight="1" x14ac:dyDescent="0.15">
      <c r="A16" s="24" t="s">
        <v>26</v>
      </c>
      <c r="B16" s="25"/>
      <c r="C16" s="27" t="s">
        <v>27</v>
      </c>
      <c r="D16" s="18"/>
      <c r="E16" s="44"/>
      <c r="F16" s="44"/>
      <c r="G16" s="20"/>
      <c r="H16" s="19"/>
      <c r="I16" s="21"/>
      <c r="J16" s="22"/>
      <c r="K16" s="19"/>
      <c r="L16" s="19"/>
      <c r="M16" s="19"/>
      <c r="N16" s="20"/>
      <c r="O16" s="23"/>
    </row>
    <row r="17" spans="1:15" ht="21" customHeight="1" x14ac:dyDescent="0.15">
      <c r="A17" s="24" t="s">
        <v>28</v>
      </c>
      <c r="B17" s="25"/>
      <c r="C17" s="27" t="s">
        <v>29</v>
      </c>
      <c r="D17" s="18"/>
      <c r="E17" s="44"/>
      <c r="F17" s="44"/>
      <c r="G17" s="20"/>
      <c r="H17" s="19"/>
      <c r="I17" s="21"/>
      <c r="J17" s="22"/>
      <c r="K17" s="19"/>
      <c r="L17" s="19"/>
      <c r="M17" s="19"/>
      <c r="N17" s="20"/>
      <c r="O17" s="23"/>
    </row>
    <row r="18" spans="1:15" ht="21" customHeight="1" x14ac:dyDescent="0.15">
      <c r="A18" s="24" t="s">
        <v>30</v>
      </c>
      <c r="B18" s="25"/>
      <c r="C18" s="27" t="s">
        <v>31</v>
      </c>
      <c r="D18" s="18"/>
      <c r="E18" s="44"/>
      <c r="F18" s="44"/>
      <c r="G18" s="20"/>
      <c r="H18" s="19"/>
      <c r="I18" s="21"/>
      <c r="J18" s="22"/>
      <c r="K18" s="19"/>
      <c r="L18" s="19"/>
      <c r="M18" s="19"/>
      <c r="N18" s="20"/>
      <c r="O18" s="23"/>
    </row>
    <row r="19" spans="1:15" ht="21" customHeight="1" x14ac:dyDescent="0.15">
      <c r="A19" s="24" t="s">
        <v>32</v>
      </c>
      <c r="B19" s="25"/>
      <c r="C19" s="27" t="s">
        <v>33</v>
      </c>
      <c r="D19" s="18"/>
      <c r="E19" s="44"/>
      <c r="F19" s="44"/>
      <c r="G19" s="20"/>
      <c r="H19" s="19"/>
      <c r="I19" s="21"/>
      <c r="J19" s="22"/>
      <c r="K19" s="19"/>
      <c r="L19" s="19"/>
      <c r="M19" s="19"/>
      <c r="N19" s="20"/>
      <c r="O19" s="23"/>
    </row>
    <row r="20" spans="1:15" ht="21" customHeight="1" x14ac:dyDescent="0.15">
      <c r="A20" s="24" t="s">
        <v>34</v>
      </c>
      <c r="B20" s="25"/>
      <c r="C20" s="27" t="s">
        <v>35</v>
      </c>
      <c r="D20" s="18"/>
      <c r="E20" s="44"/>
      <c r="F20" s="44"/>
      <c r="G20" s="20"/>
      <c r="H20" s="19"/>
      <c r="I20" s="21"/>
      <c r="J20" s="22"/>
      <c r="K20" s="19"/>
      <c r="L20" s="19"/>
      <c r="M20" s="19"/>
      <c r="N20" s="20"/>
      <c r="O20" s="23"/>
    </row>
    <row r="21" spans="1:15" ht="21" customHeight="1" x14ac:dyDescent="0.15">
      <c r="A21" s="24" t="s">
        <v>36</v>
      </c>
      <c r="B21" s="25"/>
      <c r="C21" s="27" t="s">
        <v>37</v>
      </c>
      <c r="D21" s="18"/>
      <c r="E21" s="44"/>
      <c r="F21" s="44"/>
      <c r="G21" s="20"/>
      <c r="H21" s="19"/>
      <c r="I21" s="21"/>
      <c r="J21" s="22"/>
      <c r="K21" s="19"/>
      <c r="L21" s="19"/>
      <c r="M21" s="19"/>
      <c r="N21" s="20"/>
      <c r="O21" s="23"/>
    </row>
    <row r="22" spans="1:15" ht="21" customHeight="1" x14ac:dyDescent="0.15">
      <c r="A22" s="24" t="s">
        <v>38</v>
      </c>
      <c r="B22" s="25"/>
      <c r="C22" s="26" t="s">
        <v>39</v>
      </c>
      <c r="D22" s="18"/>
      <c r="E22" s="44"/>
      <c r="F22" s="44"/>
      <c r="G22" s="20"/>
      <c r="H22" s="19"/>
      <c r="I22" s="21"/>
      <c r="J22" s="22"/>
      <c r="K22" s="19"/>
      <c r="L22" s="19"/>
      <c r="M22" s="19"/>
      <c r="N22" s="20"/>
      <c r="O22" s="23"/>
    </row>
    <row r="23" spans="1:15" ht="21" customHeight="1" x14ac:dyDescent="0.15">
      <c r="A23" s="24" t="s">
        <v>40</v>
      </c>
      <c r="B23" s="25"/>
      <c r="C23" s="27" t="s">
        <v>41</v>
      </c>
      <c r="D23" s="28" t="s">
        <v>42</v>
      </c>
      <c r="E23" s="45"/>
      <c r="F23" s="45">
        <v>42</v>
      </c>
      <c r="G23" s="30">
        <f>($E23)*1+($F23)*1</f>
        <v>42</v>
      </c>
      <c r="H23" s="29"/>
      <c r="I23" s="31">
        <v>5</v>
      </c>
      <c r="J23" s="32"/>
      <c r="K23" s="33"/>
      <c r="L23" s="34"/>
      <c r="M23" s="34"/>
      <c r="N23" s="35">
        <f>IF(ISNUMBER($L23),IF(ISNUMBER($H23),ROUND($L23*$H23,2),ROUND($L23*$G23,2)),IF(ISNUMBER($H23),ROUND($J23*$H23,2),ROUND($J23*$G23,2)))</f>
        <v>0</v>
      </c>
      <c r="O23" s="23"/>
    </row>
    <row r="24" spans="1:15" ht="21" customHeight="1" x14ac:dyDescent="0.15">
      <c r="A24" s="24" t="s">
        <v>43</v>
      </c>
      <c r="B24" s="25"/>
      <c r="C24" s="26" t="s">
        <v>44</v>
      </c>
      <c r="D24" s="18"/>
      <c r="E24" s="44"/>
      <c r="F24" s="44"/>
      <c r="G24" s="20"/>
      <c r="H24" s="19"/>
      <c r="I24" s="21"/>
      <c r="J24" s="22"/>
      <c r="K24" s="19"/>
      <c r="L24" s="19"/>
      <c r="M24" s="19"/>
      <c r="N24" s="20"/>
      <c r="O24" s="23"/>
    </row>
    <row r="25" spans="1:15" ht="21" customHeight="1" x14ac:dyDescent="0.15">
      <c r="A25" s="24" t="s">
        <v>45</v>
      </c>
      <c r="B25" s="25"/>
      <c r="C25" s="27" t="s">
        <v>46</v>
      </c>
      <c r="D25" s="28" t="s">
        <v>47</v>
      </c>
      <c r="E25" s="45"/>
      <c r="F25" s="45">
        <v>13</v>
      </c>
      <c r="G25" s="30">
        <f t="shared" ref="G25:G28" si="0">($E25)*1+($F25)*1</f>
        <v>13</v>
      </c>
      <c r="H25" s="29"/>
      <c r="I25" s="31">
        <v>5</v>
      </c>
      <c r="J25" s="32"/>
      <c r="K25" s="33"/>
      <c r="L25" s="34"/>
      <c r="M25" s="34"/>
      <c r="N25" s="35">
        <f t="shared" ref="N25:N28" si="1">IF(ISNUMBER($L25),IF(ISNUMBER($H25),ROUND($L25*$H25,2),ROUND($L25*$G25,2)),IF(ISNUMBER($H25),ROUND($J25*$H25,2),ROUND($J25*$G25,2)))</f>
        <v>0</v>
      </c>
      <c r="O25" s="23"/>
    </row>
    <row r="26" spans="1:15" ht="21" customHeight="1" x14ac:dyDescent="0.15">
      <c r="A26" s="24" t="s">
        <v>48</v>
      </c>
      <c r="B26" s="25"/>
      <c r="C26" s="27" t="s">
        <v>49</v>
      </c>
      <c r="D26" s="28" t="s">
        <v>42</v>
      </c>
      <c r="E26" s="45"/>
      <c r="F26" s="45">
        <v>42</v>
      </c>
      <c r="G26" s="30">
        <f t="shared" si="0"/>
        <v>42</v>
      </c>
      <c r="H26" s="29"/>
      <c r="I26" s="31">
        <v>5</v>
      </c>
      <c r="J26" s="32"/>
      <c r="K26" s="33"/>
      <c r="L26" s="34"/>
      <c r="M26" s="34"/>
      <c r="N26" s="35">
        <f t="shared" si="1"/>
        <v>0</v>
      </c>
      <c r="O26" s="23"/>
    </row>
    <row r="27" spans="1:15" ht="21" customHeight="1" x14ac:dyDescent="0.15">
      <c r="A27" s="24" t="s">
        <v>50</v>
      </c>
      <c r="B27" s="25"/>
      <c r="C27" s="27" t="s">
        <v>51</v>
      </c>
      <c r="D27" s="28" t="s">
        <v>47</v>
      </c>
      <c r="E27" s="45"/>
      <c r="F27" s="45">
        <v>22</v>
      </c>
      <c r="G27" s="30">
        <f t="shared" si="0"/>
        <v>22</v>
      </c>
      <c r="H27" s="29"/>
      <c r="I27" s="31">
        <v>5</v>
      </c>
      <c r="J27" s="32"/>
      <c r="K27" s="33"/>
      <c r="L27" s="34"/>
      <c r="M27" s="34"/>
      <c r="N27" s="35">
        <f t="shared" si="1"/>
        <v>0</v>
      </c>
      <c r="O27" s="23"/>
    </row>
    <row r="28" spans="1:15" ht="21" customHeight="1" x14ac:dyDescent="0.15">
      <c r="A28" s="24" t="s">
        <v>52</v>
      </c>
      <c r="B28" s="25"/>
      <c r="C28" s="27" t="s">
        <v>53</v>
      </c>
      <c r="D28" s="28" t="s">
        <v>47</v>
      </c>
      <c r="E28" s="45"/>
      <c r="F28" s="45">
        <v>2</v>
      </c>
      <c r="G28" s="30">
        <f t="shared" si="0"/>
        <v>2</v>
      </c>
      <c r="H28" s="29"/>
      <c r="I28" s="31">
        <v>5</v>
      </c>
      <c r="J28" s="32"/>
      <c r="K28" s="33"/>
      <c r="L28" s="34"/>
      <c r="M28" s="34"/>
      <c r="N28" s="35">
        <f t="shared" si="1"/>
        <v>0</v>
      </c>
      <c r="O28" s="23"/>
    </row>
    <row r="29" spans="1:15" ht="27.75" customHeight="1" x14ac:dyDescent="0.15">
      <c r="A29" s="24" t="s">
        <v>54</v>
      </c>
      <c r="B29" s="25"/>
      <c r="C29" s="27" t="s">
        <v>55</v>
      </c>
      <c r="D29" s="28" t="s">
        <v>47</v>
      </c>
      <c r="E29" s="45"/>
      <c r="F29" s="45"/>
      <c r="G29" s="30"/>
      <c r="H29" s="29"/>
      <c r="I29" s="31"/>
      <c r="J29" s="32"/>
      <c r="K29" s="33"/>
      <c r="L29" s="34"/>
      <c r="M29" s="34"/>
      <c r="N29" s="35"/>
      <c r="O29" s="23"/>
    </row>
    <row r="30" spans="1:15" ht="27.75" customHeight="1" x14ac:dyDescent="0.15">
      <c r="A30" s="24" t="s">
        <v>56</v>
      </c>
      <c r="B30" s="25"/>
      <c r="C30" s="27" t="s">
        <v>57</v>
      </c>
      <c r="D30" s="28" t="s">
        <v>58</v>
      </c>
      <c r="E30" s="45"/>
      <c r="F30" s="45"/>
      <c r="G30" s="30"/>
      <c r="H30" s="29"/>
      <c r="I30" s="31"/>
      <c r="J30" s="32"/>
      <c r="K30" s="33"/>
      <c r="L30" s="34"/>
      <c r="M30" s="34"/>
      <c r="N30" s="35"/>
      <c r="O30" s="23"/>
    </row>
    <row r="31" spans="1:15" ht="21" customHeight="1" x14ac:dyDescent="0.15">
      <c r="A31" s="24" t="s">
        <v>59</v>
      </c>
      <c r="B31" s="25"/>
      <c r="C31" s="26" t="s">
        <v>60</v>
      </c>
      <c r="D31" s="18"/>
      <c r="E31" s="44"/>
      <c r="F31" s="44"/>
      <c r="G31" s="20"/>
      <c r="H31" s="19"/>
      <c r="I31" s="21"/>
      <c r="J31" s="22"/>
      <c r="K31" s="19"/>
      <c r="L31" s="19"/>
      <c r="M31" s="19"/>
      <c r="N31" s="20"/>
      <c r="O31" s="23"/>
    </row>
    <row r="32" spans="1:15" ht="21" customHeight="1" x14ac:dyDescent="0.15">
      <c r="A32" s="24" t="s">
        <v>61</v>
      </c>
      <c r="B32" s="25"/>
      <c r="C32" s="27" t="s">
        <v>62</v>
      </c>
      <c r="D32" s="18"/>
      <c r="E32" s="44"/>
      <c r="F32" s="44"/>
      <c r="G32" s="20"/>
      <c r="H32" s="19"/>
      <c r="I32" s="21"/>
      <c r="J32" s="22"/>
      <c r="K32" s="19"/>
      <c r="L32" s="19"/>
      <c r="M32" s="19"/>
      <c r="N32" s="20"/>
      <c r="O32" s="23"/>
    </row>
    <row r="33" spans="1:15" ht="21" customHeight="1" x14ac:dyDescent="0.15">
      <c r="A33" s="36" t="s">
        <v>63</v>
      </c>
      <c r="B33" s="25"/>
      <c r="C33" s="37" t="s">
        <v>64</v>
      </c>
      <c r="D33" s="28" t="s">
        <v>65</v>
      </c>
      <c r="E33" s="45"/>
      <c r="F33" s="45"/>
      <c r="G33" s="30"/>
      <c r="H33" s="29"/>
      <c r="I33" s="31"/>
      <c r="J33" s="32"/>
      <c r="K33" s="33"/>
      <c r="L33" s="34"/>
      <c r="M33" s="34"/>
      <c r="N33" s="35"/>
      <c r="O33" s="23"/>
    </row>
    <row r="34" spans="1:15" ht="27.75" customHeight="1" x14ac:dyDescent="0.15">
      <c r="A34" s="36" t="s">
        <v>66</v>
      </c>
      <c r="B34" s="25"/>
      <c r="C34" s="37" t="s">
        <v>67</v>
      </c>
      <c r="D34" s="28" t="s">
        <v>42</v>
      </c>
      <c r="E34" s="45"/>
      <c r="F34" s="45">
        <v>42</v>
      </c>
      <c r="G34" s="30">
        <f t="shared" ref="G34" si="2">($E34)*1+($F34)*1</f>
        <v>42</v>
      </c>
      <c r="H34" s="29"/>
      <c r="I34" s="31">
        <v>5</v>
      </c>
      <c r="J34" s="32"/>
      <c r="K34" s="33"/>
      <c r="L34" s="34"/>
      <c r="M34" s="34"/>
      <c r="N34" s="35">
        <f t="shared" ref="N34" si="3">IF(ISNUMBER($L34),IF(ISNUMBER($H34),ROUND($L34*$H34,2),ROUND($L34*$G34,2)),IF(ISNUMBER($H34),ROUND($J34*$H34,2),ROUND($J34*$G34,2)))</f>
        <v>0</v>
      </c>
      <c r="O34" s="23"/>
    </row>
    <row r="35" spans="1:15" ht="21" customHeight="1" x14ac:dyDescent="0.15">
      <c r="A35" s="24" t="s">
        <v>68</v>
      </c>
      <c r="B35" s="25"/>
      <c r="C35" s="27" t="s">
        <v>69</v>
      </c>
      <c r="D35" s="18"/>
      <c r="E35" s="44"/>
      <c r="F35" s="44"/>
      <c r="G35" s="20"/>
      <c r="H35" s="19"/>
      <c r="I35" s="21"/>
      <c r="J35" s="22"/>
      <c r="K35" s="19"/>
      <c r="L35" s="19"/>
      <c r="M35" s="19"/>
      <c r="N35" s="20"/>
      <c r="O35" s="23"/>
    </row>
    <row r="36" spans="1:15" ht="21" customHeight="1" x14ac:dyDescent="0.15">
      <c r="A36" s="36" t="s">
        <v>70</v>
      </c>
      <c r="B36" s="25"/>
      <c r="C36" s="37" t="s">
        <v>71</v>
      </c>
      <c r="D36" s="28" t="s">
        <v>72</v>
      </c>
      <c r="E36" s="45"/>
      <c r="F36" s="45">
        <v>188.5</v>
      </c>
      <c r="G36" s="30">
        <f>($E36)*1+($F36)*1</f>
        <v>188.5</v>
      </c>
      <c r="H36" s="29"/>
      <c r="I36" s="31">
        <v>5</v>
      </c>
      <c r="J36" s="32"/>
      <c r="K36" s="33"/>
      <c r="L36" s="34"/>
      <c r="M36" s="34"/>
      <c r="N36" s="35">
        <f>IF(ISNUMBER($L36),IF(ISNUMBER($H36),ROUND($L36*$H36,2),ROUND($L36*$G36,2)),IF(ISNUMBER($H36),ROUND($J36*$H36,2),ROUND($J36*$G36,2)))</f>
        <v>0</v>
      </c>
      <c r="O36" s="23"/>
    </row>
    <row r="37" spans="1:15" ht="21" customHeight="1" x14ac:dyDescent="0.15">
      <c r="A37" s="24" t="s">
        <v>73</v>
      </c>
      <c r="B37" s="25"/>
      <c r="C37" s="27" t="s">
        <v>74</v>
      </c>
      <c r="D37" s="18"/>
      <c r="E37" s="44"/>
      <c r="F37" s="44"/>
      <c r="G37" s="20"/>
      <c r="H37" s="19"/>
      <c r="I37" s="21"/>
      <c r="J37" s="22"/>
      <c r="K37" s="19"/>
      <c r="L37" s="19"/>
      <c r="M37" s="19"/>
      <c r="N37" s="20"/>
      <c r="O37" s="23"/>
    </row>
    <row r="38" spans="1:15" ht="21" customHeight="1" x14ac:dyDescent="0.15">
      <c r="A38" s="24" t="s">
        <v>75</v>
      </c>
      <c r="B38" s="25"/>
      <c r="C38" s="27" t="s">
        <v>76</v>
      </c>
      <c r="D38" s="18"/>
      <c r="E38" s="44"/>
      <c r="F38" s="44"/>
      <c r="G38" s="20"/>
      <c r="H38" s="19"/>
      <c r="I38" s="21"/>
      <c r="J38" s="22"/>
      <c r="K38" s="19"/>
      <c r="L38" s="19"/>
      <c r="M38" s="19"/>
      <c r="N38" s="20"/>
      <c r="O38" s="23"/>
    </row>
    <row r="39" spans="1:15" ht="21" customHeight="1" x14ac:dyDescent="0.15">
      <c r="A39" s="36" t="s">
        <v>77</v>
      </c>
      <c r="B39" s="25"/>
      <c r="C39" s="37" t="s">
        <v>78</v>
      </c>
      <c r="D39" s="28" t="s">
        <v>47</v>
      </c>
      <c r="E39" s="45"/>
      <c r="F39" s="45">
        <v>12</v>
      </c>
      <c r="G39" s="30">
        <f>($E39)*1+($F39)*1</f>
        <v>12</v>
      </c>
      <c r="H39" s="29"/>
      <c r="I39" s="31">
        <v>5</v>
      </c>
      <c r="J39" s="32"/>
      <c r="K39" s="33"/>
      <c r="L39" s="34"/>
      <c r="M39" s="34"/>
      <c r="N39" s="35">
        <f>IF(ISNUMBER($L39),IF(ISNUMBER($H39),ROUND($L39*$H39,2),ROUND($L39*$G39,2)),IF(ISNUMBER($H39),ROUND($J39*$H39,2),ROUND($J39*$G39,2)))</f>
        <v>0</v>
      </c>
      <c r="O39" s="23"/>
    </row>
    <row r="40" spans="1:15" ht="21" customHeight="1" thickBot="1" x14ac:dyDescent="0.2">
      <c r="A40" s="24" t="s">
        <v>79</v>
      </c>
      <c r="B40" s="25"/>
      <c r="C40" s="26" t="s">
        <v>80</v>
      </c>
      <c r="D40" s="18"/>
      <c r="E40" s="46"/>
      <c r="F40" s="46"/>
      <c r="G40" s="20"/>
      <c r="H40" s="19"/>
      <c r="I40" s="21"/>
      <c r="J40" s="22"/>
      <c r="K40" s="19"/>
      <c r="L40" s="19"/>
      <c r="M40" s="19"/>
      <c r="N40" s="20"/>
      <c r="O40" s="23"/>
    </row>
    <row r="41" spans="1:15" ht="18.75" customHeight="1" thickBot="1" x14ac:dyDescent="0.2">
      <c r="A41" s="65" t="s">
        <v>81</v>
      </c>
      <c r="B41" s="66"/>
      <c r="C41" s="66"/>
      <c r="D41" s="66"/>
      <c r="E41" s="66"/>
      <c r="F41" s="66"/>
      <c r="G41" s="66"/>
      <c r="H41" s="66"/>
      <c r="I41" s="66"/>
      <c r="J41" s="66"/>
      <c r="K41" s="38"/>
      <c r="L41" s="38"/>
      <c r="M41" s="38"/>
      <c r="N41" s="39">
        <f>N$23+SUM(N$25:N$30)+SUM(N$33:N$34)+N$36+N$39</f>
        <v>0</v>
      </c>
      <c r="O41" s="40"/>
    </row>
    <row r="42" spans="1:15" ht="18.75" customHeight="1" thickBot="1" x14ac:dyDescent="0.2">
      <c r="A42" s="67" t="s">
        <v>82</v>
      </c>
      <c r="B42" s="68"/>
      <c r="C42" s="68"/>
      <c r="D42" s="68"/>
      <c r="E42" s="68"/>
      <c r="F42" s="68"/>
      <c r="G42" s="68"/>
      <c r="H42" s="68"/>
      <c r="I42" s="68"/>
      <c r="J42" s="68"/>
      <c r="K42" s="41"/>
      <c r="L42" s="41"/>
      <c r="M42" s="41"/>
      <c r="N42" s="42">
        <f>(SUMIF($I$9:$I$40,5,$N$9:$N$40))*0.021</f>
        <v>0</v>
      </c>
      <c r="O42" s="40"/>
    </row>
    <row r="43" spans="1:15" ht="18.75" customHeight="1" thickBot="1" x14ac:dyDescent="0.2">
      <c r="A43" s="47" t="s">
        <v>83</v>
      </c>
      <c r="B43" s="48"/>
      <c r="C43" s="48"/>
      <c r="D43" s="48"/>
      <c r="E43" s="48"/>
      <c r="F43" s="48"/>
      <c r="G43" s="48"/>
      <c r="H43" s="48"/>
      <c r="I43" s="48"/>
      <c r="J43" s="48"/>
      <c r="K43" s="38"/>
      <c r="L43" s="38"/>
      <c r="M43" s="38"/>
      <c r="N43" s="42">
        <f>SUM(N$41:N$42)</f>
        <v>0</v>
      </c>
      <c r="O43" s="40"/>
    </row>
  </sheetData>
  <mergeCells count="7">
    <mergeCell ref="A43:J43"/>
    <mergeCell ref="A1:N2"/>
    <mergeCell ref="A3:N4"/>
    <mergeCell ref="A5:N5"/>
    <mergeCell ref="D7:N7"/>
    <mergeCell ref="A41:J41"/>
    <mergeCell ref="A42:J42"/>
  </mergeCells>
  <printOptions horizontalCentered="1"/>
  <pageMargins left="4.1666670000000003E-2" right="4.1666670000000003E-2" top="0.5" bottom="8.3333340000000006E-2" header="4.1666670000000003E-2" footer="4.1666670000000003E-2"/>
  <pageSetup paperSize="9" scale="79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workbookViewId="0">
      <pane ySplit="6" topLeftCell="A28" activePane="bottomLeft" state="frozen"/>
      <selection pane="bottomLeft" activeCell="R36" sqref="R36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8.6640625" style="1" customWidth="1"/>
    <col min="4" max="4" width="6.5" style="1" customWidth="1"/>
    <col min="7" max="7" width="11.5" style="1" customWidth="1"/>
    <col min="8" max="8" width="10.33203125" hidden="1" customWidth="1"/>
    <col min="9" max="9" width="10.83203125" style="1" hidden="1" customWidth="1"/>
    <col min="10" max="10" width="11.5" customWidth="1"/>
    <col min="11" max="13" width="0" hidden="1" customWidth="1"/>
    <col min="14" max="14" width="18.83203125" style="1" customWidth="1"/>
    <col min="15" max="15" width="0" hidden="1" customWidth="1"/>
  </cols>
  <sheetData>
    <row r="1" spans="1:15" ht="18.75" customHeight="1" x14ac:dyDescent="0.15">
      <c r="A1" s="49" t="s">
        <v>89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2"/>
    </row>
    <row r="2" spans="1:15" ht="8.25" customHeight="1" x14ac:dyDescent="0.1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  <c r="O2" s="3"/>
    </row>
    <row r="3" spans="1:15" ht="12.75" customHeight="1" x14ac:dyDescent="0.1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2"/>
    </row>
    <row r="4" spans="1:15" ht="44.25" customHeight="1" x14ac:dyDescent="0.15">
      <c r="A4" s="55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7"/>
      <c r="O4" s="4"/>
    </row>
    <row r="5" spans="1:15" ht="24" customHeight="1" x14ac:dyDescent="0.15">
      <c r="A5" s="58" t="s">
        <v>87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60" t="s">
        <v>1</v>
      </c>
      <c r="O5" s="5"/>
    </row>
    <row r="6" spans="1:15" ht="7.5" customHeight="1" x14ac:dyDescent="0.15">
      <c r="A6" s="6"/>
      <c r="B6" s="7"/>
      <c r="C6" s="6"/>
      <c r="D6"/>
      <c r="G6"/>
      <c r="I6"/>
      <c r="N6"/>
      <c r="O6" s="6"/>
    </row>
    <row r="7" spans="1:15" ht="11.25" customHeight="1" thickBot="1" x14ac:dyDescent="0.2">
      <c r="A7" s="8"/>
      <c r="B7" s="9"/>
      <c r="C7" s="8"/>
      <c r="D7" s="61"/>
      <c r="E7" s="62"/>
      <c r="F7" s="62"/>
      <c r="G7" s="63"/>
      <c r="H7" s="64"/>
      <c r="I7" s="63"/>
      <c r="J7" s="63"/>
      <c r="K7" s="62"/>
      <c r="L7" s="62"/>
      <c r="M7" s="62"/>
      <c r="N7" s="63"/>
      <c r="O7" s="8"/>
    </row>
    <row r="8" spans="1:15" ht="22.5" customHeight="1" thickBot="1" x14ac:dyDescent="0.2">
      <c r="A8" s="10" t="s">
        <v>2</v>
      </c>
      <c r="B8" s="11" t="s">
        <v>3</v>
      </c>
      <c r="C8" s="12" t="s">
        <v>4</v>
      </c>
      <c r="D8" s="12" t="s">
        <v>5</v>
      </c>
      <c r="E8" s="12" t="s">
        <v>84</v>
      </c>
      <c r="F8" s="10" t="s">
        <v>85</v>
      </c>
      <c r="G8" s="12" t="s">
        <v>6</v>
      </c>
      <c r="H8" s="12" t="s">
        <v>7</v>
      </c>
      <c r="I8" s="12" t="s">
        <v>8</v>
      </c>
      <c r="J8" s="12" t="s">
        <v>9</v>
      </c>
      <c r="K8" s="13"/>
      <c r="L8" s="13"/>
      <c r="M8" s="13"/>
      <c r="N8" s="12" t="s">
        <v>10</v>
      </c>
      <c r="O8" s="14" t="s">
        <v>11</v>
      </c>
    </row>
    <row r="9" spans="1:15" ht="23.25" customHeight="1" x14ac:dyDescent="0.15">
      <c r="A9" s="15" t="s">
        <v>12</v>
      </c>
      <c r="B9" s="16"/>
      <c r="C9" s="17" t="s">
        <v>13</v>
      </c>
      <c r="D9" s="18"/>
      <c r="E9" s="43"/>
      <c r="F9" s="44"/>
      <c r="G9" s="20"/>
      <c r="H9" s="19"/>
      <c r="I9" s="21"/>
      <c r="J9" s="22"/>
      <c r="K9" s="19"/>
      <c r="L9" s="19"/>
      <c r="M9" s="19"/>
      <c r="N9" s="20"/>
      <c r="O9" s="23"/>
    </row>
    <row r="10" spans="1:15" ht="21" customHeight="1" x14ac:dyDescent="0.15">
      <c r="A10" s="24" t="s">
        <v>14</v>
      </c>
      <c r="B10" s="25"/>
      <c r="C10" s="26" t="s">
        <v>15</v>
      </c>
      <c r="D10" s="18"/>
      <c r="E10" s="44"/>
      <c r="F10" s="44"/>
      <c r="G10" s="20"/>
      <c r="H10" s="19"/>
      <c r="I10" s="21"/>
      <c r="J10" s="22"/>
      <c r="K10" s="19"/>
      <c r="L10" s="19"/>
      <c r="M10" s="19"/>
      <c r="N10" s="20"/>
      <c r="O10" s="23"/>
    </row>
    <row r="11" spans="1:15" ht="21" customHeight="1" x14ac:dyDescent="0.15">
      <c r="A11" s="24" t="s">
        <v>16</v>
      </c>
      <c r="B11" s="25"/>
      <c r="C11" s="26" t="s">
        <v>17</v>
      </c>
      <c r="D11" s="18"/>
      <c r="E11" s="44"/>
      <c r="F11" s="44"/>
      <c r="G11" s="20"/>
      <c r="H11" s="19"/>
      <c r="I11" s="21"/>
      <c r="J11" s="22"/>
      <c r="K11" s="19"/>
      <c r="L11" s="19"/>
      <c r="M11" s="19"/>
      <c r="N11" s="20"/>
      <c r="O11" s="23"/>
    </row>
    <row r="12" spans="1:15" ht="21" customHeight="1" x14ac:dyDescent="0.15">
      <c r="A12" s="24" t="s">
        <v>18</v>
      </c>
      <c r="B12" s="25"/>
      <c r="C12" s="26" t="s">
        <v>19</v>
      </c>
      <c r="D12" s="18"/>
      <c r="E12" s="44"/>
      <c r="F12" s="44"/>
      <c r="G12" s="20"/>
      <c r="H12" s="19"/>
      <c r="I12" s="21"/>
      <c r="J12" s="22"/>
      <c r="K12" s="19"/>
      <c r="L12" s="19"/>
      <c r="M12" s="19"/>
      <c r="N12" s="20"/>
      <c r="O12" s="23"/>
    </row>
    <row r="13" spans="1:15" ht="21" customHeight="1" x14ac:dyDescent="0.15">
      <c r="A13" s="24" t="s">
        <v>20</v>
      </c>
      <c r="B13" s="25"/>
      <c r="C13" s="26" t="s">
        <v>21</v>
      </c>
      <c r="D13" s="18"/>
      <c r="E13" s="44"/>
      <c r="F13" s="44"/>
      <c r="G13" s="20"/>
      <c r="H13" s="19"/>
      <c r="I13" s="21"/>
      <c r="J13" s="22"/>
      <c r="K13" s="19"/>
      <c r="L13" s="19"/>
      <c r="M13" s="19"/>
      <c r="N13" s="20"/>
      <c r="O13" s="23"/>
    </row>
    <row r="14" spans="1:15" ht="21" customHeight="1" x14ac:dyDescent="0.15">
      <c r="A14" s="24" t="s">
        <v>22</v>
      </c>
      <c r="B14" s="25"/>
      <c r="C14" s="26" t="s">
        <v>23</v>
      </c>
      <c r="D14" s="18"/>
      <c r="E14" s="44"/>
      <c r="F14" s="44"/>
      <c r="G14" s="20"/>
      <c r="H14" s="19"/>
      <c r="I14" s="21"/>
      <c r="J14" s="22"/>
      <c r="K14" s="19"/>
      <c r="L14" s="19"/>
      <c r="M14" s="19"/>
      <c r="N14" s="20"/>
      <c r="O14" s="23"/>
    </row>
    <row r="15" spans="1:15" ht="21" customHeight="1" x14ac:dyDescent="0.15">
      <c r="A15" s="24" t="s">
        <v>24</v>
      </c>
      <c r="B15" s="25"/>
      <c r="C15" s="27" t="s">
        <v>25</v>
      </c>
      <c r="D15" s="18"/>
      <c r="E15" s="44"/>
      <c r="F15" s="44"/>
      <c r="G15" s="20"/>
      <c r="H15" s="19"/>
      <c r="I15" s="21"/>
      <c r="J15" s="22"/>
      <c r="K15" s="19"/>
      <c r="L15" s="19"/>
      <c r="M15" s="19"/>
      <c r="N15" s="20"/>
      <c r="O15" s="23"/>
    </row>
    <row r="16" spans="1:15" ht="21" customHeight="1" x14ac:dyDescent="0.15">
      <c r="A16" s="24" t="s">
        <v>26</v>
      </c>
      <c r="B16" s="25"/>
      <c r="C16" s="27" t="s">
        <v>27</v>
      </c>
      <c r="D16" s="18"/>
      <c r="E16" s="44"/>
      <c r="F16" s="44"/>
      <c r="G16" s="20"/>
      <c r="H16" s="19"/>
      <c r="I16" s="21"/>
      <c r="J16" s="22"/>
      <c r="K16" s="19"/>
      <c r="L16" s="19"/>
      <c r="M16" s="19"/>
      <c r="N16" s="20"/>
      <c r="O16" s="23"/>
    </row>
    <row r="17" spans="1:15" ht="21" customHeight="1" x14ac:dyDescent="0.15">
      <c r="A17" s="24" t="s">
        <v>28</v>
      </c>
      <c r="B17" s="25"/>
      <c r="C17" s="27" t="s">
        <v>29</v>
      </c>
      <c r="D17" s="18"/>
      <c r="E17" s="44"/>
      <c r="F17" s="44"/>
      <c r="G17" s="20"/>
      <c r="H17" s="19"/>
      <c r="I17" s="21"/>
      <c r="J17" s="22"/>
      <c r="K17" s="19"/>
      <c r="L17" s="19"/>
      <c r="M17" s="19"/>
      <c r="N17" s="20"/>
      <c r="O17" s="23"/>
    </row>
    <row r="18" spans="1:15" ht="21" customHeight="1" x14ac:dyDescent="0.15">
      <c r="A18" s="24" t="s">
        <v>30</v>
      </c>
      <c r="B18" s="25"/>
      <c r="C18" s="27" t="s">
        <v>31</v>
      </c>
      <c r="D18" s="18"/>
      <c r="E18" s="44"/>
      <c r="F18" s="44"/>
      <c r="G18" s="20"/>
      <c r="H18" s="19"/>
      <c r="I18" s="21"/>
      <c r="J18" s="22"/>
      <c r="K18" s="19"/>
      <c r="L18" s="19"/>
      <c r="M18" s="19"/>
      <c r="N18" s="20"/>
      <c r="O18" s="23"/>
    </row>
    <row r="19" spans="1:15" ht="21" customHeight="1" x14ac:dyDescent="0.15">
      <c r="A19" s="24" t="s">
        <v>32</v>
      </c>
      <c r="B19" s="25"/>
      <c r="C19" s="27" t="s">
        <v>33</v>
      </c>
      <c r="D19" s="18"/>
      <c r="E19" s="44"/>
      <c r="F19" s="44"/>
      <c r="G19" s="20"/>
      <c r="H19" s="19"/>
      <c r="I19" s="21"/>
      <c r="J19" s="22"/>
      <c r="K19" s="19"/>
      <c r="L19" s="19"/>
      <c r="M19" s="19"/>
      <c r="N19" s="20"/>
      <c r="O19" s="23"/>
    </row>
    <row r="20" spans="1:15" ht="21" customHeight="1" x14ac:dyDescent="0.15">
      <c r="A20" s="24" t="s">
        <v>34</v>
      </c>
      <c r="B20" s="25"/>
      <c r="C20" s="27" t="s">
        <v>35</v>
      </c>
      <c r="D20" s="18"/>
      <c r="E20" s="44"/>
      <c r="F20" s="44"/>
      <c r="G20" s="20"/>
      <c r="H20" s="19"/>
      <c r="I20" s="21"/>
      <c r="J20" s="22"/>
      <c r="K20" s="19"/>
      <c r="L20" s="19"/>
      <c r="M20" s="19"/>
      <c r="N20" s="20"/>
      <c r="O20" s="23"/>
    </row>
    <row r="21" spans="1:15" ht="21" customHeight="1" x14ac:dyDescent="0.15">
      <c r="A21" s="24" t="s">
        <v>36</v>
      </c>
      <c r="B21" s="25"/>
      <c r="C21" s="27" t="s">
        <v>37</v>
      </c>
      <c r="D21" s="18"/>
      <c r="E21" s="44"/>
      <c r="F21" s="44"/>
      <c r="G21" s="20"/>
      <c r="H21" s="19"/>
      <c r="I21" s="21"/>
      <c r="J21" s="22"/>
      <c r="K21" s="19"/>
      <c r="L21" s="19"/>
      <c r="M21" s="19"/>
      <c r="N21" s="20"/>
      <c r="O21" s="23"/>
    </row>
    <row r="22" spans="1:15" ht="21" customHeight="1" x14ac:dyDescent="0.15">
      <c r="A22" s="24" t="s">
        <v>38</v>
      </c>
      <c r="B22" s="25"/>
      <c r="C22" s="26" t="s">
        <v>39</v>
      </c>
      <c r="D22" s="18"/>
      <c r="E22" s="44"/>
      <c r="F22" s="44"/>
      <c r="G22" s="20"/>
      <c r="H22" s="19"/>
      <c r="I22" s="21"/>
      <c r="J22" s="22"/>
      <c r="K22" s="19"/>
      <c r="L22" s="19"/>
      <c r="M22" s="19"/>
      <c r="N22" s="20"/>
      <c r="O22" s="23"/>
    </row>
    <row r="23" spans="1:15" ht="21" customHeight="1" x14ac:dyDescent="0.15">
      <c r="A23" s="24" t="s">
        <v>40</v>
      </c>
      <c r="B23" s="25"/>
      <c r="C23" s="27" t="s">
        <v>41</v>
      </c>
      <c r="D23" s="28" t="s">
        <v>42</v>
      </c>
      <c r="E23" s="45">
        <v>20</v>
      </c>
      <c r="F23" s="45">
        <v>42</v>
      </c>
      <c r="G23" s="30">
        <f>($E23)*1+($F23)*1</f>
        <v>62</v>
      </c>
      <c r="H23" s="29"/>
      <c r="I23" s="31">
        <v>5</v>
      </c>
      <c r="J23" s="32"/>
      <c r="K23" s="33"/>
      <c r="L23" s="34"/>
      <c r="M23" s="34"/>
      <c r="N23" s="35">
        <f>IF(ISNUMBER($L23),IF(ISNUMBER($H23),ROUND($L23*$H23,2),ROUND($L23*$G23,2)),IF(ISNUMBER($H23),ROUND($J23*$H23,2),ROUND($J23*$G23,2)))</f>
        <v>0</v>
      </c>
      <c r="O23" s="23"/>
    </row>
    <row r="24" spans="1:15" ht="21" customHeight="1" x14ac:dyDescent="0.15">
      <c r="A24" s="24" t="s">
        <v>43</v>
      </c>
      <c r="B24" s="25"/>
      <c r="C24" s="26" t="s">
        <v>44</v>
      </c>
      <c r="D24" s="18"/>
      <c r="E24" s="44"/>
      <c r="F24" s="44"/>
      <c r="G24" s="20"/>
      <c r="H24" s="19"/>
      <c r="I24" s="21"/>
      <c r="J24" s="22"/>
      <c r="K24" s="19"/>
      <c r="L24" s="19"/>
      <c r="M24" s="19"/>
      <c r="N24" s="20"/>
      <c r="O24" s="23"/>
    </row>
    <row r="25" spans="1:15" ht="21" customHeight="1" x14ac:dyDescent="0.15">
      <c r="A25" s="24" t="s">
        <v>45</v>
      </c>
      <c r="B25" s="25"/>
      <c r="C25" s="27" t="s">
        <v>46</v>
      </c>
      <c r="D25" s="28" t="s">
        <v>47</v>
      </c>
      <c r="E25" s="45">
        <v>13</v>
      </c>
      <c r="F25" s="45">
        <v>13</v>
      </c>
      <c r="G25" s="30">
        <f t="shared" ref="G25:G30" si="0">($E25)*1+($F25)*1</f>
        <v>26</v>
      </c>
      <c r="H25" s="29"/>
      <c r="I25" s="31">
        <v>5</v>
      </c>
      <c r="J25" s="32"/>
      <c r="K25" s="33"/>
      <c r="L25" s="34"/>
      <c r="M25" s="34"/>
      <c r="N25" s="35">
        <f t="shared" ref="N25:N30" si="1">IF(ISNUMBER($L25),IF(ISNUMBER($H25),ROUND($L25*$H25,2),ROUND($L25*$G25,2)),IF(ISNUMBER($H25),ROUND($J25*$H25,2),ROUND($J25*$G25,2)))</f>
        <v>0</v>
      </c>
      <c r="O25" s="23"/>
    </row>
    <row r="26" spans="1:15" ht="21" customHeight="1" x14ac:dyDescent="0.15">
      <c r="A26" s="24" t="s">
        <v>48</v>
      </c>
      <c r="B26" s="25"/>
      <c r="C26" s="27" t="s">
        <v>49</v>
      </c>
      <c r="D26" s="28" t="s">
        <v>42</v>
      </c>
      <c r="E26" s="45">
        <v>20</v>
      </c>
      <c r="F26" s="45">
        <v>42</v>
      </c>
      <c r="G26" s="30">
        <f t="shared" si="0"/>
        <v>62</v>
      </c>
      <c r="H26" s="29"/>
      <c r="I26" s="31">
        <v>5</v>
      </c>
      <c r="J26" s="32"/>
      <c r="K26" s="33"/>
      <c r="L26" s="34"/>
      <c r="M26" s="34"/>
      <c r="N26" s="35">
        <f t="shared" si="1"/>
        <v>0</v>
      </c>
      <c r="O26" s="23"/>
    </row>
    <row r="27" spans="1:15" ht="21" customHeight="1" x14ac:dyDescent="0.15">
      <c r="A27" s="24" t="s">
        <v>50</v>
      </c>
      <c r="B27" s="25"/>
      <c r="C27" s="27" t="s">
        <v>51</v>
      </c>
      <c r="D27" s="28" t="s">
        <v>47</v>
      </c>
      <c r="E27" s="45"/>
      <c r="F27" s="45">
        <v>22</v>
      </c>
      <c r="G27" s="30">
        <f t="shared" si="0"/>
        <v>22</v>
      </c>
      <c r="H27" s="29"/>
      <c r="I27" s="31">
        <v>5</v>
      </c>
      <c r="J27" s="32"/>
      <c r="K27" s="33"/>
      <c r="L27" s="34"/>
      <c r="M27" s="34"/>
      <c r="N27" s="35">
        <f t="shared" si="1"/>
        <v>0</v>
      </c>
      <c r="O27" s="23"/>
    </row>
    <row r="28" spans="1:15" ht="21" customHeight="1" x14ac:dyDescent="0.15">
      <c r="A28" s="24" t="s">
        <v>52</v>
      </c>
      <c r="B28" s="25"/>
      <c r="C28" s="27" t="s">
        <v>53</v>
      </c>
      <c r="D28" s="28" t="s">
        <v>47</v>
      </c>
      <c r="E28" s="45">
        <v>1</v>
      </c>
      <c r="F28" s="45">
        <v>2</v>
      </c>
      <c r="G28" s="30">
        <f t="shared" si="0"/>
        <v>3</v>
      </c>
      <c r="H28" s="29"/>
      <c r="I28" s="31">
        <v>5</v>
      </c>
      <c r="J28" s="32"/>
      <c r="K28" s="33"/>
      <c r="L28" s="34"/>
      <c r="M28" s="34"/>
      <c r="N28" s="35">
        <f t="shared" si="1"/>
        <v>0</v>
      </c>
      <c r="O28" s="23"/>
    </row>
    <row r="29" spans="1:15" ht="27.75" customHeight="1" x14ac:dyDescent="0.15">
      <c r="A29" s="24" t="s">
        <v>54</v>
      </c>
      <c r="B29" s="25"/>
      <c r="C29" s="27" t="s">
        <v>55</v>
      </c>
      <c r="D29" s="28" t="s">
        <v>47</v>
      </c>
      <c r="E29" s="45">
        <v>1</v>
      </c>
      <c r="F29" s="45"/>
      <c r="G29" s="30">
        <f t="shared" si="0"/>
        <v>1</v>
      </c>
      <c r="H29" s="29"/>
      <c r="I29" s="31">
        <v>5</v>
      </c>
      <c r="J29" s="32"/>
      <c r="K29" s="33"/>
      <c r="L29" s="34"/>
      <c r="M29" s="34"/>
      <c r="N29" s="35">
        <f t="shared" si="1"/>
        <v>0</v>
      </c>
      <c r="O29" s="23"/>
    </row>
    <row r="30" spans="1:15" ht="27.75" customHeight="1" x14ac:dyDescent="0.15">
      <c r="A30" s="24" t="s">
        <v>56</v>
      </c>
      <c r="B30" s="25"/>
      <c r="C30" s="27" t="s">
        <v>57</v>
      </c>
      <c r="D30" s="28" t="s">
        <v>58</v>
      </c>
      <c r="E30" s="45">
        <v>20</v>
      </c>
      <c r="F30" s="45"/>
      <c r="G30" s="30">
        <f t="shared" si="0"/>
        <v>20</v>
      </c>
      <c r="H30" s="29"/>
      <c r="I30" s="31">
        <v>5</v>
      </c>
      <c r="J30" s="32"/>
      <c r="K30" s="33"/>
      <c r="L30" s="34"/>
      <c r="M30" s="34"/>
      <c r="N30" s="35">
        <f t="shared" si="1"/>
        <v>0</v>
      </c>
      <c r="O30" s="23"/>
    </row>
    <row r="31" spans="1:15" ht="21" customHeight="1" x14ac:dyDescent="0.15">
      <c r="A31" s="24" t="s">
        <v>59</v>
      </c>
      <c r="B31" s="25"/>
      <c r="C31" s="26" t="s">
        <v>60</v>
      </c>
      <c r="D31" s="18"/>
      <c r="E31" s="44"/>
      <c r="F31" s="44"/>
      <c r="G31" s="20"/>
      <c r="H31" s="19"/>
      <c r="I31" s="21"/>
      <c r="J31" s="22"/>
      <c r="K31" s="19"/>
      <c r="L31" s="19"/>
      <c r="M31" s="19"/>
      <c r="N31" s="20"/>
      <c r="O31" s="23"/>
    </row>
    <row r="32" spans="1:15" ht="21" customHeight="1" x14ac:dyDescent="0.15">
      <c r="A32" s="24" t="s">
        <v>61</v>
      </c>
      <c r="B32" s="25"/>
      <c r="C32" s="27" t="s">
        <v>62</v>
      </c>
      <c r="D32" s="18"/>
      <c r="E32" s="44"/>
      <c r="F32" s="44"/>
      <c r="G32" s="20"/>
      <c r="H32" s="19"/>
      <c r="I32" s="21"/>
      <c r="J32" s="22"/>
      <c r="K32" s="19"/>
      <c r="L32" s="19"/>
      <c r="M32" s="19"/>
      <c r="N32" s="20"/>
      <c r="O32" s="23"/>
    </row>
    <row r="33" spans="1:15" ht="21" customHeight="1" x14ac:dyDescent="0.15">
      <c r="A33" s="36" t="s">
        <v>63</v>
      </c>
      <c r="B33" s="25"/>
      <c r="C33" s="37" t="s">
        <v>64</v>
      </c>
      <c r="D33" s="28" t="s">
        <v>65</v>
      </c>
      <c r="E33" s="45"/>
      <c r="F33" s="45"/>
      <c r="G33" s="30"/>
      <c r="H33" s="29"/>
      <c r="I33" s="31"/>
      <c r="J33" s="32"/>
      <c r="K33" s="33"/>
      <c r="L33" s="34"/>
      <c r="M33" s="34"/>
      <c r="N33" s="35"/>
      <c r="O33" s="23"/>
    </row>
    <row r="34" spans="1:15" ht="27.75" customHeight="1" x14ac:dyDescent="0.15">
      <c r="A34" s="36" t="s">
        <v>66</v>
      </c>
      <c r="B34" s="25"/>
      <c r="C34" s="37" t="s">
        <v>67</v>
      </c>
      <c r="D34" s="28" t="s">
        <v>42</v>
      </c>
      <c r="E34" s="45">
        <v>20</v>
      </c>
      <c r="F34" s="45">
        <v>42</v>
      </c>
      <c r="G34" s="30">
        <f t="shared" ref="G34" si="2">($E34)*1+($F34)*1</f>
        <v>62</v>
      </c>
      <c r="H34" s="29"/>
      <c r="I34" s="31">
        <v>5</v>
      </c>
      <c r="J34" s="32"/>
      <c r="K34" s="33"/>
      <c r="L34" s="34"/>
      <c r="M34" s="34"/>
      <c r="N34" s="35">
        <f t="shared" ref="N34" si="3">IF(ISNUMBER($L34),IF(ISNUMBER($H34),ROUND($L34*$H34,2),ROUND($L34*$G34,2)),IF(ISNUMBER($H34),ROUND($J34*$H34,2),ROUND($J34*$G34,2)))</f>
        <v>0</v>
      </c>
      <c r="O34" s="23"/>
    </row>
    <row r="35" spans="1:15" ht="21" customHeight="1" x14ac:dyDescent="0.15">
      <c r="A35" s="24" t="s">
        <v>68</v>
      </c>
      <c r="B35" s="25"/>
      <c r="C35" s="27" t="s">
        <v>69</v>
      </c>
      <c r="D35" s="18"/>
      <c r="E35" s="44"/>
      <c r="F35" s="44"/>
      <c r="G35" s="20"/>
      <c r="H35" s="19"/>
      <c r="I35" s="21"/>
      <c r="J35" s="22"/>
      <c r="K35" s="19"/>
      <c r="L35" s="19"/>
      <c r="M35" s="19"/>
      <c r="N35" s="20"/>
      <c r="O35" s="23"/>
    </row>
    <row r="36" spans="1:15" ht="21" customHeight="1" x14ac:dyDescent="0.15">
      <c r="A36" s="36" t="s">
        <v>70</v>
      </c>
      <c r="B36" s="25"/>
      <c r="C36" s="37" t="s">
        <v>71</v>
      </c>
      <c r="D36" s="28" t="s">
        <v>72</v>
      </c>
      <c r="E36" s="45">
        <v>241.81</v>
      </c>
      <c r="F36" s="45">
        <v>188.5</v>
      </c>
      <c r="G36" s="30">
        <f>($E36)*1+($F36)*1</f>
        <v>430.31</v>
      </c>
      <c r="H36" s="29"/>
      <c r="I36" s="31">
        <v>5</v>
      </c>
      <c r="J36" s="32"/>
      <c r="K36" s="33"/>
      <c r="L36" s="34"/>
      <c r="M36" s="34"/>
      <c r="N36" s="35">
        <f>IF(ISNUMBER($L36),IF(ISNUMBER($H36),ROUND($L36*$H36,2),ROUND($L36*$G36,2)),IF(ISNUMBER($H36),ROUND($J36*$H36,2),ROUND($J36*$G36,2)))</f>
        <v>0</v>
      </c>
      <c r="O36" s="23"/>
    </row>
    <row r="37" spans="1:15" ht="21" customHeight="1" x14ac:dyDescent="0.15">
      <c r="A37" s="24" t="s">
        <v>73</v>
      </c>
      <c r="B37" s="25"/>
      <c r="C37" s="27" t="s">
        <v>74</v>
      </c>
      <c r="D37" s="18"/>
      <c r="E37" s="44"/>
      <c r="F37" s="44"/>
      <c r="G37" s="20"/>
      <c r="H37" s="19"/>
      <c r="I37" s="21"/>
      <c r="J37" s="22"/>
      <c r="K37" s="19"/>
      <c r="L37" s="19"/>
      <c r="M37" s="19"/>
      <c r="N37" s="20"/>
      <c r="O37" s="23"/>
    </row>
    <row r="38" spans="1:15" ht="21" customHeight="1" x14ac:dyDescent="0.15">
      <c r="A38" s="24" t="s">
        <v>75</v>
      </c>
      <c r="B38" s="25"/>
      <c r="C38" s="27" t="s">
        <v>76</v>
      </c>
      <c r="D38" s="18"/>
      <c r="E38" s="44"/>
      <c r="F38" s="44"/>
      <c r="G38" s="20"/>
      <c r="H38" s="19"/>
      <c r="I38" s="21"/>
      <c r="J38" s="22"/>
      <c r="K38" s="19"/>
      <c r="L38" s="19"/>
      <c r="M38" s="19"/>
      <c r="N38" s="20"/>
      <c r="O38" s="23"/>
    </row>
    <row r="39" spans="1:15" ht="21" customHeight="1" x14ac:dyDescent="0.15">
      <c r="A39" s="36" t="s">
        <v>77</v>
      </c>
      <c r="B39" s="25"/>
      <c r="C39" s="37" t="s">
        <v>78</v>
      </c>
      <c r="D39" s="28" t="s">
        <v>47</v>
      </c>
      <c r="E39" s="45">
        <v>11</v>
      </c>
      <c r="F39" s="45">
        <v>12</v>
      </c>
      <c r="G39" s="30">
        <f>($E39)*1+($F39)*1</f>
        <v>23</v>
      </c>
      <c r="H39" s="29"/>
      <c r="I39" s="31">
        <v>5</v>
      </c>
      <c r="J39" s="32"/>
      <c r="K39" s="33"/>
      <c r="L39" s="34"/>
      <c r="M39" s="34"/>
      <c r="N39" s="35">
        <f>IF(ISNUMBER($L39),IF(ISNUMBER($H39),ROUND($L39*$H39,2),ROUND($L39*$G39,2)),IF(ISNUMBER($H39),ROUND($J39*$H39,2),ROUND($J39*$G39,2)))</f>
        <v>0</v>
      </c>
      <c r="O39" s="23"/>
    </row>
    <row r="40" spans="1:15" ht="21" customHeight="1" thickBot="1" x14ac:dyDescent="0.2">
      <c r="A40" s="24" t="s">
        <v>79</v>
      </c>
      <c r="B40" s="25"/>
      <c r="C40" s="26" t="s">
        <v>80</v>
      </c>
      <c r="D40" s="18"/>
      <c r="E40" s="46"/>
      <c r="F40" s="46"/>
      <c r="G40" s="20"/>
      <c r="H40" s="19"/>
      <c r="I40" s="21"/>
      <c r="J40" s="22"/>
      <c r="K40" s="19"/>
      <c r="L40" s="19"/>
      <c r="M40" s="19"/>
      <c r="N40" s="20"/>
      <c r="O40" s="23"/>
    </row>
    <row r="41" spans="1:15" ht="18.75" customHeight="1" thickBot="1" x14ac:dyDescent="0.2">
      <c r="A41" s="65" t="s">
        <v>81</v>
      </c>
      <c r="B41" s="66"/>
      <c r="C41" s="66"/>
      <c r="D41" s="66"/>
      <c r="E41" s="66"/>
      <c r="F41" s="66"/>
      <c r="G41" s="66"/>
      <c r="H41" s="66"/>
      <c r="I41" s="66"/>
      <c r="J41" s="66"/>
      <c r="K41" s="38"/>
      <c r="L41" s="38"/>
      <c r="M41" s="38"/>
      <c r="N41" s="39">
        <f>N$23+SUM(N$25:N$30)+SUM(N$33:N$34)+N$36+N$39</f>
        <v>0</v>
      </c>
      <c r="O41" s="40"/>
    </row>
    <row r="42" spans="1:15" ht="18.75" customHeight="1" x14ac:dyDescent="0.15">
      <c r="A42" s="67" t="s">
        <v>82</v>
      </c>
      <c r="B42" s="68"/>
      <c r="C42" s="68"/>
      <c r="D42" s="68"/>
      <c r="E42" s="68"/>
      <c r="F42" s="68"/>
      <c r="G42" s="68"/>
      <c r="H42" s="68"/>
      <c r="I42" s="68"/>
      <c r="J42" s="68"/>
      <c r="K42" s="41"/>
      <c r="L42" s="41"/>
      <c r="M42" s="41"/>
      <c r="N42" s="42">
        <f>(SUMIF($I$9:$I$40,5,$N$9:$N$40))*0.021</f>
        <v>0</v>
      </c>
      <c r="O42" s="40"/>
    </row>
    <row r="43" spans="1:15" ht="18.75" customHeight="1" x14ac:dyDescent="0.15">
      <c r="A43" s="47" t="s">
        <v>83</v>
      </c>
      <c r="B43" s="48"/>
      <c r="C43" s="48"/>
      <c r="D43" s="48"/>
      <c r="E43" s="48"/>
      <c r="F43" s="48"/>
      <c r="G43" s="48"/>
      <c r="H43" s="48"/>
      <c r="I43" s="48"/>
      <c r="J43" s="48"/>
      <c r="K43" s="38"/>
      <c r="L43" s="38"/>
      <c r="M43" s="38"/>
      <c r="N43" s="42">
        <f>SUM(N$41:N$42)</f>
        <v>0</v>
      </c>
      <c r="O43" s="40"/>
    </row>
  </sheetData>
  <mergeCells count="7">
    <mergeCell ref="A42:J42"/>
    <mergeCell ref="A43:J43"/>
    <mergeCell ref="A1:N2"/>
    <mergeCell ref="A3:N4"/>
    <mergeCell ref="A5:N5"/>
    <mergeCell ref="D7:N7"/>
    <mergeCell ref="A41:J41"/>
  </mergeCells>
  <printOptions horizontalCentered="1"/>
  <pageMargins left="4.1666670000000003E-2" right="4.1666670000000003E-2" top="0.5" bottom="8.3333340000000006E-2" header="4.1666670000000003E-2" footer="4.1666670000000003E-2"/>
  <pageSetup paperSize="9" scale="79" orientation="portrait" useFirstPageNumber="1" r:id="rId1"/>
  <ignoredErrors>
    <ignoredError sqref="A2:O4 A9:O20 A8:D8 G8:O8 A31:I32 A29:E30 G29:I30 A6:O7 B5:O5 A28:I28 A27:D27 F27:I27 A40:O43 A33:D33 O33 B1:O1 A21:I26 K21:O26 K31:O32 K29:O30 K28:O28 K27:O27 A34:I39 K34:O39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T1  MACONNERIES - PEINT</vt:lpstr>
      <vt:lpstr>T2 LOT 02  MACONNERIES - PEINT</vt:lpstr>
      <vt:lpstr>T1+T2 MACONNERIES - PEINT</vt:lpstr>
      <vt:lpstr>'T1  MACONNERIES - PEINT'!Impression_des_titres</vt:lpstr>
      <vt:lpstr>'T1+T2 MACONNERIES - PEINT'!Impression_des_titres</vt:lpstr>
      <vt:lpstr>'T2 LOT 02  MACONNERIES - PEINT'!Impression_des_titres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Maureen</dc:creator>
  <cp:lastModifiedBy>BLIN &amp; MISERY - Maureen RAIMBEAULT</cp:lastModifiedBy>
  <dcterms:created xsi:type="dcterms:W3CDTF">2024-11-14T11:24:55Z</dcterms:created>
  <dcterms:modified xsi:type="dcterms:W3CDTF">2024-11-14T11:25:41Z</dcterms:modified>
</cp:coreProperties>
</file>