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9 - Euskadi-Eko\Affaires\France Travail Dax - Amgt\07 - DCE\Z - Rendu\"/>
    </mc:Choice>
  </mc:AlternateContent>
  <bookViews>
    <workbookView xWindow="240" yWindow="15" windowWidth="16095" windowHeight="9660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AA97" i="3" l="1"/>
  <c r="AA8" i="3"/>
  <c r="J39" i="2"/>
  <c r="F52" i="2" s="1"/>
  <c r="J35" i="2"/>
  <c r="J31" i="2"/>
  <c r="J27" i="2"/>
  <c r="J23" i="2"/>
  <c r="J19" i="2"/>
  <c r="J15" i="2"/>
  <c r="G84" i="1"/>
  <c r="G82" i="1"/>
  <c r="G80" i="1"/>
  <c r="G78" i="1"/>
  <c r="E70" i="1"/>
  <c r="E63" i="1"/>
  <c r="E60" i="1"/>
  <c r="E20" i="1"/>
  <c r="E11" i="1"/>
  <c r="F53" i="2" l="1"/>
  <c r="F56" i="2"/>
  <c r="F58" i="2" s="1"/>
  <c r="AA1" i="3" s="1"/>
  <c r="F57" i="2"/>
  <c r="F46" i="2"/>
  <c r="F47" i="2"/>
  <c r="AA37" i="3" l="1"/>
  <c r="AA33" i="3"/>
  <c r="AA3" i="3"/>
  <c r="F48" i="2"/>
  <c r="AA27" i="3" l="1"/>
  <c r="AA42" i="3"/>
  <c r="AA12" i="3"/>
  <c r="AA4" i="3"/>
  <c r="AA32" i="3" l="1"/>
  <c r="AA15" i="3"/>
  <c r="AA5" i="3"/>
  <c r="AA23" i="3"/>
  <c r="AA24" i="3"/>
  <c r="AA13" i="3"/>
  <c r="AA7" i="3"/>
  <c r="AA93" i="3" l="1"/>
  <c r="AA89" i="3" s="1"/>
  <c r="AA18" i="3"/>
  <c r="AA14" i="3"/>
  <c r="AA73" i="3" s="1"/>
  <c r="AA6" i="3"/>
  <c r="AA46" i="3"/>
  <c r="AA29" i="3"/>
  <c r="AA28" i="3"/>
  <c r="AA43" i="3"/>
  <c r="AA16" i="3"/>
  <c r="AA9" i="3"/>
  <c r="AA25" i="3" l="1"/>
  <c r="AA85" i="3"/>
  <c r="AA80" i="3" s="1"/>
  <c r="AA72" i="3" s="1"/>
  <c r="AA64" i="3" s="1"/>
  <c r="AA56" i="3" s="1"/>
  <c r="AA44" i="3" s="1"/>
  <c r="AA94" i="3"/>
  <c r="AA90" i="3" s="1"/>
  <c r="AA50" i="3"/>
  <c r="AA34" i="3"/>
  <c r="AA11" i="3"/>
  <c r="AA41" i="3"/>
  <c r="AA38" i="3"/>
  <c r="AA21" i="3"/>
  <c r="AA22" i="3" s="1"/>
  <c r="AA17" i="3"/>
  <c r="AA82" i="3" s="1"/>
  <c r="AA65" i="3"/>
  <c r="AA57" i="3" s="1"/>
  <c r="AA45" i="3" s="1"/>
  <c r="AA26" i="3" s="1"/>
  <c r="AA47" i="3"/>
  <c r="AA19" i="3"/>
  <c r="AA20" i="3" s="1"/>
  <c r="AA10" i="3"/>
  <c r="AA86" i="3" l="1"/>
  <c r="AA81" i="3" s="1"/>
  <c r="AA74" i="3" s="1"/>
  <c r="AA66" i="3" s="1"/>
  <c r="AA58" i="3" s="1"/>
  <c r="AA48" i="3" s="1"/>
  <c r="AA30" i="3"/>
  <c r="AA51" i="3"/>
  <c r="AA71" i="3"/>
  <c r="AA63" i="3" s="1"/>
  <c r="AA55" i="3" s="1"/>
  <c r="AA40" i="3" s="1"/>
  <c r="AA96" i="3"/>
  <c r="AA79" i="3"/>
  <c r="AA92" i="3"/>
  <c r="AA88" i="3" s="1"/>
  <c r="AA84" i="3" s="1"/>
  <c r="AA78" i="3" s="1"/>
  <c r="AA70" i="3" s="1"/>
  <c r="AA62" i="3" s="1"/>
  <c r="AA54" i="3" s="1"/>
  <c r="AA75" i="3"/>
  <c r="AA67" i="3" s="1"/>
  <c r="AA59" i="3" s="1"/>
  <c r="AA49" i="3" s="1"/>
  <c r="AA31" i="3" s="1"/>
  <c r="AA91" i="3"/>
  <c r="AA87" i="3" s="1"/>
  <c r="AA83" i="3" s="1"/>
  <c r="AA76" i="3" s="1"/>
  <c r="AA68" i="3" s="1"/>
  <c r="AA60" i="3" s="1"/>
  <c r="AA52" i="3" s="1"/>
  <c r="AA69" i="3"/>
  <c r="AA61" i="3" s="1"/>
  <c r="AA53" i="3" s="1"/>
  <c r="AA36" i="3" s="1"/>
  <c r="AA95" i="3"/>
  <c r="AA77" i="3"/>
  <c r="AA35" i="3" l="1"/>
  <c r="AA98" i="3" s="1"/>
  <c r="AA2" i="3" s="1"/>
  <c r="C61" i="2" s="1"/>
  <c r="AA39" i="3"/>
</calcChain>
</file>

<file path=xl/sharedStrings.xml><?xml version="1.0" encoding="utf-8"?>
<sst xmlns="http://schemas.openxmlformats.org/spreadsheetml/2006/main" count="188" uniqueCount="141">
  <si>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</si>
  <si>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</si>
  <si>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</si>
  <si>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</si>
  <si>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</si>
  <si>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</si>
  <si>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</si>
  <si>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</si>
  <si>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</si>
  <si>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</si>
  <si>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</si>
  <si>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</si>
  <si>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</si>
  <si>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</si>
  <si>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</si>
  <si>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</si>
  <si>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</si>
  <si>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</si>
  <si>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</si>
  <si>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</si>
  <si>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</si>
  <si>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</si>
  <si>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</si>
  <si>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</si>
  <si>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</si>
  <si>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</si>
  <si>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</si>
  <si>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 - Prestation Supplémentaire Éventuelle</t>
  </si>
  <si>
    <t>Numéro
 PSE - Prestation Supplémentaire Éventuelle</t>
  </si>
  <si>
    <t>Taux TVA</t>
  </si>
  <si>
    <t>Marque</t>
  </si>
  <si>
    <t>Référence</t>
  </si>
  <si>
    <t>Commentaire</t>
  </si>
  <si>
    <t>Localisation</t>
  </si>
  <si>
    <t>Lot n°2</t>
  </si>
  <si>
    <t>STORES</t>
  </si>
  <si>
    <t>3.&amp;</t>
  </si>
  <si>
    <t>2.2</t>
  </si>
  <si>
    <t>DESCRIPTION DES OUVRAGES</t>
  </si>
  <si>
    <t>3.T</t>
  </si>
  <si>
    <t>2.2.1</t>
  </si>
  <si>
    <t>Stores intérieures</t>
  </si>
  <si>
    <t>5.T</t>
  </si>
  <si>
    <t>2.2.1.1</t>
  </si>
  <si>
    <t>Fourniture et pose de stores pour menuiserie dimensions 70 x 125</t>
  </si>
  <si>
    <t>ENS</t>
  </si>
  <si>
    <t>9.L</t>
  </si>
  <si>
    <t>Localisation : St5 et St6.</t>
  </si>
  <si>
    <t>9.T</t>
  </si>
  <si>
    <t>9.&amp;</t>
  </si>
  <si>
    <t>2.2.1.2</t>
  </si>
  <si>
    <t>Fourniture et pose de stores pour menuiserie dimensions 100 x 125</t>
  </si>
  <si>
    <t>Localisation : St3, St4, St10, St13, St15, St16 et St18.</t>
  </si>
  <si>
    <t>2.2.1.3</t>
  </si>
  <si>
    <t>Fourniture et pose de stores pour menuiserie dimensions 200 x 125</t>
  </si>
  <si>
    <t>Localisation : St7, St8, St9, St11, St12, St14, St17 et St19.</t>
  </si>
  <si>
    <t>2.2.1.4</t>
  </si>
  <si>
    <t>Fourniture et pose de stores pour menuiserie dimensions 100 x 195</t>
  </si>
  <si>
    <t>Localisation : St21, St22, St23, St24, St25, St26 et St27.</t>
  </si>
  <si>
    <t>2.2.1.5</t>
  </si>
  <si>
    <t>Fourniture et pose de stores pour menuiserie dimensions 100 x 225</t>
  </si>
  <si>
    <t>Localisation : St2, St20, St28, St29, St30, St31, St32, St33, St37, St38, St39, St40, St41, St42, St43, St44, St45, St46, St47, St48, St49, St50, St51, St52, St53, St54, St55, St56, St57, St58, St59 et St60.</t>
  </si>
  <si>
    <t>2.2.1.6</t>
  </si>
  <si>
    <t>Fourniture et pose de stores pour menuiserie dimensions 180 x 225</t>
  </si>
  <si>
    <t>Localisation : St1.</t>
  </si>
  <si>
    <t>2.2.1.7</t>
  </si>
  <si>
    <t>Fourniture et pose de stores pour menuiserie dimensions 200 x 225</t>
  </si>
  <si>
    <t>Localisation : St34, St35 et St36.</t>
  </si>
  <si>
    <t>5.&amp;</t>
  </si>
  <si>
    <t>Total H.T. :</t>
  </si>
  <si>
    <t>Total T.V.A. (20%) :</t>
  </si>
  <si>
    <t>Total T.T.C. :</t>
  </si>
  <si>
    <t>RECAPITULATIF
Lot n°2 STORES</t>
  </si>
  <si>
    <t>RECAPITULATIF DES CHAPITRES</t>
  </si>
  <si>
    <t>2.2 - DESCRIPTION DES OUVRAGES</t>
  </si>
  <si>
    <t>- 2.2.1 - Stores intérieures</t>
  </si>
  <si>
    <t>Total du lot STORES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</si>
  <si>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</si>
  <si>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</si>
  <si>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</si>
  <si>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</si>
  <si>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</si>
  <si>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</si>
  <si>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</si>
  <si>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</si>
  <si>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</si>
  <si>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</si>
  <si>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</si>
  <si>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</si>
  <si>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</si>
  <si>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</si>
  <si>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</si>
  <si>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</si>
  <si>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</si>
  <si>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</si>
  <si>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</si>
  <si>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</si>
  <si>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</si>
  <si>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</si>
  <si>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</si>
  <si>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</si>
  <si>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</si>
  <si>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</si>
  <si>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</si>
  <si>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</si>
  <si>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</si>
  <si>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  </t>
  </si>
  <si>
    <t>26/03/2025</t>
  </si>
  <si>
    <t>DCE</t>
  </si>
  <si>
    <t>Maitre d'ouvrage : Direction Régionale France Travail Nouvelle Aquitaine Service Immobilier et Logistique</t>
  </si>
  <si>
    <t>33056 Bordeaux Cedex</t>
  </si>
  <si>
    <t>87 rue Nuyens TSA 90001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</si>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</sst>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7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10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1" xfId="0" applyNumberFormat="1" applyFont="1" applyBorder="1" applyAlignment="1">
      <alignment horizontal="right" vertical="top" wrapText="1"/>
    </xf>
    <xf numFmtId="10" fontId="4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0" fillId="0" borderId="0" xfId="0"/>
    <xf numFmtId="0" fontId="7" fillId="0" borderId="2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7" fillId="0" borderId="0" xfId="0" applyNumberFormat="1" applyFont="1" applyAlignment="1">
      <alignment horizontal="right" vertical="top" wrapText="1"/>
    </xf>
    <xf numFmtId="164" fontId="7" fillId="0" borderId="5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vertical="top" wrapText="1"/>
    </xf>
    <xf numFmtId="164" fontId="7" fillId="0" borderId="7" xfId="0" applyNumberFormat="1" applyFont="1" applyBorder="1" applyAlignment="1">
      <alignment horizontal="right" vertical="top" wrapText="1"/>
    </xf>
    <xf numFmtId="164" fontId="7" fillId="0" borderId="8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11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2" fillId="0" borderId="0" xfId="0" applyNumberFormat="1" applyFont="1" applyAlignment="1">
      <alignment horizontal="right" vertical="top" wrapText="1" inden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 indent="1"/>
    </xf>
    <xf numFmtId="0" fontId="12" fillId="0" borderId="0" xfId="0" applyFont="1" applyAlignment="1">
      <alignment vertical="top" wrapText="1"/>
    </xf>
    <xf numFmtId="0" fontId="13" fillId="0" borderId="13" xfId="0" applyFont="1" applyBorder="1" applyAlignment="1">
      <alignment vertical="top" wrapText="1"/>
    </xf>
    <xf numFmtId="0" fontId="1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164" fontId="7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7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7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vertical="top" wrapText="1"/>
      <protection locked="0"/>
    </xf>
    <xf numFmtId="165" fontId="4" fillId="0" borderId="12" xfId="0" applyNumberFormat="1" applyFont="1" applyBorder="1" applyAlignment="1" applyProtection="1">
      <alignment vertical="top" wrapText="1"/>
      <protection locked="0"/>
    </xf>
    <xf numFmtId="166" fontId="4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6b0253b2-1e5c-42e8-9324-968dc7133036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433388</xdr:colOff>
      <xdr:row>27</xdr:row>
      <xdr:rowOff>0</xdr:rowOff>
    </xdr:from>
    <xdr:to>
      <xdr:col>7</xdr:col>
      <xdr:colOff>530458</xdr:colOff>
      <xdr:row>44</xdr:row>
      <xdr:rowOff>114043</xdr:rowOff>
    </xdr:to>
    <xdr:pic>
      <xdr:nvPicPr>
        <xdr:cNvPr id="3" name="Picture 2" descr="{c8d68701-6e9b-47d7-93b7-d780a60a8649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57563" y="3086100"/>
          <a:ext cx="2745020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39"/>
      <c r="F2" s="39"/>
      <c r="G2" s="39"/>
      <c r="H2" s="39"/>
      <c r="I2" s="8"/>
    </row>
    <row r="3" spans="2:9" ht="9" customHeight="1" x14ac:dyDescent="0.25">
      <c r="B3" s="5"/>
      <c r="C3" s="6"/>
      <c r="D3" s="7"/>
      <c r="E3" s="39"/>
      <c r="F3" s="39"/>
      <c r="G3" s="39"/>
      <c r="H3" s="39"/>
      <c r="I3" s="8"/>
    </row>
    <row r="4" spans="2:9" ht="9" customHeight="1" x14ac:dyDescent="0.25">
      <c r="B4" s="5"/>
      <c r="C4" s="6"/>
      <c r="D4" s="7"/>
      <c r="E4" s="39"/>
      <c r="F4" s="39"/>
      <c r="G4" s="39"/>
      <c r="H4" s="39"/>
      <c r="I4" s="8"/>
    </row>
    <row r="5" spans="2:9" ht="9" customHeight="1" x14ac:dyDescent="0.25">
      <c r="B5" s="5"/>
      <c r="C5" s="6"/>
      <c r="D5" s="7"/>
      <c r="E5" s="39"/>
      <c r="F5" s="39"/>
      <c r="G5" s="39"/>
      <c r="H5" s="39"/>
      <c r="I5" s="8"/>
    </row>
    <row r="6" spans="2:9" ht="9" customHeight="1" x14ac:dyDescent="0.25">
      <c r="B6" s="5"/>
      <c r="C6" s="6"/>
      <c r="D6" s="7"/>
      <c r="E6" s="39"/>
      <c r="F6" s="39"/>
      <c r="G6" s="39"/>
      <c r="H6" s="39"/>
      <c r="I6" s="8"/>
    </row>
    <row r="7" spans="2:9" ht="9" customHeight="1" x14ac:dyDescent="0.25">
      <c r="B7" s="5"/>
      <c r="C7" s="6"/>
      <c r="D7" s="7"/>
      <c r="E7" s="39"/>
      <c r="F7" s="39"/>
      <c r="G7" s="39"/>
      <c r="H7" s="39"/>
      <c r="I7" s="8"/>
    </row>
    <row r="8" spans="2:9" ht="9" customHeight="1" x14ac:dyDescent="0.25">
      <c r="B8" s="5"/>
      <c r="C8" s="6"/>
      <c r="D8" s="7"/>
      <c r="E8" s="39"/>
      <c r="F8" s="39"/>
      <c r="G8" s="39"/>
      <c r="H8" s="39"/>
      <c r="I8" s="8"/>
    </row>
    <row r="9" spans="2:9" ht="9" customHeight="1" x14ac:dyDescent="0.25">
      <c r="B9" s="5"/>
      <c r="C9" s="6"/>
      <c r="D9" s="7"/>
      <c r="E9" s="39"/>
      <c r="F9" s="39"/>
      <c r="G9" s="39"/>
      <c r="H9" s="39"/>
      <c r="I9" s="8"/>
    </row>
    <row r="10" spans="2:9" ht="9" customHeight="1" x14ac:dyDescent="0.25">
      <c r="B10" s="5"/>
      <c r="C10" s="6"/>
      <c r="D10" s="7"/>
      <c r="E10" s="39"/>
      <c r="F10" s="39"/>
      <c r="G10" s="39"/>
      <c r="H10" s="39"/>
      <c r="I10" s="8"/>
    </row>
    <row r="11" spans="2:9" ht="9" customHeight="1" x14ac:dyDescent="0.25">
      <c r="B11" s="5"/>
      <c r="C11" s="6"/>
      <c r="D11" s="7"/>
      <c r="E11" s="40" t="str">
        <f>IF(Paramètres!C5&lt;&gt;"",Paramètres!C5,"")</f>
        <v xml:space="preserve">  </v>
      </c>
      <c r="F11" s="40"/>
      <c r="G11" s="40"/>
      <c r="H11" s="40"/>
      <c r="I11" s="8"/>
    </row>
    <row r="12" spans="2:9" ht="9" customHeight="1" x14ac:dyDescent="0.25">
      <c r="B12" s="5"/>
      <c r="C12" s="6"/>
      <c r="D12" s="7"/>
      <c r="E12" s="40"/>
      <c r="F12" s="40"/>
      <c r="G12" s="40"/>
      <c r="H12" s="40"/>
      <c r="I12" s="8"/>
    </row>
    <row r="13" spans="2:9" ht="9" customHeight="1" x14ac:dyDescent="0.25">
      <c r="B13" s="5"/>
      <c r="C13" s="6"/>
      <c r="D13" s="7"/>
      <c r="E13" s="40"/>
      <c r="F13" s="40"/>
      <c r="G13" s="40"/>
      <c r="H13" s="40"/>
      <c r="I13" s="8"/>
    </row>
    <row r="14" spans="2:9" ht="9" customHeight="1" x14ac:dyDescent="0.25">
      <c r="B14" s="5"/>
      <c r="C14" s="6"/>
      <c r="D14" s="7"/>
      <c r="E14" s="40"/>
      <c r="F14" s="40"/>
      <c r="G14" s="40"/>
      <c r="H14" s="40"/>
      <c r="I14" s="8"/>
    </row>
    <row r="15" spans="2:9" ht="9" customHeight="1" x14ac:dyDescent="0.25">
      <c r="B15" s="5"/>
      <c r="C15" s="6"/>
      <c r="D15" s="7"/>
      <c r="E15" s="40"/>
      <c r="F15" s="40"/>
      <c r="G15" s="40"/>
      <c r="H15" s="40"/>
      <c r="I15" s="8"/>
    </row>
    <row r="16" spans="2:9" ht="9" customHeight="1" x14ac:dyDescent="0.25">
      <c r="B16" s="5"/>
      <c r="C16" s="6"/>
      <c r="D16" s="7"/>
      <c r="E16" s="40"/>
      <c r="F16" s="40"/>
      <c r="G16" s="40"/>
      <c r="H16" s="40"/>
      <c r="I16" s="8"/>
    </row>
    <row r="17" spans="2:9" ht="9" customHeight="1" x14ac:dyDescent="0.25">
      <c r="B17" s="5"/>
      <c r="C17" s="6"/>
      <c r="D17" s="7"/>
      <c r="E17" s="40"/>
      <c r="F17" s="40"/>
      <c r="G17" s="40"/>
      <c r="H17" s="40"/>
      <c r="I17" s="8"/>
    </row>
    <row r="18" spans="2:9" ht="9" customHeight="1" x14ac:dyDescent="0.25">
      <c r="B18" s="5"/>
      <c r="C18" s="6"/>
      <c r="D18" s="7"/>
      <c r="E18" s="40"/>
      <c r="F18" s="40"/>
      <c r="G18" s="40"/>
      <c r="H18" s="40"/>
      <c r="I18" s="8"/>
    </row>
    <row r="19" spans="2:9" ht="9" customHeight="1" x14ac:dyDescent="0.25">
      <c r="B19" s="5"/>
      <c r="C19" s="6"/>
      <c r="D19" s="7"/>
      <c r="E19" s="40"/>
      <c r="F19" s="40"/>
      <c r="G19" s="40"/>
      <c r="H19" s="40"/>
      <c r="I19" s="8"/>
    </row>
    <row r="20" spans="2:9" ht="9" customHeight="1" x14ac:dyDescent="0.25">
      <c r="B20" s="5"/>
      <c r="C20" s="6"/>
      <c r="D20" s="7"/>
      <c r="E20" s="40" t="str">
        <f>IF(Paramètres!C24&lt;&gt;"",Paramètres!C24,"") &amp; CHAR(10) &amp; IF(Paramètres!C26&lt;&gt;"",Paramètres!C26,"") &amp; CHAR(10) &amp; IF(Paramètres!C28&lt;&gt;"",Paramètres!C28,"")</f>
        <v>Maitre d'ouvrage : Direction Régionale France Travail Nouvelle Aquitaine Service Immobilier et Logistique
33056 Bordeaux Cedex
87 rue Nuyens TSA 90001</v>
      </c>
      <c r="F20" s="40"/>
      <c r="G20" s="40"/>
      <c r="H20" s="40"/>
      <c r="I20" s="8"/>
    </row>
    <row r="21" spans="2:9" ht="9" customHeight="1" x14ac:dyDescent="0.25">
      <c r="B21" s="5"/>
      <c r="C21" s="6"/>
      <c r="D21" s="7"/>
      <c r="E21" s="40"/>
      <c r="F21" s="40"/>
      <c r="G21" s="40"/>
      <c r="H21" s="40"/>
      <c r="I21" s="8"/>
    </row>
    <row r="22" spans="2:9" ht="9" customHeight="1" x14ac:dyDescent="0.25">
      <c r="B22" s="5"/>
      <c r="C22" s="6"/>
      <c r="D22" s="7"/>
      <c r="E22" s="40"/>
      <c r="F22" s="40"/>
      <c r="G22" s="40"/>
      <c r="H22" s="40"/>
      <c r="I22" s="8"/>
    </row>
    <row r="23" spans="2:9" ht="9" customHeight="1" x14ac:dyDescent="0.25">
      <c r="B23" s="5"/>
      <c r="C23" s="6"/>
      <c r="D23" s="7"/>
      <c r="E23" s="40"/>
      <c r="F23" s="40"/>
      <c r="G23" s="40"/>
      <c r="H23" s="40"/>
      <c r="I23" s="8"/>
    </row>
    <row r="24" spans="2:9" ht="9" customHeight="1" x14ac:dyDescent="0.25">
      <c r="B24" s="5"/>
      <c r="C24" s="6"/>
      <c r="D24" s="7"/>
      <c r="E24" s="40"/>
      <c r="F24" s="40"/>
      <c r="G24" s="40"/>
      <c r="H24" s="40"/>
      <c r="I24" s="8"/>
    </row>
    <row r="25" spans="2:9" ht="9" customHeight="1" x14ac:dyDescent="0.25">
      <c r="B25" s="5"/>
      <c r="C25" s="6"/>
      <c r="D25" s="7"/>
      <c r="E25" s="40"/>
      <c r="F25" s="40"/>
      <c r="G25" s="40"/>
      <c r="H25" s="40"/>
      <c r="I25" s="8"/>
    </row>
    <row r="26" spans="2:9" ht="9" customHeight="1" x14ac:dyDescent="0.25">
      <c r="B26" s="5"/>
      <c r="C26" s="6"/>
      <c r="D26" s="7"/>
      <c r="E26" s="40"/>
      <c r="F26" s="40"/>
      <c r="G26" s="40"/>
      <c r="H26" s="40"/>
      <c r="I26" s="8"/>
    </row>
    <row r="27" spans="2:9" ht="9" customHeight="1" x14ac:dyDescent="0.25">
      <c r="B27" s="5"/>
      <c r="C27" s="6"/>
      <c r="D27" s="7"/>
      <c r="E27" s="40"/>
      <c r="F27" s="40"/>
      <c r="G27" s="40"/>
      <c r="H27" s="40"/>
      <c r="I27" s="8"/>
    </row>
    <row r="28" spans="2:9" ht="9" customHeight="1" x14ac:dyDescent="0.25">
      <c r="B28" s="5"/>
      <c r="C28" s="6"/>
      <c r="D28" s="7"/>
      <c r="E28" s="39"/>
      <c r="F28" s="39"/>
      <c r="G28" s="39"/>
      <c r="H28" s="39"/>
      <c r="I28" s="8"/>
    </row>
    <row r="29" spans="2:9" ht="9" customHeight="1" x14ac:dyDescent="0.25">
      <c r="B29" s="5"/>
      <c r="C29" s="6"/>
      <c r="D29" s="7"/>
      <c r="E29" s="39"/>
      <c r="F29" s="39"/>
      <c r="G29" s="39"/>
      <c r="H29" s="39"/>
      <c r="I29" s="8"/>
    </row>
    <row r="30" spans="2:9" ht="9" customHeight="1" x14ac:dyDescent="0.25">
      <c r="B30" s="5"/>
      <c r="C30" s="6"/>
      <c r="D30" s="7"/>
      <c r="E30" s="39"/>
      <c r="F30" s="39"/>
      <c r="G30" s="39"/>
      <c r="H30" s="39"/>
      <c r="I30" s="8"/>
    </row>
    <row r="31" spans="2:9" ht="9" customHeight="1" x14ac:dyDescent="0.25">
      <c r="B31" s="5"/>
      <c r="C31" s="6"/>
      <c r="D31" s="7"/>
      <c r="E31" s="39"/>
      <c r="F31" s="39"/>
      <c r="G31" s="39"/>
      <c r="H31" s="39"/>
      <c r="I31" s="8"/>
    </row>
    <row r="32" spans="2:9" ht="9" customHeight="1" x14ac:dyDescent="0.25">
      <c r="B32" s="5"/>
      <c r="C32" s="6"/>
      <c r="D32" s="7"/>
      <c r="E32" s="39"/>
      <c r="F32" s="39"/>
      <c r="G32" s="39"/>
      <c r="H32" s="39"/>
      <c r="I32" s="8"/>
    </row>
    <row r="33" spans="2:9" ht="9" customHeight="1" x14ac:dyDescent="0.25">
      <c r="B33" s="5"/>
      <c r="C33" s="6"/>
      <c r="D33" s="7"/>
      <c r="E33" s="39"/>
      <c r="F33" s="39"/>
      <c r="G33" s="39"/>
      <c r="H33" s="39"/>
      <c r="I33" s="8"/>
    </row>
    <row r="34" spans="2:9" ht="9" customHeight="1" x14ac:dyDescent="0.25">
      <c r="B34" s="5"/>
      <c r="C34" s="6"/>
      <c r="D34" s="7"/>
      <c r="E34" s="39"/>
      <c r="F34" s="39"/>
      <c r="G34" s="39"/>
      <c r="H34" s="39"/>
      <c r="I34" s="8"/>
    </row>
    <row r="35" spans="2:9" ht="9" customHeight="1" x14ac:dyDescent="0.25">
      <c r="B35" s="5"/>
      <c r="C35" s="6"/>
      <c r="D35" s="7"/>
      <c r="E35" s="39"/>
      <c r="F35" s="39"/>
      <c r="G35" s="39"/>
      <c r="H35" s="39"/>
      <c r="I35" s="8"/>
    </row>
    <row r="36" spans="2:9" ht="9" customHeight="1" x14ac:dyDescent="0.25">
      <c r="B36" s="5"/>
      <c r="C36" s="6"/>
      <c r="D36" s="7"/>
      <c r="E36" s="39"/>
      <c r="F36" s="39"/>
      <c r="G36" s="39"/>
      <c r="H36" s="39"/>
      <c r="I36" s="8"/>
    </row>
    <row r="37" spans="2:9" ht="9" customHeight="1" x14ac:dyDescent="0.25">
      <c r="B37" s="5"/>
      <c r="C37" s="6"/>
      <c r="D37" s="7"/>
      <c r="E37" s="39"/>
      <c r="F37" s="39"/>
      <c r="G37" s="39"/>
      <c r="H37" s="39"/>
      <c r="I37" s="8"/>
    </row>
    <row r="38" spans="2:9" ht="9" customHeight="1" x14ac:dyDescent="0.25">
      <c r="B38" s="5"/>
      <c r="C38" s="6"/>
      <c r="D38" s="7"/>
      <c r="E38" s="39"/>
      <c r="F38" s="39"/>
      <c r="G38" s="39"/>
      <c r="H38" s="39"/>
      <c r="I38" s="8"/>
    </row>
    <row r="39" spans="2:9" ht="9" customHeight="1" x14ac:dyDescent="0.25">
      <c r="B39" s="5"/>
      <c r="C39" s="6"/>
      <c r="D39" s="7"/>
      <c r="E39" s="39"/>
      <c r="F39" s="39"/>
      <c r="G39" s="39"/>
      <c r="H39" s="39"/>
      <c r="I39" s="8"/>
    </row>
    <row r="40" spans="2:9" ht="9" customHeight="1" x14ac:dyDescent="0.25">
      <c r="B40" s="5"/>
      <c r="C40" s="6"/>
      <c r="D40" s="7"/>
      <c r="E40" s="39"/>
      <c r="F40" s="39"/>
      <c r="G40" s="39"/>
      <c r="H40" s="39"/>
      <c r="I40" s="8"/>
    </row>
    <row r="41" spans="2:9" ht="9" customHeight="1" x14ac:dyDescent="0.25">
      <c r="B41" s="5"/>
      <c r="C41" s="6"/>
      <c r="D41" s="7"/>
      <c r="E41" s="39"/>
      <c r="F41" s="39"/>
      <c r="G41" s="39"/>
      <c r="H41" s="39"/>
      <c r="I41" s="8"/>
    </row>
    <row r="42" spans="2:9" ht="9" customHeight="1" x14ac:dyDescent="0.25">
      <c r="B42" s="5"/>
      <c r="C42" s="6"/>
      <c r="D42" s="7"/>
      <c r="E42" s="39"/>
      <c r="F42" s="39"/>
      <c r="G42" s="39"/>
      <c r="H42" s="39"/>
      <c r="I42" s="8"/>
    </row>
    <row r="43" spans="2:9" ht="9" customHeight="1" x14ac:dyDescent="0.25">
      <c r="B43" s="5"/>
      <c r="C43" s="6"/>
      <c r="D43" s="7"/>
      <c r="E43" s="39"/>
      <c r="F43" s="39"/>
      <c r="G43" s="39"/>
      <c r="H43" s="39"/>
      <c r="I43" s="8"/>
    </row>
    <row r="44" spans="2:9" ht="9" customHeight="1" x14ac:dyDescent="0.25">
      <c r="B44" s="5"/>
      <c r="C44" s="6"/>
      <c r="D44" s="7"/>
      <c r="E44" s="39"/>
      <c r="F44" s="39"/>
      <c r="G44" s="39"/>
      <c r="H44" s="39"/>
      <c r="I44" s="8"/>
    </row>
    <row r="45" spans="2:9" ht="9" customHeight="1" x14ac:dyDescent="0.25">
      <c r="B45" s="5"/>
      <c r="C45" s="6"/>
      <c r="D45" s="7"/>
      <c r="E45" s="39"/>
      <c r="F45" s="39"/>
      <c r="G45" s="39"/>
      <c r="H45" s="3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39"/>
      <c r="F47" s="39"/>
      <c r="G47" s="39"/>
      <c r="H47" s="39"/>
      <c r="I47" s="8"/>
    </row>
    <row r="48" spans="2:9" ht="9" customHeight="1" x14ac:dyDescent="0.25">
      <c r="B48" s="5"/>
      <c r="C48" s="6"/>
      <c r="D48" s="7"/>
      <c r="E48" s="39"/>
      <c r="F48" s="39"/>
      <c r="G48" s="39"/>
      <c r="H48" s="39"/>
      <c r="I48" s="8"/>
    </row>
    <row r="49" spans="2:9" ht="9" customHeight="1" x14ac:dyDescent="0.25">
      <c r="B49" s="5"/>
      <c r="C49" s="6"/>
      <c r="D49" s="7"/>
      <c r="E49" s="39"/>
      <c r="F49" s="39"/>
      <c r="G49" s="39"/>
      <c r="H49" s="39"/>
      <c r="I49" s="8"/>
    </row>
    <row r="50" spans="2:9" ht="9" customHeight="1" x14ac:dyDescent="0.25">
      <c r="B50" s="5"/>
      <c r="C50" s="6"/>
      <c r="D50" s="7"/>
      <c r="E50" s="39"/>
      <c r="F50" s="39"/>
      <c r="G50" s="39"/>
      <c r="H50" s="39"/>
      <c r="I50" s="8"/>
    </row>
    <row r="51" spans="2:9" ht="9" customHeight="1" x14ac:dyDescent="0.25">
      <c r="B51" s="5"/>
      <c r="C51" s="6"/>
      <c r="D51" s="7"/>
      <c r="E51" s="39"/>
      <c r="F51" s="39"/>
      <c r="G51" s="39"/>
      <c r="H51" s="39"/>
      <c r="I51" s="8"/>
    </row>
    <row r="52" spans="2:9" ht="9" customHeight="1" x14ac:dyDescent="0.25">
      <c r="B52" s="5"/>
      <c r="C52" s="6"/>
      <c r="D52" s="7"/>
      <c r="E52" s="39"/>
      <c r="F52" s="39"/>
      <c r="G52" s="39"/>
      <c r="H52" s="39"/>
      <c r="I52" s="8"/>
    </row>
    <row r="53" spans="2:9" ht="9" customHeight="1" x14ac:dyDescent="0.25">
      <c r="B53" s="5"/>
      <c r="C53" s="6"/>
      <c r="D53" s="7"/>
      <c r="E53" s="39"/>
      <c r="F53" s="39"/>
      <c r="G53" s="39"/>
      <c r="H53" s="39"/>
      <c r="I53" s="8"/>
    </row>
    <row r="54" spans="2:9" ht="9" customHeight="1" x14ac:dyDescent="0.25">
      <c r="B54" s="5"/>
      <c r="C54" s="6"/>
      <c r="D54" s="7"/>
      <c r="E54" s="39"/>
      <c r="F54" s="39"/>
      <c r="G54" s="39"/>
      <c r="H54" s="39"/>
      <c r="I54" s="8"/>
    </row>
    <row r="55" spans="2:9" ht="9" customHeight="1" x14ac:dyDescent="0.25">
      <c r="B55" s="5"/>
      <c r="C55" s="6"/>
      <c r="D55" s="7"/>
      <c r="E55" s="39"/>
      <c r="F55" s="39"/>
      <c r="G55" s="39"/>
      <c r="H55" s="39"/>
      <c r="I55" s="8"/>
    </row>
    <row r="56" spans="2:9" ht="9" customHeight="1" x14ac:dyDescent="0.25">
      <c r="B56" s="5"/>
      <c r="C56" s="6"/>
      <c r="D56" s="7"/>
      <c r="E56" s="39"/>
      <c r="F56" s="39"/>
      <c r="G56" s="39"/>
      <c r="H56" s="39"/>
      <c r="I56" s="8"/>
    </row>
    <row r="57" spans="2:9" ht="9" customHeight="1" x14ac:dyDescent="0.25">
      <c r="B57" s="5"/>
      <c r="C57" s="6"/>
      <c r="D57" s="7"/>
      <c r="E57" s="39"/>
      <c r="F57" s="39"/>
      <c r="G57" s="39"/>
      <c r="H57" s="39"/>
      <c r="I57" s="8"/>
    </row>
    <row r="58" spans="2:9" ht="9" customHeight="1" x14ac:dyDescent="0.25">
      <c r="B58" s="5"/>
      <c r="C58" s="6"/>
      <c r="D58" s="7"/>
      <c r="E58" s="39"/>
      <c r="F58" s="39"/>
      <c r="G58" s="39"/>
      <c r="H58" s="39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1" t="str">
        <f>IF(Paramètres!C9&lt;&gt;"",Paramètres!C9,"")</f>
        <v>Lot n°2</v>
      </c>
      <c r="F60" s="41"/>
      <c r="G60" s="41"/>
      <c r="H60" s="41"/>
      <c r="I60" s="8"/>
    </row>
    <row r="61" spans="2:9" ht="9" customHeight="1" x14ac:dyDescent="0.25">
      <c r="B61" s="5"/>
      <c r="C61" s="6"/>
      <c r="D61" s="7"/>
      <c r="E61" s="41"/>
      <c r="F61" s="41"/>
      <c r="G61" s="41"/>
      <c r="H61" s="41"/>
      <c r="I61" s="8"/>
    </row>
    <row r="62" spans="2:9" ht="9" customHeight="1" x14ac:dyDescent="0.25">
      <c r="B62" s="5"/>
      <c r="C62" s="6"/>
      <c r="D62" s="7"/>
      <c r="E62" s="41"/>
      <c r="F62" s="41"/>
      <c r="G62" s="41"/>
      <c r="H62" s="41"/>
      <c r="I62" s="8"/>
    </row>
    <row r="63" spans="2:9" ht="9" customHeight="1" x14ac:dyDescent="0.25">
      <c r="B63" s="5"/>
      <c r="C63" s="6"/>
      <c r="D63" s="7"/>
      <c r="E63" s="41" t="str">
        <f>IF(Paramètres!C11&lt;&gt;"",Paramètres!C11,"")</f>
        <v>STORES</v>
      </c>
      <c r="F63" s="41"/>
      <c r="G63" s="41"/>
      <c r="H63" s="41"/>
      <c r="I63" s="8"/>
    </row>
    <row r="64" spans="2:9" ht="9" customHeight="1" x14ac:dyDescent="0.25">
      <c r="B64" s="5"/>
      <c r="C64" s="6"/>
      <c r="D64" s="7"/>
      <c r="E64" s="41"/>
      <c r="F64" s="41"/>
      <c r="G64" s="41"/>
      <c r="H64" s="41"/>
      <c r="I64" s="8"/>
    </row>
    <row r="65" spans="2:9" ht="9" customHeight="1" x14ac:dyDescent="0.25">
      <c r="B65" s="5"/>
      <c r="C65" s="6"/>
      <c r="D65" s="7"/>
      <c r="E65" s="41"/>
      <c r="F65" s="41"/>
      <c r="G65" s="41"/>
      <c r="H65" s="41"/>
      <c r="I65" s="8"/>
    </row>
    <row r="66" spans="2:9" ht="9" customHeight="1" x14ac:dyDescent="0.25">
      <c r="B66" s="5"/>
      <c r="C66" s="6"/>
      <c r="D66" s="7"/>
      <c r="E66" s="41"/>
      <c r="F66" s="41"/>
      <c r="G66" s="41"/>
      <c r="H66" s="41"/>
      <c r="I66" s="8"/>
    </row>
    <row r="67" spans="2:9" ht="9" customHeight="1" x14ac:dyDescent="0.25">
      <c r="B67" s="5"/>
      <c r="C67" s="6"/>
      <c r="D67" s="7"/>
      <c r="E67" s="41"/>
      <c r="F67" s="41"/>
      <c r="G67" s="41"/>
      <c r="H67" s="41"/>
      <c r="I67" s="8"/>
    </row>
    <row r="68" spans="2:9" ht="9" customHeight="1" x14ac:dyDescent="0.25">
      <c r="B68" s="5"/>
      <c r="C68" s="6"/>
      <c r="D68" s="7"/>
      <c r="E68" s="41"/>
      <c r="F68" s="41"/>
      <c r="G68" s="41"/>
      <c r="H68" s="41"/>
      <c r="I68" s="8"/>
    </row>
    <row r="69" spans="2:9" ht="9" customHeight="1" x14ac:dyDescent="0.25">
      <c r="B69" s="5"/>
      <c r="C69" s="6"/>
      <c r="D69" s="7"/>
      <c r="E69" s="41"/>
      <c r="F69" s="41"/>
      <c r="G69" s="41"/>
      <c r="H69" s="41"/>
      <c r="I69" s="8"/>
    </row>
    <row r="70" spans="2:9" ht="9" customHeight="1" x14ac:dyDescent="0.25">
      <c r="B70" s="5"/>
      <c r="C70" s="6"/>
      <c r="D70" s="7"/>
      <c r="E70" s="42" t="str">
        <f>IF(Paramètres!C3&lt;&gt;"",Paramètres!C3,"")</f>
        <v>DPGF</v>
      </c>
      <c r="F70" s="43"/>
      <c r="G70" s="43"/>
      <c r="H70" s="44"/>
      <c r="I70" s="8"/>
    </row>
    <row r="71" spans="2:9" ht="9" customHeight="1" x14ac:dyDescent="0.25">
      <c r="B71" s="5"/>
      <c r="C71" s="6"/>
      <c r="D71" s="7"/>
      <c r="E71" s="45"/>
      <c r="F71" s="40"/>
      <c r="G71" s="40"/>
      <c r="H71" s="46"/>
      <c r="I71" s="8"/>
    </row>
    <row r="72" spans="2:9" ht="9" customHeight="1" x14ac:dyDescent="0.25">
      <c r="B72" s="5"/>
      <c r="C72" s="6"/>
      <c r="D72" s="7"/>
      <c r="E72" s="45"/>
      <c r="F72" s="40"/>
      <c r="G72" s="40"/>
      <c r="H72" s="46"/>
      <c r="I72" s="8"/>
    </row>
    <row r="73" spans="2:9" ht="9" customHeight="1" x14ac:dyDescent="0.25">
      <c r="B73" s="5"/>
      <c r="C73" s="6"/>
      <c r="D73" s="7"/>
      <c r="E73" s="45"/>
      <c r="F73" s="40"/>
      <c r="G73" s="40"/>
      <c r="H73" s="46"/>
      <c r="I73" s="8"/>
    </row>
    <row r="74" spans="2:9" ht="9" customHeight="1" x14ac:dyDescent="0.25">
      <c r="B74" s="5"/>
      <c r="C74" s="6"/>
      <c r="D74" s="7"/>
      <c r="E74" s="45"/>
      <c r="F74" s="40"/>
      <c r="G74" s="40"/>
      <c r="H74" s="46"/>
      <c r="I74" s="8"/>
    </row>
    <row r="75" spans="2:9" ht="9" customHeight="1" x14ac:dyDescent="0.25">
      <c r="B75" s="5"/>
      <c r="C75" s="6"/>
      <c r="D75" s="7"/>
      <c r="E75" s="45"/>
      <c r="F75" s="40"/>
      <c r="G75" s="40"/>
      <c r="H75" s="46"/>
      <c r="I75" s="8"/>
    </row>
    <row r="76" spans="2:9" ht="9" customHeight="1" x14ac:dyDescent="0.25">
      <c r="B76" s="5"/>
      <c r="C76" s="6"/>
      <c r="D76" s="7"/>
      <c r="E76" s="47"/>
      <c r="F76" s="48"/>
      <c r="G76" s="48"/>
      <c r="H76" s="49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5"/>
      <c r="C78" s="6"/>
      <c r="D78" s="7"/>
      <c r="E78" s="7"/>
      <c r="F78" s="50" t="s">
        <v>0</v>
      </c>
      <c r="G78" s="50">
        <f>IF(Paramètres!C7&lt;&gt;"",Paramètres!C7,"")</f>
        <v>24928</v>
      </c>
      <c r="H78" s="7"/>
      <c r="I78" s="8"/>
    </row>
    <row r="79" spans="2:9" ht="9" customHeight="1" x14ac:dyDescent="0.25">
      <c r="B79" s="5"/>
      <c r="C79" s="6"/>
      <c r="D79" s="7"/>
      <c r="E79" s="7"/>
      <c r="F79" s="50"/>
      <c r="G79" s="50"/>
      <c r="H79" s="7"/>
      <c r="I79" s="8"/>
    </row>
    <row r="80" spans="2:9" ht="9" customHeight="1" x14ac:dyDescent="0.25">
      <c r="B80" s="5"/>
      <c r="C80" s="6"/>
      <c r="D80" s="7"/>
      <c r="E80" s="7"/>
      <c r="F80" s="50" t="s">
        <v>1</v>
      </c>
      <c r="G80" s="50" t="str">
        <f>IF(Paramètres!C13&lt;&gt;"",Paramètres!C13,"")</f>
        <v>26/03/2025</v>
      </c>
      <c r="H80" s="7"/>
      <c r="I80" s="8"/>
    </row>
    <row r="81" spans="2:9" ht="9" customHeight="1" x14ac:dyDescent="0.25">
      <c r="B81" s="5"/>
      <c r="C81" s="6"/>
      <c r="D81" s="7"/>
      <c r="E81" s="7"/>
      <c r="F81" s="50"/>
      <c r="G81" s="50"/>
      <c r="H81" s="7"/>
      <c r="I81" s="8"/>
    </row>
    <row r="82" spans="2:9" ht="9" customHeight="1" x14ac:dyDescent="0.25">
      <c r="B82" s="5"/>
      <c r="C82" s="6"/>
      <c r="D82" s="7"/>
      <c r="E82" s="7"/>
      <c r="F82" s="50" t="s">
        <v>2</v>
      </c>
      <c r="G82" s="50" t="str">
        <f>IF(Paramètres!C15&lt;&gt;"",Paramètres!C15,"")</f>
        <v>DCE</v>
      </c>
      <c r="H82" s="7"/>
      <c r="I82" s="8"/>
    </row>
    <row r="83" spans="2:9" ht="9" customHeight="1" x14ac:dyDescent="0.25">
      <c r="B83" s="5"/>
      <c r="C83" s="6"/>
      <c r="D83" s="7"/>
      <c r="E83" s="7"/>
      <c r="F83" s="50"/>
      <c r="G83" s="50"/>
      <c r="H83" s="7"/>
      <c r="I83" s="8"/>
    </row>
    <row r="84" spans="2:9" ht="9" customHeight="1" x14ac:dyDescent="0.25">
      <c r="B84" s="5"/>
      <c r="C84" s="6"/>
      <c r="D84" s="7"/>
      <c r="E84" s="7"/>
      <c r="F84" s="50" t="s">
        <v>3</v>
      </c>
      <c r="G84" s="50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0"/>
      <c r="G85" s="50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7"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62"/>
  <sheetViews>
    <sheetView showGridLines="0" workbookViewId="0">
      <pane ySplit="3" topLeftCell="A4" activePane="bottomLeft" state="frozen"/>
      <selection pane="bottomLeft" activeCell="I15" sqref="I15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4</v>
      </c>
      <c r="B1" s="7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M1" s="7" t="s">
        <v>15</v>
      </c>
      <c r="N1" s="7" t="s">
        <v>16</v>
      </c>
      <c r="O1" s="7" t="s">
        <v>17</v>
      </c>
      <c r="P1" s="7" t="s">
        <v>18</v>
      </c>
      <c r="Q1" s="7" t="s">
        <v>19</v>
      </c>
    </row>
    <row r="3" spans="1:17" ht="67.5" x14ac:dyDescent="0.25">
      <c r="A3" s="7" t="s">
        <v>20</v>
      </c>
      <c r="B3" s="13" t="s">
        <v>21</v>
      </c>
      <c r="C3" s="51" t="s">
        <v>22</v>
      </c>
      <c r="D3" s="51"/>
      <c r="E3" s="51"/>
      <c r="F3" s="13" t="s">
        <v>9</v>
      </c>
      <c r="G3" s="13" t="s">
        <v>23</v>
      </c>
      <c r="H3" s="13" t="s">
        <v>24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18.600000000000001" customHeight="1" x14ac:dyDescent="0.25">
      <c r="A4" s="7">
        <v>2</v>
      </c>
      <c r="B4" s="14" t="s">
        <v>34</v>
      </c>
      <c r="C4" s="52" t="s">
        <v>35</v>
      </c>
      <c r="D4" s="52"/>
      <c r="E4" s="52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36</v>
      </c>
    </row>
    <row r="7" spans="1:17" ht="18.600000000000001" customHeight="1" x14ac:dyDescent="0.25">
      <c r="A7" s="7">
        <v>3</v>
      </c>
      <c r="B7" s="16" t="s">
        <v>37</v>
      </c>
      <c r="C7" s="53" t="s">
        <v>38</v>
      </c>
      <c r="D7" s="53"/>
      <c r="E7" s="53"/>
      <c r="F7" s="17"/>
      <c r="G7" s="17"/>
      <c r="H7" s="17"/>
      <c r="I7" s="17"/>
      <c r="J7" s="18"/>
      <c r="K7" s="7"/>
    </row>
    <row r="8" spans="1:17" hidden="1" x14ac:dyDescent="0.25">
      <c r="A8" s="7" t="s">
        <v>39</v>
      </c>
    </row>
    <row r="9" spans="1:17" hidden="1" x14ac:dyDescent="0.25">
      <c r="A9" s="7" t="s">
        <v>39</v>
      </c>
    </row>
    <row r="10" spans="1:17" hidden="1" x14ac:dyDescent="0.25">
      <c r="A10" s="7" t="s">
        <v>39</v>
      </c>
    </row>
    <row r="11" spans="1:17" x14ac:dyDescent="0.25">
      <c r="A11" s="7">
        <v>5</v>
      </c>
      <c r="B11" s="16" t="s">
        <v>40</v>
      </c>
      <c r="C11" s="54" t="s">
        <v>41</v>
      </c>
      <c r="D11" s="54"/>
      <c r="E11" s="54"/>
      <c r="F11" s="19"/>
      <c r="G11" s="19"/>
      <c r="H11" s="19"/>
      <c r="I11" s="19"/>
      <c r="J11" s="20"/>
      <c r="K11" s="7"/>
    </row>
    <row r="12" spans="1:17" hidden="1" x14ac:dyDescent="0.25">
      <c r="A12" s="7" t="s">
        <v>42</v>
      </c>
    </row>
    <row r="13" spans="1:17" hidden="1" x14ac:dyDescent="0.25">
      <c r="A13" s="7" t="s">
        <v>42</v>
      </c>
    </row>
    <row r="14" spans="1:17" hidden="1" x14ac:dyDescent="0.25">
      <c r="A14" s="7" t="s">
        <v>42</v>
      </c>
    </row>
    <row r="15" spans="1:17" ht="27.2" customHeight="1" x14ac:dyDescent="0.25">
      <c r="A15" s="7">
        <v>9</v>
      </c>
      <c r="B15" s="21" t="s">
        <v>43</v>
      </c>
      <c r="C15" s="55" t="s">
        <v>44</v>
      </c>
      <c r="D15" s="56"/>
      <c r="E15" s="56"/>
      <c r="F15" s="23" t="s">
        <v>45</v>
      </c>
      <c r="G15" s="24">
        <v>2</v>
      </c>
      <c r="H15" s="24"/>
      <c r="I15" s="25"/>
      <c r="J15" s="26">
        <f>IF(AND(G15= "",H15= ""), 0, ROUND(ROUND(I15, 2) * ROUND(IF(H15="",G15,H15),  0), 2))</f>
        <v>0</v>
      </c>
      <c r="K15" s="7"/>
      <c r="M15" s="27">
        <v>0.2</v>
      </c>
      <c r="Q15" s="7">
        <v>2078</v>
      </c>
    </row>
    <row r="16" spans="1:17" x14ac:dyDescent="0.25">
      <c r="A16" s="7" t="s">
        <v>46</v>
      </c>
      <c r="B16" s="28"/>
      <c r="C16" s="57" t="s">
        <v>47</v>
      </c>
      <c r="D16" s="57"/>
      <c r="E16" s="57"/>
      <c r="F16" s="57"/>
      <c r="G16" s="57"/>
      <c r="H16" s="57"/>
      <c r="I16" s="57"/>
      <c r="J16" s="28"/>
    </row>
    <row r="17" spans="1:17" hidden="1" x14ac:dyDescent="0.25">
      <c r="A17" s="7" t="s">
        <v>48</v>
      </c>
    </row>
    <row r="18" spans="1:17" hidden="1" x14ac:dyDescent="0.25">
      <c r="A18" s="7" t="s">
        <v>49</v>
      </c>
    </row>
    <row r="19" spans="1:17" ht="27.2" customHeight="1" x14ac:dyDescent="0.25">
      <c r="A19" s="7">
        <v>9</v>
      </c>
      <c r="B19" s="21" t="s">
        <v>50</v>
      </c>
      <c r="C19" s="55" t="s">
        <v>51</v>
      </c>
      <c r="D19" s="56"/>
      <c r="E19" s="56"/>
      <c r="F19" s="23" t="s">
        <v>45</v>
      </c>
      <c r="G19" s="24">
        <v>7</v>
      </c>
      <c r="H19" s="24"/>
      <c r="I19" s="25"/>
      <c r="J19" s="26">
        <f>IF(AND(G19= "",H19= ""), 0, ROUND(ROUND(I19, 2) * ROUND(IF(H19="",G19,H19),  0), 2))</f>
        <v>0</v>
      </c>
      <c r="K19" s="7"/>
      <c r="M19" s="27">
        <v>0.2</v>
      </c>
      <c r="Q19" s="7">
        <v>2078</v>
      </c>
    </row>
    <row r="20" spans="1:17" x14ac:dyDescent="0.25">
      <c r="A20" s="7" t="s">
        <v>46</v>
      </c>
      <c r="B20" s="28"/>
      <c r="C20" s="57" t="s">
        <v>52</v>
      </c>
      <c r="D20" s="57"/>
      <c r="E20" s="57"/>
      <c r="F20" s="57"/>
      <c r="G20" s="57"/>
      <c r="H20" s="57"/>
      <c r="I20" s="57"/>
      <c r="J20" s="28"/>
    </row>
    <row r="21" spans="1:17" hidden="1" x14ac:dyDescent="0.25">
      <c r="A21" s="7" t="s">
        <v>48</v>
      </c>
    </row>
    <row r="22" spans="1:17" hidden="1" x14ac:dyDescent="0.25">
      <c r="A22" s="7" t="s">
        <v>49</v>
      </c>
    </row>
    <row r="23" spans="1:17" ht="27.2" customHeight="1" x14ac:dyDescent="0.25">
      <c r="A23" s="7">
        <v>9</v>
      </c>
      <c r="B23" s="21" t="s">
        <v>53</v>
      </c>
      <c r="C23" s="55" t="s">
        <v>54</v>
      </c>
      <c r="D23" s="56"/>
      <c r="E23" s="56"/>
      <c r="F23" s="23" t="s">
        <v>45</v>
      </c>
      <c r="G23" s="24">
        <v>8</v>
      </c>
      <c r="H23" s="24"/>
      <c r="I23" s="25"/>
      <c r="J23" s="26">
        <f>IF(AND(G23= "",H23= ""), 0, ROUND(ROUND(I23, 2) * ROUND(IF(H23="",G23,H23),  0), 2))</f>
        <v>0</v>
      </c>
      <c r="K23" s="7"/>
      <c r="M23" s="27">
        <v>0.2</v>
      </c>
      <c r="Q23" s="7">
        <v>2078</v>
      </c>
    </row>
    <row r="24" spans="1:17" x14ac:dyDescent="0.25">
      <c r="A24" s="7" t="s">
        <v>46</v>
      </c>
      <c r="B24" s="28"/>
      <c r="C24" s="57" t="s">
        <v>55</v>
      </c>
      <c r="D24" s="57"/>
      <c r="E24" s="57"/>
      <c r="F24" s="57"/>
      <c r="G24" s="57"/>
      <c r="H24" s="57"/>
      <c r="I24" s="57"/>
      <c r="J24" s="28"/>
    </row>
    <row r="25" spans="1:17" hidden="1" x14ac:dyDescent="0.25">
      <c r="A25" s="7" t="s">
        <v>48</v>
      </c>
    </row>
    <row r="26" spans="1:17" hidden="1" x14ac:dyDescent="0.25">
      <c r="A26" s="7" t="s">
        <v>49</v>
      </c>
    </row>
    <row r="27" spans="1:17" ht="27.2" customHeight="1" x14ac:dyDescent="0.25">
      <c r="A27" s="7">
        <v>9</v>
      </c>
      <c r="B27" s="21" t="s">
        <v>56</v>
      </c>
      <c r="C27" s="55" t="s">
        <v>57</v>
      </c>
      <c r="D27" s="56"/>
      <c r="E27" s="56"/>
      <c r="F27" s="23" t="s">
        <v>45</v>
      </c>
      <c r="G27" s="24">
        <v>7</v>
      </c>
      <c r="H27" s="24"/>
      <c r="I27" s="25"/>
      <c r="J27" s="26">
        <f>IF(AND(G27= "",H27= ""), 0, ROUND(ROUND(I27, 2) * ROUND(IF(H27="",G27,H27),  0), 2))</f>
        <v>0</v>
      </c>
      <c r="K27" s="7"/>
      <c r="M27" s="27">
        <v>0.2</v>
      </c>
      <c r="Q27" s="7">
        <v>2078</v>
      </c>
    </row>
    <row r="28" spans="1:17" x14ac:dyDescent="0.25">
      <c r="A28" s="7" t="s">
        <v>46</v>
      </c>
      <c r="B28" s="28"/>
      <c r="C28" s="57" t="s">
        <v>58</v>
      </c>
      <c r="D28" s="57"/>
      <c r="E28" s="57"/>
      <c r="F28" s="57"/>
      <c r="G28" s="57"/>
      <c r="H28" s="57"/>
      <c r="I28" s="57"/>
      <c r="J28" s="28"/>
    </row>
    <row r="29" spans="1:17" hidden="1" x14ac:dyDescent="0.25">
      <c r="A29" s="7" t="s">
        <v>48</v>
      </c>
    </row>
    <row r="30" spans="1:17" hidden="1" x14ac:dyDescent="0.25">
      <c r="A30" s="7" t="s">
        <v>49</v>
      </c>
    </row>
    <row r="31" spans="1:17" ht="27.2" customHeight="1" x14ac:dyDescent="0.25">
      <c r="A31" s="7">
        <v>9</v>
      </c>
      <c r="B31" s="21" t="s">
        <v>59</v>
      </c>
      <c r="C31" s="55" t="s">
        <v>60</v>
      </c>
      <c r="D31" s="56"/>
      <c r="E31" s="56"/>
      <c r="F31" s="23" t="s">
        <v>45</v>
      </c>
      <c r="G31" s="24">
        <v>32</v>
      </c>
      <c r="H31" s="24"/>
      <c r="I31" s="25"/>
      <c r="J31" s="26">
        <f>IF(AND(G31= "",H31= ""), 0, ROUND(ROUND(I31, 2) * ROUND(IF(H31="",G31,H31),  0), 2))</f>
        <v>0</v>
      </c>
      <c r="K31" s="7"/>
      <c r="M31" s="27">
        <v>0.2</v>
      </c>
      <c r="Q31" s="7">
        <v>2078</v>
      </c>
    </row>
    <row r="32" spans="1:17" ht="24.75" customHeight="1" x14ac:dyDescent="0.25">
      <c r="A32" s="7" t="s">
        <v>46</v>
      </c>
      <c r="B32" s="28"/>
      <c r="C32" s="57" t="s">
        <v>61</v>
      </c>
      <c r="D32" s="57"/>
      <c r="E32" s="57"/>
      <c r="F32" s="57"/>
      <c r="G32" s="57"/>
      <c r="H32" s="57"/>
      <c r="I32" s="57"/>
      <c r="J32" s="28"/>
    </row>
    <row r="33" spans="1:17" hidden="1" x14ac:dyDescent="0.25">
      <c r="A33" s="7" t="s">
        <v>48</v>
      </c>
    </row>
    <row r="34" spans="1:17" hidden="1" x14ac:dyDescent="0.25">
      <c r="A34" s="7" t="s">
        <v>49</v>
      </c>
    </row>
    <row r="35" spans="1:17" ht="27.2" customHeight="1" x14ac:dyDescent="0.25">
      <c r="A35" s="7">
        <v>9</v>
      </c>
      <c r="B35" s="21" t="s">
        <v>62</v>
      </c>
      <c r="C35" s="55" t="s">
        <v>63</v>
      </c>
      <c r="D35" s="56"/>
      <c r="E35" s="56"/>
      <c r="F35" s="23" t="s">
        <v>45</v>
      </c>
      <c r="G35" s="24">
        <v>1</v>
      </c>
      <c r="H35" s="24"/>
      <c r="I35" s="25"/>
      <c r="J35" s="26">
        <f>IF(AND(G35= "",H35= ""), 0, ROUND(ROUND(I35, 2) * ROUND(IF(H35="",G35,H35),  0), 2))</f>
        <v>0</v>
      </c>
      <c r="K35" s="7"/>
      <c r="M35" s="27">
        <v>0.2</v>
      </c>
      <c r="Q35" s="7">
        <v>2078</v>
      </c>
    </row>
    <row r="36" spans="1:17" x14ac:dyDescent="0.25">
      <c r="A36" s="7" t="s">
        <v>46</v>
      </c>
      <c r="B36" s="28"/>
      <c r="C36" s="57" t="s">
        <v>64</v>
      </c>
      <c r="D36" s="57"/>
      <c r="E36" s="57"/>
      <c r="F36" s="57"/>
      <c r="G36" s="57"/>
      <c r="H36" s="57"/>
      <c r="I36" s="57"/>
      <c r="J36" s="28"/>
    </row>
    <row r="37" spans="1:17" hidden="1" x14ac:dyDescent="0.25">
      <c r="A37" s="7" t="s">
        <v>48</v>
      </c>
    </row>
    <row r="38" spans="1:17" hidden="1" x14ac:dyDescent="0.25">
      <c r="A38" s="7" t="s">
        <v>49</v>
      </c>
    </row>
    <row r="39" spans="1:17" ht="27.2" customHeight="1" x14ac:dyDescent="0.25">
      <c r="A39" s="7">
        <v>9</v>
      </c>
      <c r="B39" s="21" t="s">
        <v>65</v>
      </c>
      <c r="C39" s="55" t="s">
        <v>66</v>
      </c>
      <c r="D39" s="56"/>
      <c r="E39" s="56"/>
      <c r="F39" s="23" t="s">
        <v>45</v>
      </c>
      <c r="G39" s="24">
        <v>3</v>
      </c>
      <c r="H39" s="24"/>
      <c r="I39" s="25"/>
      <c r="J39" s="26">
        <f>IF(AND(G39= "",H39= ""), 0, ROUND(ROUND(I39, 2) * ROUND(IF(H39="",G39,H39),  0), 2))</f>
        <v>0</v>
      </c>
      <c r="K39" s="7"/>
      <c r="M39" s="27">
        <v>0.2</v>
      </c>
      <c r="Q39" s="7">
        <v>2078</v>
      </c>
    </row>
    <row r="40" spans="1:17" x14ac:dyDescent="0.25">
      <c r="A40" s="7" t="s">
        <v>46</v>
      </c>
      <c r="B40" s="28"/>
      <c r="C40" s="57" t="s">
        <v>67</v>
      </c>
      <c r="D40" s="57"/>
      <c r="E40" s="57"/>
      <c r="F40" s="57"/>
      <c r="G40" s="57"/>
      <c r="H40" s="57"/>
      <c r="I40" s="57"/>
      <c r="J40" s="28"/>
    </row>
    <row r="41" spans="1:17" hidden="1" x14ac:dyDescent="0.25">
      <c r="A41" s="7" t="s">
        <v>49</v>
      </c>
    </row>
    <row r="42" spans="1:17" hidden="1" x14ac:dyDescent="0.25">
      <c r="A42" s="7" t="s">
        <v>68</v>
      </c>
    </row>
    <row r="43" spans="1:17" x14ac:dyDescent="0.25">
      <c r="A43" s="7" t="s">
        <v>36</v>
      </c>
      <c r="B43" s="22"/>
      <c r="C43" s="58"/>
      <c r="D43" s="58"/>
      <c r="E43" s="58"/>
      <c r="J43" s="22"/>
    </row>
    <row r="44" spans="1:17" x14ac:dyDescent="0.25">
      <c r="B44" s="22"/>
      <c r="C44" s="61" t="s">
        <v>38</v>
      </c>
      <c r="D44" s="62"/>
      <c r="E44" s="62"/>
      <c r="F44" s="59"/>
      <c r="G44" s="59"/>
      <c r="H44" s="59"/>
      <c r="I44" s="59"/>
      <c r="J44" s="60"/>
    </row>
    <row r="45" spans="1:17" x14ac:dyDescent="0.25">
      <c r="B45" s="22"/>
      <c r="C45" s="64"/>
      <c r="D45" s="39"/>
      <c r="E45" s="39"/>
      <c r="F45" s="39"/>
      <c r="G45" s="39"/>
      <c r="H45" s="39"/>
      <c r="I45" s="39"/>
      <c r="J45" s="63"/>
    </row>
    <row r="46" spans="1:17" x14ac:dyDescent="0.25">
      <c r="B46" s="22"/>
      <c r="C46" s="67" t="s">
        <v>69</v>
      </c>
      <c r="D46" s="54"/>
      <c r="E46" s="54"/>
      <c r="F46" s="65">
        <f>SUMIF(K8:K43, IF(K7="","",K7), J8:J43)</f>
        <v>0</v>
      </c>
      <c r="G46" s="65"/>
      <c r="H46" s="65"/>
      <c r="I46" s="65"/>
      <c r="J46" s="66"/>
    </row>
    <row r="47" spans="1:17" ht="16.899999999999999" customHeight="1" x14ac:dyDescent="0.25">
      <c r="B47" s="22"/>
      <c r="C47" s="67" t="s">
        <v>70</v>
      </c>
      <c r="D47" s="54"/>
      <c r="E47" s="54"/>
      <c r="F47" s="65">
        <f>ROUND(SUMIF(K8:K43, IF(K7="","",K7), J8:J43) * 0.2, 2)</f>
        <v>0</v>
      </c>
      <c r="G47" s="65"/>
      <c r="H47" s="65"/>
      <c r="I47" s="65"/>
      <c r="J47" s="66"/>
    </row>
    <row r="48" spans="1:17" x14ac:dyDescent="0.25">
      <c r="B48" s="22"/>
      <c r="C48" s="70" t="s">
        <v>71</v>
      </c>
      <c r="D48" s="71"/>
      <c r="E48" s="71"/>
      <c r="F48" s="68">
        <f>SUM(F46:F47)</f>
        <v>0</v>
      </c>
      <c r="G48" s="68"/>
      <c r="H48" s="68"/>
      <c r="I48" s="68"/>
      <c r="J48" s="69"/>
    </row>
    <row r="49" spans="1:10" ht="37.15" customHeight="1" x14ac:dyDescent="0.25">
      <c r="B49" s="3"/>
      <c r="C49" s="72" t="s">
        <v>72</v>
      </c>
      <c r="D49" s="72"/>
      <c r="E49" s="72"/>
      <c r="F49" s="72"/>
      <c r="G49" s="72"/>
      <c r="H49" s="72"/>
      <c r="I49" s="72"/>
      <c r="J49" s="72"/>
    </row>
    <row r="51" spans="1:10" ht="15.75" x14ac:dyDescent="0.25">
      <c r="C51" s="73" t="s">
        <v>73</v>
      </c>
      <c r="D51" s="73"/>
      <c r="E51" s="73"/>
      <c r="F51" s="73"/>
      <c r="G51" s="73"/>
      <c r="H51" s="73"/>
      <c r="I51" s="73"/>
      <c r="J51" s="73"/>
    </row>
    <row r="52" spans="1:10" ht="16.899999999999999" customHeight="1" x14ac:dyDescent="0.25">
      <c r="C52" s="75" t="s">
        <v>74</v>
      </c>
      <c r="D52" s="76"/>
      <c r="E52" s="76"/>
      <c r="F52" s="74">
        <f>SUMIF(K15:K39, "", J15:J39)</f>
        <v>0</v>
      </c>
      <c r="G52" s="74"/>
      <c r="H52" s="74"/>
      <c r="I52" s="74"/>
      <c r="J52" s="74"/>
    </row>
    <row r="53" spans="1:10" x14ac:dyDescent="0.25">
      <c r="C53" s="79" t="s">
        <v>75</v>
      </c>
      <c r="D53" s="80"/>
      <c r="E53" s="80"/>
      <c r="F53" s="77">
        <f>SUMIF(K15:K39, "", J15:J39)</f>
        <v>0</v>
      </c>
      <c r="G53" s="78"/>
      <c r="H53" s="78"/>
      <c r="I53" s="78"/>
      <c r="J53" s="78"/>
    </row>
    <row r="54" spans="1:10" x14ac:dyDescent="0.25">
      <c r="C54" s="81" t="s">
        <v>76</v>
      </c>
      <c r="D54" s="82"/>
      <c r="E54" s="82"/>
      <c r="F54" s="29"/>
      <c r="G54" s="29"/>
      <c r="H54" s="29"/>
      <c r="I54" s="29"/>
      <c r="J54" s="30"/>
    </row>
    <row r="55" spans="1:10" x14ac:dyDescent="0.25">
      <c r="C55" s="83"/>
      <c r="D55" s="84"/>
      <c r="E55" s="84"/>
      <c r="F55" s="84"/>
      <c r="G55" s="84"/>
      <c r="H55" s="84"/>
      <c r="I55" s="84"/>
      <c r="J55" s="85"/>
    </row>
    <row r="56" spans="1:10" x14ac:dyDescent="0.25">
      <c r="A56" s="31"/>
      <c r="C56" s="86" t="s">
        <v>69</v>
      </c>
      <c r="D56" s="39"/>
      <c r="E56" s="39"/>
      <c r="F56" s="87">
        <f>SUMIF(K5:K49, IF(K4="","",K4), J5:J49)</f>
        <v>0</v>
      </c>
      <c r="G56" s="88"/>
      <c r="H56" s="88"/>
      <c r="I56" s="88"/>
      <c r="J56" s="89"/>
    </row>
    <row r="57" spans="1:10" x14ac:dyDescent="0.25">
      <c r="A57" s="31"/>
      <c r="C57" s="86" t="s">
        <v>70</v>
      </c>
      <c r="D57" s="39"/>
      <c r="E57" s="39"/>
      <c r="F57" s="87">
        <f>ROUND(SUMIF(K5:K49, IF(K4="","",K4), J5:J49) * 0.2, 2)</f>
        <v>0</v>
      </c>
      <c r="G57" s="88"/>
      <c r="H57" s="88"/>
      <c r="I57" s="88"/>
      <c r="J57" s="89"/>
    </row>
    <row r="58" spans="1:10" x14ac:dyDescent="0.25">
      <c r="C58" s="90" t="s">
        <v>71</v>
      </c>
      <c r="D58" s="91"/>
      <c r="E58" s="91"/>
      <c r="F58" s="92">
        <f>SUM(F56:F57)</f>
        <v>0</v>
      </c>
      <c r="G58" s="93"/>
      <c r="H58" s="93"/>
      <c r="I58" s="93"/>
      <c r="J58" s="94"/>
    </row>
    <row r="59" spans="1:10" x14ac:dyDescent="0.25">
      <c r="C59" s="95"/>
      <c r="D59" s="58"/>
      <c r="E59" s="58"/>
      <c r="F59" s="58"/>
      <c r="G59" s="58"/>
      <c r="H59" s="58"/>
      <c r="I59" s="58"/>
      <c r="J59" s="58"/>
    </row>
    <row r="60" spans="1:10" x14ac:dyDescent="0.25">
      <c r="C60" s="96" t="s">
        <v>77</v>
      </c>
      <c r="D60" s="58"/>
      <c r="E60" s="58"/>
      <c r="F60" s="58"/>
      <c r="G60" s="58"/>
      <c r="H60" s="58"/>
      <c r="I60" s="58"/>
      <c r="J60" s="58"/>
    </row>
    <row r="61" spans="1:10" x14ac:dyDescent="0.25">
      <c r="C61" s="91" t="str">
        <f>IF(Paramètres!AA2&lt;&gt;"",Paramètres!AA2,"")</f>
        <v xml:space="preserve">Zéro euro </v>
      </c>
      <c r="D61" s="91"/>
      <c r="E61" s="91"/>
      <c r="F61" s="91"/>
      <c r="G61" s="91"/>
      <c r="H61" s="91"/>
      <c r="I61" s="91"/>
      <c r="J61" s="91"/>
    </row>
    <row r="62" spans="1:10" x14ac:dyDescent="0.25">
      <c r="C62" s="91"/>
      <c r="D62" s="91"/>
      <c r="E62" s="91"/>
      <c r="F62" s="91"/>
      <c r="G62" s="91"/>
      <c r="H62" s="91"/>
      <c r="I62" s="91"/>
      <c r="J62" s="91"/>
    </row>
  </sheetData>
  <sheetProtection password="E95E" sheet="1" objects="1" selectLockedCells="1"/>
  <mergeCells count="47">
    <mergeCell ref="C60:J60"/>
    <mergeCell ref="C61:J61"/>
    <mergeCell ref="C62:J62"/>
    <mergeCell ref="C57:E57"/>
    <mergeCell ref="F57:J57"/>
    <mergeCell ref="C58:E58"/>
    <mergeCell ref="F58:J58"/>
    <mergeCell ref="C59:J59"/>
    <mergeCell ref="F53:J53"/>
    <mergeCell ref="C53:E53"/>
    <mergeCell ref="C54:E54"/>
    <mergeCell ref="C55:J55"/>
    <mergeCell ref="C56:E56"/>
    <mergeCell ref="F56:J56"/>
    <mergeCell ref="F48:J48"/>
    <mergeCell ref="C48:E48"/>
    <mergeCell ref="C49:J49"/>
    <mergeCell ref="C51:J51"/>
    <mergeCell ref="F52:J52"/>
    <mergeCell ref="C52:E52"/>
    <mergeCell ref="F45:J45"/>
    <mergeCell ref="C45:E45"/>
    <mergeCell ref="F46:J46"/>
    <mergeCell ref="C46:E46"/>
    <mergeCell ref="F47:J47"/>
    <mergeCell ref="C47:E47"/>
    <mergeCell ref="C36:I36"/>
    <mergeCell ref="C39:E39"/>
    <mergeCell ref="C40:I40"/>
    <mergeCell ref="C43:E43"/>
    <mergeCell ref="F44:J44"/>
    <mergeCell ref="C44:E44"/>
    <mergeCell ref="C27:E27"/>
    <mergeCell ref="C28:I28"/>
    <mergeCell ref="C31:E31"/>
    <mergeCell ref="C32:I32"/>
    <mergeCell ref="C35:E35"/>
    <mergeCell ref="C16:I16"/>
    <mergeCell ref="C19:E19"/>
    <mergeCell ref="C20:I20"/>
    <mergeCell ref="C23:E23"/>
    <mergeCell ref="C24:I24"/>
    <mergeCell ref="C3:E3"/>
    <mergeCell ref="C4:E4"/>
    <mergeCell ref="C7:E7"/>
    <mergeCell ref="C11:E11"/>
    <mergeCell ref="C15:E15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&amp;L24928 - FRANCE TRAVAIL - AGENCE DE DAX
Maitre d'ouvrage : Direction Régionale France Travail Nouvelle Aquitaine Service Immobilier et Logistique - 33056 Bordeaux Cedex&amp;RDPGF - Lot n°2 STORES 
DCE - Edition du 26/03/2025</oddHeader>
    <oddFooter>&amp;L&amp;G&amp;CEdition du 26/03/2025&amp;RPage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9" t="s">
        <v>78</v>
      </c>
      <c r="AA1" s="7">
        <f>IF(DPGF!F58&lt;&gt;"",DPGF!F58,"0")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2" t="s">
        <v>79</v>
      </c>
      <c r="B3" s="33" t="s">
        <v>80</v>
      </c>
      <c r="C3" s="97" t="s">
        <v>105</v>
      </c>
      <c r="D3" s="97"/>
      <c r="E3" s="97"/>
      <c r="F3" s="97"/>
      <c r="G3" s="97"/>
      <c r="H3" s="97"/>
      <c r="I3" s="97"/>
      <c r="J3" s="97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2" t="s">
        <v>81</v>
      </c>
      <c r="B5" s="33" t="s">
        <v>82</v>
      </c>
      <c r="C5" s="97" t="s">
        <v>106</v>
      </c>
      <c r="D5" s="97"/>
      <c r="E5" s="97"/>
      <c r="F5" s="97"/>
      <c r="G5" s="97"/>
      <c r="H5" s="97"/>
      <c r="I5" s="97"/>
      <c r="J5" s="97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2" t="s">
        <v>91</v>
      </c>
      <c r="B7" s="33" t="s">
        <v>92</v>
      </c>
      <c r="C7" s="34">
        <v>24928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2" t="s">
        <v>93</v>
      </c>
      <c r="B9" s="33" t="s">
        <v>94</v>
      </c>
      <c r="C9" s="34" t="s">
        <v>34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2" t="s">
        <v>83</v>
      </c>
      <c r="B11" s="33" t="s">
        <v>84</v>
      </c>
      <c r="C11" s="97" t="s">
        <v>35</v>
      </c>
      <c r="D11" s="97"/>
      <c r="E11" s="97"/>
      <c r="F11" s="97"/>
      <c r="G11" s="97"/>
      <c r="H11" s="97"/>
      <c r="I11" s="97"/>
      <c r="J11" s="97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2" t="s">
        <v>95</v>
      </c>
      <c r="B13" s="33" t="s">
        <v>96</v>
      </c>
      <c r="C13" s="34" t="s">
        <v>107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2" t="s">
        <v>97</v>
      </c>
      <c r="B15" s="33" t="s">
        <v>98</v>
      </c>
      <c r="C15" s="34" t="s">
        <v>108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2" t="s">
        <v>99</v>
      </c>
      <c r="B17" s="33" t="s">
        <v>100</v>
      </c>
      <c r="C17" s="34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5">
        <v>0.2</v>
      </c>
      <c r="E19" s="36" t="s">
        <v>101</v>
      </c>
      <c r="AA19" s="7">
        <f>INT((AA5-AA18*100)/10)</f>
        <v>0</v>
      </c>
    </row>
    <row r="20" spans="1:27" ht="12.75" customHeight="1" x14ac:dyDescent="0.25">
      <c r="C20" s="37">
        <v>5.5E-2</v>
      </c>
      <c r="E20" s="36" t="s">
        <v>102</v>
      </c>
      <c r="AA20" s="7">
        <f>AA5-AA18*100-AA19*10</f>
        <v>0</v>
      </c>
    </row>
    <row r="21" spans="1:27" ht="12.75" customHeight="1" x14ac:dyDescent="0.25">
      <c r="C21" s="37">
        <v>0</v>
      </c>
      <c r="E21" s="36" t="s">
        <v>103</v>
      </c>
      <c r="AA21" s="7">
        <f>INT(AA6/10)</f>
        <v>0</v>
      </c>
    </row>
    <row r="22" spans="1:27" ht="12.75" customHeight="1" x14ac:dyDescent="0.25">
      <c r="C22" s="38">
        <v>0</v>
      </c>
      <c r="E22" s="36" t="s">
        <v>104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2" t="s">
        <v>85</v>
      </c>
      <c r="B24" s="33" t="s">
        <v>86</v>
      </c>
      <c r="C24" s="97" t="s">
        <v>109</v>
      </c>
      <c r="D24" s="97"/>
      <c r="E24" s="97"/>
      <c r="F24" s="97"/>
      <c r="G24" s="97"/>
      <c r="H24" s="97"/>
      <c r="I24" s="97"/>
      <c r="J24" s="97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2" t="s">
        <v>87</v>
      </c>
      <c r="B26" s="33" t="s">
        <v>88</v>
      </c>
      <c r="C26" s="97" t="s">
        <v>110</v>
      </c>
      <c r="D26" s="97"/>
      <c r="E26" s="97"/>
      <c r="F26" s="97"/>
      <c r="G26" s="97"/>
      <c r="H26" s="97"/>
      <c r="I26" s="97"/>
      <c r="J26" s="97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2" t="s">
        <v>89</v>
      </c>
      <c r="B28" s="33" t="s">
        <v>90</v>
      </c>
      <c r="C28" s="97" t="s">
        <v>111</v>
      </c>
      <c r="D28" s="97"/>
      <c r="E28" s="97"/>
      <c r="F28" s="97"/>
      <c r="G28" s="97"/>
      <c r="H28" s="97"/>
      <c r="I28" s="97"/>
      <c r="J28" s="97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112</v>
      </c>
      <c r="B1" s="7" t="s">
        <v>113</v>
      </c>
    </row>
    <row r="2" spans="1:3" x14ac:dyDescent="0.25">
      <c r="A2" s="7" t="s">
        <v>114</v>
      </c>
      <c r="B2" s="7" t="s">
        <v>105</v>
      </c>
    </row>
    <row r="3" spans="1:3" x14ac:dyDescent="0.25">
      <c r="A3" s="7" t="s">
        <v>115</v>
      </c>
      <c r="B3" s="7">
        <v>1</v>
      </c>
    </row>
    <row r="4" spans="1:3" x14ac:dyDescent="0.25">
      <c r="A4" s="7" t="s">
        <v>116</v>
      </c>
      <c r="B4" s="7">
        <v>0</v>
      </c>
    </row>
    <row r="5" spans="1:3" x14ac:dyDescent="0.25">
      <c r="A5" s="7" t="s">
        <v>117</v>
      </c>
      <c r="B5" s="7">
        <v>0</v>
      </c>
    </row>
    <row r="6" spans="1:3" x14ac:dyDescent="0.25">
      <c r="A6" s="7" t="s">
        <v>118</v>
      </c>
      <c r="B6" s="7">
        <v>1</v>
      </c>
    </row>
    <row r="7" spans="1:3" x14ac:dyDescent="0.25">
      <c r="A7" s="7" t="s">
        <v>119</v>
      </c>
      <c r="B7" s="7">
        <v>1</v>
      </c>
    </row>
    <row r="8" spans="1:3" x14ac:dyDescent="0.25">
      <c r="A8" s="7" t="s">
        <v>120</v>
      </c>
      <c r="B8" s="7">
        <v>0</v>
      </c>
    </row>
    <row r="9" spans="1:3" x14ac:dyDescent="0.25">
      <c r="A9" s="7" t="s">
        <v>121</v>
      </c>
      <c r="B9" s="7">
        <v>0</v>
      </c>
    </row>
    <row r="10" spans="1:3" x14ac:dyDescent="0.25">
      <c r="A10" s="7" t="s">
        <v>122</v>
      </c>
      <c r="C10" s="7" t="s">
        <v>123</v>
      </c>
    </row>
    <row r="11" spans="1:3" x14ac:dyDescent="0.25">
      <c r="A11" s="7" t="s">
        <v>124</v>
      </c>
      <c r="B11" s="7">
        <v>0</v>
      </c>
    </row>
    <row r="12" spans="1:3" x14ac:dyDescent="0.25">
      <c r="A12" s="7" t="s">
        <v>125</v>
      </c>
      <c r="B12" s="7" t="s">
        <v>126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8" t="s">
        <v>127</v>
      </c>
      <c r="C2" s="98"/>
      <c r="D2" s="98"/>
      <c r="E2" s="98"/>
      <c r="F2" s="98"/>
      <c r="G2" s="98"/>
      <c r="H2" s="98"/>
      <c r="I2" s="98"/>
      <c r="J2" s="98"/>
    </row>
    <row r="4" spans="1:10" ht="12.75" customHeight="1" x14ac:dyDescent="0.25">
      <c r="A4" s="32" t="s">
        <v>79</v>
      </c>
      <c r="B4" s="33" t="s">
        <v>128</v>
      </c>
      <c r="C4" s="99"/>
      <c r="D4" s="99"/>
      <c r="E4" s="99"/>
      <c r="F4" s="99"/>
      <c r="G4" s="99"/>
      <c r="H4" s="99"/>
      <c r="I4" s="99"/>
      <c r="J4" s="99"/>
    </row>
    <row r="6" spans="1:10" ht="12.75" customHeight="1" x14ac:dyDescent="0.25">
      <c r="A6" s="32" t="s">
        <v>81</v>
      </c>
      <c r="B6" s="33" t="s">
        <v>129</v>
      </c>
      <c r="C6" s="99"/>
      <c r="D6" s="99"/>
      <c r="E6" s="99"/>
      <c r="F6" s="99"/>
      <c r="G6" s="99"/>
      <c r="H6" s="99"/>
      <c r="I6" s="99"/>
      <c r="J6" s="99"/>
    </row>
    <row r="8" spans="1:10" ht="12.75" customHeight="1" x14ac:dyDescent="0.25">
      <c r="A8" s="32" t="s">
        <v>91</v>
      </c>
      <c r="B8" s="33" t="s">
        <v>130</v>
      </c>
      <c r="C8" s="99"/>
      <c r="D8" s="99"/>
      <c r="E8" s="99"/>
      <c r="F8" s="99"/>
      <c r="G8" s="99"/>
      <c r="H8" s="99"/>
      <c r="I8" s="99"/>
      <c r="J8" s="99"/>
    </row>
    <row r="10" spans="1:10" ht="12.75" customHeight="1" x14ac:dyDescent="0.25">
      <c r="A10" s="32" t="s">
        <v>93</v>
      </c>
      <c r="B10" s="33" t="s">
        <v>131</v>
      </c>
      <c r="C10" s="100"/>
      <c r="D10" s="100"/>
      <c r="E10" s="100"/>
      <c r="F10" s="100"/>
      <c r="G10" s="100"/>
      <c r="H10" s="100"/>
      <c r="I10" s="100"/>
      <c r="J10" s="100"/>
    </row>
    <row r="12" spans="1:10" ht="12.75" customHeight="1" x14ac:dyDescent="0.25">
      <c r="A12" s="32" t="s">
        <v>83</v>
      </c>
      <c r="B12" s="33" t="s">
        <v>132</v>
      </c>
      <c r="C12" s="99"/>
      <c r="D12" s="99"/>
      <c r="E12" s="99"/>
      <c r="F12" s="99"/>
      <c r="G12" s="99"/>
      <c r="H12" s="99"/>
      <c r="I12" s="99"/>
      <c r="J12" s="99"/>
    </row>
    <row r="14" spans="1:10" ht="12.75" customHeight="1" x14ac:dyDescent="0.25">
      <c r="A14" s="32" t="s">
        <v>95</v>
      </c>
      <c r="B14" s="33" t="s">
        <v>133</v>
      </c>
      <c r="C14" s="99"/>
      <c r="D14" s="99"/>
      <c r="E14" s="99"/>
      <c r="F14" s="99"/>
      <c r="G14" s="99"/>
      <c r="H14" s="99"/>
      <c r="I14" s="99"/>
      <c r="J14" s="99"/>
    </row>
    <row r="16" spans="1:10" ht="12.75" customHeight="1" x14ac:dyDescent="0.25">
      <c r="A16" s="32" t="s">
        <v>97</v>
      </c>
      <c r="B16" s="33" t="s">
        <v>134</v>
      </c>
      <c r="C16" s="99"/>
      <c r="D16" s="99"/>
      <c r="E16" s="99"/>
      <c r="F16" s="99"/>
      <c r="G16" s="99"/>
      <c r="H16" s="99"/>
      <c r="I16" s="99"/>
      <c r="J16" s="99"/>
    </row>
    <row r="18" spans="1:10" ht="12.75" customHeight="1" x14ac:dyDescent="0.25">
      <c r="A18" s="32" t="s">
        <v>99</v>
      </c>
      <c r="B18" s="33" t="s">
        <v>135</v>
      </c>
      <c r="C18" s="101"/>
      <c r="D18" s="101"/>
      <c r="E18" s="101"/>
      <c r="F18" s="101"/>
      <c r="G18" s="101"/>
      <c r="H18" s="101"/>
      <c r="I18" s="101"/>
      <c r="J18" s="101"/>
    </row>
    <row r="20" spans="1:10" ht="12.75" customHeight="1" x14ac:dyDescent="0.25">
      <c r="A20" s="32" t="s">
        <v>136</v>
      </c>
      <c r="B20" s="33" t="s">
        <v>137</v>
      </c>
      <c r="C20" s="101"/>
      <c r="D20" s="101"/>
      <c r="E20" s="101"/>
      <c r="F20" s="101"/>
      <c r="G20" s="101"/>
      <c r="H20" s="101"/>
      <c r="I20" s="101"/>
      <c r="J20" s="101"/>
    </row>
    <row r="22" spans="1:10" ht="12.75" customHeight="1" x14ac:dyDescent="0.25">
      <c r="A22" s="32" t="s">
        <v>85</v>
      </c>
      <c r="B22" s="33" t="s">
        <v>138</v>
      </c>
      <c r="C22" s="101"/>
      <c r="D22" s="101"/>
      <c r="E22" s="101"/>
      <c r="F22" s="101"/>
      <c r="G22" s="101"/>
      <c r="H22" s="101"/>
      <c r="I22" s="101"/>
      <c r="J22" s="101"/>
    </row>
    <row r="24" spans="1:10" ht="12.75" customHeight="1" x14ac:dyDescent="0.25">
      <c r="A24" s="32" t="s">
        <v>87</v>
      </c>
      <c r="B24" s="33" t="s">
        <v>139</v>
      </c>
      <c r="C24" s="99"/>
      <c r="D24" s="99"/>
      <c r="E24" s="99"/>
      <c r="F24" s="99"/>
      <c r="G24" s="99"/>
      <c r="H24" s="99"/>
      <c r="I24" s="99"/>
      <c r="J24" s="99"/>
    </row>
    <row r="28" spans="1:10" ht="60" customHeight="1" x14ac:dyDescent="0.25">
      <c r="A28" s="32" t="s">
        <v>89</v>
      </c>
      <c r="B28" s="33" t="s">
        <v>140</v>
      </c>
      <c r="C28" s="99"/>
      <c r="D28" s="99"/>
      <c r="E28" s="99"/>
      <c r="F28" s="99"/>
      <c r="G28" s="99"/>
      <c r="H28" s="99"/>
      <c r="I28" s="99"/>
      <c r="J28" s="99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6e84b287d6c907678a60e0732eea501a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336987d8cd92ae80650260064bd6d685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D0264C-1EFA-4345-9E08-945CC1998780}"/>
</file>

<file path=customXml/itemProps2.xml><?xml version="1.0" encoding="utf-8"?>
<ds:datastoreItem xmlns:ds="http://schemas.openxmlformats.org/officeDocument/2006/customXml" ds:itemID="{21561E9A-CB7F-4662-9864-3B5235ED295A}"/>
</file>

<file path=customXml/itemProps3.xml><?xml version="1.0" encoding="utf-8"?>
<ds:datastoreItem xmlns:ds="http://schemas.openxmlformats.org/officeDocument/2006/customXml" ds:itemID="{9FD1E305-4C91-4507-9B90-1725204018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UTILISATEUR</cp:lastModifiedBy>
  <dcterms:created xsi:type="dcterms:W3CDTF">2025-03-26T08:04:52Z</dcterms:created>
  <dcterms:modified xsi:type="dcterms:W3CDTF">2025-03-26T08:07:17Z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