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24226"/>
  <mc:AlternateContent xmlns:mc="http://schemas.openxmlformats.org/markup-compatibility/2006">
    <mc:Choice Requires="x15">
      <x15ac:absPath xmlns:x15ac="http://schemas.microsoft.com/office/spreadsheetml/2010/11/ac" url="C:\Users\Elodie LAFITTE\BETEL Dropbox\BETEL-CHANTIER-LANDES\DAX\FRANCE TRAVAIL\04-PRO DCE\RENDU\LOT 05 - SA\"/>
    </mc:Choice>
  </mc:AlternateContent>
  <xr:revisionPtr revIDLastSave="0" documentId="8_{8525E782-9827-42FC-884C-915CF5B6C438}" xr6:coauthVersionLast="47" xr6:coauthVersionMax="47" xr10:uidLastSave="{00000000-0000-0000-0000-000000000000}"/>
  <bookViews>
    <workbookView xWindow="-28920" yWindow="-120" windowWidth="29040" windowHeight="15840" activeTab="1" xr2:uid="{00000000-000D-0000-FFFF-FFFF00000000}"/>
  </bookViews>
  <sheets>
    <sheet name="Page de garde" sheetId="10" r:id="rId1"/>
    <sheet name="LOT 5 SANS PRIX" sheetId="8" r:id="rId2"/>
    <sheet name="Coordonnées Entreprise" sheetId="11" r:id="rId3"/>
    <sheet name="Prestations supplémentaires" sheetId="12" r:id="rId4"/>
  </sheets>
  <externalReferences>
    <externalReference r:id="rId5"/>
  </externalReferences>
  <definedNames>
    <definedName name="_xlnm._FilterDatabase" localSheetId="1" hidden="1">'LOT 5 SANS PRIX'!$A$1:$G$30</definedName>
    <definedName name="_Hlk19194111" localSheetId="1">'LOT 5 SANS PRIX'!$B$119</definedName>
    <definedName name="_Toc321294765" localSheetId="1">'LOT 5 SANS PRIX'!#REF!</definedName>
    <definedName name="_Toc321294768" localSheetId="1">'LOT 5 SANS PRIX'!#REF!</definedName>
    <definedName name="_xlnm.Print_Titles" localSheetId="1">'LOT 5 SANS PRIX'!$1:$6</definedName>
    <definedName name="OBSERVATIONCONSULTE">'Coordonnées Entreprise'!$C$28:$J$28</definedName>
    <definedName name="TIERSADRSSPOS">'Coordonnées Entreprise'!$C$8:$J$8</definedName>
    <definedName name="TIERSBTPOS">'Coordonnées Entreprise'!$C$16:$J$16</definedName>
    <definedName name="TIERSCONTACT">'Coordonnées Entreprise'!$C$6:$J$6</definedName>
    <definedName name="TIERSCP">'Coordonnées Entreprise'!$C$10:$J$10</definedName>
    <definedName name="TIERSEMAIL">'Coordonnées Entreprise'!$C$24:$J$24</definedName>
    <definedName name="TIERSFAX">'Coordonnées Entreprise'!$C$20:$J$20</definedName>
    <definedName name="TIERSLOCALITE">'Coordonnées Entreprise'!$C$14:$J$14</definedName>
    <definedName name="TIERSNOM">'Coordonnées Entreprise'!$C$4:$J$4</definedName>
    <definedName name="TIERSTEL">'Coordonnées Entreprise'!$C$18:$J$18</definedName>
    <definedName name="TIERSTELP">'Coordonnées Entreprise'!$C$22:$J$22</definedName>
    <definedName name="TIERSVILLE">'Coordonnées Entreprise'!$C$12:$J$12</definedName>
    <definedName name="_xlnm.Print_Area" localSheetId="1">'LOT 5 SANS PRIX'!$A$1:$G$134</definedName>
  </definedNames>
  <calcPr calcId="191029"/>
</workbook>
</file>

<file path=xl/calcChain.xml><?xml version="1.0" encoding="utf-8"?>
<calcChain xmlns="http://schemas.openxmlformats.org/spreadsheetml/2006/main">
  <c r="F54" i="12" l="1"/>
  <c r="F52" i="12"/>
  <c r="F50" i="12"/>
  <c r="F48" i="12"/>
  <c r="F46" i="12"/>
  <c r="F44" i="12"/>
  <c r="F42" i="12"/>
  <c r="F40" i="12"/>
  <c r="F38" i="12"/>
  <c r="F36" i="12"/>
  <c r="F34" i="12"/>
  <c r="F32" i="12"/>
  <c r="F30" i="12"/>
  <c r="F28" i="12"/>
  <c r="F26" i="12"/>
  <c r="F24" i="12"/>
  <c r="F22" i="12"/>
  <c r="F20" i="12"/>
  <c r="F18" i="12"/>
  <c r="F16" i="12"/>
  <c r="F14" i="12"/>
  <c r="F12" i="12"/>
  <c r="F10" i="12"/>
  <c r="F8" i="12"/>
  <c r="F6" i="12"/>
  <c r="G82" i="10"/>
  <c r="E70" i="10"/>
  <c r="E20" i="10"/>
  <c r="E11" i="10"/>
  <c r="B115" i="8"/>
  <c r="B108" i="8"/>
  <c r="B104" i="8"/>
  <c r="B101" i="8"/>
  <c r="B98" i="8"/>
  <c r="B95" i="8"/>
  <c r="B92" i="8"/>
  <c r="B89" i="8"/>
  <c r="B86" i="8"/>
  <c r="B60" i="8"/>
  <c r="B19" i="8"/>
  <c r="B129" i="8"/>
  <c r="B121" i="8"/>
  <c r="B120" i="8"/>
  <c r="B116" i="8"/>
  <c r="B83" i="8"/>
  <c r="B74" i="8"/>
  <c r="B73" i="8"/>
  <c r="B68" i="8"/>
  <c r="B67" i="8"/>
  <c r="B51" i="8"/>
  <c r="B42" i="8"/>
  <c r="B39" i="8"/>
  <c r="B32" i="8"/>
  <c r="B24" i="8"/>
</calcChain>
</file>

<file path=xl/sharedStrings.xml><?xml version="1.0" encoding="utf-8"?>
<sst xmlns="http://schemas.openxmlformats.org/spreadsheetml/2006/main" count="235" uniqueCount="171">
  <si>
    <t>U</t>
  </si>
  <si>
    <t>ens</t>
  </si>
  <si>
    <t>DPGF</t>
  </si>
  <si>
    <t>PRIX</t>
  </si>
  <si>
    <t>Rep.</t>
  </si>
  <si>
    <t xml:space="preserve">DESIGNATION </t>
  </si>
  <si>
    <t>UNITAIRE</t>
  </si>
  <si>
    <t>TOTAL</t>
  </si>
  <si>
    <t>TVA 20%</t>
  </si>
  <si>
    <t>Qté BETEL</t>
  </si>
  <si>
    <t>Qté ENT.</t>
  </si>
  <si>
    <t>Le présent cadre de bordereau a été établi suivant les prescriptions techniques décrites dans le CCTP et les équipements mentionnés sur les plans du dossier de consultation. Il appartiendra à l'entreprise de mettre en œuvre tous les moyens nécessaires à la réalisation parfaite des ouvrages décrits.</t>
  </si>
  <si>
    <t>N° MARCHE :</t>
  </si>
  <si>
    <t>SIRET M. ŒUVRE :</t>
  </si>
  <si>
    <t>ENTREPRISE :</t>
  </si>
  <si>
    <t>SIRET ENTREPRISE :</t>
  </si>
  <si>
    <t>TRAVAUX DE PLOMBERIE SANITAIRE</t>
  </si>
  <si>
    <t>8.2</t>
  </si>
  <si>
    <t>Installation de chantier</t>
  </si>
  <si>
    <t>pm</t>
  </si>
  <si>
    <t>8.4</t>
  </si>
  <si>
    <t>Distribution et Canalisations</t>
  </si>
  <si>
    <t>Réseau général eau froide</t>
  </si>
  <si>
    <t>ml</t>
  </si>
  <si>
    <t>u</t>
  </si>
  <si>
    <t>Calorifuge épaisseur 25 mm</t>
  </si>
  <si>
    <t>Divers raccords, ingrédients, fixations et supports isophoniques</t>
  </si>
  <si>
    <t>Tube cuivre écroui DN10/12</t>
  </si>
  <si>
    <t>Tube cuivre écroui DN12/14</t>
  </si>
  <si>
    <t>Réseaux d'évacuation EU - EV</t>
  </si>
  <si>
    <t>Tube PVC de 32</t>
  </si>
  <si>
    <t>Tube PVC de 40</t>
  </si>
  <si>
    <t>Tube PVC de 50</t>
  </si>
  <si>
    <t>Tube PVC de 100</t>
  </si>
  <si>
    <t xml:space="preserve">Tampon de réduction, manchons de dilatation, coudes, tés, …. </t>
  </si>
  <si>
    <t>Accessoires fixations tube PVC, colle</t>
  </si>
  <si>
    <t>Isolation acoustique par coquilles de laine de roche</t>
  </si>
  <si>
    <t>8.6</t>
  </si>
  <si>
    <t>Production d'eau chaude sanitaire</t>
  </si>
  <si>
    <t>8.6.6</t>
  </si>
  <si>
    <t>8.6.7</t>
  </si>
  <si>
    <t>8.7</t>
  </si>
  <si>
    <t>Appareils sanitaires et Accessoires</t>
  </si>
  <si>
    <t>Généralités</t>
  </si>
  <si>
    <t xml:space="preserve">Kit de fixation pour robinetterie vasque/lavabo/évier/lave-mains avec rosace de finition chromée et vannes d’isolement </t>
  </si>
  <si>
    <t xml:space="preserve">Kit de fixation pour robinetterie machines à laver avec rosace de finition chromée </t>
  </si>
  <si>
    <t>Desinfection des réseaux sanitaires</t>
  </si>
  <si>
    <t>Nettoyage chantier et évacuation en déchetterie publique</t>
  </si>
  <si>
    <t>Compte-prorata</t>
  </si>
  <si>
    <t>DISPOSITION GENERALES</t>
  </si>
  <si>
    <t xml:space="preserve">SIRET M. OUVRAGE : </t>
  </si>
  <si>
    <t xml:space="preserve">SERVICE : </t>
  </si>
  <si>
    <t xml:space="preserve">N° ENGAGEMENT : </t>
  </si>
  <si>
    <t>8.6.2</t>
  </si>
  <si>
    <t>8.6.3</t>
  </si>
  <si>
    <t>8.6.4</t>
  </si>
  <si>
    <t>8.6.5</t>
  </si>
  <si>
    <r>
      <t>Maître d'ouvrage :</t>
    </r>
    <r>
      <rPr>
        <b/>
        <sz val="10"/>
        <rFont val="Trebuchet MS"/>
        <family val="2"/>
      </rPr>
      <t xml:space="preserve"> FRANCE TRAVAIL</t>
    </r>
  </si>
  <si>
    <r>
      <t>Maître d'œuvre :</t>
    </r>
    <r>
      <rPr>
        <b/>
        <sz val="10"/>
        <rFont val="Trebuchet MS"/>
        <family val="2"/>
      </rPr>
      <t xml:space="preserve"> CAMILLE LORIN</t>
    </r>
  </si>
  <si>
    <r>
      <t>Affaire :</t>
    </r>
    <r>
      <rPr>
        <b/>
        <sz val="10"/>
        <rFont val="Trebuchet MS"/>
        <family val="2"/>
      </rPr>
      <t xml:space="preserve"> AMENAGEMENTS INTERIEURS DU PROJET GRAND DAX "ADOUR"</t>
    </r>
  </si>
  <si>
    <r>
      <t>LOT n°5 :</t>
    </r>
    <r>
      <rPr>
        <b/>
        <sz val="10"/>
        <rFont val="Trebuchet MS"/>
        <family val="2"/>
      </rPr>
      <t xml:space="preserve"> PLOMBERIE / SANITAIRE</t>
    </r>
  </si>
  <si>
    <t>TRAVAUX DIVERS</t>
  </si>
  <si>
    <t>8.3</t>
  </si>
  <si>
    <t>8.3.1</t>
  </si>
  <si>
    <t>Vanne d'arrêt générale</t>
  </si>
  <si>
    <t>Filtre, réducteur de pression, clapet anti-retour</t>
  </si>
  <si>
    <t>Tube cuivre y compris raccords</t>
  </si>
  <si>
    <t>Toutes prestations conformes au CCFTp</t>
  </si>
  <si>
    <t>8.3.2</t>
  </si>
  <si>
    <t>Distributions Ef et ECS</t>
  </si>
  <si>
    <t>Nourrice EFS compris vanne d'isolement et étiquettage sur chaque départ suivant CCFTp</t>
  </si>
  <si>
    <t>Nourrice ECS, compris vanne d'isolement et étiquettage sur chaque départ suivant CCFTp</t>
  </si>
  <si>
    <t>Vanne isolement type BS DN15</t>
  </si>
  <si>
    <t>Vanne isolement type BS DN20</t>
  </si>
  <si>
    <t>Vanne prélèvement type BS DN15</t>
  </si>
  <si>
    <t>Tube cuivre écroui DN16/18</t>
  </si>
  <si>
    <t>8.3.3</t>
  </si>
  <si>
    <t>8.3.4</t>
  </si>
  <si>
    <t>8.3.5</t>
  </si>
  <si>
    <t>Réseaux d'évacuation EUc</t>
  </si>
  <si>
    <t>Tube PVC de 20</t>
  </si>
  <si>
    <t>Robinetteries et accessoires</t>
  </si>
  <si>
    <t>8.5</t>
  </si>
  <si>
    <t>8.5.2</t>
  </si>
  <si>
    <t>Production 01</t>
  </si>
  <si>
    <t>Raccordement électrique sur attente du lot électricité</t>
  </si>
  <si>
    <t>Fourniture et pose d'un chauffe-eau instantané</t>
  </si>
  <si>
    <t>Lorsque les canalisations sont encastrées dans des cloisons ou gaines techniques, les sorties sous appareils sanitaires s’effectueront au moyen de kits de fixations adaptés, équipés de raccords filetés et rosaces de finition chromées de marque FIXOPLAC ou techniquement équivalent.</t>
  </si>
  <si>
    <t xml:space="preserve">Kit de fixation robinetterie  (Utilisable également avec la FIXOPLATINE pour une utilisation sur murs lisses/PVC ou faïence) </t>
  </si>
  <si>
    <t>Kit de fixation pour robinetterie WC avec rosace de finition chromée</t>
  </si>
  <si>
    <t>8.6.1</t>
  </si>
  <si>
    <t>Renforts cloisons</t>
  </si>
  <si>
    <t>Renforts cloisons sur tous les appareils sanitaires, équipements et accessoires</t>
  </si>
  <si>
    <t>WC standard</t>
  </si>
  <si>
    <t>WC surélevé PMR</t>
  </si>
  <si>
    <t>Vidoir et accessoires</t>
  </si>
  <si>
    <t>Lave-mains</t>
  </si>
  <si>
    <t>WC Standard avec réservoir suivant CCFTp, y compris toutes sujétions de pose.</t>
  </si>
  <si>
    <t>WC PMR avec réservoir suivant CCFTp, y compris toutes sujétions de pose.</t>
  </si>
  <si>
    <t>Lavabo PMR</t>
  </si>
  <si>
    <t>8.6.8</t>
  </si>
  <si>
    <t>Evier</t>
  </si>
  <si>
    <t>Lave-mains et accessoires suivant CCFTp, y compris toutes sujétions de pose.</t>
  </si>
  <si>
    <t>Vidoir et accessoires suivant CCFTp, y compris toutes sujétions de pose</t>
  </si>
  <si>
    <t>8.6.9</t>
  </si>
  <si>
    <t>Attente lave-vaisselle suivant CCFTp, y compris toutes sujétions de pose.</t>
  </si>
  <si>
    <t>Attente fontaine suivant CCFTp, y compris toutes sujétions de pose.</t>
  </si>
  <si>
    <t>8.6.10</t>
  </si>
  <si>
    <t>Accessoires</t>
  </si>
  <si>
    <t>Attentes EF</t>
  </si>
  <si>
    <t>8.6.10.1</t>
  </si>
  <si>
    <t>Barre d'appui coudée</t>
  </si>
  <si>
    <t>8.6.10.2</t>
  </si>
  <si>
    <t>Sèche-mains</t>
  </si>
  <si>
    <t>8.6.10.3</t>
  </si>
  <si>
    <t>Miroirs</t>
  </si>
  <si>
    <t>8.6.10.4</t>
  </si>
  <si>
    <t>Poubelles murales</t>
  </si>
  <si>
    <t>8.6.10.5</t>
  </si>
  <si>
    <t>Brosse WC</t>
  </si>
  <si>
    <t xml:space="preserve">A l'issue des travaux, le titulaire du présent lot doit procéder à la désinfection préalable de l'ensemble des réseaux d'eau sanitaires (alimentation en EF, ECS), suivant la circulaire ministérielle DGS/VS4/98/771 du 31 décembre 1998. </t>
  </si>
  <si>
    <t>Après la désinfection des réseaux sanitaires, le titulaire du présent lot doit remettre une attestation de réalisation avec résultat de l’analyse d’eau réalisée par un laboratoire agréé.</t>
  </si>
  <si>
    <t>Essais, mise en service, fiches AQC, compris toutes sujétions</t>
  </si>
  <si>
    <t>Dossier DOE suivant CCFTp</t>
  </si>
  <si>
    <t>TOTAL LOT n°5       HT</t>
  </si>
  <si>
    <t>TOTAL LOT n°5     TTC</t>
  </si>
  <si>
    <t>MAITRE D'OUVRAGE : FRANCE TRAVAIL</t>
  </si>
  <si>
    <t>MAITRE D'OEUVRE : CAMILLE LORIN</t>
  </si>
  <si>
    <t>Protection des ouvrages existants</t>
  </si>
  <si>
    <t>Evier à encastrer et accessoires suivant CCFTp, y compris toutes sujétions de pose.</t>
  </si>
  <si>
    <t>Toutes les installations de chantier (points de puisages pour travaux, alimentation en EFS / ECS et raccordements des EU /EV des installations de la base de vie) seront à la charge du lot n°3 (plâtrerie).</t>
  </si>
  <si>
    <r>
      <rPr>
        <u/>
        <sz val="9"/>
        <color rgb="FF000000"/>
        <rFont val="Trebuchet MS"/>
        <family val="2"/>
      </rPr>
      <t>Alimentation principale</t>
    </r>
    <r>
      <rPr>
        <sz val="9"/>
        <color indexed="8"/>
        <rFont val="Trebuchet MS"/>
        <family val="2"/>
      </rPr>
      <t xml:space="preserve">
Le réseau d’alimentation AEP est existant et réalisé par le bailleur.</t>
    </r>
  </si>
  <si>
    <t>Calorifuge</t>
  </si>
  <si>
    <t>Dossier</t>
  </si>
  <si>
    <t>Date</t>
  </si>
  <si>
    <t>Phase</t>
  </si>
  <si>
    <t>Indice</t>
  </si>
  <si>
    <t>Lot n°5</t>
  </si>
  <si>
    <t>PLOMBERIE / SANITAIRE</t>
  </si>
  <si>
    <t>A</t>
  </si>
  <si>
    <t>Coordonnées entreprise</t>
  </si>
  <si>
    <t>1.</t>
  </si>
  <si>
    <t>Nom de l'entreprise</t>
  </si>
  <si>
    <t>2.</t>
  </si>
  <si>
    <t>Nom du contact</t>
  </si>
  <si>
    <t>3.</t>
  </si>
  <si>
    <t>Adresse postale</t>
  </si>
  <si>
    <t>4.</t>
  </si>
  <si>
    <t>Code postal</t>
  </si>
  <si>
    <t>5.</t>
  </si>
  <si>
    <t>Ville</t>
  </si>
  <si>
    <t>6.</t>
  </si>
  <si>
    <t>Localité</t>
  </si>
  <si>
    <t>7.</t>
  </si>
  <si>
    <t>Boîte postale</t>
  </si>
  <si>
    <t>8.</t>
  </si>
  <si>
    <t>Téléphone</t>
  </si>
  <si>
    <t>9.</t>
  </si>
  <si>
    <t>Fax</t>
  </si>
  <si>
    <t>10.</t>
  </si>
  <si>
    <t>Tél. Portable</t>
  </si>
  <si>
    <t>11.</t>
  </si>
  <si>
    <t>E-mail</t>
  </si>
  <si>
    <t>12.</t>
  </si>
  <si>
    <t xml:space="preserve">Observation : </t>
  </si>
  <si>
    <t>Prestations supplémentaires</t>
  </si>
  <si>
    <t>Titre de la prestation</t>
  </si>
  <si>
    <t>Unité</t>
  </si>
  <si>
    <t>Quantité</t>
  </si>
  <si>
    <t>Prix unitaire</t>
  </si>
  <si>
    <t>Prix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</si>
</sst>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164" formatCode="_-* #,##0.00\ _€_-;\-* #,##0.00\ _€_-;_-* &quot;-&quot;??\ _€_-;_-@_-"/>
    <numFmt numFmtId="165" formatCode="_-* #,##0\ &quot;€&quot;_-;\-* #,##0\ &quot;€&quot;_-;_-* &quot;-&quot;??\ &quot;€&quot;_-;_-@_-"/>
    <numFmt numFmtId="166" formatCode="[$-40C]mmm\-yy;@"/>
    <numFmt numFmtId="167" formatCode="00000"/>
    <numFmt numFmtId="168" formatCode="0#&quot; &quot;##&quot; &quot;##&quot; &quot;##&quot; &quot;##"/>
    <numFmt numFmtId="169" formatCode="#,##0.000"/>
    <numFmt numFmtId="170" formatCode="#,##0.00\ [$€];[Red]\-#,##0.00\ [$€]"/>
  </numFmts>
  <fonts count="27" x14ac:knownFonts="1">
    <font>
      <sz val="11"/>
      <color theme="1"/>
      <name val="Calibri"/>
      <family val="2"/>
      <scheme val="minor"/>
    </font>
    <font>
      <sz val="11"/>
      <color indexed="8"/>
      <name val="Calibri"/>
      <family val="2"/>
    </font>
    <font>
      <b/>
      <sz val="10"/>
      <color indexed="8"/>
      <name val="Trebuchet MS"/>
      <family val="2"/>
    </font>
    <font>
      <sz val="10"/>
      <color indexed="8"/>
      <name val="Trebuchet MS"/>
      <family val="2"/>
    </font>
    <font>
      <b/>
      <sz val="9"/>
      <color indexed="8"/>
      <name val="Trebuchet MS"/>
      <family val="2"/>
    </font>
    <font>
      <sz val="10"/>
      <name val="Trebuchet MS"/>
      <family val="2"/>
    </font>
    <font>
      <b/>
      <i/>
      <sz val="10"/>
      <name val="Trebuchet MS"/>
      <family val="2"/>
    </font>
    <font>
      <b/>
      <sz val="10"/>
      <name val="Trebuchet MS"/>
      <family val="2"/>
    </font>
    <font>
      <b/>
      <sz val="9"/>
      <name val="Trebuchet MS"/>
      <family val="2"/>
    </font>
    <font>
      <sz val="9"/>
      <name val="Trebuchet MS"/>
      <family val="2"/>
    </font>
    <font>
      <sz val="9"/>
      <color indexed="8"/>
      <name val="Trebuchet MS"/>
      <family val="2"/>
    </font>
    <font>
      <u/>
      <sz val="9"/>
      <color indexed="8"/>
      <name val="Trebuchet MS"/>
      <family val="2"/>
    </font>
    <font>
      <b/>
      <i/>
      <sz val="9"/>
      <name val="Trebuchet MS"/>
      <family val="2"/>
    </font>
    <font>
      <b/>
      <sz val="11"/>
      <name val="Trebuchet MS"/>
      <family val="2"/>
    </font>
    <font>
      <b/>
      <i/>
      <sz val="11"/>
      <name val="Trebuchet MS"/>
      <family val="2"/>
    </font>
    <font>
      <sz val="11"/>
      <name val="Trebuchet MS"/>
      <family val="2"/>
    </font>
    <font>
      <b/>
      <u/>
      <sz val="10"/>
      <name val="Trebuchet MS"/>
      <family val="2"/>
    </font>
    <font>
      <u/>
      <sz val="9"/>
      <color rgb="FF000000"/>
      <name val="Trebuchet MS"/>
      <family val="2"/>
    </font>
    <font>
      <b/>
      <i/>
      <u/>
      <sz val="10"/>
      <name val="Trebuchet MS"/>
      <family val="2"/>
    </font>
    <font>
      <b/>
      <i/>
      <sz val="9"/>
      <color indexed="8"/>
      <name val="Trebuchet MS"/>
      <family val="2"/>
    </font>
    <font>
      <b/>
      <sz val="9"/>
      <color rgb="FFFF0000"/>
      <name val="Trebuchet MS"/>
      <family val="2"/>
    </font>
    <font>
      <sz val="8"/>
      <color theme="1"/>
      <name val="Arial"/>
      <family val="2"/>
    </font>
    <font>
      <sz val="14"/>
      <color theme="1"/>
      <name val="Arial"/>
      <family val="2"/>
    </font>
    <font>
      <b/>
      <sz val="14"/>
      <color theme="1"/>
      <name val="Arial"/>
      <family val="2"/>
    </font>
    <font>
      <sz val="10"/>
      <color theme="1"/>
      <name val="Arial"/>
      <family val="2"/>
    </font>
    <font>
      <b/>
      <sz val="10"/>
      <color theme="1"/>
      <name val="Arial"/>
      <family val="2"/>
    </font>
    <font>
      <b/>
      <sz val="12"/>
      <color theme="1"/>
      <name val="Arial"/>
      <family val="2"/>
    </font>
  </fonts>
  <fills count="4">
    <fill>
      <patternFill patternType="none"/>
    </fill>
    <fill>
      <patternFill patternType="gray125"/>
    </fill>
    <fill>
      <patternFill patternType="solid">
        <fgColor theme="0"/>
        <bgColor indexed="64"/>
      </patternFill>
    </fill>
    <fill>
      <patternFill patternType="solid">
        <fgColor rgb="FFDFDFDF"/>
        <bgColor indexed="64"/>
      </patternFill>
    </fill>
  </fills>
  <borders count="24">
    <border>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ck">
        <color auto="1"/>
      </left>
      <right style="thick">
        <color auto="1"/>
      </right>
      <top style="thick">
        <color auto="1"/>
      </top>
      <bottom style="thick">
        <color auto="1"/>
      </bottom>
      <diagonal/>
    </border>
  </borders>
  <cellStyleXfs count="2">
    <xf numFmtId="0" fontId="0" fillId="0" borderId="0"/>
    <xf numFmtId="164" fontId="1" fillId="0" borderId="0" applyFont="0" applyFill="0" applyBorder="0" applyAlignment="0" applyProtection="0"/>
  </cellStyleXfs>
  <cellXfs count="177">
    <xf numFmtId="0" fontId="0" fillId="0" borderId="0" xfId="0"/>
    <xf numFmtId="0" fontId="2" fillId="0" borderId="1" xfId="0" applyFont="1" applyBorder="1" applyAlignment="1">
      <alignment horizontal="center"/>
    </xf>
    <xf numFmtId="0" fontId="3" fillId="0" borderId="1" xfId="0" applyFont="1" applyBorder="1"/>
    <xf numFmtId="0" fontId="3" fillId="0" borderId="1" xfId="0" applyFont="1" applyBorder="1" applyAlignment="1">
      <alignment horizontal="center"/>
    </xf>
    <xf numFmtId="0" fontId="5" fillId="0" borderId="0" xfId="0" applyFont="1"/>
    <xf numFmtId="0" fontId="2" fillId="0" borderId="2" xfId="0" applyFont="1" applyBorder="1" applyAlignment="1">
      <alignment horizontal="center" vertical="top"/>
    </xf>
    <xf numFmtId="0" fontId="4" fillId="0" borderId="2" xfId="0" applyFont="1" applyBorder="1" applyAlignment="1">
      <alignment horizontal="center" vertical="top"/>
    </xf>
    <xf numFmtId="0" fontId="3" fillId="0" borderId="0" xfId="0" applyFont="1" applyAlignment="1">
      <alignment vertical="center"/>
    </xf>
    <xf numFmtId="0" fontId="3" fillId="0" borderId="0" xfId="0" applyFont="1" applyAlignment="1">
      <alignment horizontal="right" vertical="center"/>
    </xf>
    <xf numFmtId="0" fontId="3" fillId="0" borderId="0" xfId="0" applyFont="1" applyAlignment="1">
      <alignment horizontal="center" vertical="center"/>
    </xf>
    <xf numFmtId="0" fontId="9" fillId="0" borderId="0" xfId="0" applyFont="1"/>
    <xf numFmtId="0" fontId="10" fillId="0" borderId="0" xfId="0" applyFont="1" applyAlignment="1">
      <alignment vertical="center"/>
    </xf>
    <xf numFmtId="0" fontId="11" fillId="0" borderId="0" xfId="0" applyFont="1" applyAlignment="1">
      <alignment vertical="center"/>
    </xf>
    <xf numFmtId="0" fontId="10" fillId="0" borderId="4" xfId="0" applyFont="1" applyBorder="1" applyAlignment="1">
      <alignment vertical="top" wrapText="1"/>
    </xf>
    <xf numFmtId="0" fontId="12" fillId="0" borderId="0" xfId="0" applyFont="1"/>
    <xf numFmtId="0" fontId="10" fillId="0" borderId="4" xfId="0" applyFont="1" applyBorder="1" applyAlignment="1">
      <alignment horizontal="right" vertical="top"/>
    </xf>
    <xf numFmtId="0" fontId="11" fillId="0" borderId="4" xfId="0" applyFont="1" applyBorder="1" applyAlignment="1">
      <alignment horizontal="right" vertical="top"/>
    </xf>
    <xf numFmtId="0" fontId="10" fillId="0" borderId="9" xfId="0" applyFont="1" applyBorder="1" applyAlignment="1">
      <alignment horizontal="center" vertical="top"/>
    </xf>
    <xf numFmtId="0" fontId="8" fillId="0" borderId="9" xfId="0" applyFont="1" applyBorder="1" applyAlignment="1">
      <alignment horizontal="center" vertical="top" wrapText="1"/>
    </xf>
    <xf numFmtId="0" fontId="9" fillId="0" borderId="9" xfId="0" applyFont="1" applyBorder="1" applyAlignment="1">
      <alignment horizontal="center" vertical="top"/>
    </xf>
    <xf numFmtId="0" fontId="11" fillId="0" borderId="9" xfId="0" applyFont="1" applyBorder="1" applyAlignment="1">
      <alignment horizontal="center" vertical="top"/>
    </xf>
    <xf numFmtId="0" fontId="8" fillId="0" borderId="4" xfId="0" applyFont="1" applyBorder="1" applyAlignment="1">
      <alignment horizontal="right" vertical="top" wrapText="1"/>
    </xf>
    <xf numFmtId="0" fontId="9" fillId="0" borderId="4" xfId="0" applyFont="1" applyBorder="1" applyAlignment="1">
      <alignment horizontal="left" vertical="top" wrapText="1"/>
    </xf>
    <xf numFmtId="0" fontId="8" fillId="0" borderId="9" xfId="0" applyFont="1" applyBorder="1" applyAlignment="1">
      <alignment horizontal="right" vertical="top"/>
    </xf>
    <xf numFmtId="0" fontId="12" fillId="0" borderId="9" xfId="0" applyFont="1" applyBorder="1" applyAlignment="1">
      <alignment horizontal="right" vertical="top"/>
    </xf>
    <xf numFmtId="0" fontId="9" fillId="0" borderId="9" xfId="0" applyFont="1" applyBorder="1" applyAlignment="1">
      <alignment horizontal="center"/>
    </xf>
    <xf numFmtId="0" fontId="8" fillId="0" borderId="9" xfId="0" applyFont="1" applyBorder="1" applyAlignment="1">
      <alignment vertical="top" wrapText="1"/>
    </xf>
    <xf numFmtId="0" fontId="2" fillId="0" borderId="4" xfId="0" applyFont="1" applyBorder="1" applyAlignment="1">
      <alignment horizontal="center" vertical="top"/>
    </xf>
    <xf numFmtId="0" fontId="2" fillId="0" borderId="1" xfId="0" applyFont="1" applyBorder="1" applyAlignment="1">
      <alignment horizontal="center" vertical="top"/>
    </xf>
    <xf numFmtId="0" fontId="3" fillId="0" borderId="17" xfId="0" applyFont="1" applyBorder="1" applyAlignment="1">
      <alignment vertical="center"/>
    </xf>
    <xf numFmtId="0" fontId="3" fillId="0" borderId="17" xfId="0" applyFont="1" applyBorder="1" applyAlignment="1">
      <alignment horizontal="center" vertical="center"/>
    </xf>
    <xf numFmtId="0" fontId="10" fillId="0" borderId="9" xfId="0" applyFont="1" applyBorder="1" applyAlignment="1">
      <alignment horizontal="center" vertical="center"/>
    </xf>
    <xf numFmtId="0" fontId="10" fillId="0" borderId="9" xfId="0" applyFont="1" applyBorder="1" applyAlignment="1">
      <alignment horizontal="right" vertical="top"/>
    </xf>
    <xf numFmtId="0" fontId="10" fillId="0" borderId="9" xfId="0" applyFont="1" applyBorder="1" applyAlignment="1">
      <alignment vertical="top" wrapText="1"/>
    </xf>
    <xf numFmtId="0" fontId="9" fillId="0" borderId="9" xfId="0" applyFont="1" applyBorder="1" applyAlignment="1">
      <alignment horizontal="center" vertical="center"/>
    </xf>
    <xf numFmtId="0" fontId="9" fillId="0" borderId="9" xfId="0" applyFont="1" applyBorder="1" applyAlignment="1">
      <alignment vertical="center"/>
    </xf>
    <xf numFmtId="0" fontId="9" fillId="0" borderId="9" xfId="0" applyFont="1" applyBorder="1" applyAlignment="1">
      <alignment vertical="center" wrapText="1"/>
    </xf>
    <xf numFmtId="0" fontId="9" fillId="0" borderId="9" xfId="0" applyFont="1" applyBorder="1" applyAlignment="1">
      <alignment horizontal="left" vertical="center"/>
    </xf>
    <xf numFmtId="0" fontId="9" fillId="0" borderId="4" xfId="0" applyFont="1" applyBorder="1" applyAlignment="1">
      <alignment horizontal="right" vertical="top"/>
    </xf>
    <xf numFmtId="0" fontId="9" fillId="0" borderId="4" xfId="0" applyFont="1" applyBorder="1" applyAlignment="1">
      <alignment vertical="center"/>
    </xf>
    <xf numFmtId="1" fontId="9" fillId="0" borderId="9" xfId="0" applyNumberFormat="1" applyFont="1" applyBorder="1" applyAlignment="1">
      <alignment horizontal="center" vertical="center"/>
    </xf>
    <xf numFmtId="0" fontId="16" fillId="0" borderId="9" xfId="0" applyFont="1" applyBorder="1" applyAlignment="1">
      <alignment vertical="top" wrapText="1"/>
    </xf>
    <xf numFmtId="0" fontId="16" fillId="0" borderId="9" xfId="0" applyFont="1" applyBorder="1" applyAlignment="1">
      <alignment horizontal="right" vertical="top"/>
    </xf>
    <xf numFmtId="0" fontId="9" fillId="0" borderId="4" xfId="0" applyFont="1" applyBorder="1" applyAlignment="1">
      <alignment vertical="center" wrapText="1"/>
    </xf>
    <xf numFmtId="0" fontId="8" fillId="0" borderId="4" xfId="0" applyFont="1" applyBorder="1" applyAlignment="1">
      <alignment horizontal="right" vertical="top"/>
    </xf>
    <xf numFmtId="0" fontId="9" fillId="0" borderId="4" xfId="0" applyFont="1" applyBorder="1" applyAlignment="1">
      <alignment vertical="top" wrapText="1"/>
    </xf>
    <xf numFmtId="49" fontId="9" fillId="0" borderId="0" xfId="0" applyNumberFormat="1" applyFont="1" applyAlignment="1">
      <alignment vertical="center" wrapText="1"/>
    </xf>
    <xf numFmtId="1" fontId="9" fillId="0" borderId="9" xfId="1" applyNumberFormat="1" applyFont="1" applyBorder="1" applyAlignment="1">
      <alignment horizontal="center" vertical="center"/>
    </xf>
    <xf numFmtId="0" fontId="8" fillId="0" borderId="9" xfId="0" applyFont="1" applyBorder="1" applyAlignment="1">
      <alignment horizontal="center" vertical="center" wrapText="1"/>
    </xf>
    <xf numFmtId="0" fontId="9" fillId="0" borderId="4" xfId="0" applyFont="1" applyBorder="1" applyAlignment="1">
      <alignment horizontal="right" vertical="top" wrapText="1"/>
    </xf>
    <xf numFmtId="0" fontId="18" fillId="0" borderId="9" xfId="0" applyFont="1" applyBorder="1" applyAlignment="1">
      <alignment horizontal="right" vertical="top"/>
    </xf>
    <xf numFmtId="0" fontId="14" fillId="0" borderId="18" xfId="0" applyFont="1" applyBorder="1" applyAlignment="1">
      <alignment horizontal="right" vertical="center"/>
    </xf>
    <xf numFmtId="0" fontId="15" fillId="0" borderId="7" xfId="0" applyFont="1" applyBorder="1" applyAlignment="1">
      <alignment horizontal="center" vertical="center"/>
    </xf>
    <xf numFmtId="0" fontId="15" fillId="0" borderId="9" xfId="0" applyFont="1" applyBorder="1" applyAlignment="1">
      <alignment horizontal="center" vertical="center"/>
    </xf>
    <xf numFmtId="0" fontId="14" fillId="0" borderId="20" xfId="0" applyFont="1" applyBorder="1" applyAlignment="1">
      <alignment horizontal="right" vertical="center"/>
    </xf>
    <xf numFmtId="0" fontId="15" fillId="0" borderId="11" xfId="0" applyFont="1" applyBorder="1" applyAlignment="1">
      <alignment horizontal="center" vertical="center"/>
    </xf>
    <xf numFmtId="0" fontId="15" fillId="0" borderId="19" xfId="0" applyFont="1" applyBorder="1" applyAlignment="1">
      <alignment horizontal="right" vertical="center"/>
    </xf>
    <xf numFmtId="44" fontId="4" fillId="0" borderId="13" xfId="0" applyNumberFormat="1" applyFont="1" applyBorder="1" applyAlignment="1">
      <alignment horizontal="right" vertical="center"/>
    </xf>
    <xf numFmtId="44" fontId="4" fillId="0" borderId="5" xfId="0" applyNumberFormat="1" applyFont="1" applyBorder="1" applyAlignment="1">
      <alignment horizontal="right" vertical="center"/>
    </xf>
    <xf numFmtId="44" fontId="10" fillId="0" borderId="5" xfId="0" applyNumberFormat="1" applyFont="1" applyBorder="1" applyAlignment="1">
      <alignment horizontal="right" vertical="center"/>
    </xf>
    <xf numFmtId="44" fontId="8" fillId="0" borderId="5" xfId="0" applyNumberFormat="1" applyFont="1" applyBorder="1" applyAlignment="1">
      <alignment horizontal="right" vertical="center" wrapText="1"/>
    </xf>
    <xf numFmtId="44" fontId="18" fillId="0" borderId="5" xfId="0" applyNumberFormat="1" applyFont="1" applyBorder="1" applyAlignment="1">
      <alignment horizontal="right" vertical="center" wrapText="1"/>
    </xf>
    <xf numFmtId="44" fontId="9" fillId="0" borderId="9" xfId="0" applyNumberFormat="1" applyFont="1" applyBorder="1" applyAlignment="1">
      <alignment horizontal="right" vertical="center"/>
    </xf>
    <xf numFmtId="44" fontId="19" fillId="0" borderId="5" xfId="0" applyNumberFormat="1" applyFont="1" applyBorder="1" applyAlignment="1">
      <alignment horizontal="right" vertical="center"/>
    </xf>
    <xf numFmtId="44" fontId="11" fillId="0" borderId="5" xfId="0" applyNumberFormat="1" applyFont="1" applyBorder="1" applyAlignment="1">
      <alignment horizontal="right" vertical="center"/>
    </xf>
    <xf numFmtId="44" fontId="12" fillId="0" borderId="9" xfId="0" applyNumberFormat="1" applyFont="1" applyBorder="1" applyAlignment="1">
      <alignment horizontal="right" vertical="center"/>
    </xf>
    <xf numFmtId="44" fontId="9" fillId="0" borderId="5" xfId="0" applyNumberFormat="1" applyFont="1" applyBorder="1" applyAlignment="1">
      <alignment horizontal="right" vertical="center"/>
    </xf>
    <xf numFmtId="44" fontId="8" fillId="0" borderId="5" xfId="0" applyNumberFormat="1" applyFont="1" applyBorder="1" applyAlignment="1">
      <alignment horizontal="right" vertical="center"/>
    </xf>
    <xf numFmtId="44" fontId="12" fillId="0" borderId="5" xfId="0" applyNumberFormat="1" applyFont="1" applyBorder="1" applyAlignment="1">
      <alignment horizontal="right" vertical="center"/>
    </xf>
    <xf numFmtId="44" fontId="6" fillId="0" borderId="5" xfId="0" applyNumberFormat="1" applyFont="1" applyBorder="1" applyAlignment="1">
      <alignment horizontal="right" vertical="center"/>
    </xf>
    <xf numFmtId="44" fontId="18" fillId="0" borderId="5" xfId="0" applyNumberFormat="1" applyFont="1" applyBorder="1" applyAlignment="1">
      <alignment horizontal="right" vertical="center"/>
    </xf>
    <xf numFmtId="44" fontId="14" fillId="0" borderId="8" xfId="0" applyNumberFormat="1" applyFont="1" applyBorder="1" applyAlignment="1">
      <alignment horizontal="right" vertical="center"/>
    </xf>
    <xf numFmtId="44" fontId="14" fillId="0" borderId="12" xfId="0" applyNumberFormat="1" applyFont="1" applyBorder="1" applyAlignment="1">
      <alignment horizontal="right" vertical="center"/>
    </xf>
    <xf numFmtId="44" fontId="3" fillId="0" borderId="17" xfId="0" applyNumberFormat="1" applyFont="1" applyBorder="1" applyAlignment="1">
      <alignment horizontal="right" vertical="center"/>
    </xf>
    <xf numFmtId="44" fontId="3" fillId="0" borderId="0" xfId="0" applyNumberFormat="1" applyFont="1" applyAlignment="1">
      <alignment horizontal="right" vertical="center"/>
    </xf>
    <xf numFmtId="0" fontId="5" fillId="0" borderId="3" xfId="0" applyFont="1" applyBorder="1" applyProtection="1">
      <protection locked="0"/>
    </xf>
    <xf numFmtId="0" fontId="5" fillId="0" borderId="0" xfId="0" applyFont="1" applyProtection="1">
      <protection locked="0"/>
    </xf>
    <xf numFmtId="0" fontId="5" fillId="0" borderId="0" xfId="0" applyFont="1" applyAlignment="1" applyProtection="1">
      <alignment horizontal="left"/>
      <protection locked="0"/>
    </xf>
    <xf numFmtId="0" fontId="10" fillId="0" borderId="1" xfId="0" applyFont="1" applyBorder="1" applyAlignment="1">
      <alignment horizontal="right" vertical="top"/>
    </xf>
    <xf numFmtId="0" fontId="10" fillId="0" borderId="1" xfId="0" applyFont="1" applyBorder="1" applyAlignment="1">
      <alignment vertical="top"/>
    </xf>
    <xf numFmtId="0" fontId="10" fillId="0" borderId="16" xfId="0" applyFont="1" applyBorder="1" applyAlignment="1">
      <alignment horizontal="center" vertical="top"/>
    </xf>
    <xf numFmtId="44" fontId="10" fillId="0" borderId="13" xfId="0" applyNumberFormat="1" applyFont="1" applyBorder="1" applyAlignment="1">
      <alignment horizontal="right" vertical="center"/>
    </xf>
    <xf numFmtId="0" fontId="9" fillId="2" borderId="9" xfId="0" applyFont="1" applyFill="1" applyBorder="1" applyAlignment="1">
      <alignment vertical="center"/>
    </xf>
    <xf numFmtId="0" fontId="5" fillId="0" borderId="3" xfId="0" applyFont="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10" fillId="0" borderId="16" xfId="0" applyFont="1" applyBorder="1" applyAlignment="1">
      <alignment horizontal="center" vertical="center"/>
    </xf>
    <xf numFmtId="0" fontId="11" fillId="0" borderId="9" xfId="0" applyFont="1" applyBorder="1" applyAlignment="1">
      <alignment horizontal="center" vertical="center"/>
    </xf>
    <xf numFmtId="0" fontId="9" fillId="0" borderId="5" xfId="0" applyFont="1" applyBorder="1" applyAlignment="1">
      <alignment horizontal="center" vertical="center"/>
    </xf>
    <xf numFmtId="44" fontId="9" fillId="0" borderId="9" xfId="0" applyNumberFormat="1" applyFont="1" applyBorder="1" applyAlignment="1">
      <alignment vertical="top"/>
    </xf>
    <xf numFmtId="44" fontId="3" fillId="0" borderId="17" xfId="0" applyNumberFormat="1" applyFont="1" applyBorder="1" applyAlignment="1">
      <alignment vertical="center"/>
    </xf>
    <xf numFmtId="44" fontId="3" fillId="0" borderId="0" xfId="0" applyNumberFormat="1" applyFont="1" applyAlignment="1">
      <alignment vertical="center"/>
    </xf>
    <xf numFmtId="0" fontId="9" fillId="0" borderId="9" xfId="0" applyFont="1" applyBorder="1" applyAlignment="1">
      <alignment horizontal="center" vertical="top" wrapText="1"/>
    </xf>
    <xf numFmtId="0" fontId="9" fillId="0" borderId="9" xfId="0" applyFont="1" applyBorder="1" applyAlignment="1">
      <alignment vertical="top"/>
    </xf>
    <xf numFmtId="44" fontId="4" fillId="0" borderId="1" xfId="0" applyNumberFormat="1" applyFont="1" applyBorder="1" applyAlignment="1">
      <alignment horizontal="center" vertical="center"/>
    </xf>
    <xf numFmtId="44" fontId="4" fillId="0" borderId="15" xfId="0" applyNumberFormat="1" applyFont="1" applyBorder="1" applyAlignment="1">
      <alignment horizontal="center" vertical="center"/>
    </xf>
    <xf numFmtId="44" fontId="5" fillId="0" borderId="0" xfId="0" applyNumberFormat="1" applyFont="1" applyProtection="1">
      <protection locked="0"/>
    </xf>
    <xf numFmtId="44" fontId="10" fillId="0" borderId="16" xfId="0" applyNumberFormat="1" applyFont="1" applyBorder="1" applyAlignment="1">
      <alignment vertical="top"/>
    </xf>
    <xf numFmtId="44" fontId="8" fillId="0" borderId="9" xfId="0" applyNumberFormat="1" applyFont="1" applyBorder="1" applyAlignment="1">
      <alignment horizontal="center" vertical="top" wrapText="1"/>
    </xf>
    <xf numFmtId="44" fontId="10" fillId="0" borderId="9" xfId="0" applyNumberFormat="1" applyFont="1" applyBorder="1" applyAlignment="1">
      <alignment vertical="top"/>
    </xf>
    <xf numFmtId="44" fontId="11" fillId="0" borderId="9" xfId="0" applyNumberFormat="1" applyFont="1" applyBorder="1" applyAlignment="1">
      <alignment vertical="top"/>
    </xf>
    <xf numFmtId="44" fontId="9" fillId="0" borderId="9" xfId="0" applyNumberFormat="1" applyFont="1" applyBorder="1" applyAlignment="1">
      <alignment vertical="center"/>
    </xf>
    <xf numFmtId="44" fontId="13" fillId="0" borderId="7" xfId="1" applyNumberFormat="1" applyFont="1" applyFill="1" applyBorder="1" applyAlignment="1">
      <alignment horizontal="center" vertical="center"/>
    </xf>
    <xf numFmtId="44" fontId="15" fillId="0" borderId="9" xfId="1" applyNumberFormat="1" applyFont="1" applyFill="1" applyBorder="1" applyAlignment="1">
      <alignment horizontal="center" vertical="center"/>
    </xf>
    <xf numFmtId="44" fontId="13" fillId="0" borderId="11" xfId="1" applyNumberFormat="1" applyFont="1" applyFill="1" applyBorder="1" applyAlignment="1">
      <alignment horizontal="center" vertical="center"/>
    </xf>
    <xf numFmtId="0" fontId="3" fillId="0" borderId="6" xfId="0" applyFont="1" applyBorder="1" applyAlignment="1">
      <alignment horizontal="right" vertical="center"/>
    </xf>
    <xf numFmtId="0" fontId="9" fillId="0" borderId="21" xfId="0" applyFont="1" applyBorder="1" applyAlignment="1">
      <alignment horizontal="right" vertical="top"/>
    </xf>
    <xf numFmtId="2" fontId="15" fillId="0" borderId="10" xfId="0" applyNumberFormat="1" applyFont="1" applyBorder="1" applyAlignment="1">
      <alignment horizontal="right" vertical="center"/>
    </xf>
    <xf numFmtId="0" fontId="20" fillId="0" borderId="0" xfId="0" applyFont="1"/>
    <xf numFmtId="165" fontId="20" fillId="0" borderId="0" xfId="0" applyNumberFormat="1" applyFont="1"/>
    <xf numFmtId="14" fontId="6" fillId="0" borderId="1" xfId="0" applyNumberFormat="1" applyFont="1" applyBorder="1" applyAlignment="1">
      <alignment horizontal="left" vertical="center"/>
    </xf>
    <xf numFmtId="0" fontId="5" fillId="0" borderId="3" xfId="0" applyFont="1" applyBorder="1" applyAlignment="1">
      <alignment horizontal="centerContinuous" vertical="center"/>
    </xf>
    <xf numFmtId="0" fontId="7" fillId="0" borderId="3" xfId="0" applyFont="1" applyBorder="1" applyAlignment="1">
      <alignment horizontal="centerContinuous" vertical="center"/>
    </xf>
    <xf numFmtId="0" fontId="5" fillId="0" borderId="3" xfId="0" applyFont="1" applyBorder="1" applyAlignment="1">
      <alignment horizontal="centerContinuous"/>
    </xf>
    <xf numFmtId="44" fontId="7" fillId="0" borderId="3" xfId="0" applyNumberFormat="1" applyFont="1" applyBorder="1" applyAlignment="1">
      <alignment horizontal="centerContinuous"/>
    </xf>
    <xf numFmtId="14" fontId="6" fillId="0" borderId="4" xfId="0" applyNumberFormat="1" applyFont="1" applyBorder="1" applyAlignment="1">
      <alignment horizontal="left" vertical="center"/>
    </xf>
    <xf numFmtId="0" fontId="5" fillId="0" borderId="0" xfId="0" applyFont="1" applyAlignment="1">
      <alignment horizontal="centerContinuous" vertical="center"/>
    </xf>
    <xf numFmtId="0" fontId="7" fillId="0" borderId="0" xfId="0" applyFont="1" applyAlignment="1">
      <alignment horizontal="centerContinuous" vertical="center"/>
    </xf>
    <xf numFmtId="0" fontId="5" fillId="0" borderId="0" xfId="0" applyFont="1" applyAlignment="1">
      <alignment horizontal="centerContinuous"/>
    </xf>
    <xf numFmtId="44" fontId="7" fillId="0" borderId="0" xfId="0" applyNumberFormat="1" applyFont="1" applyAlignment="1">
      <alignment horizontal="centerContinuous"/>
    </xf>
    <xf numFmtId="164" fontId="7" fillId="0" borderId="5" xfId="1" applyFont="1" applyFill="1" applyBorder="1" applyAlignment="1">
      <alignment horizontal="right" vertical="center"/>
    </xf>
    <xf numFmtId="0" fontId="6" fillId="0" borderId="4" xfId="0" applyFont="1" applyBorder="1" applyAlignment="1">
      <alignment horizontal="left" vertical="center"/>
    </xf>
    <xf numFmtId="44" fontId="5" fillId="0" borderId="0" xfId="0" applyNumberFormat="1" applyFont="1" applyAlignment="1">
      <alignment horizontal="centerContinuous"/>
    </xf>
    <xf numFmtId="0" fontId="6" fillId="0" borderId="2" xfId="0" applyFont="1" applyBorder="1" applyAlignment="1">
      <alignment horizontal="left" vertical="center"/>
    </xf>
    <xf numFmtId="0" fontId="5" fillId="0" borderId="6" xfId="0" applyFont="1" applyBorder="1" applyAlignment="1">
      <alignment horizontal="centerContinuous" vertical="center"/>
    </xf>
    <xf numFmtId="0" fontId="5" fillId="0" borderId="6" xfId="0" applyFont="1" applyBorder="1" applyAlignment="1">
      <alignment horizontal="centerContinuous"/>
    </xf>
    <xf numFmtId="44" fontId="5" fillId="0" borderId="6" xfId="0" applyNumberFormat="1" applyFont="1" applyBorder="1" applyAlignment="1">
      <alignment horizontal="centerContinuous"/>
    </xf>
    <xf numFmtId="164" fontId="5" fillId="0" borderId="14" xfId="1" applyFont="1" applyFill="1" applyBorder="1" applyAlignment="1">
      <alignment horizontal="right" vertical="center"/>
    </xf>
    <xf numFmtId="164" fontId="7" fillId="0" borderId="5" xfId="1" applyFont="1" applyFill="1" applyBorder="1" applyAlignment="1">
      <alignment horizontal="center" vertical="center"/>
    </xf>
    <xf numFmtId="166" fontId="8" fillId="0" borderId="13" xfId="1" applyNumberFormat="1" applyFont="1" applyFill="1" applyBorder="1" applyAlignment="1">
      <alignment horizontal="center" vertical="center"/>
    </xf>
    <xf numFmtId="0" fontId="16" fillId="0" borderId="4" xfId="0" applyFont="1" applyBorder="1" applyAlignment="1">
      <alignment horizontal="right" vertical="top"/>
    </xf>
    <xf numFmtId="0" fontId="16" fillId="0" borderId="4" xfId="0" applyFont="1" applyBorder="1" applyAlignment="1">
      <alignment vertical="top" wrapText="1"/>
    </xf>
    <xf numFmtId="0" fontId="4" fillId="0" borderId="16" xfId="0" applyFont="1" applyBorder="1" applyAlignment="1">
      <alignment horizontal="center" vertical="center"/>
    </xf>
    <xf numFmtId="0" fontId="4" fillId="0" borderId="15" xfId="0" applyFont="1" applyBorder="1" applyAlignment="1">
      <alignment horizontal="center" vertical="center"/>
    </xf>
    <xf numFmtId="165" fontId="9" fillId="0" borderId="9" xfId="0" applyNumberFormat="1" applyFont="1" applyBorder="1" applyAlignment="1">
      <alignment vertical="top"/>
    </xf>
    <xf numFmtId="0" fontId="21" fillId="3" borderId="1" xfId="0" applyFont="1" applyFill="1" applyBorder="1" applyAlignment="1">
      <alignment vertical="top" wrapText="1"/>
    </xf>
    <xf numFmtId="0" fontId="21" fillId="3" borderId="3" xfId="0" applyFont="1" applyFill="1" applyBorder="1" applyAlignment="1">
      <alignment vertical="top" wrapText="1"/>
    </xf>
    <xf numFmtId="0" fontId="21" fillId="0" borderId="3" xfId="0" applyFont="1" applyBorder="1" applyAlignment="1">
      <alignment vertical="top" wrapText="1"/>
    </xf>
    <xf numFmtId="0" fontId="21" fillId="0" borderId="13" xfId="0" applyFont="1" applyBorder="1" applyAlignment="1">
      <alignment vertical="top" wrapText="1"/>
    </xf>
    <xf numFmtId="0" fontId="21" fillId="3" borderId="4" xfId="0" applyFont="1" applyFill="1" applyBorder="1" applyAlignment="1">
      <alignment vertical="top" wrapText="1"/>
    </xf>
    <xf numFmtId="0" fontId="21" fillId="3" borderId="0" xfId="0" applyFont="1" applyFill="1" applyAlignment="1">
      <alignment vertical="top" wrapText="1"/>
    </xf>
    <xf numFmtId="0" fontId="21" fillId="0" borderId="0" xfId="0" applyFont="1" applyAlignment="1">
      <alignment vertical="top" wrapText="1"/>
    </xf>
    <xf numFmtId="0" fontId="21" fillId="0" borderId="5" xfId="0" applyFont="1" applyBorder="1" applyAlignment="1">
      <alignment vertical="top" wrapText="1"/>
    </xf>
    <xf numFmtId="0" fontId="21" fillId="3" borderId="2" xfId="0" applyFont="1" applyFill="1" applyBorder="1" applyAlignment="1">
      <alignment vertical="top" wrapText="1"/>
    </xf>
    <xf numFmtId="0" fontId="21" fillId="3" borderId="6" xfId="0" applyFont="1" applyFill="1" applyBorder="1" applyAlignment="1">
      <alignment vertical="top" wrapText="1"/>
    </xf>
    <xf numFmtId="0" fontId="21" fillId="0" borderId="6" xfId="0" applyFont="1" applyBorder="1" applyAlignment="1">
      <alignment vertical="top" wrapText="1"/>
    </xf>
    <xf numFmtId="0" fontId="21" fillId="0" borderId="14" xfId="0" applyFont="1" applyBorder="1" applyAlignment="1">
      <alignment vertical="top" wrapText="1"/>
    </xf>
    <xf numFmtId="0" fontId="24" fillId="0" borderId="0" xfId="0" applyFont="1" applyAlignment="1">
      <alignment horizontal="right" vertical="top" wrapText="1"/>
    </xf>
    <xf numFmtId="0" fontId="24" fillId="0" borderId="0" xfId="0" applyFont="1" applyAlignment="1">
      <alignment vertical="top" wrapText="1"/>
    </xf>
    <xf numFmtId="0" fontId="24" fillId="0" borderId="0" xfId="0" applyFont="1" applyAlignment="1">
      <alignment horizontal="center" vertical="top" wrapText="1"/>
    </xf>
    <xf numFmtId="0" fontId="24" fillId="0" borderId="23" xfId="0" applyFont="1" applyBorder="1" applyAlignment="1" applyProtection="1">
      <alignment horizontal="left" vertical="top" wrapText="1"/>
      <protection locked="0"/>
    </xf>
    <xf numFmtId="0" fontId="24" fillId="0" borderId="23" xfId="0" applyFont="1" applyBorder="1" applyAlignment="1" applyProtection="1">
      <alignment horizontal="center" vertical="top" wrapText="1"/>
      <protection locked="0"/>
    </xf>
    <xf numFmtId="169" fontId="24" fillId="0" borderId="23" xfId="0" applyNumberFormat="1" applyFont="1" applyBorder="1" applyAlignment="1" applyProtection="1">
      <alignment horizontal="right" vertical="top" wrapText="1"/>
      <protection locked="0"/>
    </xf>
    <xf numFmtId="170" fontId="24" fillId="0" borderId="23" xfId="0" applyNumberFormat="1" applyFont="1" applyBorder="1" applyAlignment="1" applyProtection="1">
      <alignment horizontal="right" vertical="top" wrapText="1"/>
      <protection locked="0"/>
    </xf>
    <xf numFmtId="170" fontId="24" fillId="0" borderId="22" xfId="0" applyNumberFormat="1" applyFont="1" applyBorder="1" applyAlignment="1">
      <alignment horizontal="right" vertical="top" wrapText="1"/>
    </xf>
    <xf numFmtId="0" fontId="24" fillId="0" borderId="22" xfId="0" applyFont="1" applyBorder="1" applyAlignment="1">
      <alignment horizontal="center" vertical="center" wrapText="1"/>
    </xf>
    <xf numFmtId="0" fontId="23" fillId="0" borderId="0" xfId="0" applyFont="1" applyAlignment="1">
      <alignment horizontal="center" vertical="center" wrapText="1"/>
    </xf>
    <xf numFmtId="0" fontId="22" fillId="0" borderId="1"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0" xfId="0" applyFont="1" applyAlignment="1">
      <alignment horizontal="center" vertical="center" wrapText="1"/>
    </xf>
    <xf numFmtId="0" fontId="22" fillId="0" borderId="5"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14" xfId="0" applyFont="1" applyBorder="1" applyAlignment="1">
      <alignment horizontal="center" vertical="center" wrapText="1"/>
    </xf>
    <xf numFmtId="167" fontId="24" fillId="0" borderId="22" xfId="0" applyNumberFormat="1" applyFont="1" applyBorder="1" applyAlignment="1">
      <alignment horizontal="center" vertical="center" wrapText="1"/>
    </xf>
    <xf numFmtId="14" fontId="24" fillId="0" borderId="22" xfId="0" applyNumberFormat="1" applyFont="1" applyBorder="1" applyAlignment="1">
      <alignment horizontal="center" vertical="center" wrapText="1"/>
    </xf>
    <xf numFmtId="0" fontId="21" fillId="0" borderId="0" xfId="0" applyFont="1" applyAlignment="1">
      <alignment vertical="top" wrapText="1"/>
    </xf>
    <xf numFmtId="0" fontId="4" fillId="0" borderId="16"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wrapText="1"/>
    </xf>
    <xf numFmtId="0" fontId="4" fillId="0" borderId="15" xfId="0" applyFont="1" applyBorder="1" applyAlignment="1">
      <alignment horizontal="center" wrapText="1"/>
    </xf>
    <xf numFmtId="0" fontId="24" fillId="0" borderId="23" xfId="0" applyFont="1" applyBorder="1" applyAlignment="1" applyProtection="1">
      <alignment vertical="top" wrapText="1"/>
      <protection locked="0"/>
    </xf>
    <xf numFmtId="168" fontId="24" fillId="0" borderId="23" xfId="0" applyNumberFormat="1" applyFont="1" applyBorder="1" applyAlignment="1" applyProtection="1">
      <alignment vertical="top" wrapText="1"/>
      <protection locked="0"/>
    </xf>
    <xf numFmtId="0" fontId="25" fillId="0" borderId="0" xfId="0" applyFont="1" applyAlignment="1">
      <alignment horizontal="center" vertical="top" wrapText="1"/>
    </xf>
    <xf numFmtId="167" fontId="24" fillId="0" borderId="23" xfId="0" applyNumberFormat="1" applyFont="1" applyBorder="1" applyAlignment="1" applyProtection="1">
      <alignment vertical="top" wrapText="1"/>
      <protection locked="0"/>
    </xf>
    <xf numFmtId="0" fontId="26" fillId="0" borderId="0" xfId="0" applyFont="1" applyAlignment="1">
      <alignment horizontal="center" vertical="top" wrapText="1"/>
    </xf>
  </cellXfs>
  <cellStyles count="2">
    <cellStyle name="Milliers" xfId="1" builtinId="3"/>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433388</xdr:colOff>
      <xdr:row>27</xdr:row>
      <xdr:rowOff>0</xdr:rowOff>
    </xdr:from>
    <xdr:to>
      <xdr:col>7</xdr:col>
      <xdr:colOff>530458</xdr:colOff>
      <xdr:row>44</xdr:row>
      <xdr:rowOff>114043</xdr:rowOff>
    </xdr:to>
    <xdr:pic>
      <xdr:nvPicPr>
        <xdr:cNvPr id="3" name="Picture 2" descr="{47fc4951-1b01-4324-8c7a-b99459217ce2}">
          <a:extLst>
            <a:ext uri="{FF2B5EF4-FFF2-40B4-BE49-F238E27FC236}">
              <a16:creationId xmlns:a16="http://schemas.microsoft.com/office/drawing/2014/main" id="{5DEC3200-8D70-4973-ADF5-00D0897BD68C}"/>
            </a:ext>
          </a:extLst>
        </xdr:cNvPr>
        <xdr:cNvPicPr>
          <a:picLocks noChangeAspect="1"/>
        </xdr:cNvPicPr>
      </xdr:nvPicPr>
      <xdr:blipFill>
        <a:blip xmlns:r="http://schemas.openxmlformats.org/officeDocument/2006/relationships" r:embed="rId1"/>
        <a:stretch>
          <a:fillRect/>
        </a:stretch>
      </xdr:blipFill>
      <xdr:spPr>
        <a:xfrm>
          <a:off x="3357563" y="3086100"/>
          <a:ext cx="2745020" cy="2057143"/>
        </a:xfrm>
        <a:prstGeom prst="rect">
          <a:avLst/>
        </a:prstGeom>
      </xdr:spPr>
    </xdr:pic>
    <xdr:clientData/>
  </xdr:twoCellAnchor>
  <xdr:twoCellAnchor editAs="oneCell">
    <xdr:from>
      <xdr:col>5</xdr:col>
      <xdr:colOff>238125</xdr:colOff>
      <xdr:row>0</xdr:row>
      <xdr:rowOff>0</xdr:rowOff>
    </xdr:from>
    <xdr:to>
      <xdr:col>6</xdr:col>
      <xdr:colOff>609600</xdr:colOff>
      <xdr:row>9</xdr:row>
      <xdr:rowOff>80344</xdr:rowOff>
    </xdr:to>
    <xdr:pic>
      <xdr:nvPicPr>
        <xdr:cNvPr id="5" name="Image 4">
          <a:extLst>
            <a:ext uri="{FF2B5EF4-FFF2-40B4-BE49-F238E27FC236}">
              <a16:creationId xmlns:a16="http://schemas.microsoft.com/office/drawing/2014/main" id="{DDCE9074-B259-75D3-62EC-81271D35B69A}"/>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124325" y="0"/>
          <a:ext cx="1228725" cy="110904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Elodie%20LAFITTE\AppData\Local\Microsoft\Windows\INetCache\Content.Outlook\KKF7VIJ4\FRANCE%20TRAVAIL%20-%20AGENCE%20DE%20DAX%20-%20DPGF%20-%20Lot%20n2%20-%20STORES.xlsx" TargetMode="External"/><Relationship Id="rId1" Type="http://schemas.openxmlformats.org/officeDocument/2006/relationships/externalLinkPath" Target="/Users/Elodie%20LAFITTE/AppData/Local/Microsoft/Windows/INetCache/Content.Outlook/KKF7VIJ4/FRANCE%20TRAVAIL%20-%20AGENCE%20DE%20DAX%20-%20DPGF%20-%20Lot%20n2%20-%20STOR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age de garde"/>
      <sheetName val="DPGF"/>
      <sheetName val="Paramètres"/>
      <sheetName val="Version"/>
      <sheetName val="Coordonnées Entreprise"/>
      <sheetName val="Prestations supplémentaires"/>
    </sheetNames>
    <sheetDataSet>
      <sheetData sheetId="0" refreshError="1"/>
      <sheetData sheetId="1" refreshError="1"/>
      <sheetData sheetId="2">
        <row r="3">
          <cell r="C3" t="str">
            <v>DPGF</v>
          </cell>
        </row>
        <row r="5">
          <cell r="C5" t="str">
            <v xml:space="preserve">AMÉNAGEMENTS INTÉRIEURS DU PROJET GRAND DAX "ADOUR"
51, Avenue Georges Chaulet
40100 DAX
</v>
          </cell>
        </row>
        <row r="15">
          <cell r="C15" t="str">
            <v>DCE</v>
          </cell>
        </row>
        <row r="24">
          <cell r="C24" t="str">
            <v>Maitre d'ouvrage : Direction Régionale France Travail Nouvelle Aquitaine Service Immobilier et Logistique</v>
          </cell>
        </row>
        <row r="26">
          <cell r="C26" t="str">
            <v>33056 Bordeaux Cedex</v>
          </cell>
        </row>
        <row r="28">
          <cell r="C28" t="str">
            <v>87 rue Nuyens TSA 90001</v>
          </cell>
        </row>
      </sheetData>
      <sheetData sheetId="3" refreshError="1"/>
      <sheetData sheetId="4"/>
      <sheetData sheetId="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6E8102-DDDA-42EB-ADBF-04C46ED43E50}">
  <sheetPr>
    <outlinePr summaryBelow="0" summaryRight="0"/>
    <pageSetUpPr fitToPage="1"/>
  </sheetPr>
  <dimension ref="B1:I86"/>
  <sheetViews>
    <sheetView showGridLines="0" workbookViewId="0">
      <selection activeCell="G86" sqref="G86"/>
    </sheetView>
  </sheetViews>
  <sheetFormatPr baseColWidth="10" defaultColWidth="9.140625" defaultRowHeight="9" customHeight="1" x14ac:dyDescent="0.25"/>
  <cols>
    <col min="1" max="1" width="0.140625" customWidth="1"/>
    <col min="2" max="2" width="10.140625" customWidth="1"/>
    <col min="3" max="3" width="31.28515625" customWidth="1"/>
    <col min="4" max="4" width="2.28515625" customWidth="1"/>
    <col min="5" max="5" width="14.42578125" customWidth="1"/>
    <col min="6" max="6" width="12.85546875" customWidth="1"/>
    <col min="7" max="7" width="12.42578125" customWidth="1"/>
    <col min="8" max="8" width="14.5703125" customWidth="1"/>
    <col min="9" max="9" width="2.140625" customWidth="1"/>
    <col min="10" max="69" width="10.7109375" customWidth="1"/>
  </cols>
  <sheetData>
    <row r="1" spans="2:9" ht="9" customHeight="1" x14ac:dyDescent="0.25">
      <c r="B1" s="134"/>
      <c r="C1" s="135"/>
      <c r="D1" s="136"/>
      <c r="E1" s="136"/>
      <c r="F1" s="136"/>
      <c r="G1" s="136"/>
      <c r="H1" s="136"/>
      <c r="I1" s="137"/>
    </row>
    <row r="2" spans="2:9" ht="9" customHeight="1" x14ac:dyDescent="0.25">
      <c r="B2" s="138"/>
      <c r="C2" s="139"/>
      <c r="D2" s="140"/>
      <c r="E2" s="167"/>
      <c r="F2" s="167"/>
      <c r="G2" s="167"/>
      <c r="H2" s="167"/>
      <c r="I2" s="141"/>
    </row>
    <row r="3" spans="2:9" ht="9" customHeight="1" x14ac:dyDescent="0.25">
      <c r="B3" s="138"/>
      <c r="C3" s="139"/>
      <c r="D3" s="140"/>
      <c r="E3" s="167"/>
      <c r="F3" s="167"/>
      <c r="G3" s="167"/>
      <c r="H3" s="167"/>
      <c r="I3" s="141"/>
    </row>
    <row r="4" spans="2:9" ht="9" customHeight="1" x14ac:dyDescent="0.25">
      <c r="B4" s="138"/>
      <c r="C4" s="139"/>
      <c r="D4" s="140"/>
      <c r="E4" s="167"/>
      <c r="F4" s="167"/>
      <c r="G4" s="167"/>
      <c r="H4" s="167"/>
      <c r="I4" s="141"/>
    </row>
    <row r="5" spans="2:9" ht="9" customHeight="1" x14ac:dyDescent="0.25">
      <c r="B5" s="138"/>
      <c r="C5" s="139"/>
      <c r="D5" s="140"/>
      <c r="E5" s="167"/>
      <c r="F5" s="167"/>
      <c r="G5" s="167"/>
      <c r="H5" s="167"/>
      <c r="I5" s="141"/>
    </row>
    <row r="6" spans="2:9" ht="9" customHeight="1" x14ac:dyDescent="0.25">
      <c r="B6" s="138"/>
      <c r="C6" s="139"/>
      <c r="D6" s="140"/>
      <c r="E6" s="167"/>
      <c r="F6" s="167"/>
      <c r="G6" s="167"/>
      <c r="H6" s="167"/>
      <c r="I6" s="141"/>
    </row>
    <row r="7" spans="2:9" ht="9" customHeight="1" x14ac:dyDescent="0.25">
      <c r="B7" s="138"/>
      <c r="C7" s="139"/>
      <c r="D7" s="140"/>
      <c r="E7" s="167"/>
      <c r="F7" s="167"/>
      <c r="G7" s="167"/>
      <c r="H7" s="167"/>
      <c r="I7" s="141"/>
    </row>
    <row r="8" spans="2:9" ht="9" customHeight="1" x14ac:dyDescent="0.25">
      <c r="B8" s="138"/>
      <c r="C8" s="139"/>
      <c r="D8" s="140"/>
      <c r="E8" s="167"/>
      <c r="F8" s="167"/>
      <c r="G8" s="167"/>
      <c r="H8" s="167"/>
      <c r="I8" s="141"/>
    </row>
    <row r="9" spans="2:9" ht="9" customHeight="1" x14ac:dyDescent="0.25">
      <c r="B9" s="138"/>
      <c r="C9" s="139"/>
      <c r="D9" s="140"/>
      <c r="E9" s="167"/>
      <c r="F9" s="167"/>
      <c r="G9" s="167"/>
      <c r="H9" s="167"/>
      <c r="I9" s="141"/>
    </row>
    <row r="10" spans="2:9" ht="9" customHeight="1" x14ac:dyDescent="0.25">
      <c r="B10" s="138"/>
      <c r="C10" s="139"/>
      <c r="D10" s="140"/>
      <c r="E10" s="167"/>
      <c r="F10" s="167"/>
      <c r="G10" s="167"/>
      <c r="H10" s="167"/>
      <c r="I10" s="141"/>
    </row>
    <row r="11" spans="2:9" ht="9" customHeight="1" x14ac:dyDescent="0.25">
      <c r="B11" s="138"/>
      <c r="C11" s="139"/>
      <c r="D11" s="140"/>
      <c r="E11" s="160" t="str">
        <f>IF([1]Paramètres!C5&lt;&gt;"",[1]Paramètres!C5,"")</f>
        <v xml:space="preserve">AMÉNAGEMENTS INTÉRIEURS DU PROJET GRAND DAX "ADOUR"
51, Avenue Georges Chaulet
40100 DAX
</v>
      </c>
      <c r="F11" s="160"/>
      <c r="G11" s="160"/>
      <c r="H11" s="160"/>
      <c r="I11" s="141"/>
    </row>
    <row r="12" spans="2:9" ht="9" customHeight="1" x14ac:dyDescent="0.25">
      <c r="B12" s="138"/>
      <c r="C12" s="139"/>
      <c r="D12" s="140"/>
      <c r="E12" s="160"/>
      <c r="F12" s="160"/>
      <c r="G12" s="160"/>
      <c r="H12" s="160"/>
      <c r="I12" s="141"/>
    </row>
    <row r="13" spans="2:9" ht="9" customHeight="1" x14ac:dyDescent="0.25">
      <c r="B13" s="138"/>
      <c r="C13" s="139"/>
      <c r="D13" s="140"/>
      <c r="E13" s="160"/>
      <c r="F13" s="160"/>
      <c r="G13" s="160"/>
      <c r="H13" s="160"/>
      <c r="I13" s="141"/>
    </row>
    <row r="14" spans="2:9" ht="9" customHeight="1" x14ac:dyDescent="0.25">
      <c r="B14" s="138"/>
      <c r="C14" s="139"/>
      <c r="D14" s="140"/>
      <c r="E14" s="160"/>
      <c r="F14" s="160"/>
      <c r="G14" s="160"/>
      <c r="H14" s="160"/>
      <c r="I14" s="141"/>
    </row>
    <row r="15" spans="2:9" ht="9" customHeight="1" x14ac:dyDescent="0.25">
      <c r="B15" s="138"/>
      <c r="C15" s="139"/>
      <c r="D15" s="140"/>
      <c r="E15" s="160"/>
      <c r="F15" s="160"/>
      <c r="G15" s="160"/>
      <c r="H15" s="160"/>
      <c r="I15" s="141"/>
    </row>
    <row r="16" spans="2:9" ht="9" customHeight="1" x14ac:dyDescent="0.25">
      <c r="B16" s="138"/>
      <c r="C16" s="139"/>
      <c r="D16" s="140"/>
      <c r="E16" s="160"/>
      <c r="F16" s="160"/>
      <c r="G16" s="160"/>
      <c r="H16" s="160"/>
      <c r="I16" s="141"/>
    </row>
    <row r="17" spans="2:9" ht="9" customHeight="1" x14ac:dyDescent="0.25">
      <c r="B17" s="138"/>
      <c r="C17" s="139"/>
      <c r="D17" s="140"/>
      <c r="E17" s="160"/>
      <c r="F17" s="160"/>
      <c r="G17" s="160"/>
      <c r="H17" s="160"/>
      <c r="I17" s="141"/>
    </row>
    <row r="18" spans="2:9" ht="9" customHeight="1" x14ac:dyDescent="0.25">
      <c r="B18" s="138"/>
      <c r="C18" s="139"/>
      <c r="D18" s="140"/>
      <c r="E18" s="160"/>
      <c r="F18" s="160"/>
      <c r="G18" s="160"/>
      <c r="H18" s="160"/>
      <c r="I18" s="141"/>
    </row>
    <row r="19" spans="2:9" ht="9" customHeight="1" x14ac:dyDescent="0.25">
      <c r="B19" s="138"/>
      <c r="C19" s="139"/>
      <c r="D19" s="140"/>
      <c r="E19" s="160"/>
      <c r="F19" s="160"/>
      <c r="G19" s="160"/>
      <c r="H19" s="160"/>
      <c r="I19" s="141"/>
    </row>
    <row r="20" spans="2:9" ht="9" customHeight="1" x14ac:dyDescent="0.25">
      <c r="B20" s="138"/>
      <c r="C20" s="139"/>
      <c r="D20" s="140"/>
      <c r="E20" s="160" t="str">
        <f>IF([1]Paramètres!C24&lt;&gt;"",[1]Paramètres!C24,"") &amp; CHAR(10) &amp; IF([1]Paramètres!C26&lt;&gt;"",[1]Paramètres!C26,"") &amp; CHAR(10) &amp; IF([1]Paramètres!C28&lt;&gt;"",[1]Paramètres!C28,"")</f>
        <v>Maitre d'ouvrage : Direction Régionale France Travail Nouvelle Aquitaine Service Immobilier et Logistique
33056 Bordeaux Cedex
87 rue Nuyens TSA 90001</v>
      </c>
      <c r="F20" s="160"/>
      <c r="G20" s="160"/>
      <c r="H20" s="160"/>
      <c r="I20" s="141"/>
    </row>
    <row r="21" spans="2:9" ht="9" customHeight="1" x14ac:dyDescent="0.25">
      <c r="B21" s="138"/>
      <c r="C21" s="139"/>
      <c r="D21" s="140"/>
      <c r="E21" s="160"/>
      <c r="F21" s="160"/>
      <c r="G21" s="160"/>
      <c r="H21" s="160"/>
      <c r="I21" s="141"/>
    </row>
    <row r="22" spans="2:9" ht="9" customHeight="1" x14ac:dyDescent="0.25">
      <c r="B22" s="138"/>
      <c r="C22" s="139"/>
      <c r="D22" s="140"/>
      <c r="E22" s="160"/>
      <c r="F22" s="160"/>
      <c r="G22" s="160"/>
      <c r="H22" s="160"/>
      <c r="I22" s="141"/>
    </row>
    <row r="23" spans="2:9" ht="9" customHeight="1" x14ac:dyDescent="0.25">
      <c r="B23" s="138"/>
      <c r="C23" s="139"/>
      <c r="D23" s="140"/>
      <c r="E23" s="160"/>
      <c r="F23" s="160"/>
      <c r="G23" s="160"/>
      <c r="H23" s="160"/>
      <c r="I23" s="141"/>
    </row>
    <row r="24" spans="2:9" ht="9" customHeight="1" x14ac:dyDescent="0.25">
      <c r="B24" s="138"/>
      <c r="C24" s="139"/>
      <c r="D24" s="140"/>
      <c r="E24" s="160"/>
      <c r="F24" s="160"/>
      <c r="G24" s="160"/>
      <c r="H24" s="160"/>
      <c r="I24" s="141"/>
    </row>
    <row r="25" spans="2:9" ht="9" customHeight="1" x14ac:dyDescent="0.25">
      <c r="B25" s="138"/>
      <c r="C25" s="139"/>
      <c r="D25" s="140"/>
      <c r="E25" s="160"/>
      <c r="F25" s="160"/>
      <c r="G25" s="160"/>
      <c r="H25" s="160"/>
      <c r="I25" s="141"/>
    </row>
    <row r="26" spans="2:9" ht="9" customHeight="1" x14ac:dyDescent="0.25">
      <c r="B26" s="138"/>
      <c r="C26" s="139"/>
      <c r="D26" s="140"/>
      <c r="E26" s="160"/>
      <c r="F26" s="160"/>
      <c r="G26" s="160"/>
      <c r="H26" s="160"/>
      <c r="I26" s="141"/>
    </row>
    <row r="27" spans="2:9" ht="9" customHeight="1" x14ac:dyDescent="0.25">
      <c r="B27" s="138"/>
      <c r="C27" s="139"/>
      <c r="D27" s="140"/>
      <c r="E27" s="160"/>
      <c r="F27" s="160"/>
      <c r="G27" s="160"/>
      <c r="H27" s="160"/>
      <c r="I27" s="141"/>
    </row>
    <row r="28" spans="2:9" ht="9" customHeight="1" x14ac:dyDescent="0.25">
      <c r="B28" s="138"/>
      <c r="C28" s="139"/>
      <c r="D28" s="140"/>
      <c r="E28" s="167"/>
      <c r="F28" s="167"/>
      <c r="G28" s="167"/>
      <c r="H28" s="167"/>
      <c r="I28" s="141"/>
    </row>
    <row r="29" spans="2:9" ht="9" customHeight="1" x14ac:dyDescent="0.25">
      <c r="B29" s="138"/>
      <c r="C29" s="139"/>
      <c r="D29" s="140"/>
      <c r="E29" s="167"/>
      <c r="F29" s="167"/>
      <c r="G29" s="167"/>
      <c r="H29" s="167"/>
      <c r="I29" s="141"/>
    </row>
    <row r="30" spans="2:9" ht="9" customHeight="1" x14ac:dyDescent="0.25">
      <c r="B30" s="138"/>
      <c r="C30" s="139"/>
      <c r="D30" s="140"/>
      <c r="E30" s="167"/>
      <c r="F30" s="167"/>
      <c r="G30" s="167"/>
      <c r="H30" s="167"/>
      <c r="I30" s="141"/>
    </row>
    <row r="31" spans="2:9" ht="9" customHeight="1" x14ac:dyDescent="0.25">
      <c r="B31" s="138"/>
      <c r="C31" s="139"/>
      <c r="D31" s="140"/>
      <c r="E31" s="167"/>
      <c r="F31" s="167"/>
      <c r="G31" s="167"/>
      <c r="H31" s="167"/>
      <c r="I31" s="141"/>
    </row>
    <row r="32" spans="2:9" ht="9" customHeight="1" x14ac:dyDescent="0.25">
      <c r="B32" s="138"/>
      <c r="C32" s="139"/>
      <c r="D32" s="140"/>
      <c r="E32" s="167"/>
      <c r="F32" s="167"/>
      <c r="G32" s="167"/>
      <c r="H32" s="167"/>
      <c r="I32" s="141"/>
    </row>
    <row r="33" spans="2:9" ht="9" customHeight="1" x14ac:dyDescent="0.25">
      <c r="B33" s="138"/>
      <c r="C33" s="139"/>
      <c r="D33" s="140"/>
      <c r="E33" s="167"/>
      <c r="F33" s="167"/>
      <c r="G33" s="167"/>
      <c r="H33" s="167"/>
      <c r="I33" s="141"/>
    </row>
    <row r="34" spans="2:9" ht="9" customHeight="1" x14ac:dyDescent="0.25">
      <c r="B34" s="138"/>
      <c r="C34" s="139"/>
      <c r="D34" s="140"/>
      <c r="E34" s="167"/>
      <c r="F34" s="167"/>
      <c r="G34" s="167"/>
      <c r="H34" s="167"/>
      <c r="I34" s="141"/>
    </row>
    <row r="35" spans="2:9" ht="9" customHeight="1" x14ac:dyDescent="0.25">
      <c r="B35" s="138"/>
      <c r="C35" s="139"/>
      <c r="D35" s="140"/>
      <c r="E35" s="167"/>
      <c r="F35" s="167"/>
      <c r="G35" s="167"/>
      <c r="H35" s="167"/>
      <c r="I35" s="141"/>
    </row>
    <row r="36" spans="2:9" ht="9" customHeight="1" x14ac:dyDescent="0.25">
      <c r="B36" s="138"/>
      <c r="C36" s="139"/>
      <c r="D36" s="140"/>
      <c r="E36" s="167"/>
      <c r="F36" s="167"/>
      <c r="G36" s="167"/>
      <c r="H36" s="167"/>
      <c r="I36" s="141"/>
    </row>
    <row r="37" spans="2:9" ht="9" customHeight="1" x14ac:dyDescent="0.25">
      <c r="B37" s="138"/>
      <c r="C37" s="139"/>
      <c r="D37" s="140"/>
      <c r="E37" s="167"/>
      <c r="F37" s="167"/>
      <c r="G37" s="167"/>
      <c r="H37" s="167"/>
      <c r="I37" s="141"/>
    </row>
    <row r="38" spans="2:9" ht="9" customHeight="1" x14ac:dyDescent="0.25">
      <c r="B38" s="138"/>
      <c r="C38" s="139"/>
      <c r="D38" s="140"/>
      <c r="E38" s="167"/>
      <c r="F38" s="167"/>
      <c r="G38" s="167"/>
      <c r="H38" s="167"/>
      <c r="I38" s="141"/>
    </row>
    <row r="39" spans="2:9" ht="9" customHeight="1" x14ac:dyDescent="0.25">
      <c r="B39" s="138"/>
      <c r="C39" s="139"/>
      <c r="D39" s="140"/>
      <c r="E39" s="167"/>
      <c r="F39" s="167"/>
      <c r="G39" s="167"/>
      <c r="H39" s="167"/>
      <c r="I39" s="141"/>
    </row>
    <row r="40" spans="2:9" ht="9" customHeight="1" x14ac:dyDescent="0.25">
      <c r="B40" s="138"/>
      <c r="C40" s="139"/>
      <c r="D40" s="140"/>
      <c r="E40" s="167"/>
      <c r="F40" s="167"/>
      <c r="G40" s="167"/>
      <c r="H40" s="167"/>
      <c r="I40" s="141"/>
    </row>
    <row r="41" spans="2:9" ht="9" customHeight="1" x14ac:dyDescent="0.25">
      <c r="B41" s="138"/>
      <c r="C41" s="139"/>
      <c r="D41" s="140"/>
      <c r="E41" s="167"/>
      <c r="F41" s="167"/>
      <c r="G41" s="167"/>
      <c r="H41" s="167"/>
      <c r="I41" s="141"/>
    </row>
    <row r="42" spans="2:9" ht="9" customHeight="1" x14ac:dyDescent="0.25">
      <c r="B42" s="138"/>
      <c r="C42" s="139"/>
      <c r="D42" s="140"/>
      <c r="E42" s="167"/>
      <c r="F42" s="167"/>
      <c r="G42" s="167"/>
      <c r="H42" s="167"/>
      <c r="I42" s="141"/>
    </row>
    <row r="43" spans="2:9" ht="9" customHeight="1" x14ac:dyDescent="0.25">
      <c r="B43" s="138"/>
      <c r="C43" s="139"/>
      <c r="D43" s="140"/>
      <c r="E43" s="167"/>
      <c r="F43" s="167"/>
      <c r="G43" s="167"/>
      <c r="H43" s="167"/>
      <c r="I43" s="141"/>
    </row>
    <row r="44" spans="2:9" ht="9" customHeight="1" x14ac:dyDescent="0.25">
      <c r="B44" s="138"/>
      <c r="C44" s="139"/>
      <c r="D44" s="140"/>
      <c r="E44" s="167"/>
      <c r="F44" s="167"/>
      <c r="G44" s="167"/>
      <c r="H44" s="167"/>
      <c r="I44" s="141"/>
    </row>
    <row r="45" spans="2:9" ht="9" customHeight="1" x14ac:dyDescent="0.25">
      <c r="B45" s="138"/>
      <c r="C45" s="139"/>
      <c r="D45" s="140"/>
      <c r="E45" s="167"/>
      <c r="F45" s="167"/>
      <c r="G45" s="167"/>
      <c r="H45" s="167"/>
      <c r="I45" s="141"/>
    </row>
    <row r="46" spans="2:9" ht="9" customHeight="1" x14ac:dyDescent="0.25">
      <c r="B46" s="138"/>
      <c r="C46" s="139"/>
      <c r="D46" s="140"/>
      <c r="E46" s="140"/>
      <c r="F46" s="140"/>
      <c r="G46" s="140"/>
      <c r="H46" s="140"/>
      <c r="I46" s="141"/>
    </row>
    <row r="47" spans="2:9" ht="9" customHeight="1" x14ac:dyDescent="0.25">
      <c r="B47" s="138"/>
      <c r="C47" s="139"/>
      <c r="D47" s="140"/>
      <c r="E47" s="167"/>
      <c r="F47" s="167"/>
      <c r="G47" s="167"/>
      <c r="H47" s="167"/>
      <c r="I47" s="141"/>
    </row>
    <row r="48" spans="2:9" ht="9" customHeight="1" x14ac:dyDescent="0.25">
      <c r="B48" s="138"/>
      <c r="C48" s="139"/>
      <c r="D48" s="140"/>
      <c r="E48" s="167"/>
      <c r="F48" s="167"/>
      <c r="G48" s="167"/>
      <c r="H48" s="167"/>
      <c r="I48" s="141"/>
    </row>
    <row r="49" spans="2:9" ht="9" customHeight="1" x14ac:dyDescent="0.25">
      <c r="B49" s="138"/>
      <c r="C49" s="139"/>
      <c r="D49" s="140"/>
      <c r="E49" s="167"/>
      <c r="F49" s="167"/>
      <c r="G49" s="167"/>
      <c r="H49" s="167"/>
      <c r="I49" s="141"/>
    </row>
    <row r="50" spans="2:9" ht="9" customHeight="1" x14ac:dyDescent="0.25">
      <c r="B50" s="138"/>
      <c r="C50" s="139"/>
      <c r="D50" s="140"/>
      <c r="E50" s="167"/>
      <c r="F50" s="167"/>
      <c r="G50" s="167"/>
      <c r="H50" s="167"/>
      <c r="I50" s="141"/>
    </row>
    <row r="51" spans="2:9" ht="9" customHeight="1" x14ac:dyDescent="0.25">
      <c r="B51" s="138"/>
      <c r="C51" s="139"/>
      <c r="D51" s="140"/>
      <c r="E51" s="167"/>
      <c r="F51" s="167"/>
      <c r="G51" s="167"/>
      <c r="H51" s="167"/>
      <c r="I51" s="141"/>
    </row>
    <row r="52" spans="2:9" ht="9" customHeight="1" x14ac:dyDescent="0.25">
      <c r="B52" s="138"/>
      <c r="C52" s="139"/>
      <c r="D52" s="140"/>
      <c r="E52" s="167"/>
      <c r="F52" s="167"/>
      <c r="G52" s="167"/>
      <c r="H52" s="167"/>
      <c r="I52" s="141"/>
    </row>
    <row r="53" spans="2:9" ht="9" customHeight="1" x14ac:dyDescent="0.25">
      <c r="B53" s="138"/>
      <c r="C53" s="139"/>
      <c r="D53" s="140"/>
      <c r="E53" s="167"/>
      <c r="F53" s="167"/>
      <c r="G53" s="167"/>
      <c r="H53" s="167"/>
      <c r="I53" s="141"/>
    </row>
    <row r="54" spans="2:9" ht="9" customHeight="1" x14ac:dyDescent="0.25">
      <c r="B54" s="138"/>
      <c r="C54" s="139"/>
      <c r="D54" s="140"/>
      <c r="E54" s="167"/>
      <c r="F54" s="167"/>
      <c r="G54" s="167"/>
      <c r="H54" s="167"/>
      <c r="I54" s="141"/>
    </row>
    <row r="55" spans="2:9" ht="9" customHeight="1" x14ac:dyDescent="0.25">
      <c r="B55" s="138"/>
      <c r="C55" s="139"/>
      <c r="D55" s="140"/>
      <c r="E55" s="167"/>
      <c r="F55" s="167"/>
      <c r="G55" s="167"/>
      <c r="H55" s="167"/>
      <c r="I55" s="141"/>
    </row>
    <row r="56" spans="2:9" ht="9" customHeight="1" x14ac:dyDescent="0.25">
      <c r="B56" s="138"/>
      <c r="C56" s="139"/>
      <c r="D56" s="140"/>
      <c r="E56" s="167"/>
      <c r="F56" s="167"/>
      <c r="G56" s="167"/>
      <c r="H56" s="167"/>
      <c r="I56" s="141"/>
    </row>
    <row r="57" spans="2:9" ht="9" customHeight="1" x14ac:dyDescent="0.25">
      <c r="B57" s="138"/>
      <c r="C57" s="139"/>
      <c r="D57" s="140"/>
      <c r="E57" s="167"/>
      <c r="F57" s="167"/>
      <c r="G57" s="167"/>
      <c r="H57" s="167"/>
      <c r="I57" s="141"/>
    </row>
    <row r="58" spans="2:9" ht="9" customHeight="1" x14ac:dyDescent="0.25">
      <c r="B58" s="138"/>
      <c r="C58" s="139"/>
      <c r="D58" s="140"/>
      <c r="E58" s="167"/>
      <c r="F58" s="167"/>
      <c r="G58" s="167"/>
      <c r="H58" s="167"/>
      <c r="I58" s="141"/>
    </row>
    <row r="59" spans="2:9" ht="9" customHeight="1" x14ac:dyDescent="0.25">
      <c r="B59" s="138"/>
      <c r="C59" s="139"/>
      <c r="D59" s="140"/>
      <c r="E59" s="140"/>
      <c r="F59" s="140"/>
      <c r="G59" s="140"/>
      <c r="H59" s="140"/>
      <c r="I59" s="141"/>
    </row>
    <row r="60" spans="2:9" ht="9" customHeight="1" x14ac:dyDescent="0.25">
      <c r="B60" s="138"/>
      <c r="C60" s="139"/>
      <c r="D60" s="140"/>
      <c r="E60" s="155" t="s">
        <v>137</v>
      </c>
      <c r="F60" s="155"/>
      <c r="G60" s="155"/>
      <c r="H60" s="155"/>
      <c r="I60" s="141"/>
    </row>
    <row r="61" spans="2:9" ht="9" customHeight="1" x14ac:dyDescent="0.25">
      <c r="B61" s="138"/>
      <c r="C61" s="139"/>
      <c r="D61" s="140"/>
      <c r="E61" s="155"/>
      <c r="F61" s="155"/>
      <c r="G61" s="155"/>
      <c r="H61" s="155"/>
      <c r="I61" s="141"/>
    </row>
    <row r="62" spans="2:9" ht="9" customHeight="1" x14ac:dyDescent="0.25">
      <c r="B62" s="138"/>
      <c r="C62" s="139"/>
      <c r="D62" s="140"/>
      <c r="E62" s="155"/>
      <c r="F62" s="155"/>
      <c r="G62" s="155"/>
      <c r="H62" s="155"/>
      <c r="I62" s="141"/>
    </row>
    <row r="63" spans="2:9" ht="9" customHeight="1" x14ac:dyDescent="0.25">
      <c r="B63" s="138"/>
      <c r="C63" s="139"/>
      <c r="D63" s="140"/>
      <c r="E63" s="155" t="s">
        <v>138</v>
      </c>
      <c r="F63" s="155"/>
      <c r="G63" s="155"/>
      <c r="H63" s="155"/>
      <c r="I63" s="141"/>
    </row>
    <row r="64" spans="2:9" ht="9" customHeight="1" x14ac:dyDescent="0.25">
      <c r="B64" s="138"/>
      <c r="C64" s="139"/>
      <c r="D64" s="140"/>
      <c r="E64" s="155"/>
      <c r="F64" s="155"/>
      <c r="G64" s="155"/>
      <c r="H64" s="155"/>
      <c r="I64" s="141"/>
    </row>
    <row r="65" spans="2:9" ht="9" customHeight="1" x14ac:dyDescent="0.25">
      <c r="B65" s="138"/>
      <c r="C65" s="139"/>
      <c r="D65" s="140"/>
      <c r="E65" s="155"/>
      <c r="F65" s="155"/>
      <c r="G65" s="155"/>
      <c r="H65" s="155"/>
      <c r="I65" s="141"/>
    </row>
    <row r="66" spans="2:9" ht="9" customHeight="1" x14ac:dyDescent="0.25">
      <c r="B66" s="138"/>
      <c r="C66" s="139"/>
      <c r="D66" s="140"/>
      <c r="E66" s="155"/>
      <c r="F66" s="155"/>
      <c r="G66" s="155"/>
      <c r="H66" s="155"/>
      <c r="I66" s="141"/>
    </row>
    <row r="67" spans="2:9" ht="9" customHeight="1" x14ac:dyDescent="0.25">
      <c r="B67" s="138"/>
      <c r="C67" s="139"/>
      <c r="D67" s="140"/>
      <c r="E67" s="155"/>
      <c r="F67" s="155"/>
      <c r="G67" s="155"/>
      <c r="H67" s="155"/>
      <c r="I67" s="141"/>
    </row>
    <row r="68" spans="2:9" ht="9" customHeight="1" x14ac:dyDescent="0.25">
      <c r="B68" s="138"/>
      <c r="C68" s="139"/>
      <c r="D68" s="140"/>
      <c r="E68" s="155"/>
      <c r="F68" s="155"/>
      <c r="G68" s="155"/>
      <c r="H68" s="155"/>
      <c r="I68" s="141"/>
    </row>
    <row r="69" spans="2:9" ht="9" customHeight="1" x14ac:dyDescent="0.25">
      <c r="B69" s="138"/>
      <c r="C69" s="139"/>
      <c r="D69" s="140"/>
      <c r="E69" s="155"/>
      <c r="F69" s="155"/>
      <c r="G69" s="155"/>
      <c r="H69" s="155"/>
      <c r="I69" s="141"/>
    </row>
    <row r="70" spans="2:9" ht="9" customHeight="1" x14ac:dyDescent="0.25">
      <c r="B70" s="138"/>
      <c r="C70" s="139"/>
      <c r="D70" s="140"/>
      <c r="E70" s="156" t="str">
        <f>IF([1]Paramètres!C3&lt;&gt;"",[1]Paramètres!C3,"")</f>
        <v>DPGF</v>
      </c>
      <c r="F70" s="157"/>
      <c r="G70" s="157"/>
      <c r="H70" s="158"/>
      <c r="I70" s="141"/>
    </row>
    <row r="71" spans="2:9" ht="9" customHeight="1" x14ac:dyDescent="0.25">
      <c r="B71" s="138"/>
      <c r="C71" s="139"/>
      <c r="D71" s="140"/>
      <c r="E71" s="159"/>
      <c r="F71" s="160"/>
      <c r="G71" s="160"/>
      <c r="H71" s="161"/>
      <c r="I71" s="141"/>
    </row>
    <row r="72" spans="2:9" ht="9" customHeight="1" x14ac:dyDescent="0.25">
      <c r="B72" s="138"/>
      <c r="C72" s="139"/>
      <c r="D72" s="140"/>
      <c r="E72" s="159"/>
      <c r="F72" s="160"/>
      <c r="G72" s="160"/>
      <c r="H72" s="161"/>
      <c r="I72" s="141"/>
    </row>
    <row r="73" spans="2:9" ht="9" customHeight="1" x14ac:dyDescent="0.25">
      <c r="B73" s="138"/>
      <c r="C73" s="139"/>
      <c r="D73" s="140"/>
      <c r="E73" s="159"/>
      <c r="F73" s="160"/>
      <c r="G73" s="160"/>
      <c r="H73" s="161"/>
      <c r="I73" s="141"/>
    </row>
    <row r="74" spans="2:9" ht="9" customHeight="1" x14ac:dyDescent="0.25">
      <c r="B74" s="138"/>
      <c r="C74" s="139"/>
      <c r="D74" s="140"/>
      <c r="E74" s="159"/>
      <c r="F74" s="160"/>
      <c r="G74" s="160"/>
      <c r="H74" s="161"/>
      <c r="I74" s="141"/>
    </row>
    <row r="75" spans="2:9" ht="9" customHeight="1" x14ac:dyDescent="0.25">
      <c r="B75" s="138"/>
      <c r="C75" s="139"/>
      <c r="D75" s="140"/>
      <c r="E75" s="159"/>
      <c r="F75" s="160"/>
      <c r="G75" s="160"/>
      <c r="H75" s="161"/>
      <c r="I75" s="141"/>
    </row>
    <row r="76" spans="2:9" ht="9" customHeight="1" x14ac:dyDescent="0.25">
      <c r="B76" s="138"/>
      <c r="C76" s="139"/>
      <c r="D76" s="140"/>
      <c r="E76" s="162"/>
      <c r="F76" s="163"/>
      <c r="G76" s="163"/>
      <c r="H76" s="164"/>
      <c r="I76" s="141"/>
    </row>
    <row r="77" spans="2:9" ht="9" customHeight="1" x14ac:dyDescent="0.25">
      <c r="B77" s="138"/>
      <c r="C77" s="139"/>
      <c r="D77" s="140"/>
      <c r="E77" s="140"/>
      <c r="F77" s="140"/>
      <c r="G77" s="140"/>
      <c r="H77" s="140"/>
      <c r="I77" s="141"/>
    </row>
    <row r="78" spans="2:9" ht="9" customHeight="1" x14ac:dyDescent="0.25">
      <c r="B78" s="138"/>
      <c r="C78" s="139"/>
      <c r="D78" s="140"/>
      <c r="E78" s="140"/>
      <c r="F78" s="154" t="s">
        <v>133</v>
      </c>
      <c r="G78" s="165">
        <v>322</v>
      </c>
      <c r="H78" s="140"/>
      <c r="I78" s="141"/>
    </row>
    <row r="79" spans="2:9" ht="9" customHeight="1" x14ac:dyDescent="0.25">
      <c r="B79" s="138"/>
      <c r="C79" s="139"/>
      <c r="D79" s="140"/>
      <c r="E79" s="140"/>
      <c r="F79" s="154"/>
      <c r="G79" s="165"/>
      <c r="H79" s="140"/>
      <c r="I79" s="141"/>
    </row>
    <row r="80" spans="2:9" ht="9" customHeight="1" x14ac:dyDescent="0.25">
      <c r="B80" s="138"/>
      <c r="C80" s="139"/>
      <c r="D80" s="140"/>
      <c r="E80" s="140"/>
      <c r="F80" s="154" t="s">
        <v>134</v>
      </c>
      <c r="G80" s="166">
        <v>45742</v>
      </c>
      <c r="H80" s="140"/>
      <c r="I80" s="141"/>
    </row>
    <row r="81" spans="2:9" ht="9" customHeight="1" x14ac:dyDescent="0.25">
      <c r="B81" s="138"/>
      <c r="C81" s="139"/>
      <c r="D81" s="140"/>
      <c r="E81" s="140"/>
      <c r="F81" s="154"/>
      <c r="G81" s="154"/>
      <c r="H81" s="140"/>
      <c r="I81" s="141"/>
    </row>
    <row r="82" spans="2:9" ht="9" customHeight="1" x14ac:dyDescent="0.25">
      <c r="B82" s="138"/>
      <c r="C82" s="139"/>
      <c r="D82" s="140"/>
      <c r="E82" s="140"/>
      <c r="F82" s="154" t="s">
        <v>135</v>
      </c>
      <c r="G82" s="154" t="str">
        <f>IF([1]Paramètres!C15&lt;&gt;"",[1]Paramètres!C15,"")</f>
        <v>DCE</v>
      </c>
      <c r="H82" s="140"/>
      <c r="I82" s="141"/>
    </row>
    <row r="83" spans="2:9" ht="9" customHeight="1" x14ac:dyDescent="0.25">
      <c r="B83" s="138"/>
      <c r="C83" s="139"/>
      <c r="D83" s="140"/>
      <c r="E83" s="140"/>
      <c r="F83" s="154"/>
      <c r="G83" s="154"/>
      <c r="H83" s="140"/>
      <c r="I83" s="141"/>
    </row>
    <row r="84" spans="2:9" ht="9" customHeight="1" x14ac:dyDescent="0.25">
      <c r="B84" s="138"/>
      <c r="C84" s="139"/>
      <c r="D84" s="140"/>
      <c r="E84" s="140"/>
      <c r="F84" s="154" t="s">
        <v>136</v>
      </c>
      <c r="G84" s="154" t="s">
        <v>139</v>
      </c>
      <c r="H84" s="140"/>
      <c r="I84" s="141"/>
    </row>
    <row r="85" spans="2:9" ht="9" customHeight="1" x14ac:dyDescent="0.25">
      <c r="B85" s="138"/>
      <c r="C85" s="139"/>
      <c r="D85" s="140"/>
      <c r="E85" s="140"/>
      <c r="F85" s="154"/>
      <c r="G85" s="154"/>
      <c r="H85" s="140"/>
      <c r="I85" s="141"/>
    </row>
    <row r="86" spans="2:9" ht="9" customHeight="1" x14ac:dyDescent="0.25">
      <c r="B86" s="142"/>
      <c r="C86" s="143"/>
      <c r="D86" s="144"/>
      <c r="E86" s="144"/>
      <c r="F86" s="144"/>
      <c r="G86" s="144"/>
      <c r="H86" s="144"/>
      <c r="I86" s="145"/>
    </row>
  </sheetData>
  <sheetProtection selectLockedCells="1"/>
  <mergeCells count="17">
    <mergeCell ref="E2:H10"/>
    <mergeCell ref="E11:H19"/>
    <mergeCell ref="E20:H27"/>
    <mergeCell ref="E28:H45"/>
    <mergeCell ref="E47:E58"/>
    <mergeCell ref="F47:H58"/>
    <mergeCell ref="F82:F83"/>
    <mergeCell ref="G82:G83"/>
    <mergeCell ref="F84:F85"/>
    <mergeCell ref="G84:G85"/>
    <mergeCell ref="E60:H62"/>
    <mergeCell ref="E63:H69"/>
    <mergeCell ref="E70:H76"/>
    <mergeCell ref="F78:F79"/>
    <mergeCell ref="G78:G79"/>
    <mergeCell ref="F80:F81"/>
    <mergeCell ref="G80:G81"/>
  </mergeCells>
  <printOptions horizontalCentered="1" verticalCentered="1"/>
  <pageMargins left="0.23622047244093999" right="0.23622047244093999" top="0.35433070866142002" bottom="0.47244094488188998" header="0.27559055118109999" footer="0.43307086614173002"/>
  <pageSetup paperSize="9" scale="9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F43B43-817A-4996-A617-D3A14AAAB98A}">
  <sheetPr>
    <pageSetUpPr fitToPage="1"/>
  </sheetPr>
  <dimension ref="A1:I134"/>
  <sheetViews>
    <sheetView showGridLines="0" tabSelected="1" zoomScale="115" zoomScaleNormal="115" zoomScaleSheetLayoutView="115" workbookViewId="0">
      <selection activeCell="F18" sqref="F18"/>
    </sheetView>
  </sheetViews>
  <sheetFormatPr baseColWidth="10" defaultColWidth="11.42578125" defaultRowHeight="15" x14ac:dyDescent="0.25"/>
  <cols>
    <col min="1" max="1" width="8.5703125" style="8" customWidth="1"/>
    <col min="2" max="2" width="60.42578125" style="7" customWidth="1"/>
    <col min="3" max="3" width="4" style="9" customWidth="1"/>
    <col min="4" max="4" width="6.42578125" style="7" customWidth="1"/>
    <col min="5" max="5" width="5" style="7" customWidth="1"/>
    <col min="6" max="6" width="15.7109375" style="90" customWidth="1"/>
    <col min="7" max="7" width="15.7109375" style="74" customWidth="1"/>
    <col min="8" max="8" width="11.42578125" style="7"/>
    <col min="9" max="9" width="12.7109375" style="7" bestFit="1" customWidth="1"/>
    <col min="10" max="16384" width="11.42578125" style="7"/>
  </cols>
  <sheetData>
    <row r="1" spans="1:7" x14ac:dyDescent="0.3">
      <c r="A1" s="109" t="s">
        <v>57</v>
      </c>
      <c r="B1" s="110"/>
      <c r="C1" s="110"/>
      <c r="D1" s="111"/>
      <c r="E1" s="112"/>
      <c r="F1" s="113"/>
      <c r="G1" s="128">
        <v>45740</v>
      </c>
    </row>
    <row r="2" spans="1:7" x14ac:dyDescent="0.3">
      <c r="A2" s="114" t="s">
        <v>58</v>
      </c>
      <c r="B2" s="115"/>
      <c r="C2" s="115"/>
      <c r="D2" s="116"/>
      <c r="E2" s="117"/>
      <c r="F2" s="118"/>
      <c r="G2" s="119"/>
    </row>
    <row r="3" spans="1:7" x14ac:dyDescent="0.3">
      <c r="A3" s="120" t="s">
        <v>59</v>
      </c>
      <c r="B3" s="115"/>
      <c r="C3" s="115"/>
      <c r="D3" s="115"/>
      <c r="E3" s="117"/>
      <c r="F3" s="121"/>
      <c r="G3" s="127" t="s">
        <v>2</v>
      </c>
    </row>
    <row r="4" spans="1:7" x14ac:dyDescent="0.3">
      <c r="A4" s="122" t="s">
        <v>60</v>
      </c>
      <c r="B4" s="123"/>
      <c r="C4" s="123"/>
      <c r="D4" s="123"/>
      <c r="E4" s="124"/>
      <c r="F4" s="125"/>
      <c r="G4" s="126"/>
    </row>
    <row r="5" spans="1:7" s="4" customFormat="1" x14ac:dyDescent="0.3">
      <c r="A5" s="1"/>
      <c r="B5" s="2"/>
      <c r="C5" s="3"/>
      <c r="D5" s="168" t="s">
        <v>9</v>
      </c>
      <c r="E5" s="170" t="s">
        <v>10</v>
      </c>
      <c r="F5" s="93" t="s">
        <v>3</v>
      </c>
      <c r="G5" s="131" t="s">
        <v>3</v>
      </c>
    </row>
    <row r="6" spans="1:7" s="4" customFormat="1" x14ac:dyDescent="0.3">
      <c r="A6" s="5" t="s">
        <v>4</v>
      </c>
      <c r="B6" s="5" t="s">
        <v>5</v>
      </c>
      <c r="C6" s="6" t="s">
        <v>0</v>
      </c>
      <c r="D6" s="169"/>
      <c r="E6" s="171"/>
      <c r="F6" s="94" t="s">
        <v>6</v>
      </c>
      <c r="G6" s="132" t="s">
        <v>7</v>
      </c>
    </row>
    <row r="7" spans="1:7" s="4" customFormat="1" x14ac:dyDescent="0.3">
      <c r="A7" s="28"/>
      <c r="B7" s="75" t="s">
        <v>126</v>
      </c>
      <c r="C7" s="75"/>
      <c r="D7" s="83"/>
      <c r="E7" s="75"/>
      <c r="F7" s="95"/>
      <c r="G7" s="57"/>
    </row>
    <row r="8" spans="1:7" s="4" customFormat="1" x14ac:dyDescent="0.3">
      <c r="A8" s="27"/>
      <c r="B8" s="76" t="s">
        <v>50</v>
      </c>
      <c r="C8" s="77" t="s">
        <v>51</v>
      </c>
      <c r="D8" s="84"/>
      <c r="E8" s="76"/>
      <c r="F8" s="95"/>
      <c r="G8" s="58"/>
    </row>
    <row r="9" spans="1:7" s="4" customFormat="1" x14ac:dyDescent="0.3">
      <c r="A9" s="27"/>
      <c r="B9" s="76" t="s">
        <v>52</v>
      </c>
      <c r="C9" s="76" t="s">
        <v>12</v>
      </c>
      <c r="D9" s="84"/>
      <c r="E9" s="76"/>
      <c r="F9" s="95"/>
      <c r="G9" s="58"/>
    </row>
    <row r="10" spans="1:7" s="4" customFormat="1" x14ac:dyDescent="0.3">
      <c r="A10" s="27"/>
      <c r="B10" s="76" t="s">
        <v>127</v>
      </c>
      <c r="C10" s="76" t="s">
        <v>13</v>
      </c>
      <c r="D10" s="84"/>
      <c r="E10" s="76"/>
      <c r="F10" s="95"/>
      <c r="G10" s="58"/>
    </row>
    <row r="11" spans="1:7" s="4" customFormat="1" x14ac:dyDescent="0.3">
      <c r="A11" s="27"/>
      <c r="B11" s="76" t="s">
        <v>14</v>
      </c>
      <c r="C11" s="76" t="s">
        <v>15</v>
      </c>
      <c r="D11" s="84"/>
      <c r="E11" s="76"/>
      <c r="F11" s="95"/>
      <c r="G11" s="58"/>
    </row>
    <row r="12" spans="1:7" s="11" customFormat="1" x14ac:dyDescent="0.25">
      <c r="A12" s="78"/>
      <c r="B12" s="79"/>
      <c r="C12" s="80"/>
      <c r="D12" s="85"/>
      <c r="E12" s="80"/>
      <c r="F12" s="96"/>
      <c r="G12" s="81"/>
    </row>
    <row r="13" spans="1:7" s="11" customFormat="1" ht="75" x14ac:dyDescent="0.25">
      <c r="A13" s="21"/>
      <c r="B13" s="22" t="s">
        <v>11</v>
      </c>
      <c r="C13" s="18"/>
      <c r="D13" s="48"/>
      <c r="E13" s="91"/>
      <c r="F13" s="97"/>
      <c r="G13" s="60"/>
    </row>
    <row r="14" spans="1:7" s="11" customFormat="1" x14ac:dyDescent="0.25">
      <c r="A14" s="21"/>
      <c r="B14" s="22"/>
      <c r="C14" s="18"/>
      <c r="D14" s="48"/>
      <c r="E14" s="91"/>
      <c r="F14" s="97"/>
      <c r="G14" s="60"/>
    </row>
    <row r="15" spans="1:7" s="11" customFormat="1" x14ac:dyDescent="0.25">
      <c r="A15" s="42">
        <v>7</v>
      </c>
      <c r="B15" s="41" t="s">
        <v>61</v>
      </c>
      <c r="C15" s="18"/>
      <c r="D15" s="48"/>
      <c r="E15" s="91"/>
      <c r="F15" s="97"/>
      <c r="G15" s="60"/>
    </row>
    <row r="16" spans="1:7" s="11" customFormat="1" ht="15" customHeight="1" x14ac:dyDescent="0.25">
      <c r="A16" s="129"/>
      <c r="B16" s="130"/>
      <c r="C16" s="18"/>
      <c r="D16" s="48"/>
      <c r="E16" s="91"/>
      <c r="F16" s="97"/>
      <c r="G16" s="60"/>
    </row>
    <row r="17" spans="1:7" s="11" customFormat="1" ht="15" customHeight="1" x14ac:dyDescent="0.25">
      <c r="A17" s="49"/>
      <c r="B17" s="13" t="s">
        <v>128</v>
      </c>
      <c r="C17" s="17" t="s">
        <v>1</v>
      </c>
      <c r="D17" s="31">
        <v>1</v>
      </c>
      <c r="E17" s="91"/>
      <c r="F17" s="97"/>
      <c r="G17" s="60"/>
    </row>
    <row r="18" spans="1:7" s="11" customFormat="1" ht="15" customHeight="1" x14ac:dyDescent="0.25">
      <c r="A18" s="49"/>
      <c r="B18" s="13"/>
      <c r="C18" s="17"/>
      <c r="D18" s="31"/>
      <c r="E18" s="91"/>
      <c r="F18" s="97"/>
      <c r="G18" s="60"/>
    </row>
    <row r="19" spans="1:7" s="11" customFormat="1" x14ac:dyDescent="0.25">
      <c r="A19" s="21"/>
      <c r="B19" s="50" t="str">
        <f>CONCATENATE("Total € H.T. ",A15)</f>
        <v>Total € H.T. 7</v>
      </c>
      <c r="C19" s="18"/>
      <c r="D19" s="48"/>
      <c r="E19" s="91"/>
      <c r="F19" s="97"/>
      <c r="G19" s="61"/>
    </row>
    <row r="20" spans="1:7" s="11" customFormat="1" x14ac:dyDescent="0.25">
      <c r="A20" s="21"/>
      <c r="B20" s="50"/>
      <c r="C20" s="18"/>
      <c r="D20" s="48"/>
      <c r="E20" s="91"/>
      <c r="F20" s="97"/>
      <c r="G20" s="61"/>
    </row>
    <row r="21" spans="1:7" s="10" customFormat="1" x14ac:dyDescent="0.35">
      <c r="A21" s="42">
        <v>8</v>
      </c>
      <c r="B21" s="41" t="s">
        <v>16</v>
      </c>
      <c r="C21" s="19"/>
      <c r="D21" s="34"/>
      <c r="E21" s="19"/>
      <c r="F21" s="88"/>
      <c r="G21" s="62"/>
    </row>
    <row r="22" spans="1:7" s="10" customFormat="1" x14ac:dyDescent="0.35">
      <c r="A22" s="42" t="s">
        <v>17</v>
      </c>
      <c r="B22" s="41" t="s">
        <v>18</v>
      </c>
      <c r="C22" s="19"/>
      <c r="D22" s="34"/>
      <c r="E22" s="19"/>
      <c r="F22" s="88"/>
      <c r="G22" s="62"/>
    </row>
    <row r="23" spans="1:7" s="11" customFormat="1" ht="45" x14ac:dyDescent="0.25">
      <c r="A23" s="15"/>
      <c r="B23" s="13" t="s">
        <v>130</v>
      </c>
      <c r="C23" s="31" t="s">
        <v>19</v>
      </c>
      <c r="D23" s="31"/>
      <c r="E23" s="17"/>
      <c r="F23" s="98"/>
      <c r="G23" s="59"/>
    </row>
    <row r="24" spans="1:7" s="11" customFormat="1" x14ac:dyDescent="0.25">
      <c r="A24" s="15"/>
      <c r="B24" s="24" t="str">
        <f>CONCATENATE("Sous-total € H.T. ",A22)</f>
        <v>Sous-total € H.T. 8.2</v>
      </c>
      <c r="C24" s="31"/>
      <c r="D24" s="31"/>
      <c r="E24" s="17"/>
      <c r="F24" s="98"/>
      <c r="G24" s="63"/>
    </row>
    <row r="25" spans="1:7" s="10" customFormat="1" x14ac:dyDescent="0.35">
      <c r="A25" s="42" t="s">
        <v>62</v>
      </c>
      <c r="B25" s="41" t="s">
        <v>21</v>
      </c>
      <c r="C25" s="19"/>
      <c r="D25" s="34"/>
      <c r="E25" s="19"/>
      <c r="F25" s="88"/>
      <c r="G25" s="62"/>
    </row>
    <row r="26" spans="1:7" s="10" customFormat="1" x14ac:dyDescent="0.35">
      <c r="A26" s="23" t="s">
        <v>63</v>
      </c>
      <c r="B26" s="26" t="s">
        <v>22</v>
      </c>
      <c r="C26" s="19"/>
      <c r="D26" s="34"/>
      <c r="E26" s="19"/>
      <c r="F26" s="88"/>
      <c r="G26" s="62"/>
    </row>
    <row r="27" spans="1:7" s="12" customFormat="1" ht="30" x14ac:dyDescent="0.25">
      <c r="A27" s="16"/>
      <c r="B27" s="13" t="s">
        <v>131</v>
      </c>
      <c r="C27" s="31" t="s">
        <v>19</v>
      </c>
      <c r="D27" s="86"/>
      <c r="E27" s="20"/>
      <c r="F27" s="99"/>
      <c r="G27" s="64"/>
    </row>
    <row r="28" spans="1:7" s="12" customFormat="1" x14ac:dyDescent="0.25">
      <c r="A28" s="16"/>
      <c r="B28" s="13" t="s">
        <v>64</v>
      </c>
      <c r="C28" s="31" t="s">
        <v>24</v>
      </c>
      <c r="D28" s="31">
        <v>1</v>
      </c>
      <c r="E28" s="20"/>
      <c r="F28" s="99"/>
      <c r="G28" s="64"/>
    </row>
    <row r="29" spans="1:7" s="12" customFormat="1" x14ac:dyDescent="0.25">
      <c r="A29" s="16"/>
      <c r="B29" s="13" t="s">
        <v>65</v>
      </c>
      <c r="C29" s="31" t="s">
        <v>1</v>
      </c>
      <c r="D29" s="31">
        <v>1</v>
      </c>
      <c r="E29" s="20"/>
      <c r="F29" s="99"/>
      <c r="G29" s="64"/>
    </row>
    <row r="30" spans="1:7" s="12" customFormat="1" x14ac:dyDescent="0.25">
      <c r="A30" s="32"/>
      <c r="B30" s="33" t="s">
        <v>66</v>
      </c>
      <c r="C30" s="17" t="s">
        <v>1</v>
      </c>
      <c r="D30" s="31">
        <v>1</v>
      </c>
      <c r="E30" s="92"/>
      <c r="F30" s="88"/>
      <c r="G30" s="62"/>
    </row>
    <row r="31" spans="1:7" s="12" customFormat="1" x14ac:dyDescent="0.25">
      <c r="A31" s="32"/>
      <c r="B31" s="33" t="s">
        <v>67</v>
      </c>
      <c r="C31" s="17" t="s">
        <v>1</v>
      </c>
      <c r="D31" s="31">
        <v>1</v>
      </c>
      <c r="E31" s="92"/>
      <c r="F31" s="88"/>
      <c r="G31" s="62"/>
    </row>
    <row r="32" spans="1:7" s="14" customFormat="1" x14ac:dyDescent="0.35">
      <c r="A32" s="15"/>
      <c r="B32" s="24" t="str">
        <f>CONCATENATE("Sous-total € H.T. ",A26)</f>
        <v>Sous-total € H.T. 8.3.1</v>
      </c>
      <c r="C32" s="17"/>
      <c r="D32" s="31"/>
      <c r="E32" s="92"/>
      <c r="F32" s="88"/>
      <c r="G32" s="65"/>
    </row>
    <row r="33" spans="1:7" s="10" customFormat="1" x14ac:dyDescent="0.35">
      <c r="A33" s="23" t="s">
        <v>68</v>
      </c>
      <c r="B33" s="26" t="s">
        <v>69</v>
      </c>
      <c r="C33" s="19"/>
      <c r="D33" s="34"/>
      <c r="E33" s="19"/>
      <c r="F33" s="88"/>
      <c r="G33" s="62"/>
    </row>
    <row r="34" spans="1:7" s="10" customFormat="1" x14ac:dyDescent="0.35">
      <c r="A34" s="38"/>
      <c r="B34" s="82" t="s">
        <v>74</v>
      </c>
      <c r="C34" s="19" t="s">
        <v>24</v>
      </c>
      <c r="D34" s="34"/>
      <c r="E34" s="19"/>
      <c r="F34" s="100"/>
      <c r="G34" s="66"/>
    </row>
    <row r="35" spans="1:7" s="10" customFormat="1" x14ac:dyDescent="0.35">
      <c r="A35" s="38"/>
      <c r="B35" s="82" t="s">
        <v>27</v>
      </c>
      <c r="C35" s="34" t="s">
        <v>23</v>
      </c>
      <c r="D35" s="34"/>
      <c r="E35" s="19"/>
      <c r="F35" s="100"/>
      <c r="G35" s="66"/>
    </row>
    <row r="36" spans="1:7" s="10" customFormat="1" x14ac:dyDescent="0.35">
      <c r="A36" s="38"/>
      <c r="B36" s="82" t="s">
        <v>28</v>
      </c>
      <c r="C36" s="34" t="s">
        <v>23</v>
      </c>
      <c r="D36" s="34"/>
      <c r="E36" s="19"/>
      <c r="F36" s="100"/>
      <c r="G36" s="66"/>
    </row>
    <row r="37" spans="1:7" s="10" customFormat="1" x14ac:dyDescent="0.35">
      <c r="A37" s="38"/>
      <c r="B37" s="82" t="s">
        <v>75</v>
      </c>
      <c r="C37" s="19" t="s">
        <v>23</v>
      </c>
      <c r="D37" s="34"/>
      <c r="E37" s="19"/>
      <c r="F37" s="100"/>
      <c r="G37" s="66"/>
    </row>
    <row r="38" spans="1:7" s="10" customFormat="1" x14ac:dyDescent="0.35">
      <c r="A38" s="38"/>
      <c r="B38" s="37" t="s">
        <v>26</v>
      </c>
      <c r="C38" s="19" t="s">
        <v>1</v>
      </c>
      <c r="D38" s="34">
        <v>1</v>
      </c>
      <c r="E38" s="19"/>
      <c r="F38" s="100"/>
      <c r="G38" s="66"/>
    </row>
    <row r="39" spans="1:7" s="10" customFormat="1" x14ac:dyDescent="0.35">
      <c r="A39" s="38"/>
      <c r="B39" s="24" t="str">
        <f>CONCATENATE("Sous-total € H.T. ",A33)</f>
        <v>Sous-total € H.T. 8.3.2</v>
      </c>
      <c r="C39" s="19"/>
      <c r="D39" s="34"/>
      <c r="E39" s="19"/>
      <c r="F39" s="88"/>
      <c r="G39" s="67"/>
    </row>
    <row r="40" spans="1:7" s="10" customFormat="1" x14ac:dyDescent="0.35">
      <c r="A40" s="23" t="s">
        <v>76</v>
      </c>
      <c r="B40" s="26" t="s">
        <v>132</v>
      </c>
      <c r="C40" s="19"/>
      <c r="D40" s="34"/>
      <c r="E40" s="19"/>
      <c r="F40" s="88"/>
      <c r="G40" s="66"/>
    </row>
    <row r="41" spans="1:7" s="10" customFormat="1" x14ac:dyDescent="0.35">
      <c r="A41" s="38"/>
      <c r="B41" s="35" t="s">
        <v>25</v>
      </c>
      <c r="C41" s="19" t="s">
        <v>23</v>
      </c>
      <c r="D41" s="34"/>
      <c r="E41" s="19"/>
      <c r="F41" s="100"/>
      <c r="G41" s="66"/>
    </row>
    <row r="42" spans="1:7" s="10" customFormat="1" x14ac:dyDescent="0.35">
      <c r="A42" s="38"/>
      <c r="B42" s="24" t="str">
        <f>CONCATENATE("Sous-total € H.T. ",A40)</f>
        <v>Sous-total € H.T. 8.3.3</v>
      </c>
      <c r="C42" s="34"/>
      <c r="D42" s="34"/>
      <c r="E42" s="19"/>
      <c r="F42" s="88"/>
      <c r="G42" s="68"/>
    </row>
    <row r="43" spans="1:7" s="10" customFormat="1" x14ac:dyDescent="0.35">
      <c r="A43" s="23" t="s">
        <v>77</v>
      </c>
      <c r="B43" s="26" t="s">
        <v>29</v>
      </c>
      <c r="C43" s="34"/>
      <c r="D43" s="34"/>
      <c r="E43" s="19"/>
      <c r="F43" s="88"/>
      <c r="G43" s="66"/>
    </row>
    <row r="44" spans="1:7" s="10" customFormat="1" x14ac:dyDescent="0.35">
      <c r="A44" s="38"/>
      <c r="B44" s="82" t="s">
        <v>30</v>
      </c>
      <c r="C44" s="34" t="s">
        <v>23</v>
      </c>
      <c r="D44" s="40"/>
      <c r="E44" s="19"/>
      <c r="F44" s="100"/>
      <c r="G44" s="66"/>
    </row>
    <row r="45" spans="1:7" s="10" customFormat="1" x14ac:dyDescent="0.35">
      <c r="A45" s="38"/>
      <c r="B45" s="82" t="s">
        <v>31</v>
      </c>
      <c r="C45" s="34" t="s">
        <v>23</v>
      </c>
      <c r="D45" s="40"/>
      <c r="E45" s="19"/>
      <c r="F45" s="100"/>
      <c r="G45" s="66"/>
    </row>
    <row r="46" spans="1:7" s="10" customFormat="1" x14ac:dyDescent="0.35">
      <c r="A46" s="38"/>
      <c r="B46" s="82" t="s">
        <v>32</v>
      </c>
      <c r="C46" s="34" t="s">
        <v>23</v>
      </c>
      <c r="D46" s="40"/>
      <c r="E46" s="19"/>
      <c r="F46" s="100"/>
      <c r="G46" s="66"/>
    </row>
    <row r="47" spans="1:7" s="10" customFormat="1" x14ac:dyDescent="0.35">
      <c r="A47" s="38"/>
      <c r="B47" s="82" t="s">
        <v>33</v>
      </c>
      <c r="C47" s="34" t="s">
        <v>23</v>
      </c>
      <c r="D47" s="40"/>
      <c r="E47" s="19"/>
      <c r="F47" s="100"/>
      <c r="G47" s="66"/>
    </row>
    <row r="48" spans="1:7" s="10" customFormat="1" x14ac:dyDescent="0.35">
      <c r="A48" s="38"/>
      <c r="B48" s="35" t="s">
        <v>34</v>
      </c>
      <c r="C48" s="34" t="s">
        <v>1</v>
      </c>
      <c r="D48" s="34">
        <v>1</v>
      </c>
      <c r="E48" s="19"/>
      <c r="F48" s="100"/>
      <c r="G48" s="66"/>
    </row>
    <row r="49" spans="1:7" s="10" customFormat="1" x14ac:dyDescent="0.35">
      <c r="A49" s="38"/>
      <c r="B49" s="35" t="s">
        <v>35</v>
      </c>
      <c r="C49" s="34" t="s">
        <v>1</v>
      </c>
      <c r="D49" s="34">
        <v>1</v>
      </c>
      <c r="E49" s="19"/>
      <c r="F49" s="100"/>
      <c r="G49" s="66"/>
    </row>
    <row r="50" spans="1:7" s="10" customFormat="1" x14ac:dyDescent="0.35">
      <c r="A50" s="38"/>
      <c r="B50" s="35" t="s">
        <v>36</v>
      </c>
      <c r="C50" s="34" t="s">
        <v>1</v>
      </c>
      <c r="D50" s="34">
        <v>1</v>
      </c>
      <c r="E50" s="19"/>
      <c r="F50" s="100"/>
      <c r="G50" s="66"/>
    </row>
    <row r="51" spans="1:7" s="10" customFormat="1" x14ac:dyDescent="0.35">
      <c r="A51" s="38"/>
      <c r="B51" s="24" t="str">
        <f>CONCATENATE("Sous-total € H.T. ",A43)</f>
        <v>Sous-total € H.T. 8.3.4</v>
      </c>
      <c r="C51" s="34"/>
      <c r="D51" s="34"/>
      <c r="E51" s="19"/>
      <c r="F51" s="88"/>
      <c r="G51" s="68"/>
    </row>
    <row r="52" spans="1:7" s="10" customFormat="1" x14ac:dyDescent="0.35">
      <c r="A52" s="23" t="s">
        <v>78</v>
      </c>
      <c r="B52" s="26" t="s">
        <v>79</v>
      </c>
      <c r="C52" s="34"/>
      <c r="D52" s="34"/>
      <c r="E52" s="19"/>
      <c r="F52" s="88"/>
      <c r="G52" s="66"/>
    </row>
    <row r="53" spans="1:7" s="10" customFormat="1" x14ac:dyDescent="0.35">
      <c r="A53" s="38"/>
      <c r="B53" s="82" t="s">
        <v>80</v>
      </c>
      <c r="C53" s="34" t="s">
        <v>23</v>
      </c>
      <c r="D53" s="40"/>
      <c r="E53" s="19"/>
      <c r="F53" s="100"/>
      <c r="G53" s="66"/>
    </row>
    <row r="54" spans="1:7" s="10" customFormat="1" x14ac:dyDescent="0.35">
      <c r="A54" s="38"/>
      <c r="B54" s="82" t="s">
        <v>30</v>
      </c>
      <c r="C54" s="34" t="s">
        <v>23</v>
      </c>
      <c r="D54" s="40"/>
      <c r="E54" s="19"/>
      <c r="F54" s="100"/>
      <c r="G54" s="66"/>
    </row>
    <row r="55" spans="1:7" s="10" customFormat="1" x14ac:dyDescent="0.35">
      <c r="A55" s="38"/>
      <c r="B55" s="82" t="s">
        <v>31</v>
      </c>
      <c r="C55" s="34" t="s">
        <v>23</v>
      </c>
      <c r="D55" s="40"/>
      <c r="E55" s="19"/>
      <c r="F55" s="100"/>
      <c r="G55" s="66"/>
    </row>
    <row r="56" spans="1:7" s="10" customFormat="1" x14ac:dyDescent="0.35">
      <c r="A56" s="38"/>
      <c r="B56" s="82" t="s">
        <v>32</v>
      </c>
      <c r="C56" s="34" t="s">
        <v>23</v>
      </c>
      <c r="D56" s="40"/>
      <c r="E56" s="19"/>
      <c r="F56" s="100"/>
      <c r="G56" s="66"/>
    </row>
    <row r="57" spans="1:7" s="10" customFormat="1" x14ac:dyDescent="0.35">
      <c r="A57" s="38"/>
      <c r="B57" s="35" t="s">
        <v>34</v>
      </c>
      <c r="C57" s="34" t="s">
        <v>1</v>
      </c>
      <c r="D57" s="34">
        <v>1</v>
      </c>
      <c r="E57" s="19"/>
      <c r="F57" s="100"/>
      <c r="G57" s="66"/>
    </row>
    <row r="58" spans="1:7" s="10" customFormat="1" x14ac:dyDescent="0.35">
      <c r="A58" s="38"/>
      <c r="B58" s="35" t="s">
        <v>35</v>
      </c>
      <c r="C58" s="34" t="s">
        <v>1</v>
      </c>
      <c r="D58" s="34">
        <v>1</v>
      </c>
      <c r="E58" s="19"/>
      <c r="F58" s="100"/>
      <c r="G58" s="66"/>
    </row>
    <row r="59" spans="1:7" s="10" customFormat="1" x14ac:dyDescent="0.35">
      <c r="A59" s="38"/>
      <c r="B59" s="35" t="s">
        <v>36</v>
      </c>
      <c r="C59" s="34" t="s">
        <v>1</v>
      </c>
      <c r="D59" s="34">
        <v>1</v>
      </c>
      <c r="E59" s="19"/>
      <c r="F59" s="100"/>
      <c r="G59" s="66"/>
    </row>
    <row r="60" spans="1:7" s="10" customFormat="1" x14ac:dyDescent="0.35">
      <c r="A60" s="38"/>
      <c r="B60" s="24" t="str">
        <f>CONCATENATE("Sous-total € H.T. ",A52)</f>
        <v>Sous-total € H.T. 8.3.5</v>
      </c>
      <c r="C60" s="34"/>
      <c r="D60" s="34"/>
      <c r="E60" s="19"/>
      <c r="F60" s="88"/>
      <c r="G60" s="68"/>
    </row>
    <row r="61" spans="1:7" s="10" customFormat="1" x14ac:dyDescent="0.35">
      <c r="A61" s="42" t="s">
        <v>20</v>
      </c>
      <c r="B61" s="41" t="s">
        <v>81</v>
      </c>
      <c r="C61" s="34"/>
      <c r="D61" s="34"/>
      <c r="E61" s="19"/>
      <c r="F61" s="88"/>
      <c r="G61" s="66"/>
    </row>
    <row r="62" spans="1:7" s="10" customFormat="1" x14ac:dyDescent="0.35">
      <c r="A62" s="38"/>
      <c r="B62" s="82" t="s">
        <v>72</v>
      </c>
      <c r="C62" s="19" t="s">
        <v>24</v>
      </c>
      <c r="D62" s="34"/>
      <c r="E62" s="19"/>
      <c r="F62" s="100"/>
      <c r="G62" s="66"/>
    </row>
    <row r="63" spans="1:7" s="10" customFormat="1" x14ac:dyDescent="0.35">
      <c r="A63" s="38"/>
      <c r="B63" s="82" t="s">
        <v>73</v>
      </c>
      <c r="C63" s="19" t="s">
        <v>24</v>
      </c>
      <c r="D63" s="34"/>
      <c r="E63" s="19"/>
      <c r="F63" s="100"/>
      <c r="G63" s="66"/>
    </row>
    <row r="64" spans="1:7" s="10" customFormat="1" ht="30" x14ac:dyDescent="0.35">
      <c r="A64" s="38"/>
      <c r="B64" s="36" t="s">
        <v>70</v>
      </c>
      <c r="C64" s="34" t="s">
        <v>24</v>
      </c>
      <c r="D64" s="34"/>
      <c r="E64" s="19"/>
      <c r="F64" s="100"/>
      <c r="G64" s="66"/>
    </row>
    <row r="65" spans="1:7" s="10" customFormat="1" ht="30" x14ac:dyDescent="0.35">
      <c r="A65" s="38"/>
      <c r="B65" s="36" t="s">
        <v>71</v>
      </c>
      <c r="C65" s="34" t="s">
        <v>24</v>
      </c>
      <c r="D65" s="34"/>
      <c r="E65" s="19"/>
      <c r="F65" s="88"/>
      <c r="G65" s="66"/>
    </row>
    <row r="66" spans="1:7" s="10" customFormat="1" x14ac:dyDescent="0.35">
      <c r="A66" s="38"/>
      <c r="B66" s="37" t="s">
        <v>26</v>
      </c>
      <c r="C66" s="19" t="s">
        <v>1</v>
      </c>
      <c r="D66" s="34">
        <v>1</v>
      </c>
      <c r="E66" s="19"/>
      <c r="F66" s="100"/>
      <c r="G66" s="66"/>
    </row>
    <row r="67" spans="1:7" s="10" customFormat="1" x14ac:dyDescent="0.35">
      <c r="A67" s="38"/>
      <c r="B67" s="24" t="str">
        <f>CONCATENATE("Sous-total € H.T. ",A61)</f>
        <v>Sous-total € H.T. 8.4</v>
      </c>
      <c r="C67" s="34"/>
      <c r="D67" s="34"/>
      <c r="E67" s="19"/>
      <c r="F67" s="88"/>
      <c r="G67" s="68"/>
    </row>
    <row r="68" spans="1:7" s="10" customFormat="1" x14ac:dyDescent="0.35">
      <c r="A68" s="38"/>
      <c r="B68" s="24" t="str">
        <f>CONCATENATE("Total € H.T. ",A25)</f>
        <v>Total € H.T. 8.3</v>
      </c>
      <c r="C68" s="34"/>
      <c r="D68" s="34"/>
      <c r="E68" s="19"/>
      <c r="F68" s="88"/>
      <c r="G68" s="68"/>
    </row>
    <row r="69" spans="1:7" s="10" customFormat="1" x14ac:dyDescent="0.35">
      <c r="A69" s="42" t="s">
        <v>82</v>
      </c>
      <c r="B69" s="41" t="s">
        <v>38</v>
      </c>
      <c r="C69" s="34"/>
      <c r="D69" s="34"/>
      <c r="E69" s="19"/>
      <c r="F69" s="88"/>
      <c r="G69" s="66"/>
    </row>
    <row r="70" spans="1:7" s="10" customFormat="1" x14ac:dyDescent="0.35">
      <c r="A70" s="23" t="s">
        <v>83</v>
      </c>
      <c r="B70" s="26" t="s">
        <v>84</v>
      </c>
      <c r="C70" s="34"/>
      <c r="D70" s="34"/>
      <c r="E70" s="19"/>
      <c r="F70" s="88"/>
      <c r="G70" s="66"/>
    </row>
    <row r="71" spans="1:7" s="10" customFormat="1" x14ac:dyDescent="0.35">
      <c r="A71" s="38"/>
      <c r="B71" s="36" t="s">
        <v>86</v>
      </c>
      <c r="C71" s="25" t="s">
        <v>24</v>
      </c>
      <c r="D71" s="34">
        <v>3</v>
      </c>
      <c r="E71" s="19"/>
      <c r="F71" s="100"/>
      <c r="G71" s="66"/>
    </row>
    <row r="72" spans="1:7" s="10" customFormat="1" x14ac:dyDescent="0.35">
      <c r="A72" s="38"/>
      <c r="B72" s="35" t="s">
        <v>85</v>
      </c>
      <c r="C72" s="34" t="s">
        <v>24</v>
      </c>
      <c r="D72" s="34">
        <v>3</v>
      </c>
      <c r="E72" s="19"/>
      <c r="F72" s="100"/>
      <c r="G72" s="66"/>
    </row>
    <row r="73" spans="1:7" s="10" customFormat="1" x14ac:dyDescent="0.35">
      <c r="A73" s="38"/>
      <c r="B73" s="24" t="str">
        <f>CONCATENATE("Sous-total € H.T. ",A70)</f>
        <v>Sous-total € H.T. 8.5.2</v>
      </c>
      <c r="C73" s="34"/>
      <c r="D73" s="34"/>
      <c r="E73" s="19"/>
      <c r="F73" s="88"/>
      <c r="G73" s="68"/>
    </row>
    <row r="74" spans="1:7" s="10" customFormat="1" x14ac:dyDescent="0.35">
      <c r="A74" s="38"/>
      <c r="B74" s="24" t="str">
        <f>CONCATENATE("Total € H.T. ",A69)</f>
        <v>Total € H.T. 8.5</v>
      </c>
      <c r="C74" s="34"/>
      <c r="D74" s="34"/>
      <c r="E74" s="19"/>
      <c r="F74" s="88"/>
      <c r="G74" s="68"/>
    </row>
    <row r="75" spans="1:7" s="10" customFormat="1" x14ac:dyDescent="0.35">
      <c r="A75" s="42" t="s">
        <v>37</v>
      </c>
      <c r="B75" s="41" t="s">
        <v>42</v>
      </c>
      <c r="C75" s="34"/>
      <c r="D75" s="34"/>
      <c r="E75" s="19"/>
      <c r="F75" s="88"/>
      <c r="G75" s="66"/>
    </row>
    <row r="76" spans="1:7" s="10" customFormat="1" x14ac:dyDescent="0.35">
      <c r="A76" s="23" t="s">
        <v>90</v>
      </c>
      <c r="B76" s="26" t="s">
        <v>43</v>
      </c>
      <c r="C76" s="34"/>
      <c r="D76" s="34"/>
      <c r="E76" s="19"/>
      <c r="F76" s="88"/>
      <c r="G76" s="66"/>
    </row>
    <row r="77" spans="1:7" s="10" customFormat="1" ht="60" x14ac:dyDescent="0.35">
      <c r="A77" s="38"/>
      <c r="B77" s="43" t="s">
        <v>87</v>
      </c>
      <c r="C77" s="34" t="s">
        <v>19</v>
      </c>
      <c r="D77" s="34"/>
      <c r="E77" s="19"/>
      <c r="F77" s="88"/>
      <c r="G77" s="66"/>
    </row>
    <row r="78" spans="1:7" s="10" customFormat="1" x14ac:dyDescent="0.35">
      <c r="A78" s="38"/>
      <c r="B78" s="39"/>
      <c r="C78" s="34"/>
      <c r="D78" s="34"/>
      <c r="E78" s="19"/>
      <c r="F78" s="88"/>
      <c r="G78" s="66"/>
    </row>
    <row r="79" spans="1:7" s="10" customFormat="1" ht="30" x14ac:dyDescent="0.35">
      <c r="A79" s="38"/>
      <c r="B79" s="43" t="s">
        <v>88</v>
      </c>
      <c r="C79" s="34" t="s">
        <v>24</v>
      </c>
      <c r="D79" s="34">
        <v>2</v>
      </c>
      <c r="E79" s="19"/>
      <c r="F79" s="100"/>
      <c r="G79" s="66"/>
    </row>
    <row r="80" spans="1:7" s="10" customFormat="1" ht="30" x14ac:dyDescent="0.35">
      <c r="A80" s="38"/>
      <c r="B80" s="43" t="s">
        <v>44</v>
      </c>
      <c r="C80" s="34" t="s">
        <v>24</v>
      </c>
      <c r="D80" s="34">
        <v>9</v>
      </c>
      <c r="E80" s="19"/>
      <c r="F80" s="100"/>
      <c r="G80" s="66"/>
    </row>
    <row r="81" spans="1:7" s="10" customFormat="1" x14ac:dyDescent="0.35">
      <c r="A81" s="38"/>
      <c r="B81" s="43" t="s">
        <v>89</v>
      </c>
      <c r="C81" s="34" t="s">
        <v>24</v>
      </c>
      <c r="D81" s="34">
        <v>9</v>
      </c>
      <c r="E81" s="19"/>
      <c r="F81" s="100"/>
      <c r="G81" s="66"/>
    </row>
    <row r="82" spans="1:7" s="10" customFormat="1" ht="30" x14ac:dyDescent="0.35">
      <c r="A82" s="38"/>
      <c r="B82" s="43" t="s">
        <v>45</v>
      </c>
      <c r="C82" s="34" t="s">
        <v>24</v>
      </c>
      <c r="D82" s="34">
        <v>2</v>
      </c>
      <c r="E82" s="19"/>
      <c r="F82" s="100"/>
      <c r="G82" s="66"/>
    </row>
    <row r="83" spans="1:7" s="10" customFormat="1" x14ac:dyDescent="0.35">
      <c r="A83" s="38"/>
      <c r="B83" s="24" t="str">
        <f>CONCATENATE("Sous-total € H.T. ",A76)</f>
        <v>Sous-total € H.T. 8.6.1</v>
      </c>
      <c r="C83" s="34"/>
      <c r="D83" s="34"/>
      <c r="E83" s="19"/>
      <c r="F83" s="88"/>
      <c r="G83" s="68"/>
    </row>
    <row r="84" spans="1:7" s="10" customFormat="1" x14ac:dyDescent="0.35">
      <c r="A84" s="23" t="s">
        <v>53</v>
      </c>
      <c r="B84" s="26" t="s">
        <v>91</v>
      </c>
      <c r="C84" s="34"/>
      <c r="D84" s="34"/>
      <c r="E84" s="19"/>
      <c r="F84" s="88"/>
      <c r="G84" s="66"/>
    </row>
    <row r="85" spans="1:7" s="10" customFormat="1" ht="30" x14ac:dyDescent="0.35">
      <c r="A85" s="38"/>
      <c r="B85" s="43" t="s">
        <v>92</v>
      </c>
      <c r="C85" s="34" t="s">
        <v>1</v>
      </c>
      <c r="D85" s="34">
        <v>1</v>
      </c>
      <c r="E85" s="19"/>
      <c r="F85" s="88"/>
      <c r="G85" s="66"/>
    </row>
    <row r="86" spans="1:7" s="10" customFormat="1" x14ac:dyDescent="0.35">
      <c r="A86" s="38"/>
      <c r="B86" s="24" t="str">
        <f>CONCATENATE("Sous-total € H.T. ",A84)</f>
        <v>Sous-total € H.T. 8.6.2</v>
      </c>
      <c r="C86" s="34"/>
      <c r="D86" s="34"/>
      <c r="E86" s="19"/>
      <c r="F86" s="88"/>
      <c r="G86" s="68"/>
    </row>
    <row r="87" spans="1:7" s="10" customFormat="1" x14ac:dyDescent="0.35">
      <c r="A87" s="23" t="s">
        <v>54</v>
      </c>
      <c r="B87" s="26" t="s">
        <v>93</v>
      </c>
      <c r="C87" s="34"/>
      <c r="D87" s="34"/>
      <c r="E87" s="19"/>
      <c r="F87" s="88"/>
      <c r="G87" s="66"/>
    </row>
    <row r="88" spans="1:7" s="10" customFormat="1" ht="30" x14ac:dyDescent="0.35">
      <c r="A88" s="38"/>
      <c r="B88" s="45" t="s">
        <v>97</v>
      </c>
      <c r="C88" s="34" t="s">
        <v>24</v>
      </c>
      <c r="D88" s="34">
        <v>4</v>
      </c>
      <c r="E88" s="19"/>
      <c r="F88" s="100"/>
      <c r="G88" s="66"/>
    </row>
    <row r="89" spans="1:7" s="10" customFormat="1" x14ac:dyDescent="0.35">
      <c r="A89" s="44"/>
      <c r="B89" s="24" t="str">
        <f>CONCATENATE("Sous-total € H.T. ",A87)</f>
        <v>Sous-total € H.T. 8.6.3</v>
      </c>
      <c r="C89" s="34"/>
      <c r="D89" s="34"/>
      <c r="E89" s="19"/>
      <c r="F89" s="133"/>
      <c r="G89" s="68"/>
    </row>
    <row r="90" spans="1:7" s="10" customFormat="1" x14ac:dyDescent="0.35">
      <c r="A90" s="23" t="s">
        <v>55</v>
      </c>
      <c r="B90" s="26" t="s">
        <v>94</v>
      </c>
      <c r="C90" s="34"/>
      <c r="D90" s="34"/>
      <c r="E90" s="19"/>
      <c r="F90" s="88"/>
      <c r="G90" s="66"/>
    </row>
    <row r="91" spans="1:7" s="10" customFormat="1" ht="15" customHeight="1" x14ac:dyDescent="0.35">
      <c r="A91" s="38"/>
      <c r="B91" s="45" t="s">
        <v>98</v>
      </c>
      <c r="C91" s="34" t="s">
        <v>24</v>
      </c>
      <c r="D91" s="34">
        <v>5</v>
      </c>
      <c r="E91" s="19"/>
      <c r="F91" s="100"/>
      <c r="G91" s="66"/>
    </row>
    <row r="92" spans="1:7" s="10" customFormat="1" x14ac:dyDescent="0.35">
      <c r="A92" s="44"/>
      <c r="B92" s="24" t="str">
        <f>CONCATENATE("Sous-total € H.T. ",A90)</f>
        <v>Sous-total € H.T. 8.6.4</v>
      </c>
      <c r="C92" s="34"/>
      <c r="D92" s="34"/>
      <c r="E92" s="19"/>
      <c r="F92" s="88"/>
      <c r="G92" s="68"/>
    </row>
    <row r="93" spans="1:7" s="10" customFormat="1" x14ac:dyDescent="0.35">
      <c r="A93" s="23" t="s">
        <v>56</v>
      </c>
      <c r="B93" s="26" t="s">
        <v>95</v>
      </c>
      <c r="C93" s="34"/>
      <c r="D93" s="34"/>
      <c r="E93" s="19"/>
      <c r="F93" s="88"/>
      <c r="G93" s="66"/>
    </row>
    <row r="94" spans="1:7" s="10" customFormat="1" x14ac:dyDescent="0.35">
      <c r="A94" s="38"/>
      <c r="B94" s="45" t="s">
        <v>103</v>
      </c>
      <c r="C94" s="34" t="s">
        <v>24</v>
      </c>
      <c r="D94" s="34">
        <v>1</v>
      </c>
      <c r="E94" s="19"/>
      <c r="F94" s="100"/>
      <c r="G94" s="66"/>
    </row>
    <row r="95" spans="1:7" s="10" customFormat="1" x14ac:dyDescent="0.35">
      <c r="A95" s="44"/>
      <c r="B95" s="24" t="str">
        <f>CONCATENATE("Sous-total € H.T. ",A93)</f>
        <v>Sous-total € H.T. 8.6.5</v>
      </c>
      <c r="C95" s="34"/>
      <c r="D95" s="34"/>
      <c r="E95" s="19"/>
      <c r="F95" s="88"/>
      <c r="G95" s="68"/>
    </row>
    <row r="96" spans="1:7" s="10" customFormat="1" x14ac:dyDescent="0.35">
      <c r="A96" s="23" t="s">
        <v>39</v>
      </c>
      <c r="B96" s="26" t="s">
        <v>96</v>
      </c>
      <c r="C96" s="34"/>
      <c r="D96" s="34"/>
      <c r="E96" s="19"/>
      <c r="F96" s="88"/>
      <c r="G96" s="66"/>
    </row>
    <row r="97" spans="1:7" s="10" customFormat="1" ht="30" x14ac:dyDescent="0.35">
      <c r="A97" s="38"/>
      <c r="B97" s="45" t="s">
        <v>102</v>
      </c>
      <c r="C97" s="34" t="s">
        <v>24</v>
      </c>
      <c r="D97" s="34">
        <v>4</v>
      </c>
      <c r="E97" s="19"/>
      <c r="F97" s="100"/>
      <c r="G97" s="66"/>
    </row>
    <row r="98" spans="1:7" s="10" customFormat="1" x14ac:dyDescent="0.35">
      <c r="A98" s="44"/>
      <c r="B98" s="24" t="str">
        <f>CONCATENATE("Sous-total € H.T. ",A96)</f>
        <v>Sous-total € H.T. 8.6.6</v>
      </c>
      <c r="C98" s="34"/>
      <c r="D98" s="34"/>
      <c r="E98" s="19"/>
      <c r="F98" s="88"/>
      <c r="G98" s="68"/>
    </row>
    <row r="99" spans="1:7" s="10" customFormat="1" x14ac:dyDescent="0.35">
      <c r="A99" s="23" t="s">
        <v>40</v>
      </c>
      <c r="B99" s="26" t="s">
        <v>99</v>
      </c>
      <c r="C99" s="34"/>
      <c r="D99" s="34"/>
      <c r="E99" s="19"/>
      <c r="F99" s="88"/>
      <c r="G99" s="66"/>
    </row>
    <row r="100" spans="1:7" s="10" customFormat="1" ht="30" x14ac:dyDescent="0.35">
      <c r="A100" s="38"/>
      <c r="B100" s="45" t="s">
        <v>102</v>
      </c>
      <c r="C100" s="34" t="s">
        <v>24</v>
      </c>
      <c r="D100" s="34">
        <v>4</v>
      </c>
      <c r="E100" s="19"/>
      <c r="F100" s="100"/>
      <c r="G100" s="66"/>
    </row>
    <row r="101" spans="1:7" s="10" customFormat="1" x14ac:dyDescent="0.35">
      <c r="A101" s="44"/>
      <c r="B101" s="24" t="str">
        <f>CONCATENATE("Sous-total € H.T. ",A99)</f>
        <v>Sous-total € H.T. 8.6.7</v>
      </c>
      <c r="C101" s="34"/>
      <c r="D101" s="34"/>
      <c r="E101" s="19"/>
      <c r="F101" s="88"/>
      <c r="G101" s="68"/>
    </row>
    <row r="102" spans="1:7" s="10" customFormat="1" x14ac:dyDescent="0.35">
      <c r="A102" s="23" t="s">
        <v>100</v>
      </c>
      <c r="B102" s="26" t="s">
        <v>101</v>
      </c>
      <c r="C102" s="34"/>
      <c r="D102" s="34"/>
      <c r="E102" s="19"/>
      <c r="F102" s="88"/>
      <c r="G102" s="66"/>
    </row>
    <row r="103" spans="1:7" s="10" customFormat="1" ht="30" x14ac:dyDescent="0.35">
      <c r="A103" s="38"/>
      <c r="B103" s="45" t="s">
        <v>129</v>
      </c>
      <c r="C103" s="34" t="s">
        <v>24</v>
      </c>
      <c r="D103" s="34">
        <v>2</v>
      </c>
      <c r="E103" s="19"/>
      <c r="F103" s="100"/>
      <c r="G103" s="66"/>
    </row>
    <row r="104" spans="1:7" s="10" customFormat="1" x14ac:dyDescent="0.35">
      <c r="A104" s="44"/>
      <c r="B104" s="24" t="str">
        <f>CONCATENATE("Sous-total € H.T. ",A102)</f>
        <v>Sous-total € H.T. 8.6.8</v>
      </c>
      <c r="C104" s="34"/>
      <c r="D104" s="34"/>
      <c r="E104" s="19"/>
      <c r="F104" s="88"/>
      <c r="G104" s="68"/>
    </row>
    <row r="105" spans="1:7" s="10" customFormat="1" x14ac:dyDescent="0.35">
      <c r="A105" s="23" t="s">
        <v>104</v>
      </c>
      <c r="B105" s="26" t="s">
        <v>109</v>
      </c>
      <c r="C105" s="34"/>
      <c r="D105" s="34"/>
      <c r="E105" s="19"/>
      <c r="F105" s="88"/>
      <c r="G105" s="66"/>
    </row>
    <row r="106" spans="1:7" s="10" customFormat="1" x14ac:dyDescent="0.35">
      <c r="A106" s="38"/>
      <c r="B106" s="45" t="s">
        <v>105</v>
      </c>
      <c r="C106" s="34" t="s">
        <v>24</v>
      </c>
      <c r="D106" s="34">
        <v>1</v>
      </c>
      <c r="E106" s="19"/>
      <c r="F106" s="100"/>
      <c r="G106" s="66"/>
    </row>
    <row r="107" spans="1:7" s="10" customFormat="1" x14ac:dyDescent="0.35">
      <c r="A107" s="38"/>
      <c r="B107" s="45" t="s">
        <v>106</v>
      </c>
      <c r="C107" s="34" t="s">
        <v>24</v>
      </c>
      <c r="D107" s="34">
        <v>1</v>
      </c>
      <c r="E107" s="19"/>
      <c r="F107" s="100"/>
      <c r="G107" s="66"/>
    </row>
    <row r="108" spans="1:7" s="10" customFormat="1" x14ac:dyDescent="0.35">
      <c r="A108" s="44"/>
      <c r="B108" s="24" t="str">
        <f>CONCATENATE("Sous-total € H.T. ",A105)</f>
        <v>Sous-total € H.T. 8.6.9</v>
      </c>
      <c r="C108" s="34"/>
      <c r="D108" s="34"/>
      <c r="E108" s="19"/>
      <c r="F108" s="88"/>
      <c r="G108" s="68"/>
    </row>
    <row r="109" spans="1:7" s="10" customFormat="1" x14ac:dyDescent="0.35">
      <c r="A109" s="23" t="s">
        <v>107</v>
      </c>
      <c r="B109" s="26" t="s">
        <v>108</v>
      </c>
      <c r="C109" s="34"/>
      <c r="D109" s="34"/>
      <c r="E109" s="19"/>
      <c r="F109" s="88"/>
      <c r="G109" s="66"/>
    </row>
    <row r="110" spans="1:7" s="10" customFormat="1" x14ac:dyDescent="0.35">
      <c r="A110" s="38" t="s">
        <v>110</v>
      </c>
      <c r="B110" s="45" t="s">
        <v>111</v>
      </c>
      <c r="C110" s="34" t="s">
        <v>24</v>
      </c>
      <c r="D110" s="34">
        <v>5</v>
      </c>
      <c r="E110" s="19"/>
      <c r="F110" s="100"/>
      <c r="G110" s="66"/>
    </row>
    <row r="111" spans="1:7" s="10" customFormat="1" x14ac:dyDescent="0.35">
      <c r="A111" s="38" t="s">
        <v>112</v>
      </c>
      <c r="B111" s="45" t="s">
        <v>113</v>
      </c>
      <c r="C111" s="34" t="s">
        <v>24</v>
      </c>
      <c r="D111" s="34">
        <v>8</v>
      </c>
      <c r="E111" s="19"/>
      <c r="F111" s="100"/>
      <c r="G111" s="66"/>
    </row>
    <row r="112" spans="1:7" s="10" customFormat="1" x14ac:dyDescent="0.35">
      <c r="A112" s="38" t="s">
        <v>114</v>
      </c>
      <c r="B112" s="45" t="s">
        <v>115</v>
      </c>
      <c r="C112" s="34" t="s">
        <v>24</v>
      </c>
      <c r="D112" s="34">
        <v>8</v>
      </c>
      <c r="E112" s="19"/>
      <c r="F112" s="100"/>
      <c r="G112" s="66"/>
    </row>
    <row r="113" spans="1:7" s="10" customFormat="1" x14ac:dyDescent="0.35">
      <c r="A113" s="38" t="s">
        <v>116</v>
      </c>
      <c r="B113" s="45" t="s">
        <v>117</v>
      </c>
      <c r="C113" s="34" t="s">
        <v>24</v>
      </c>
      <c r="D113" s="34">
        <v>9</v>
      </c>
      <c r="E113" s="19"/>
      <c r="F113" s="100"/>
      <c r="G113" s="66"/>
    </row>
    <row r="114" spans="1:7" s="10" customFormat="1" x14ac:dyDescent="0.35">
      <c r="A114" s="38" t="s">
        <v>118</v>
      </c>
      <c r="B114" s="45" t="s">
        <v>119</v>
      </c>
      <c r="C114" s="34" t="s">
        <v>24</v>
      </c>
      <c r="D114" s="34">
        <v>9</v>
      </c>
      <c r="E114" s="19"/>
      <c r="F114" s="100"/>
      <c r="G114" s="66"/>
    </row>
    <row r="115" spans="1:7" s="10" customFormat="1" x14ac:dyDescent="0.35">
      <c r="A115" s="44"/>
      <c r="B115" s="24" t="str">
        <f>CONCATENATE("Sous-total € H.T. ",A109)</f>
        <v>Sous-total € H.T. 8.6.10</v>
      </c>
      <c r="C115" s="34"/>
      <c r="D115" s="34"/>
      <c r="E115" s="19"/>
      <c r="F115" s="88"/>
      <c r="G115" s="68"/>
    </row>
    <row r="116" spans="1:7" s="10" customFormat="1" x14ac:dyDescent="0.35">
      <c r="A116" s="44"/>
      <c r="B116" s="24" t="str">
        <f>CONCATENATE("Total € H.T. ",A75)</f>
        <v>Total € H.T. 8.6</v>
      </c>
      <c r="C116" s="34"/>
      <c r="D116" s="34"/>
      <c r="E116" s="19"/>
      <c r="F116" s="88"/>
      <c r="G116" s="68"/>
    </row>
    <row r="117" spans="1:7" s="10" customFormat="1" x14ac:dyDescent="0.35">
      <c r="A117" s="42" t="s">
        <v>41</v>
      </c>
      <c r="B117" s="41" t="s">
        <v>46</v>
      </c>
      <c r="C117" s="34"/>
      <c r="D117" s="34"/>
      <c r="E117" s="19"/>
      <c r="F117" s="88"/>
      <c r="G117" s="66"/>
    </row>
    <row r="118" spans="1:7" s="10" customFormat="1" ht="60" x14ac:dyDescent="0.35">
      <c r="A118" s="44"/>
      <c r="B118" s="45" t="s">
        <v>120</v>
      </c>
      <c r="C118" s="34" t="s">
        <v>1</v>
      </c>
      <c r="D118" s="34">
        <v>1</v>
      </c>
      <c r="E118" s="19"/>
      <c r="F118" s="88"/>
      <c r="G118" s="66"/>
    </row>
    <row r="119" spans="1:7" s="10" customFormat="1" ht="45" x14ac:dyDescent="0.35">
      <c r="A119" s="44"/>
      <c r="B119" s="45" t="s">
        <v>121</v>
      </c>
      <c r="C119" s="34" t="s">
        <v>1</v>
      </c>
      <c r="D119" s="34">
        <v>1</v>
      </c>
      <c r="E119" s="19"/>
      <c r="F119" s="88"/>
      <c r="G119" s="66"/>
    </row>
    <row r="120" spans="1:7" s="10" customFormat="1" x14ac:dyDescent="0.35">
      <c r="A120" s="44"/>
      <c r="B120" s="24" t="str">
        <f>CONCATENATE("Total € H.T. ",A117)</f>
        <v>Total € H.T. 8.7</v>
      </c>
      <c r="C120" s="34"/>
      <c r="D120" s="34"/>
      <c r="E120" s="19"/>
      <c r="F120" s="88"/>
      <c r="G120" s="68"/>
    </row>
    <row r="121" spans="1:7" s="10" customFormat="1" x14ac:dyDescent="0.35">
      <c r="A121" s="44"/>
      <c r="B121" s="50" t="str">
        <f>CONCATENATE("Total € H.T. ",A21)</f>
        <v>Total € H.T. 8</v>
      </c>
      <c r="C121" s="34"/>
      <c r="D121" s="34"/>
      <c r="E121" s="19"/>
      <c r="F121" s="88"/>
      <c r="G121" s="69"/>
    </row>
    <row r="122" spans="1:7" s="10" customFormat="1" x14ac:dyDescent="0.35">
      <c r="A122" s="38"/>
      <c r="B122" s="50"/>
      <c r="C122" s="34"/>
      <c r="D122" s="34"/>
      <c r="E122" s="19"/>
      <c r="F122" s="88"/>
      <c r="G122" s="70"/>
    </row>
    <row r="123" spans="1:7" s="10" customFormat="1" x14ac:dyDescent="0.35">
      <c r="A123" s="42">
        <v>9</v>
      </c>
      <c r="B123" s="41" t="s">
        <v>49</v>
      </c>
      <c r="C123" s="34"/>
      <c r="D123" s="34"/>
      <c r="E123" s="19"/>
      <c r="F123" s="88"/>
      <c r="G123" s="66"/>
    </row>
    <row r="124" spans="1:7" s="10" customFormat="1" x14ac:dyDescent="0.35">
      <c r="A124" s="48"/>
      <c r="B124" s="46" t="s">
        <v>47</v>
      </c>
      <c r="C124" s="34" t="s">
        <v>1</v>
      </c>
      <c r="D124" s="47">
        <v>1</v>
      </c>
      <c r="E124" s="19"/>
      <c r="F124" s="88"/>
      <c r="G124" s="66"/>
    </row>
    <row r="125" spans="1:7" s="10" customFormat="1" x14ac:dyDescent="0.35">
      <c r="A125" s="48"/>
      <c r="B125" s="46" t="s">
        <v>48</v>
      </c>
      <c r="C125" s="34" t="s">
        <v>1</v>
      </c>
      <c r="D125" s="47">
        <v>1</v>
      </c>
      <c r="E125" s="19"/>
      <c r="F125" s="88"/>
      <c r="G125" s="66"/>
    </row>
    <row r="126" spans="1:7" s="10" customFormat="1" x14ac:dyDescent="0.35">
      <c r="A126" s="48"/>
      <c r="B126" s="46" t="s">
        <v>122</v>
      </c>
      <c r="C126" s="34" t="s">
        <v>1</v>
      </c>
      <c r="D126" s="47">
        <v>1</v>
      </c>
      <c r="E126" s="19"/>
      <c r="F126" s="88"/>
      <c r="G126" s="66"/>
    </row>
    <row r="127" spans="1:7" s="10" customFormat="1" x14ac:dyDescent="0.35">
      <c r="A127" s="48"/>
      <c r="B127" s="46" t="s">
        <v>123</v>
      </c>
      <c r="C127" s="34" t="s">
        <v>1</v>
      </c>
      <c r="D127" s="47">
        <v>1</v>
      </c>
      <c r="E127" s="19"/>
      <c r="F127" s="88"/>
      <c r="G127" s="66"/>
    </row>
    <row r="128" spans="1:7" s="10" customFormat="1" x14ac:dyDescent="0.35">
      <c r="A128" s="38"/>
      <c r="B128" s="39"/>
      <c r="C128" s="34"/>
      <c r="D128" s="34"/>
      <c r="E128" s="19"/>
      <c r="F128" s="88"/>
      <c r="G128" s="66"/>
    </row>
    <row r="129" spans="1:9" s="10" customFormat="1" x14ac:dyDescent="0.35">
      <c r="A129" s="38"/>
      <c r="B129" s="50" t="str">
        <f>CONCATENATE("Total € H.T. ",A123)</f>
        <v>Total € H.T. 9</v>
      </c>
      <c r="C129" s="34"/>
      <c r="D129" s="34"/>
      <c r="E129" s="19"/>
      <c r="F129" s="88"/>
      <c r="G129" s="70"/>
    </row>
    <row r="130" spans="1:9" s="10" customFormat="1" ht="15.75" thickBot="1" x14ac:dyDescent="0.4">
      <c r="A130" s="38"/>
      <c r="B130" s="39"/>
      <c r="C130" s="34"/>
      <c r="D130" s="87"/>
      <c r="E130" s="19"/>
      <c r="F130" s="88"/>
      <c r="G130" s="62"/>
    </row>
    <row r="131" spans="1:9" s="10" customFormat="1" ht="16.5" x14ac:dyDescent="0.35">
      <c r="A131" s="38"/>
      <c r="B131" s="51" t="s">
        <v>124</v>
      </c>
      <c r="C131" s="52"/>
      <c r="D131" s="52"/>
      <c r="E131" s="52"/>
      <c r="F131" s="101"/>
      <c r="G131" s="71"/>
      <c r="H131" s="107"/>
      <c r="I131" s="108"/>
    </row>
    <row r="132" spans="1:9" s="10" customFormat="1" ht="16.5" x14ac:dyDescent="0.35">
      <c r="A132" s="38"/>
      <c r="B132" s="56" t="s">
        <v>8</v>
      </c>
      <c r="C132" s="53"/>
      <c r="D132" s="53"/>
      <c r="E132" s="53"/>
      <c r="F132" s="102"/>
      <c r="G132" s="106"/>
    </row>
    <row r="133" spans="1:9" s="10" customFormat="1" ht="17.25" thickBot="1" x14ac:dyDescent="0.4">
      <c r="A133" s="105"/>
      <c r="B133" s="54" t="s">
        <v>125</v>
      </c>
      <c r="C133" s="55"/>
      <c r="D133" s="55"/>
      <c r="E133" s="55"/>
      <c r="F133" s="103"/>
      <c r="G133" s="72"/>
    </row>
    <row r="134" spans="1:9" x14ac:dyDescent="0.25">
      <c r="A134" s="104"/>
      <c r="B134" s="29"/>
      <c r="C134" s="30"/>
      <c r="D134" s="29"/>
      <c r="E134" s="29"/>
      <c r="F134" s="89"/>
      <c r="G134" s="73"/>
    </row>
  </sheetData>
  <mergeCells count="2">
    <mergeCell ref="D5:D6"/>
    <mergeCell ref="E5:E6"/>
  </mergeCells>
  <dataValidations count="1">
    <dataValidation type="list" allowBlank="1" showInputMessage="1" showErrorMessage="1" sqref="C17:C18 C21:C133" xr:uid="{7BE407E7-46F4-492C-AE33-F6D646FD8CDE}">
      <formula1>"ens,u,ml,m²,kg,pm"</formula1>
    </dataValidation>
  </dataValidations>
  <printOptions horizontalCentered="1"/>
  <pageMargins left="0.43307086614173229" right="0.43307086614173229" top="0.27559055118110237" bottom="0.56000000000000005" header="0.15748031496062992" footer="0.11811023622047245"/>
  <pageSetup paperSize="9" scale="81" fitToHeight="0" orientation="portrait" r:id="rId1"/>
  <headerFooter>
    <oddFooter>&amp;C&amp;"Trebuchet MS,Gras"&amp;9BETEL
AGENCE DE DAX - 2, rue de la Tannerie 40100 DAX - Tél. : 05.58.97.81.18
AGENCE DE BORDEAUX - 3, rue Alain Péronnau  33830 BELIN-BELIET - E-m@il : contact@sarlbetel.fr</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F01A67-BF0F-4703-B6A8-35EFA2586F89}">
  <sheetPr>
    <tabColor rgb="FFFF9900"/>
    <outlinePr summaryBelow="0" summaryRight="0"/>
    <pageSetUpPr fitToPage="1"/>
  </sheetPr>
  <dimension ref="A2:J28"/>
  <sheetViews>
    <sheetView showGridLines="0" workbookViewId="0">
      <selection activeCell="C4" sqref="C4:J4"/>
    </sheetView>
  </sheetViews>
  <sheetFormatPr baseColWidth="10" defaultColWidth="9.140625" defaultRowHeight="12.75" customHeight="1" x14ac:dyDescent="0.25"/>
  <cols>
    <col min="1" max="1" width="6.7109375" customWidth="1"/>
    <col min="2" max="2" width="35" customWidth="1"/>
    <col min="3" max="10" width="11.42578125" customWidth="1"/>
  </cols>
  <sheetData>
    <row r="2" spans="1:10" ht="12.75" customHeight="1" x14ac:dyDescent="0.25">
      <c r="B2" s="174" t="s">
        <v>140</v>
      </c>
      <c r="C2" s="174"/>
      <c r="D2" s="174"/>
      <c r="E2" s="174"/>
      <c r="F2" s="174"/>
      <c r="G2" s="174"/>
      <c r="H2" s="174"/>
      <c r="I2" s="174"/>
      <c r="J2" s="174"/>
    </row>
    <row r="4" spans="1:10" ht="12.75" customHeight="1" thickTop="1" thickBot="1" x14ac:dyDescent="0.3">
      <c r="A4" s="146" t="s">
        <v>141</v>
      </c>
      <c r="B4" s="147" t="s">
        <v>142</v>
      </c>
      <c r="C4" s="172"/>
      <c r="D4" s="172"/>
      <c r="E4" s="172"/>
      <c r="F4" s="172"/>
      <c r="G4" s="172"/>
      <c r="H4" s="172"/>
      <c r="I4" s="172"/>
      <c r="J4" s="172"/>
    </row>
    <row r="6" spans="1:10" ht="12.75" customHeight="1" thickTop="1" thickBot="1" x14ac:dyDescent="0.3">
      <c r="A6" s="146" t="s">
        <v>143</v>
      </c>
      <c r="B6" s="147" t="s">
        <v>144</v>
      </c>
      <c r="C6" s="172"/>
      <c r="D6" s="172"/>
      <c r="E6" s="172"/>
      <c r="F6" s="172"/>
      <c r="G6" s="172"/>
      <c r="H6" s="172"/>
      <c r="I6" s="172"/>
      <c r="J6" s="172"/>
    </row>
    <row r="8" spans="1:10" ht="12.75" customHeight="1" thickTop="1" thickBot="1" x14ac:dyDescent="0.3">
      <c r="A8" s="146" t="s">
        <v>145</v>
      </c>
      <c r="B8" s="147" t="s">
        <v>146</v>
      </c>
      <c r="C8" s="172"/>
      <c r="D8" s="172"/>
      <c r="E8" s="172"/>
      <c r="F8" s="172"/>
      <c r="G8" s="172"/>
      <c r="H8" s="172"/>
      <c r="I8" s="172"/>
      <c r="J8" s="172"/>
    </row>
    <row r="10" spans="1:10" ht="12.75" customHeight="1" thickTop="1" thickBot="1" x14ac:dyDescent="0.3">
      <c r="A10" s="146" t="s">
        <v>147</v>
      </c>
      <c r="B10" s="147" t="s">
        <v>148</v>
      </c>
      <c r="C10" s="175"/>
      <c r="D10" s="175"/>
      <c r="E10" s="175"/>
      <c r="F10" s="175"/>
      <c r="G10" s="175"/>
      <c r="H10" s="175"/>
      <c r="I10" s="175"/>
      <c r="J10" s="175"/>
    </row>
    <row r="12" spans="1:10" ht="12.75" customHeight="1" thickTop="1" thickBot="1" x14ac:dyDescent="0.3">
      <c r="A12" s="146" t="s">
        <v>149</v>
      </c>
      <c r="B12" s="147" t="s">
        <v>150</v>
      </c>
      <c r="C12" s="172"/>
      <c r="D12" s="172"/>
      <c r="E12" s="172"/>
      <c r="F12" s="172"/>
      <c r="G12" s="172"/>
      <c r="H12" s="172"/>
      <c r="I12" s="172"/>
      <c r="J12" s="172"/>
    </row>
    <row r="14" spans="1:10" ht="12.75" customHeight="1" thickTop="1" thickBot="1" x14ac:dyDescent="0.3">
      <c r="A14" s="146" t="s">
        <v>151</v>
      </c>
      <c r="B14" s="147" t="s">
        <v>152</v>
      </c>
      <c r="C14" s="172"/>
      <c r="D14" s="172"/>
      <c r="E14" s="172"/>
      <c r="F14" s="172"/>
      <c r="G14" s="172"/>
      <c r="H14" s="172"/>
      <c r="I14" s="172"/>
      <c r="J14" s="172"/>
    </row>
    <row r="16" spans="1:10" ht="12.75" customHeight="1" thickTop="1" thickBot="1" x14ac:dyDescent="0.3">
      <c r="A16" s="146" t="s">
        <v>153</v>
      </c>
      <c r="B16" s="147" t="s">
        <v>154</v>
      </c>
      <c r="C16" s="172"/>
      <c r="D16" s="172"/>
      <c r="E16" s="172"/>
      <c r="F16" s="172"/>
      <c r="G16" s="172"/>
      <c r="H16" s="172"/>
      <c r="I16" s="172"/>
      <c r="J16" s="172"/>
    </row>
    <row r="18" spans="1:10" ht="12.75" customHeight="1" thickTop="1" thickBot="1" x14ac:dyDescent="0.3">
      <c r="A18" s="146" t="s">
        <v>155</v>
      </c>
      <c r="B18" s="147" t="s">
        <v>156</v>
      </c>
      <c r="C18" s="173"/>
      <c r="D18" s="173"/>
      <c r="E18" s="173"/>
      <c r="F18" s="173"/>
      <c r="G18" s="173"/>
      <c r="H18" s="173"/>
      <c r="I18" s="173"/>
      <c r="J18" s="173"/>
    </row>
    <row r="20" spans="1:10" ht="12.75" customHeight="1" thickTop="1" thickBot="1" x14ac:dyDescent="0.3">
      <c r="A20" s="146" t="s">
        <v>157</v>
      </c>
      <c r="B20" s="147" t="s">
        <v>158</v>
      </c>
      <c r="C20" s="173"/>
      <c r="D20" s="173"/>
      <c r="E20" s="173"/>
      <c r="F20" s="173"/>
      <c r="G20" s="173"/>
      <c r="H20" s="173"/>
      <c r="I20" s="173"/>
      <c r="J20" s="173"/>
    </row>
    <row r="22" spans="1:10" ht="12.75" customHeight="1" thickTop="1" thickBot="1" x14ac:dyDescent="0.3">
      <c r="A22" s="146" t="s">
        <v>159</v>
      </c>
      <c r="B22" s="147" t="s">
        <v>160</v>
      </c>
      <c r="C22" s="173"/>
      <c r="D22" s="173"/>
      <c r="E22" s="173"/>
      <c r="F22" s="173"/>
      <c r="G22" s="173"/>
      <c r="H22" s="173"/>
      <c r="I22" s="173"/>
      <c r="J22" s="173"/>
    </row>
    <row r="24" spans="1:10" ht="12.75" customHeight="1" thickTop="1" thickBot="1" x14ac:dyDescent="0.3">
      <c r="A24" s="146" t="s">
        <v>161</v>
      </c>
      <c r="B24" s="147" t="s">
        <v>162</v>
      </c>
      <c r="C24" s="172"/>
      <c r="D24" s="172"/>
      <c r="E24" s="172"/>
      <c r="F24" s="172"/>
      <c r="G24" s="172"/>
      <c r="H24" s="172"/>
      <c r="I24" s="172"/>
      <c r="J24" s="172"/>
    </row>
    <row r="28" spans="1:10" ht="60" customHeight="1" thickTop="1" thickBot="1" x14ac:dyDescent="0.3">
      <c r="A28" s="146" t="s">
        <v>163</v>
      </c>
      <c r="B28" s="147" t="s">
        <v>164</v>
      </c>
      <c r="C28" s="172"/>
      <c r="D28" s="172"/>
      <c r="E28" s="172"/>
      <c r="F28" s="172"/>
      <c r="G28" s="172"/>
      <c r="H28" s="172"/>
      <c r="I28" s="172"/>
      <c r="J28" s="172"/>
    </row>
  </sheetData>
  <sheetProtection selectLockedCells="1"/>
  <mergeCells count="13">
    <mergeCell ref="C12:J12"/>
    <mergeCell ref="B2:J2"/>
    <mergeCell ref="C4:J4"/>
    <mergeCell ref="C6:J6"/>
    <mergeCell ref="C8:J8"/>
    <mergeCell ref="C10:J10"/>
    <mergeCell ref="C28:J28"/>
    <mergeCell ref="C14:J14"/>
    <mergeCell ref="C16:J16"/>
    <mergeCell ref="C18:J18"/>
    <mergeCell ref="C20:J20"/>
    <mergeCell ref="C22:J22"/>
    <mergeCell ref="C24:J24"/>
  </mergeCells>
  <pageMargins left="0.70866141732282995" right="0.70866141732282995" top="0.74803149606299002" bottom="0.74803149606299002" header="0.31496062992126" footer="0.31496062992126"/>
  <pageSetup paperSize="9" scale="98"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EACF5E-23A7-4EE3-A5C5-2CFEC2868EE7}">
  <sheetPr>
    <tabColor rgb="FF009BFF"/>
    <outlinePr summaryBelow="0" summaryRight="0"/>
    <pageSetUpPr fitToPage="1"/>
  </sheetPr>
  <dimension ref="B2:F54"/>
  <sheetViews>
    <sheetView showGridLines="0" workbookViewId="0">
      <selection activeCell="B6" sqref="B6"/>
    </sheetView>
  </sheetViews>
  <sheetFormatPr baseColWidth="10" defaultColWidth="9.140625" defaultRowHeight="12.75" customHeight="1" x14ac:dyDescent="0.25"/>
  <cols>
    <col min="1" max="1" width="6.7109375" customWidth="1"/>
    <col min="2" max="2" width="68.140625" customWidth="1"/>
    <col min="3" max="6" width="15.5703125" customWidth="1"/>
  </cols>
  <sheetData>
    <row r="2" spans="2:6" ht="16.149999999999999" customHeight="1" x14ac:dyDescent="0.25">
      <c r="B2" s="176" t="s">
        <v>165</v>
      </c>
      <c r="C2" s="176"/>
      <c r="D2" s="176"/>
      <c r="E2" s="176"/>
      <c r="F2" s="176"/>
    </row>
    <row r="4" spans="2:6" ht="12.75" customHeight="1" x14ac:dyDescent="0.25">
      <c r="B4" s="148" t="s">
        <v>166</v>
      </c>
      <c r="C4" s="148" t="s">
        <v>167</v>
      </c>
      <c r="D4" s="148" t="s">
        <v>168</v>
      </c>
      <c r="E4" s="148" t="s">
        <v>169</v>
      </c>
      <c r="F4" s="148" t="s">
        <v>170</v>
      </c>
    </row>
    <row r="6" spans="2:6" ht="12.75" customHeight="1" thickTop="1" thickBot="1" x14ac:dyDescent="0.3">
      <c r="B6" s="149"/>
      <c r="C6" s="150"/>
      <c r="D6" s="151"/>
      <c r="E6" s="152"/>
      <c r="F6" s="153" t="str">
        <f>IF(AND(E6= "",D6= ""), "", ROUND(ROUND(E6, 2) * ROUND(D6, 3), 2))</f>
        <v/>
      </c>
    </row>
    <row r="8" spans="2:6" ht="12.75" customHeight="1" thickTop="1" thickBot="1" x14ac:dyDescent="0.3">
      <c r="B8" s="149"/>
      <c r="C8" s="150"/>
      <c r="D8" s="151"/>
      <c r="E8" s="152"/>
      <c r="F8" s="153" t="str">
        <f>IF(AND(E8= "",D8= ""), "", ROUND(ROUND(E8, 2) * ROUND(D8, 3), 2))</f>
        <v/>
      </c>
    </row>
    <row r="10" spans="2:6" ht="12.75" customHeight="1" thickTop="1" thickBot="1" x14ac:dyDescent="0.3">
      <c r="B10" s="149"/>
      <c r="C10" s="150"/>
      <c r="D10" s="151"/>
      <c r="E10" s="152"/>
      <c r="F10" s="153" t="str">
        <f>IF(AND(E10= "",D10= ""), "", ROUND(ROUND(E10, 2) * ROUND(D10, 3), 2))</f>
        <v/>
      </c>
    </row>
    <row r="12" spans="2:6" ht="12.75" customHeight="1" thickTop="1" thickBot="1" x14ac:dyDescent="0.3">
      <c r="B12" s="149"/>
      <c r="C12" s="150"/>
      <c r="D12" s="151"/>
      <c r="E12" s="152"/>
      <c r="F12" s="153" t="str">
        <f>IF(AND(E12= "",D12= ""), "", ROUND(ROUND(E12, 2) * ROUND(D12, 3), 2))</f>
        <v/>
      </c>
    </row>
    <row r="14" spans="2:6" ht="12.75" customHeight="1" thickTop="1" thickBot="1" x14ac:dyDescent="0.3">
      <c r="B14" s="149"/>
      <c r="C14" s="150"/>
      <c r="D14" s="151"/>
      <c r="E14" s="152"/>
      <c r="F14" s="153" t="str">
        <f>IF(AND(E14= "",D14= ""), "", ROUND(ROUND(E14, 2) * ROUND(D14, 3), 2))</f>
        <v/>
      </c>
    </row>
    <row r="16" spans="2:6" ht="12.75" customHeight="1" thickTop="1" thickBot="1" x14ac:dyDescent="0.3">
      <c r="B16" s="149"/>
      <c r="C16" s="150"/>
      <c r="D16" s="151"/>
      <c r="E16" s="152"/>
      <c r="F16" s="153" t="str">
        <f>IF(AND(E16= "",D16= ""), "", ROUND(ROUND(E16, 2) * ROUND(D16, 3), 2))</f>
        <v/>
      </c>
    </row>
    <row r="18" spans="2:6" ht="12.75" customHeight="1" thickTop="1" thickBot="1" x14ac:dyDescent="0.3">
      <c r="B18" s="149"/>
      <c r="C18" s="150"/>
      <c r="D18" s="151"/>
      <c r="E18" s="152"/>
      <c r="F18" s="153" t="str">
        <f>IF(AND(E18= "",D18= ""), "", ROUND(ROUND(E18, 2) * ROUND(D18, 3), 2))</f>
        <v/>
      </c>
    </row>
    <row r="20" spans="2:6" ht="12.75" customHeight="1" thickTop="1" thickBot="1" x14ac:dyDescent="0.3">
      <c r="B20" s="149"/>
      <c r="C20" s="150"/>
      <c r="D20" s="151"/>
      <c r="E20" s="152"/>
      <c r="F20" s="153" t="str">
        <f>IF(AND(E20= "",D20= ""), "", ROUND(ROUND(E20, 2) * ROUND(D20, 3), 2))</f>
        <v/>
      </c>
    </row>
    <row r="22" spans="2:6" ht="12.75" customHeight="1" thickTop="1" thickBot="1" x14ac:dyDescent="0.3">
      <c r="B22" s="149"/>
      <c r="C22" s="150"/>
      <c r="D22" s="151"/>
      <c r="E22" s="152"/>
      <c r="F22" s="153" t="str">
        <f>IF(AND(E22= "",D22= ""), "", ROUND(ROUND(E22, 2) * ROUND(D22, 3), 2))</f>
        <v/>
      </c>
    </row>
    <row r="24" spans="2:6" ht="12.75" customHeight="1" thickTop="1" thickBot="1" x14ac:dyDescent="0.3">
      <c r="B24" s="149"/>
      <c r="C24" s="150"/>
      <c r="D24" s="151"/>
      <c r="E24" s="152"/>
      <c r="F24" s="153" t="str">
        <f>IF(AND(E24= "",D24= ""), "", ROUND(ROUND(E24, 2) * ROUND(D24, 3), 2))</f>
        <v/>
      </c>
    </row>
    <row r="26" spans="2:6" ht="12.75" customHeight="1" thickTop="1" thickBot="1" x14ac:dyDescent="0.3">
      <c r="B26" s="149"/>
      <c r="C26" s="150"/>
      <c r="D26" s="151"/>
      <c r="E26" s="152"/>
      <c r="F26" s="153" t="str">
        <f>IF(AND(E26= "",D26= ""), "", ROUND(ROUND(E26, 2) * ROUND(D26, 3), 2))</f>
        <v/>
      </c>
    </row>
    <row r="28" spans="2:6" ht="12.75" customHeight="1" thickTop="1" thickBot="1" x14ac:dyDescent="0.3">
      <c r="B28" s="149"/>
      <c r="C28" s="150"/>
      <c r="D28" s="151"/>
      <c r="E28" s="152"/>
      <c r="F28" s="153" t="str">
        <f>IF(AND(E28= "",D28= ""), "", ROUND(ROUND(E28, 2) * ROUND(D28, 3), 2))</f>
        <v/>
      </c>
    </row>
    <row r="30" spans="2:6" ht="12.75" customHeight="1" thickTop="1" thickBot="1" x14ac:dyDescent="0.3">
      <c r="B30" s="149"/>
      <c r="C30" s="150"/>
      <c r="D30" s="151"/>
      <c r="E30" s="152"/>
      <c r="F30" s="153" t="str">
        <f>IF(AND(E30= "",D30= ""), "", ROUND(ROUND(E30, 2) * ROUND(D30, 3), 2))</f>
        <v/>
      </c>
    </row>
    <row r="32" spans="2:6" ht="12.75" customHeight="1" thickTop="1" thickBot="1" x14ac:dyDescent="0.3">
      <c r="B32" s="149"/>
      <c r="C32" s="150"/>
      <c r="D32" s="151"/>
      <c r="E32" s="152"/>
      <c r="F32" s="153" t="str">
        <f>IF(AND(E32= "",D32= ""), "", ROUND(ROUND(E32, 2) * ROUND(D32, 3), 2))</f>
        <v/>
      </c>
    </row>
    <row r="34" spans="2:6" ht="12.75" customHeight="1" thickTop="1" thickBot="1" x14ac:dyDescent="0.3">
      <c r="B34" s="149"/>
      <c r="C34" s="150"/>
      <c r="D34" s="151"/>
      <c r="E34" s="152"/>
      <c r="F34" s="153" t="str">
        <f>IF(AND(E34= "",D34= ""), "", ROUND(ROUND(E34, 2) * ROUND(D34, 3), 2))</f>
        <v/>
      </c>
    </row>
    <row r="36" spans="2:6" ht="12.75" customHeight="1" thickTop="1" thickBot="1" x14ac:dyDescent="0.3">
      <c r="B36" s="149"/>
      <c r="C36" s="150"/>
      <c r="D36" s="151"/>
      <c r="E36" s="152"/>
      <c r="F36" s="153" t="str">
        <f>IF(AND(E36= "",D36= ""), "", ROUND(ROUND(E36, 2) * ROUND(D36, 3), 2))</f>
        <v/>
      </c>
    </row>
    <row r="38" spans="2:6" ht="12.75" customHeight="1" thickTop="1" thickBot="1" x14ac:dyDescent="0.3">
      <c r="B38" s="149"/>
      <c r="C38" s="150"/>
      <c r="D38" s="151"/>
      <c r="E38" s="152"/>
      <c r="F38" s="153" t="str">
        <f>IF(AND(E38= "",D38= ""), "", ROUND(ROUND(E38, 2) * ROUND(D38, 3), 2))</f>
        <v/>
      </c>
    </row>
    <row r="40" spans="2:6" ht="12.75" customHeight="1" thickTop="1" thickBot="1" x14ac:dyDescent="0.3">
      <c r="B40" s="149"/>
      <c r="C40" s="150"/>
      <c r="D40" s="151"/>
      <c r="E40" s="152"/>
      <c r="F40" s="153" t="str">
        <f>IF(AND(E40= "",D40= ""), "", ROUND(ROUND(E40, 2) * ROUND(D40, 3), 2))</f>
        <v/>
      </c>
    </row>
    <row r="42" spans="2:6" ht="12.75" customHeight="1" thickTop="1" thickBot="1" x14ac:dyDescent="0.3">
      <c r="B42" s="149"/>
      <c r="C42" s="150"/>
      <c r="D42" s="151"/>
      <c r="E42" s="152"/>
      <c r="F42" s="153" t="str">
        <f>IF(AND(E42= "",D42= ""), "", ROUND(ROUND(E42, 2) * ROUND(D42, 3), 2))</f>
        <v/>
      </c>
    </row>
    <row r="44" spans="2:6" ht="12.75" customHeight="1" thickTop="1" thickBot="1" x14ac:dyDescent="0.3">
      <c r="B44" s="149"/>
      <c r="C44" s="150"/>
      <c r="D44" s="151"/>
      <c r="E44" s="152"/>
      <c r="F44" s="153" t="str">
        <f>IF(AND(E44= "",D44= ""), "", ROUND(ROUND(E44, 2) * ROUND(D44, 3), 2))</f>
        <v/>
      </c>
    </row>
    <row r="46" spans="2:6" ht="12.75" customHeight="1" thickTop="1" thickBot="1" x14ac:dyDescent="0.3">
      <c r="B46" s="149"/>
      <c r="C46" s="150"/>
      <c r="D46" s="151"/>
      <c r="E46" s="152"/>
      <c r="F46" s="153" t="str">
        <f>IF(AND(E46= "",D46= ""), "", ROUND(ROUND(E46, 2) * ROUND(D46, 3), 2))</f>
        <v/>
      </c>
    </row>
    <row r="48" spans="2:6" ht="12.75" customHeight="1" thickTop="1" thickBot="1" x14ac:dyDescent="0.3">
      <c r="B48" s="149"/>
      <c r="C48" s="150"/>
      <c r="D48" s="151"/>
      <c r="E48" s="152"/>
      <c r="F48" s="153" t="str">
        <f>IF(AND(E48= "",D48= ""), "", ROUND(ROUND(E48, 2) * ROUND(D48, 3), 2))</f>
        <v/>
      </c>
    </row>
    <row r="50" spans="2:6" ht="12.75" customHeight="1" thickTop="1" thickBot="1" x14ac:dyDescent="0.3">
      <c r="B50" s="149"/>
      <c r="C50" s="150"/>
      <c r="D50" s="151"/>
      <c r="E50" s="152"/>
      <c r="F50" s="153" t="str">
        <f>IF(AND(E50= "",D50= ""), "", ROUND(ROUND(E50, 2) * ROUND(D50, 3), 2))</f>
        <v/>
      </c>
    </row>
    <row r="52" spans="2:6" ht="12.75" customHeight="1" thickTop="1" thickBot="1" x14ac:dyDescent="0.3">
      <c r="B52" s="149"/>
      <c r="C52" s="150"/>
      <c r="D52" s="151"/>
      <c r="E52" s="152"/>
      <c r="F52" s="153" t="str">
        <f>IF(AND(E52= "",D52= ""), "", ROUND(ROUND(E52, 2) * ROUND(D52, 3), 2))</f>
        <v/>
      </c>
    </row>
    <row r="54" spans="2:6" ht="12.75" customHeight="1" thickTop="1" thickBot="1" x14ac:dyDescent="0.3">
      <c r="B54" s="149"/>
      <c r="C54" s="150"/>
      <c r="D54" s="151"/>
      <c r="E54" s="152"/>
      <c r="F54" s="153" t="str">
        <f>IF(AND(E54= "",D54= ""), "", ROUND(ROUND(E54, 2) * ROUND(D54, 3), 2))</f>
        <v/>
      </c>
    </row>
  </sheetData>
  <sheetProtection selectLockedCells="1"/>
  <mergeCells count="1">
    <mergeCell ref="B2:F2"/>
  </mergeCells>
  <pageMargins left="0.70866141732282995" right="0.70866141732282995" top="0.74803149606299002" bottom="0.74803149606299002" header="0.31496062992126" footer="0.31496062992126"/>
  <pageSetup paperSize="9" fitToHeight="0"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39089375972BB4B9B6321C7378D6E06" ma:contentTypeVersion="14" ma:contentTypeDescription="Crée un document." ma:contentTypeScope="" ma:versionID="6e84b287d6c907678a60e0732eea501a">
  <xsd:schema xmlns:xsd="http://www.w3.org/2001/XMLSchema" xmlns:xs="http://www.w3.org/2001/XMLSchema" xmlns:p="http://schemas.microsoft.com/office/2006/metadata/properties" xmlns:ns2="3e91ad5e-5b90-448c-90e6-7c7831fd4cb7" xmlns:ns3="565491f9-3cbe-446a-a710-0ccf27b6bc27" targetNamespace="http://schemas.microsoft.com/office/2006/metadata/properties" ma:root="true" ma:fieldsID="336987d8cd92ae80650260064bd6d685" ns2:_="" ns3:_="">
    <xsd:import namespace="3e91ad5e-5b90-448c-90e6-7c7831fd4cb7"/>
    <xsd:import namespace="565491f9-3cbe-446a-a710-0ccf27b6bc2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e91ad5e-5b90-448c-90e6-7c7831fd4cb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0281f9de-dbd9-438f-9c50-0f15139160d3"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bjectDetectorVersions" ma:index="19"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65491f9-3cbe-446a-a710-0ccf27b6bc27"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e91ad5e-5b90-448c-90e6-7c7831fd4cb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F8B7AB3-08EF-466F-97DB-02C70882E51C}"/>
</file>

<file path=customXml/itemProps2.xml><?xml version="1.0" encoding="utf-8"?>
<ds:datastoreItem xmlns:ds="http://schemas.openxmlformats.org/officeDocument/2006/customXml" ds:itemID="{62C6C8C0-39DD-4E68-AD18-2A5CAA692C1F}"/>
</file>

<file path=customXml/itemProps3.xml><?xml version="1.0" encoding="utf-8"?>
<ds:datastoreItem xmlns:ds="http://schemas.openxmlformats.org/officeDocument/2006/customXml" ds:itemID="{13244D06-00A9-4A22-AF22-8C98EBB9AA11}"/>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15</vt:i4>
      </vt:variant>
    </vt:vector>
  </HeadingPairs>
  <TitlesOfParts>
    <vt:vector size="19" baseType="lpstr">
      <vt:lpstr>Page de garde</vt:lpstr>
      <vt:lpstr>LOT 5 SANS PRIX</vt:lpstr>
      <vt:lpstr>Coordonnées Entreprise</vt:lpstr>
      <vt:lpstr>Prestations supplémentaires</vt:lpstr>
      <vt:lpstr>'LOT 5 SANS PRIX'!_Hlk19194111</vt:lpstr>
      <vt:lpstr>'LOT 5 SANS PRIX'!Impression_des_titres</vt:lpstr>
      <vt:lpstr>OBSERVATIONCONSULTE</vt:lpstr>
      <vt:lpstr>TIERSADRSSPOS</vt:lpstr>
      <vt:lpstr>TIERSBTPOS</vt:lpstr>
      <vt:lpstr>TIERSCONTACT</vt:lpstr>
      <vt:lpstr>TIERSCP</vt:lpstr>
      <vt:lpstr>TIERSEMAIL</vt:lpstr>
      <vt:lpstr>TIERSFAX</vt:lpstr>
      <vt:lpstr>TIERSLOCALITE</vt:lpstr>
      <vt:lpstr>TIERSNOM</vt:lpstr>
      <vt:lpstr>TIERSTEL</vt:lpstr>
      <vt:lpstr>TIERSTELP</vt:lpstr>
      <vt:lpstr>TIERSVILLE</vt:lpstr>
      <vt:lpstr>'LOT 5 SANS PRIX'!Zone_d_impression</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Vincent DEITIEUX</dc:creator>
  <cp:lastModifiedBy>ELODIE LAFITTE</cp:lastModifiedBy>
  <cp:lastPrinted>2025-03-26T10:35:35Z</cp:lastPrinted>
  <dcterms:created xsi:type="dcterms:W3CDTF">2012-04-05T07:34:57Z</dcterms:created>
  <dcterms:modified xsi:type="dcterms:W3CDTF">2025-03-26T18:30:30Z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0x010100C39089375972BB4B9B6321C7378D6E06</vt:lpwstr>
  </property>
  <property fmtid="{D5CDD505-2E9C-101B-9397-08002B2CF9AE}" pid="3" name="MediaServiceImageTags">
    <vt:lpwstr/>
  </property>
</Properties>
</file>