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143.126.20.242\11_sj\02-Commande publique\Marchés passés ou à passer\2025\2025-007 MAPA Expo Faux et faussaires\2_DCE\"/>
    </mc:Choice>
  </mc:AlternateContent>
  <xr:revisionPtr revIDLastSave="0" documentId="13_ncr:1_{5392F55E-8DB1-4289-B71E-48010A2EF9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DPGF-LOT4" sheetId="1" r:id="rId1"/>
    <sheet name="Feuil1" sheetId="2" r:id="rId2"/>
  </sheets>
  <definedNames>
    <definedName name="_xlnm.Print_Area" localSheetId="0">'2023-DPGF-LOT4'!$A$1:$I$34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I32" i="1" s="1"/>
  <c r="H34" i="1"/>
  <c r="I34" i="1"/>
  <c r="H30" i="1"/>
  <c r="I30" i="1" s="1"/>
  <c r="H29" i="1"/>
  <c r="I29" i="1" s="1"/>
  <c r="H28" i="1"/>
  <c r="I28" i="1" s="1"/>
  <c r="H31" i="1" l="1"/>
  <c r="I31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15" i="1"/>
  <c r="I15" i="1" s="1"/>
  <c r="H12" i="1"/>
  <c r="I12" i="1" s="1"/>
  <c r="H11" i="1"/>
  <c r="I11" i="1" s="1"/>
  <c r="H10" i="1"/>
  <c r="I10" i="1" s="1"/>
  <c r="H18" i="1"/>
  <c r="I18" i="1" s="1"/>
  <c r="H21" i="1"/>
  <c r="I21" i="1" s="1"/>
  <c r="H20" i="1"/>
  <c r="I20" i="1" s="1"/>
  <c r="H19" i="1"/>
  <c r="I19" i="1" s="1"/>
  <c r="H17" i="1"/>
  <c r="I17" i="1" s="1"/>
  <c r="H13" i="1"/>
  <c r="I13" i="1" s="1"/>
  <c r="H8" i="1"/>
  <c r="I8" i="1" s="1"/>
  <c r="H9" i="1"/>
  <c r="I9" i="1" s="1"/>
  <c r="H14" i="1"/>
  <c r="I14" i="1" s="1"/>
  <c r="H16" i="1"/>
  <c r="I16" i="1" s="1"/>
  <c r="H33" i="1"/>
  <c r="I33" i="1" s="1"/>
  <c r="I37" i="1" l="1"/>
  <c r="H37" i="1"/>
</calcChain>
</file>

<file path=xl/sharedStrings.xml><?xml version="1.0" encoding="utf-8"?>
<sst xmlns="http://schemas.openxmlformats.org/spreadsheetml/2006/main" count="118" uniqueCount="39">
  <si>
    <t>Unité</t>
  </si>
  <si>
    <t>Quantité</t>
  </si>
  <si>
    <t>U</t>
  </si>
  <si>
    <t>Ens</t>
  </si>
  <si>
    <t>LOT 4</t>
  </si>
  <si>
    <t>Garantie/Maintenance</t>
  </si>
  <si>
    <t>Dépose</t>
  </si>
  <si>
    <t>AUDIOVISUEL / MULTIMEDIA</t>
  </si>
  <si>
    <t>A fournir en location / Fourni par Archives Nationales</t>
  </si>
  <si>
    <t>Prix Unitaire
Fourniture matériel</t>
  </si>
  <si>
    <t>Prix Unitaire
Main d'œuvre</t>
  </si>
  <si>
    <t xml:space="preserve">Description des prestations </t>
  </si>
  <si>
    <t>REF AV</t>
  </si>
  <si>
    <t>AV1</t>
  </si>
  <si>
    <t>AV2</t>
  </si>
  <si>
    <t>Location</t>
  </si>
  <si>
    <t xml:space="preserve">Fourniture, installation et raccordement d'un équipement de stockage type player HD « BrightSign » ou « équivalent », avec support amovible ou non, compatible avec le fichier fourni.
</t>
  </si>
  <si>
    <t>AV3</t>
  </si>
  <si>
    <t>AV4</t>
  </si>
  <si>
    <t>AV5</t>
  </si>
  <si>
    <t>Exposition temporaire
« Faux et faussaires » 
Archives Nationales</t>
  </si>
  <si>
    <t xml:space="preserve">Fourniture, Installation et raccordement d'un écran 24’’, sur  la table type PL1, cache-écran fourni par le lot 1 Aménagement, interface à prévoir. 
</t>
  </si>
  <si>
    <t>AV6</t>
  </si>
  <si>
    <t>AV7</t>
  </si>
  <si>
    <t>AV8</t>
  </si>
  <si>
    <t>Fourniture, installation et raccordement d'une réglette sonore pour son ouvert directif</t>
  </si>
  <si>
    <t>Fourniture, installation et raccordement de deux mono écouteurs</t>
  </si>
  <si>
    <t xml:space="preserve"> Fourniture, Installation et raccordement d’un haut parleur encastrable</t>
  </si>
  <si>
    <t>u</t>
  </si>
  <si>
    <t xml:space="preserve">Fourniture, Installation et raccordement d'une tablette numérique tactile 16’’, en applique sur panneau menuisé, cache-écran fourni par le lot 1 Aménagement, interface à prévoir.
</t>
  </si>
  <si>
    <t>DPGF LOT 4 
Annexe n°1 à l'acte d'engagement</t>
  </si>
  <si>
    <t>AV9</t>
  </si>
  <si>
    <t xml:space="preserve">Fourniture, installation et raccordement d'un écran 32’’ en applique sur panneau menuisé, cache-écran fourni par les archives nationales, interface à prévoir.
</t>
  </si>
  <si>
    <t xml:space="preserve">Fourniture, Installation et raccordement d'un écran 13’’, sur la table type PL2, cache-écran fourni par les Archives nationales
</t>
  </si>
  <si>
    <t xml:space="preserve">Fourniture , installation et raccordement d'un écran 55’’ en applique sur panneau menuisé, cache-écran fourni par les Archives nationales, interface à prévoir.
</t>
  </si>
  <si>
    <t xml:space="preserve">Fourniture, installation et raccordement d'un écran 32’’ en applique sur panneau menuisé, cache-écran fourni par le lot 1 Aménagement, interface à prévoir.
</t>
  </si>
  <si>
    <t>Total euros HT (PUxQ)</t>
  </si>
  <si>
    <t>Total euros TTC (PUxQ)</t>
  </si>
  <si>
    <t xml:space="preserve">MONTANT TOTAL PRESTATIONS LOT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</si>
</sst>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&quot; €&quot;;&quot;-&quot;#,##0&quot; €&quot;"/>
  </numFmts>
  <fonts count="18">
    <font>
      <sz val="12"/>
      <color indexed="8"/>
      <name val="Calibri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sz val="8"/>
      <name val="Calibri"/>
      <family val="2"/>
    </font>
    <font>
      <sz val="10"/>
      <name val="Arial"/>
      <family val="2"/>
    </font>
    <font>
      <sz val="10"/>
      <color indexed="8"/>
      <name val="Helvetica Neue"/>
    </font>
    <font>
      <sz val="9"/>
      <color rgb="FF00B0F0"/>
      <name val="Calibri"/>
      <family val="2"/>
    </font>
    <font>
      <b/>
      <sz val="9"/>
      <color rgb="FF00B0F0"/>
      <name val="Calibri"/>
      <family val="2"/>
    </font>
    <font>
      <sz val="12"/>
      <color indexed="8"/>
      <name val="Calibri"/>
      <family val="2"/>
    </font>
    <font>
      <sz val="12"/>
      <color rgb="FF000000"/>
      <name val="Helvetica Neue"/>
      <family val="2"/>
      <scheme val="minor"/>
    </font>
    <font>
      <b/>
      <sz val="20"/>
      <color indexed="8"/>
      <name val="Calibri"/>
      <family val="2"/>
    </font>
    <font>
      <b/>
      <sz val="14"/>
      <color rgb="FF000000"/>
      <name val="Arial"/>
      <family val="2"/>
    </font>
    <font>
      <b/>
      <sz val="16"/>
      <color rgb="FF000000"/>
      <name val="Calibri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auto="1"/>
      </top>
      <bottom style="hair">
        <color indexed="8"/>
      </bottom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 style="hair">
        <color indexed="8"/>
      </right>
      <top style="hair">
        <color auto="1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</borders>
  <cellStyleXfs count="6">
    <xf numFmtId="0" fontId="0" fillId="0" borderId="0" applyNumberFormat="0" applyFill="0" applyBorder="0" applyProtection="0"/>
    <xf numFmtId="0" fontId="9" fillId="0" borderId="6" applyNumberFormat="0" applyFill="0" applyBorder="0" applyProtection="0">
      <alignment vertical="top" wrapText="1"/>
    </xf>
    <xf numFmtId="0" fontId="8" fillId="0" borderId="6"/>
    <xf numFmtId="0" fontId="12" fillId="0" borderId="6" applyNumberFormat="0" applyFill="0" applyBorder="0" applyProtection="0"/>
    <xf numFmtId="0" fontId="5" fillId="0" borderId="6" applyNumberFormat="0" applyFill="0" applyBorder="0" applyProtection="0"/>
    <xf numFmtId="0" fontId="13" fillId="0" borderId="6"/>
  </cellStyleXfs>
  <cellXfs count="92">
    <xf numFmtId="0" fontId="0" fillId="0" borderId="0" xfId="0"/>
    <xf numFmtId="0" fontId="0" fillId="0" borderId="0" xfId="0" applyNumberFormat="1"/>
    <xf numFmtId="1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left" vertical="center"/>
    </xf>
    <xf numFmtId="1" fontId="1" fillId="3" borderId="1" xfId="0" applyNumberFormat="1" applyFont="1" applyFill="1" applyBorder="1" applyAlignment="1">
      <alignment vertical="center"/>
    </xf>
    <xf numFmtId="3" fontId="3" fillId="0" borderId="0" xfId="0" applyNumberFormat="1" applyFont="1"/>
    <xf numFmtId="4" fontId="3" fillId="3" borderId="6" xfId="0" applyNumberFormat="1" applyFont="1" applyFill="1" applyBorder="1" applyAlignment="1">
      <alignment horizontal="right" vertical="center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vertical="center"/>
    </xf>
    <xf numFmtId="1" fontId="3" fillId="3" borderId="7" xfId="0" applyNumberFormat="1" applyFont="1" applyFill="1" applyBorder="1" applyAlignment="1">
      <alignment horizontal="left" vertical="center"/>
    </xf>
    <xf numFmtId="1" fontId="3" fillId="3" borderId="8" xfId="0" applyNumberFormat="1" applyFont="1" applyFill="1" applyBorder="1" applyAlignment="1">
      <alignment vertical="center"/>
    </xf>
    <xf numFmtId="3" fontId="3" fillId="3" borderId="8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3" borderId="6" xfId="0" applyNumberFormat="1" applyFont="1" applyFill="1" applyBorder="1" applyAlignment="1">
      <alignment vertical="center"/>
    </xf>
    <xf numFmtId="4" fontId="2" fillId="4" borderId="11" xfId="0" applyNumberFormat="1" applyFont="1" applyFill="1" applyBorder="1" applyAlignment="1">
      <alignment horizontal="right" vertical="center"/>
    </xf>
    <xf numFmtId="1" fontId="10" fillId="3" borderId="1" xfId="0" applyNumberFormat="1" applyFont="1" applyFill="1" applyBorder="1" applyAlignment="1">
      <alignment vertical="center"/>
    </xf>
    <xf numFmtId="1" fontId="10" fillId="3" borderId="5" xfId="0" applyNumberFormat="1" applyFont="1" applyFill="1" applyBorder="1" applyAlignment="1">
      <alignment vertical="center"/>
    </xf>
    <xf numFmtId="0" fontId="10" fillId="0" borderId="0" xfId="0" applyNumberFormat="1" applyFont="1"/>
    <xf numFmtId="1" fontId="11" fillId="3" borderId="1" xfId="0" applyNumberFormat="1" applyFont="1" applyFill="1" applyBorder="1" applyAlignment="1">
      <alignment vertical="center"/>
    </xf>
    <xf numFmtId="1" fontId="3" fillId="3" borderId="8" xfId="0" applyNumberFormat="1" applyFont="1" applyFill="1" applyBorder="1" applyAlignment="1">
      <alignment horizontal="left" vertical="center"/>
    </xf>
    <xf numFmtId="0" fontId="0" fillId="0" borderId="0" xfId="0" applyNumberFormat="1" applyAlignment="1">
      <alignment horizontal="left"/>
    </xf>
    <xf numFmtId="49" fontId="4" fillId="5" borderId="1" xfId="0" applyNumberFormat="1" applyFont="1" applyFill="1" applyBorder="1" applyAlignment="1">
      <alignment vertical="center"/>
    </xf>
    <xf numFmtId="0" fontId="0" fillId="3" borderId="5" xfId="0" applyFill="1" applyBorder="1"/>
    <xf numFmtId="0" fontId="0" fillId="3" borderId="5" xfId="0" applyFill="1" applyBorder="1" applyAlignment="1">
      <alignment vertical="center"/>
    </xf>
    <xf numFmtId="49" fontId="4" fillId="4" borderId="10" xfId="0" applyNumberFormat="1" applyFont="1" applyFill="1" applyBorder="1" applyAlignment="1">
      <alignment horizontal="left" vertical="center"/>
    </xf>
    <xf numFmtId="0" fontId="0" fillId="0" borderId="6" xfId="0" applyNumberFormat="1" applyBorder="1"/>
    <xf numFmtId="0" fontId="0" fillId="0" borderId="6" xfId="0" applyNumberFormat="1" applyBorder="1" applyAlignment="1">
      <alignment horizontal="left"/>
    </xf>
    <xf numFmtId="3" fontId="3" fillId="0" borderId="6" xfId="0" applyNumberFormat="1" applyFont="1" applyBorder="1"/>
    <xf numFmtId="4" fontId="0" fillId="0" borderId="6" xfId="0" applyNumberFormat="1" applyBorder="1"/>
    <xf numFmtId="0" fontId="6" fillId="0" borderId="6" xfId="0" applyNumberFormat="1" applyFont="1" applyBorder="1" applyAlignment="1">
      <alignment horizontal="left"/>
    </xf>
    <xf numFmtId="0" fontId="6" fillId="0" borderId="0" xfId="0" applyNumberFormat="1" applyFont="1" applyAlignment="1">
      <alignment horizontal="left"/>
    </xf>
    <xf numFmtId="3" fontId="3" fillId="2" borderId="1" xfId="0" applyNumberFormat="1" applyFont="1" applyFill="1" applyBorder="1" applyAlignment="1">
      <alignment vertical="center" wrapText="1"/>
    </xf>
    <xf numFmtId="3" fontId="3" fillId="3" borderId="6" xfId="0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left" vertical="top"/>
    </xf>
    <xf numFmtId="1" fontId="8" fillId="0" borderId="1" xfId="0" applyNumberFormat="1" applyFont="1" applyFill="1" applyBorder="1" applyAlignment="1">
      <alignment horizontal="left" vertical="top"/>
    </xf>
    <xf numFmtId="3" fontId="8" fillId="0" borderId="1" xfId="0" applyNumberFormat="1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49" fontId="4" fillId="3" borderId="2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vertical="top"/>
    </xf>
    <xf numFmtId="1" fontId="8" fillId="0" borderId="18" xfId="0" applyNumberFormat="1" applyFont="1" applyFill="1" applyBorder="1" applyAlignment="1">
      <alignment horizontal="left" vertical="top"/>
    </xf>
    <xf numFmtId="3" fontId="8" fillId="0" borderId="18" xfId="0" applyNumberFormat="1" applyFont="1" applyFill="1" applyBorder="1" applyAlignment="1">
      <alignment vertical="top"/>
    </xf>
    <xf numFmtId="4" fontId="8" fillId="0" borderId="18" xfId="0" applyNumberFormat="1" applyFont="1" applyFill="1" applyBorder="1" applyAlignment="1">
      <alignment horizontal="right" vertical="top"/>
    </xf>
    <xf numFmtId="1" fontId="8" fillId="0" borderId="17" xfId="0" applyNumberFormat="1" applyFont="1" applyFill="1" applyBorder="1" applyAlignment="1">
      <alignment horizontal="left" vertical="top"/>
    </xf>
    <xf numFmtId="3" fontId="8" fillId="0" borderId="17" xfId="0" applyNumberFormat="1" applyFont="1" applyFill="1" applyBorder="1" applyAlignment="1">
      <alignment vertical="top"/>
    </xf>
    <xf numFmtId="4" fontId="8" fillId="0" borderId="17" xfId="0" applyNumberFormat="1" applyFont="1" applyFill="1" applyBorder="1" applyAlignment="1">
      <alignment horizontal="right" vertical="top"/>
    </xf>
    <xf numFmtId="1" fontId="8" fillId="0" borderId="19" xfId="0" applyNumberFormat="1" applyFont="1" applyFill="1" applyBorder="1" applyAlignment="1">
      <alignment horizontal="left" vertical="top"/>
    </xf>
    <xf numFmtId="3" fontId="8" fillId="0" borderId="19" xfId="0" applyNumberFormat="1" applyFont="1" applyFill="1" applyBorder="1" applyAlignment="1">
      <alignment vertical="top"/>
    </xf>
    <xf numFmtId="4" fontId="8" fillId="0" borderId="19" xfId="0" applyNumberFormat="1" applyFont="1" applyFill="1" applyBorder="1" applyAlignment="1">
      <alignment horizontal="right" vertical="top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/>
    </xf>
    <xf numFmtId="49" fontId="8" fillId="0" borderId="17" xfId="0" applyNumberFormat="1" applyFont="1" applyFill="1" applyBorder="1" applyAlignment="1">
      <alignment vertical="top" wrapText="1"/>
    </xf>
    <xf numFmtId="49" fontId="8" fillId="0" borderId="17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>
      <alignment vertical="top" wrapText="1"/>
    </xf>
    <xf numFmtId="49" fontId="8" fillId="0" borderId="19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horizontal="left" vertical="top"/>
    </xf>
    <xf numFmtId="49" fontId="17" fillId="0" borderId="17" xfId="0" applyNumberFormat="1" applyFont="1" applyFill="1" applyBorder="1" applyAlignment="1">
      <alignment vertical="top"/>
    </xf>
    <xf numFmtId="49" fontId="8" fillId="0" borderId="17" xfId="0" applyNumberFormat="1" applyFont="1" applyFill="1" applyBorder="1" applyAlignment="1">
      <alignment horizontal="left" vertical="top"/>
    </xf>
    <xf numFmtId="49" fontId="17" fillId="0" borderId="19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>
      <alignment horizontal="left" vertical="top"/>
    </xf>
    <xf numFmtId="49" fontId="17" fillId="0" borderId="7" xfId="0" applyNumberFormat="1" applyFont="1" applyFill="1" applyBorder="1" applyAlignment="1">
      <alignment vertical="top"/>
    </xf>
    <xf numFmtId="49" fontId="8" fillId="0" borderId="18" xfId="0" applyNumberFormat="1" applyFont="1" applyFill="1" applyBorder="1" applyAlignment="1">
      <alignment vertical="top"/>
    </xf>
    <xf numFmtId="49" fontId="8" fillId="0" borderId="18" xfId="0" applyNumberFormat="1" applyFont="1" applyFill="1" applyBorder="1" applyAlignment="1">
      <alignment horizontal="left" vertical="top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/>
    </xf>
    <xf numFmtId="49" fontId="4" fillId="4" borderId="9" xfId="0" applyNumberFormat="1" applyFont="1" applyFill="1" applyBorder="1" applyAlignment="1">
      <alignment horizontal="left" vertical="center"/>
    </xf>
    <xf numFmtId="49" fontId="15" fillId="2" borderId="12" xfId="0" applyNumberFormat="1" applyFont="1" applyFill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49" fontId="16" fillId="6" borderId="12" xfId="0" applyNumberFormat="1" applyFont="1" applyFill="1" applyBorder="1" applyAlignment="1">
      <alignment horizontal="center" vertical="center" wrapText="1"/>
    </xf>
    <xf numFmtId="49" fontId="14" fillId="6" borderId="1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vertical="center"/>
    </xf>
    <xf numFmtId="49" fontId="4" fillId="5" borderId="9" xfId="0" applyNumberFormat="1" applyFont="1" applyFill="1" applyBorder="1" applyAlignment="1">
      <alignment vertical="center"/>
    </xf>
    <xf numFmtId="49" fontId="4" fillId="5" borderId="5" xfId="0" applyNumberFormat="1" applyFont="1" applyFill="1" applyBorder="1" applyAlignment="1">
      <alignment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9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13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top" wrapText="1"/>
    </xf>
    <xf numFmtId="3" fontId="8" fillId="7" borderId="1" xfId="0" applyNumberFormat="1" applyFont="1" applyFill="1" applyBorder="1" applyAlignment="1">
      <alignment vertical="top"/>
    </xf>
    <xf numFmtId="3" fontId="8" fillId="7" borderId="17" xfId="0" applyNumberFormat="1" applyFont="1" applyFill="1" applyBorder="1" applyAlignment="1">
      <alignment vertical="top"/>
    </xf>
    <xf numFmtId="3" fontId="8" fillId="7" borderId="19" xfId="0" applyNumberFormat="1" applyFont="1" applyFill="1" applyBorder="1" applyAlignment="1">
      <alignment vertical="top"/>
    </xf>
    <xf numFmtId="3" fontId="8" fillId="7" borderId="18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052424F5-C2BA-4D26-96DD-767C81F14ECA}"/>
    <cellStyle name="Normal 3" xfId="2" xr:uid="{9FBDE6E5-3973-438E-AD7C-BB3ED6C1F0B5}"/>
    <cellStyle name="Normal 4" xfId="3" xr:uid="{315DB886-D9E6-4153-87B8-7FEB0F3D17EB}"/>
    <cellStyle name="Normal 5" xfId="4" xr:uid="{8B9B340A-D436-4F50-AFD1-BFC3E50F7810}"/>
    <cellStyle name="Normal 6" xfId="5" xr:uid="{B9304C47-7EA6-4D29-81CE-49A55DACCD47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2F2F2"/>
      <rgbColor rgb="FFFFFFFF"/>
      <rgbColor rgb="FFEDEB79"/>
      <rgbColor rgb="FF4F81BD"/>
      <rgbColor rgb="FFFF0000"/>
      <rgbColor rgb="FFC0C0C0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P38"/>
  <sheetViews>
    <sheetView showGridLines="0" tabSelected="1" topLeftCell="A2" zoomScale="70" zoomScaleNormal="70" workbookViewId="0">
      <selection activeCell="J20" sqref="J20"/>
    </sheetView>
  </sheetViews>
  <sheetFormatPr baseColWidth="10" defaultColWidth="10.875" defaultRowHeight="11.1" customHeight="1"/>
  <cols>
    <col min="1" max="1" width="11.375" style="1" customWidth="1"/>
    <col min="2" max="2" width="89.625" style="1" customWidth="1"/>
    <col min="3" max="3" width="17.75" style="1" customWidth="1"/>
    <col min="4" max="4" width="7" style="25" customWidth="1"/>
    <col min="5" max="5" width="6.875" style="35" customWidth="1"/>
    <col min="6" max="6" width="13.75" style="10" customWidth="1"/>
    <col min="7" max="7" width="13" style="10" customWidth="1"/>
    <col min="8" max="9" width="15.875" style="12" customWidth="1"/>
    <col min="10" max="10" width="33" style="22" customWidth="1"/>
    <col min="11" max="11" width="19.375" style="1" customWidth="1"/>
    <col min="12" max="232" width="11.5" style="1" customWidth="1"/>
    <col min="233" max="250" width="10.875" style="1" customWidth="1"/>
    <col min="251" max="16384" width="10.875" style="1"/>
  </cols>
  <sheetData>
    <row r="1" spans="1:250" ht="56.25" customHeight="1">
      <c r="A1" s="73" t="s">
        <v>20</v>
      </c>
      <c r="B1" s="74"/>
      <c r="C1" s="86"/>
      <c r="D1" s="86"/>
      <c r="E1" s="86"/>
      <c r="F1" s="86"/>
      <c r="G1" s="86"/>
      <c r="H1" s="86"/>
      <c r="I1" s="86"/>
      <c r="J1" s="27"/>
      <c r="K1" s="2"/>
      <c r="L1" s="2"/>
      <c r="M1" s="2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2"/>
      <c r="HY1" s="2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</row>
    <row r="2" spans="1:250" ht="54" customHeight="1">
      <c r="A2" s="75" t="s">
        <v>30</v>
      </c>
      <c r="B2" s="76"/>
      <c r="C2" s="86"/>
      <c r="D2" s="86"/>
      <c r="E2" s="86"/>
      <c r="F2" s="86"/>
      <c r="G2" s="86"/>
      <c r="H2" s="86"/>
      <c r="I2" s="86"/>
      <c r="J2" s="28"/>
      <c r="K2" s="2"/>
      <c r="L2" s="2"/>
      <c r="M2" s="2"/>
      <c r="N2" s="2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2"/>
      <c r="HY2" s="2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</row>
    <row r="3" spans="1:250" ht="15" customHeight="1">
      <c r="A3" s="14"/>
      <c r="B3" s="15"/>
      <c r="C3" s="15"/>
      <c r="D3" s="24"/>
      <c r="E3" s="24"/>
      <c r="F3" s="16"/>
      <c r="G3" s="37"/>
      <c r="H3" s="18"/>
      <c r="I3" s="11"/>
      <c r="J3" s="21"/>
      <c r="K3" s="2"/>
      <c r="L3" s="4"/>
      <c r="M3" s="5"/>
      <c r="N3" s="6"/>
      <c r="O3" s="7"/>
      <c r="P3" s="8"/>
      <c r="Q3" s="2"/>
      <c r="R3" s="2"/>
      <c r="S3" s="2"/>
      <c r="T3" s="4"/>
      <c r="U3" s="5"/>
      <c r="V3" s="6"/>
      <c r="W3" s="7"/>
      <c r="X3" s="8"/>
      <c r="Y3" s="2"/>
      <c r="Z3" s="2"/>
      <c r="AA3" s="2"/>
      <c r="AB3" s="4"/>
      <c r="AC3" s="5"/>
      <c r="AD3" s="6"/>
      <c r="AE3" s="7"/>
      <c r="AF3" s="8"/>
      <c r="AG3" s="2"/>
      <c r="AH3" s="2"/>
      <c r="AI3" s="2"/>
      <c r="AJ3" s="4"/>
      <c r="AK3" s="5"/>
      <c r="AL3" s="6"/>
      <c r="AM3" s="7"/>
      <c r="AN3" s="8"/>
      <c r="AO3" s="2"/>
      <c r="AP3" s="2"/>
      <c r="AQ3" s="2"/>
      <c r="AR3" s="4"/>
      <c r="AS3" s="5"/>
      <c r="AT3" s="6"/>
      <c r="AU3" s="7"/>
      <c r="AV3" s="8"/>
      <c r="AW3" s="2"/>
      <c r="AX3" s="2"/>
      <c r="AY3" s="2"/>
      <c r="AZ3" s="4"/>
      <c r="BA3" s="5"/>
      <c r="BB3" s="6"/>
      <c r="BC3" s="7"/>
      <c r="BD3" s="8"/>
      <c r="BE3" s="2"/>
      <c r="BF3" s="2"/>
      <c r="BG3" s="2"/>
      <c r="BH3" s="4"/>
      <c r="BI3" s="5"/>
      <c r="BJ3" s="6"/>
      <c r="BK3" s="7"/>
      <c r="BL3" s="8"/>
      <c r="BM3" s="2"/>
      <c r="BN3" s="2"/>
      <c r="BO3" s="2"/>
      <c r="BP3" s="4"/>
      <c r="BQ3" s="5"/>
      <c r="BR3" s="6"/>
      <c r="BS3" s="7"/>
      <c r="BT3" s="8"/>
      <c r="BU3" s="2"/>
      <c r="BV3" s="2"/>
      <c r="BW3" s="2"/>
      <c r="BX3" s="4"/>
      <c r="BY3" s="5"/>
      <c r="BZ3" s="6"/>
      <c r="CA3" s="7"/>
      <c r="CB3" s="8"/>
      <c r="CC3" s="2"/>
      <c r="CD3" s="2"/>
      <c r="CE3" s="2"/>
      <c r="CF3" s="4"/>
      <c r="CG3" s="5"/>
      <c r="CH3" s="6"/>
      <c r="CI3" s="7"/>
      <c r="CJ3" s="8"/>
      <c r="CK3" s="2"/>
      <c r="CL3" s="2"/>
      <c r="CM3" s="2"/>
      <c r="CN3" s="4"/>
      <c r="CO3" s="5"/>
      <c r="CP3" s="6"/>
      <c r="CQ3" s="7"/>
      <c r="CR3" s="8"/>
      <c r="CS3" s="2"/>
      <c r="CT3" s="2"/>
      <c r="CU3" s="2"/>
      <c r="CV3" s="4"/>
      <c r="CW3" s="5"/>
      <c r="CX3" s="6"/>
      <c r="CY3" s="7"/>
      <c r="CZ3" s="8"/>
      <c r="DA3" s="2"/>
      <c r="DB3" s="2"/>
      <c r="DC3" s="2"/>
      <c r="DD3" s="4"/>
      <c r="DE3" s="5"/>
      <c r="DF3" s="6"/>
      <c r="DG3" s="7"/>
      <c r="DH3" s="8"/>
      <c r="DI3" s="2"/>
      <c r="DJ3" s="2"/>
      <c r="DK3" s="2"/>
      <c r="DL3" s="4"/>
      <c r="DM3" s="5"/>
      <c r="DN3" s="6"/>
      <c r="DO3" s="7"/>
      <c r="DP3" s="8"/>
      <c r="DQ3" s="2"/>
      <c r="DR3" s="2"/>
      <c r="DS3" s="2"/>
      <c r="DT3" s="4"/>
      <c r="DU3" s="5"/>
      <c r="DV3" s="6"/>
      <c r="DW3" s="7"/>
      <c r="DX3" s="8"/>
      <c r="DY3" s="2"/>
      <c r="DZ3" s="2"/>
      <c r="EA3" s="2"/>
      <c r="EB3" s="4"/>
      <c r="EC3" s="5"/>
      <c r="ED3" s="6"/>
      <c r="EE3" s="7"/>
      <c r="EF3" s="8"/>
      <c r="EG3" s="2"/>
      <c r="EH3" s="2"/>
      <c r="EI3" s="2"/>
      <c r="EJ3" s="4"/>
      <c r="EK3" s="5"/>
      <c r="EL3" s="6"/>
      <c r="EM3" s="7"/>
      <c r="EN3" s="8"/>
      <c r="EO3" s="2"/>
      <c r="EP3" s="2"/>
      <c r="EQ3" s="2"/>
      <c r="ER3" s="4"/>
      <c r="ES3" s="5"/>
      <c r="ET3" s="6"/>
      <c r="EU3" s="7"/>
      <c r="EV3" s="8"/>
      <c r="EW3" s="2"/>
      <c r="EX3" s="2"/>
      <c r="EY3" s="2"/>
      <c r="EZ3" s="4"/>
      <c r="FA3" s="5"/>
      <c r="FB3" s="6"/>
      <c r="FC3" s="7"/>
      <c r="FD3" s="8"/>
      <c r="FE3" s="2"/>
      <c r="FF3" s="2"/>
      <c r="FG3" s="2"/>
      <c r="FH3" s="4"/>
      <c r="FI3" s="5"/>
      <c r="FJ3" s="6"/>
      <c r="FK3" s="7"/>
      <c r="FL3" s="8"/>
      <c r="FM3" s="2"/>
      <c r="FN3" s="2"/>
      <c r="FO3" s="2"/>
      <c r="FP3" s="4"/>
      <c r="FQ3" s="5"/>
      <c r="FR3" s="6"/>
      <c r="FS3" s="7"/>
      <c r="FT3" s="8"/>
      <c r="FU3" s="2"/>
      <c r="FV3" s="2"/>
      <c r="FW3" s="2"/>
      <c r="FX3" s="4"/>
      <c r="FY3" s="5"/>
      <c r="FZ3" s="6"/>
      <c r="GA3" s="7"/>
      <c r="GB3" s="8"/>
      <c r="GC3" s="2"/>
      <c r="GD3" s="2"/>
      <c r="GE3" s="2"/>
      <c r="GF3" s="4"/>
      <c r="GG3" s="5"/>
      <c r="GH3" s="6"/>
      <c r="GI3" s="7"/>
      <c r="GJ3" s="8"/>
      <c r="GK3" s="2"/>
      <c r="GL3" s="2"/>
      <c r="GM3" s="2"/>
      <c r="GN3" s="4"/>
      <c r="GO3" s="5"/>
      <c r="GP3" s="6"/>
      <c r="GQ3" s="7"/>
      <c r="GR3" s="8"/>
      <c r="GS3" s="2"/>
      <c r="GT3" s="2"/>
      <c r="GU3" s="2"/>
      <c r="GV3" s="4"/>
      <c r="GW3" s="5"/>
      <c r="GX3" s="6"/>
      <c r="GY3" s="7"/>
      <c r="GZ3" s="8"/>
      <c r="HA3" s="2"/>
      <c r="HB3" s="2"/>
      <c r="HC3" s="2"/>
      <c r="HD3" s="4"/>
      <c r="HE3" s="5"/>
      <c r="HF3" s="6"/>
      <c r="HG3" s="7"/>
      <c r="HH3" s="8"/>
      <c r="HI3" s="2"/>
      <c r="HJ3" s="2"/>
      <c r="HK3" s="2"/>
      <c r="HL3" s="4"/>
      <c r="HM3" s="5"/>
      <c r="HN3" s="6"/>
      <c r="HO3" s="7"/>
      <c r="HP3" s="8"/>
      <c r="HQ3" s="2"/>
      <c r="HR3" s="2"/>
      <c r="HS3" s="2"/>
      <c r="HT3" s="4"/>
      <c r="HU3" s="5"/>
      <c r="HV3" s="6"/>
      <c r="HW3" s="7"/>
      <c r="HX3" s="9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</row>
    <row r="4" spans="1:250" ht="30" customHeight="1">
      <c r="A4" s="26" t="s">
        <v>4</v>
      </c>
      <c r="B4" s="77" t="s">
        <v>7</v>
      </c>
      <c r="C4" s="78"/>
      <c r="D4" s="78"/>
      <c r="E4" s="78"/>
      <c r="F4" s="78"/>
      <c r="G4" s="78"/>
      <c r="H4" s="78"/>
      <c r="I4" s="79"/>
      <c r="J4" s="21"/>
      <c r="K4" s="2"/>
      <c r="L4" s="2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2"/>
      <c r="HX4" s="2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</row>
    <row r="5" spans="1:250" ht="14.1" customHeight="1">
      <c r="A5" s="80"/>
      <c r="B5" s="81"/>
      <c r="C5" s="81"/>
      <c r="D5" s="81"/>
      <c r="E5" s="81"/>
      <c r="F5" s="81"/>
      <c r="G5" s="81"/>
      <c r="H5" s="81"/>
      <c r="I5" s="82"/>
      <c r="J5" s="20"/>
      <c r="K5" s="2"/>
      <c r="L5" s="2"/>
      <c r="M5" s="2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2"/>
      <c r="HX5" s="2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</row>
    <row r="6" spans="1:250" ht="38.25">
      <c r="A6" s="17" t="s">
        <v>12</v>
      </c>
      <c r="B6" s="17" t="s">
        <v>11</v>
      </c>
      <c r="C6" s="17" t="s">
        <v>8</v>
      </c>
      <c r="D6" s="13" t="s">
        <v>0</v>
      </c>
      <c r="E6" s="13" t="s">
        <v>1</v>
      </c>
      <c r="F6" s="36" t="s">
        <v>9</v>
      </c>
      <c r="G6" s="36" t="s">
        <v>10</v>
      </c>
      <c r="H6" s="91" t="s">
        <v>36</v>
      </c>
      <c r="I6" s="91" t="s">
        <v>37</v>
      </c>
      <c r="J6" s="23"/>
      <c r="K6" s="2"/>
      <c r="L6" s="2"/>
      <c r="M6" s="2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2"/>
      <c r="HX6" s="2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</row>
    <row r="7" spans="1:250" ht="14.1" customHeight="1">
      <c r="A7" s="83"/>
      <c r="B7" s="84"/>
      <c r="C7" s="84"/>
      <c r="D7" s="84"/>
      <c r="E7" s="84"/>
      <c r="F7" s="84"/>
      <c r="G7" s="84"/>
      <c r="H7" s="84"/>
      <c r="I7" s="85"/>
      <c r="J7" s="20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2"/>
      <c r="HX7" s="2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</row>
    <row r="8" spans="1:250" ht="30" customHeight="1">
      <c r="A8" s="59" t="s">
        <v>13</v>
      </c>
      <c r="B8" s="53" t="s">
        <v>32</v>
      </c>
      <c r="C8" s="54" t="s">
        <v>15</v>
      </c>
      <c r="D8" s="60" t="s">
        <v>2</v>
      </c>
      <c r="E8" s="39">
        <v>1</v>
      </c>
      <c r="F8" s="87"/>
      <c r="G8" s="40"/>
      <c r="H8" s="41">
        <f t="shared" ref="H8:H18" si="0">F8*(E8+G8)</f>
        <v>0</v>
      </c>
      <c r="I8" s="41">
        <f t="shared" ref="I8:I13" si="1">H8*1.2</f>
        <v>0</v>
      </c>
      <c r="J8" s="20"/>
      <c r="K8" s="2"/>
      <c r="L8" s="2"/>
      <c r="M8" s="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2"/>
      <c r="HX8" s="2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</row>
    <row r="9" spans="1:250" ht="30" customHeight="1">
      <c r="A9" s="59" t="s">
        <v>13</v>
      </c>
      <c r="B9" s="53" t="s">
        <v>16</v>
      </c>
      <c r="C9" s="54" t="s">
        <v>15</v>
      </c>
      <c r="D9" s="60" t="s">
        <v>2</v>
      </c>
      <c r="E9" s="39">
        <v>1</v>
      </c>
      <c r="F9" s="87"/>
      <c r="G9" s="40"/>
      <c r="H9" s="41">
        <f t="shared" si="0"/>
        <v>0</v>
      </c>
      <c r="I9" s="41">
        <f t="shared" si="1"/>
        <v>0</v>
      </c>
      <c r="J9" s="20"/>
      <c r="K9" s="2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2"/>
      <c r="HX9" s="2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</row>
    <row r="10" spans="1:250" ht="30" customHeight="1">
      <c r="A10" s="61" t="s">
        <v>13</v>
      </c>
      <c r="B10" s="55" t="s">
        <v>25</v>
      </c>
      <c r="C10" s="56" t="s">
        <v>15</v>
      </c>
      <c r="D10" s="62" t="s">
        <v>2</v>
      </c>
      <c r="E10" s="47">
        <v>1</v>
      </c>
      <c r="F10" s="88"/>
      <c r="G10" s="48"/>
      <c r="H10" s="49">
        <f t="shared" ref="H10:H12" si="2">F10*(E10+G10)</f>
        <v>0</v>
      </c>
      <c r="I10" s="49">
        <f t="shared" si="1"/>
        <v>0</v>
      </c>
      <c r="J10" s="20"/>
      <c r="K10" s="2"/>
      <c r="L10" s="2"/>
      <c r="M10" s="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2"/>
      <c r="HX10" s="2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</row>
    <row r="11" spans="1:250" ht="30" customHeight="1">
      <c r="A11" s="63" t="s">
        <v>14</v>
      </c>
      <c r="B11" s="57" t="s">
        <v>29</v>
      </c>
      <c r="C11" s="58" t="s">
        <v>15</v>
      </c>
      <c r="D11" s="64" t="s">
        <v>2</v>
      </c>
      <c r="E11" s="50">
        <v>1</v>
      </c>
      <c r="F11" s="89"/>
      <c r="G11" s="51"/>
      <c r="H11" s="52">
        <f t="shared" si="2"/>
        <v>0</v>
      </c>
      <c r="I11" s="52">
        <f t="shared" si="1"/>
        <v>0</v>
      </c>
      <c r="J11" s="20"/>
      <c r="K11" s="2"/>
      <c r="L11" s="2"/>
      <c r="M11" s="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2"/>
      <c r="HX11" s="2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</row>
    <row r="12" spans="1:250" ht="30" customHeight="1">
      <c r="A12" s="61" t="s">
        <v>14</v>
      </c>
      <c r="B12" s="55" t="s">
        <v>16</v>
      </c>
      <c r="C12" s="56" t="s">
        <v>15</v>
      </c>
      <c r="D12" s="62" t="s">
        <v>2</v>
      </c>
      <c r="E12" s="47">
        <v>1</v>
      </c>
      <c r="F12" s="88"/>
      <c r="G12" s="48"/>
      <c r="H12" s="49">
        <f t="shared" si="2"/>
        <v>0</v>
      </c>
      <c r="I12" s="49">
        <f t="shared" si="1"/>
        <v>0</v>
      </c>
      <c r="J12" s="20"/>
      <c r="K12" s="2"/>
      <c r="L12" s="2"/>
      <c r="M12" s="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2"/>
      <c r="HX12" s="2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</row>
    <row r="13" spans="1:250" ht="30" customHeight="1">
      <c r="A13" s="63" t="s">
        <v>17</v>
      </c>
      <c r="B13" s="57" t="s">
        <v>21</v>
      </c>
      <c r="C13" s="58" t="s">
        <v>15</v>
      </c>
      <c r="D13" s="64" t="s">
        <v>2</v>
      </c>
      <c r="E13" s="50">
        <v>1</v>
      </c>
      <c r="F13" s="89"/>
      <c r="G13" s="51"/>
      <c r="H13" s="52">
        <f t="shared" si="0"/>
        <v>0</v>
      </c>
      <c r="I13" s="52">
        <f t="shared" si="1"/>
        <v>0</v>
      </c>
      <c r="J13" s="20"/>
      <c r="K13" s="2"/>
      <c r="L13" s="2"/>
      <c r="M13" s="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2"/>
      <c r="HX13" s="2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</row>
    <row r="14" spans="1:250" ht="30" customHeight="1">
      <c r="A14" s="59" t="s">
        <v>17</v>
      </c>
      <c r="B14" s="53" t="s">
        <v>16</v>
      </c>
      <c r="C14" s="54" t="s">
        <v>15</v>
      </c>
      <c r="D14" s="60" t="s">
        <v>2</v>
      </c>
      <c r="E14" s="39">
        <v>1</v>
      </c>
      <c r="F14" s="87"/>
      <c r="G14" s="40"/>
      <c r="H14" s="41">
        <f t="shared" si="0"/>
        <v>0</v>
      </c>
      <c r="I14" s="41">
        <f t="shared" ref="I14:I34" si="3">H14*1.2</f>
        <v>0</v>
      </c>
      <c r="J14" s="20"/>
      <c r="K14" s="2"/>
      <c r="L14" s="2"/>
      <c r="M14" s="2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2"/>
      <c r="HX14" s="2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</row>
    <row r="15" spans="1:250" ht="30" customHeight="1">
      <c r="A15" s="61" t="s">
        <v>17</v>
      </c>
      <c r="B15" s="55" t="s">
        <v>26</v>
      </c>
      <c r="C15" s="56" t="s">
        <v>15</v>
      </c>
      <c r="D15" s="62" t="s">
        <v>28</v>
      </c>
      <c r="E15" s="47">
        <v>2</v>
      </c>
      <c r="F15" s="88"/>
      <c r="G15" s="48"/>
      <c r="H15" s="49">
        <f t="shared" ref="H15" si="4">F15*(E15+G15)</f>
        <v>0</v>
      </c>
      <c r="I15" s="49">
        <f>H15*1.2</f>
        <v>0</v>
      </c>
      <c r="J15" s="20"/>
      <c r="K15" s="2"/>
      <c r="L15" s="2"/>
      <c r="M15" s="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2"/>
      <c r="HX15" s="2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</row>
    <row r="16" spans="1:250" ht="30" customHeight="1">
      <c r="A16" s="63" t="s">
        <v>18</v>
      </c>
      <c r="B16" s="53" t="s">
        <v>32</v>
      </c>
      <c r="C16" s="54" t="s">
        <v>15</v>
      </c>
      <c r="D16" s="64" t="s">
        <v>2</v>
      </c>
      <c r="E16" s="50">
        <v>1</v>
      </c>
      <c r="F16" s="87"/>
      <c r="G16" s="51"/>
      <c r="H16" s="52">
        <f t="shared" si="0"/>
        <v>0</v>
      </c>
      <c r="I16" s="52">
        <f t="shared" ref="I16" si="5">H16*1.2</f>
        <v>0</v>
      </c>
      <c r="J16" s="20"/>
      <c r="K16" s="2"/>
      <c r="L16" s="2"/>
      <c r="M16" s="2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2"/>
      <c r="HX16" s="2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</row>
    <row r="17" spans="1:249" ht="30" customHeight="1">
      <c r="A17" s="59" t="s">
        <v>18</v>
      </c>
      <c r="B17" s="53" t="s">
        <v>16</v>
      </c>
      <c r="C17" s="54" t="s">
        <v>15</v>
      </c>
      <c r="D17" s="60" t="s">
        <v>2</v>
      </c>
      <c r="E17" s="39">
        <v>1</v>
      </c>
      <c r="F17" s="87"/>
      <c r="G17" s="40"/>
      <c r="H17" s="41">
        <f t="shared" si="0"/>
        <v>0</v>
      </c>
      <c r="I17" s="41">
        <f>H17*1.2</f>
        <v>0</v>
      </c>
      <c r="J17" s="20"/>
      <c r="K17" s="2"/>
      <c r="L17" s="2"/>
      <c r="M17" s="2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2"/>
      <c r="HX17" s="2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</row>
    <row r="18" spans="1:249" ht="30" customHeight="1">
      <c r="A18" s="61" t="s">
        <v>18</v>
      </c>
      <c r="B18" s="55" t="s">
        <v>26</v>
      </c>
      <c r="C18" s="56" t="s">
        <v>15</v>
      </c>
      <c r="D18" s="62" t="s">
        <v>28</v>
      </c>
      <c r="E18" s="47">
        <v>2</v>
      </c>
      <c r="F18" s="88"/>
      <c r="G18" s="48"/>
      <c r="H18" s="49">
        <f t="shared" si="0"/>
        <v>0</v>
      </c>
      <c r="I18" s="49">
        <f>H18*1.2</f>
        <v>0</v>
      </c>
      <c r="J18" s="20"/>
      <c r="K18" s="2"/>
      <c r="L18" s="2"/>
      <c r="M18" s="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2"/>
      <c r="HX18" s="2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</row>
    <row r="19" spans="1:249" ht="30" customHeight="1">
      <c r="A19" s="63" t="s">
        <v>19</v>
      </c>
      <c r="B19" s="53" t="s">
        <v>32</v>
      </c>
      <c r="C19" s="54" t="s">
        <v>15</v>
      </c>
      <c r="D19" s="64" t="s">
        <v>2</v>
      </c>
      <c r="E19" s="50">
        <v>1</v>
      </c>
      <c r="F19" s="87"/>
      <c r="G19" s="51"/>
      <c r="H19" s="52">
        <f t="shared" ref="H19:H26" si="6">F19*(E19+G19)</f>
        <v>0</v>
      </c>
      <c r="I19" s="52">
        <f t="shared" ref="I19" si="7">H19*1.2</f>
        <v>0</v>
      </c>
      <c r="J19" s="20"/>
      <c r="K19" s="2"/>
      <c r="L19" s="2"/>
      <c r="M19" s="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2"/>
      <c r="HX19" s="2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</row>
    <row r="20" spans="1:249" ht="30" customHeight="1">
      <c r="A20" s="59" t="s">
        <v>19</v>
      </c>
      <c r="B20" s="53" t="s">
        <v>16</v>
      </c>
      <c r="C20" s="54" t="s">
        <v>15</v>
      </c>
      <c r="D20" s="60" t="s">
        <v>2</v>
      </c>
      <c r="E20" s="39">
        <v>1</v>
      </c>
      <c r="F20" s="87"/>
      <c r="G20" s="40"/>
      <c r="H20" s="41">
        <f t="shared" si="6"/>
        <v>0</v>
      </c>
      <c r="I20" s="41">
        <f t="shared" ref="I20:I32" si="8">H20*1.2</f>
        <v>0</v>
      </c>
      <c r="J20" s="20"/>
      <c r="K20" s="2"/>
      <c r="L20" s="2"/>
      <c r="M20" s="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2"/>
      <c r="HX20" s="2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</row>
    <row r="21" spans="1:249" ht="30" customHeight="1">
      <c r="A21" s="61" t="s">
        <v>19</v>
      </c>
      <c r="B21" s="55" t="s">
        <v>26</v>
      </c>
      <c r="C21" s="56" t="s">
        <v>15</v>
      </c>
      <c r="D21" s="62" t="s">
        <v>28</v>
      </c>
      <c r="E21" s="47">
        <v>2</v>
      </c>
      <c r="F21" s="88"/>
      <c r="G21" s="48"/>
      <c r="H21" s="49">
        <f t="shared" si="6"/>
        <v>0</v>
      </c>
      <c r="I21" s="49">
        <f t="shared" si="8"/>
        <v>0</v>
      </c>
      <c r="J21" s="20"/>
      <c r="K21" s="2"/>
      <c r="L21" s="2"/>
      <c r="M21" s="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2"/>
      <c r="HX21" s="2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</row>
    <row r="22" spans="1:249" ht="30" customHeight="1">
      <c r="A22" s="63" t="s">
        <v>22</v>
      </c>
      <c r="B22" s="57" t="s">
        <v>33</v>
      </c>
      <c r="C22" s="54" t="s">
        <v>15</v>
      </c>
      <c r="D22" s="64" t="s">
        <v>2</v>
      </c>
      <c r="E22" s="50">
        <v>1</v>
      </c>
      <c r="F22" s="87"/>
      <c r="G22" s="51"/>
      <c r="H22" s="52">
        <f t="shared" si="6"/>
        <v>0</v>
      </c>
      <c r="I22" s="52">
        <f t="shared" si="8"/>
        <v>0</v>
      </c>
      <c r="J22" s="20"/>
      <c r="K22" s="2"/>
      <c r="L22" s="2"/>
      <c r="M22" s="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2"/>
      <c r="HX22" s="2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</row>
    <row r="23" spans="1:249" ht="30" customHeight="1">
      <c r="A23" s="59" t="s">
        <v>22</v>
      </c>
      <c r="B23" s="53" t="s">
        <v>16</v>
      </c>
      <c r="C23" s="54" t="s">
        <v>15</v>
      </c>
      <c r="D23" s="60" t="s">
        <v>2</v>
      </c>
      <c r="E23" s="39">
        <v>1</v>
      </c>
      <c r="F23" s="87"/>
      <c r="G23" s="40"/>
      <c r="H23" s="41">
        <f t="shared" si="6"/>
        <v>0</v>
      </c>
      <c r="I23" s="41">
        <f t="shared" si="8"/>
        <v>0</v>
      </c>
      <c r="J23" s="20"/>
      <c r="K23" s="2"/>
      <c r="L23" s="2"/>
      <c r="M23" s="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2"/>
      <c r="HX23" s="2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</row>
    <row r="24" spans="1:249" ht="30" customHeight="1">
      <c r="A24" s="61" t="s">
        <v>22</v>
      </c>
      <c r="B24" s="55" t="s">
        <v>26</v>
      </c>
      <c r="C24" s="56" t="s">
        <v>15</v>
      </c>
      <c r="D24" s="62" t="s">
        <v>28</v>
      </c>
      <c r="E24" s="47">
        <v>2</v>
      </c>
      <c r="F24" s="88"/>
      <c r="G24" s="48"/>
      <c r="H24" s="49">
        <f t="shared" si="6"/>
        <v>0</v>
      </c>
      <c r="I24" s="49">
        <f t="shared" si="8"/>
        <v>0</v>
      </c>
      <c r="J24" s="20"/>
      <c r="K24" s="2"/>
      <c r="L24" s="2"/>
      <c r="M24" s="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2"/>
      <c r="HX24" s="2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</row>
    <row r="25" spans="1:249" ht="30" customHeight="1">
      <c r="A25" s="63" t="s">
        <v>23</v>
      </c>
      <c r="B25" s="57" t="s">
        <v>34</v>
      </c>
      <c r="C25" s="54" t="s">
        <v>15</v>
      </c>
      <c r="D25" s="64" t="s">
        <v>2</v>
      </c>
      <c r="E25" s="50">
        <v>1</v>
      </c>
      <c r="F25" s="87"/>
      <c r="G25" s="51"/>
      <c r="H25" s="52">
        <f t="shared" si="6"/>
        <v>0</v>
      </c>
      <c r="I25" s="52">
        <f t="shared" si="8"/>
        <v>0</v>
      </c>
      <c r="J25" s="20"/>
      <c r="K25" s="2"/>
      <c r="L25" s="2"/>
      <c r="M25" s="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2"/>
      <c r="HX25" s="2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</row>
    <row r="26" spans="1:249" ht="30" customHeight="1">
      <c r="A26" s="59" t="s">
        <v>23</v>
      </c>
      <c r="B26" s="53" t="s">
        <v>16</v>
      </c>
      <c r="C26" s="54" t="s">
        <v>15</v>
      </c>
      <c r="D26" s="60" t="s">
        <v>2</v>
      </c>
      <c r="E26" s="39">
        <v>1</v>
      </c>
      <c r="F26" s="87"/>
      <c r="G26" s="40"/>
      <c r="H26" s="41">
        <f t="shared" si="6"/>
        <v>0</v>
      </c>
      <c r="I26" s="41">
        <f t="shared" si="8"/>
        <v>0</v>
      </c>
      <c r="J26" s="20"/>
      <c r="K26" s="2"/>
      <c r="L26" s="2"/>
      <c r="M26" s="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2"/>
      <c r="HX26" s="2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</row>
    <row r="27" spans="1:249" ht="30" customHeight="1">
      <c r="A27" s="61" t="s">
        <v>23</v>
      </c>
      <c r="B27" s="55" t="s">
        <v>27</v>
      </c>
      <c r="C27" s="56" t="s">
        <v>15</v>
      </c>
      <c r="D27" s="62" t="s">
        <v>28</v>
      </c>
      <c r="E27" s="47">
        <v>1</v>
      </c>
      <c r="F27" s="88"/>
      <c r="G27" s="48"/>
      <c r="H27" s="49">
        <f>F31*(E31+G31)</f>
        <v>0</v>
      </c>
      <c r="I27" s="49">
        <f t="shared" si="8"/>
        <v>0</v>
      </c>
      <c r="J27" s="20"/>
      <c r="K27" s="2"/>
      <c r="L27" s="2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2"/>
      <c r="HX27" s="2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</row>
    <row r="28" spans="1:249" ht="30" customHeight="1">
      <c r="A28" s="63" t="s">
        <v>24</v>
      </c>
      <c r="B28" s="53" t="s">
        <v>32</v>
      </c>
      <c r="C28" s="54" t="s">
        <v>15</v>
      </c>
      <c r="D28" s="64" t="s">
        <v>2</v>
      </c>
      <c r="E28" s="50">
        <v>1</v>
      </c>
      <c r="F28" s="87"/>
      <c r="G28" s="51"/>
      <c r="H28" s="52">
        <f>F29*(E29+G29)</f>
        <v>0</v>
      </c>
      <c r="I28" s="52">
        <f t="shared" ref="I28:I30" si="9">H28*1.2</f>
        <v>0</v>
      </c>
      <c r="J28" s="20"/>
      <c r="K28" s="2"/>
      <c r="L28" s="2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2"/>
      <c r="HX28" s="2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</row>
    <row r="29" spans="1:249" ht="30" customHeight="1">
      <c r="A29" s="59" t="s">
        <v>24</v>
      </c>
      <c r="B29" s="53" t="s">
        <v>16</v>
      </c>
      <c r="C29" s="54" t="s">
        <v>15</v>
      </c>
      <c r="D29" s="60" t="s">
        <v>2</v>
      </c>
      <c r="E29" s="39">
        <v>1</v>
      </c>
      <c r="F29" s="87"/>
      <c r="G29" s="40"/>
      <c r="H29" s="41">
        <f>F30*(E30+G30)</f>
        <v>0</v>
      </c>
      <c r="I29" s="41">
        <f t="shared" si="9"/>
        <v>0</v>
      </c>
      <c r="J29" s="20"/>
      <c r="K29" s="2"/>
      <c r="L29" s="2"/>
      <c r="M29" s="2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2"/>
      <c r="HX29" s="2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</row>
    <row r="30" spans="1:249" ht="30" customHeight="1">
      <c r="A30" s="61" t="s">
        <v>24</v>
      </c>
      <c r="B30" s="55" t="s">
        <v>26</v>
      </c>
      <c r="C30" s="56" t="s">
        <v>15</v>
      </c>
      <c r="D30" s="62" t="s">
        <v>2</v>
      </c>
      <c r="E30" s="47">
        <v>2</v>
      </c>
      <c r="F30" s="88"/>
      <c r="G30" s="48"/>
      <c r="H30" s="49">
        <f>F31*(E31+G31)</f>
        <v>0</v>
      </c>
      <c r="I30" s="49">
        <f t="shared" si="9"/>
        <v>0</v>
      </c>
      <c r="J30" s="20"/>
      <c r="K30" s="2"/>
      <c r="L30" s="2"/>
      <c r="M30" s="2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2"/>
      <c r="HX30" s="2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</row>
    <row r="31" spans="1:249" ht="30" customHeight="1">
      <c r="A31" s="63" t="s">
        <v>31</v>
      </c>
      <c r="B31" s="57" t="s">
        <v>35</v>
      </c>
      <c r="C31" s="58" t="s">
        <v>15</v>
      </c>
      <c r="D31" s="64" t="s">
        <v>2</v>
      </c>
      <c r="E31" s="50">
        <v>1</v>
      </c>
      <c r="F31" s="89"/>
      <c r="G31" s="51"/>
      <c r="H31" s="52">
        <f>F32*(E32+G32)</f>
        <v>0</v>
      </c>
      <c r="I31" s="52">
        <f t="shared" si="8"/>
        <v>0</v>
      </c>
      <c r="J31" s="20"/>
      <c r="K31" s="2"/>
      <c r="L31" s="2"/>
      <c r="M31" s="2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2"/>
      <c r="HX31" s="2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</row>
    <row r="32" spans="1:249" ht="30" customHeight="1">
      <c r="A32" s="61" t="s">
        <v>31</v>
      </c>
      <c r="B32" s="55" t="s">
        <v>16</v>
      </c>
      <c r="C32" s="56" t="s">
        <v>15</v>
      </c>
      <c r="D32" s="62" t="s">
        <v>2</v>
      </c>
      <c r="E32" s="47">
        <v>1</v>
      </c>
      <c r="F32" s="88"/>
      <c r="G32" s="48"/>
      <c r="H32" s="49">
        <f>F33*(E33+G33)</f>
        <v>0</v>
      </c>
      <c r="I32" s="49">
        <f t="shared" si="8"/>
        <v>0</v>
      </c>
      <c r="J32" s="20"/>
      <c r="K32" s="2"/>
      <c r="L32" s="2"/>
      <c r="M32" s="2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2"/>
      <c r="HX32" s="2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</row>
    <row r="33" spans="1:249" ht="30" customHeight="1">
      <c r="A33" s="65"/>
      <c r="B33" s="66" t="s">
        <v>5</v>
      </c>
      <c r="C33" s="66"/>
      <c r="D33" s="67" t="s">
        <v>3</v>
      </c>
      <c r="E33" s="44">
        <v>1</v>
      </c>
      <c r="F33" s="90"/>
      <c r="G33" s="45"/>
      <c r="H33" s="46">
        <f t="shared" ref="H33" si="10">F33*E33</f>
        <v>0</v>
      </c>
      <c r="I33" s="46">
        <f>H33*1.2</f>
        <v>0</v>
      </c>
      <c r="J33" s="20"/>
      <c r="K33" s="2"/>
      <c r="L33" s="2"/>
      <c r="M33" s="2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2"/>
      <c r="HX33" s="2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</row>
    <row r="34" spans="1:249" ht="30" customHeight="1">
      <c r="A34" s="42"/>
      <c r="B34" s="43" t="s">
        <v>6</v>
      </c>
      <c r="C34" s="43"/>
      <c r="D34" s="38" t="s">
        <v>3</v>
      </c>
      <c r="E34" s="39">
        <v>1</v>
      </c>
      <c r="F34" s="87"/>
      <c r="G34" s="40"/>
      <c r="H34" s="41">
        <f>F34*E34</f>
        <v>0</v>
      </c>
      <c r="I34" s="41">
        <f t="shared" si="3"/>
        <v>0</v>
      </c>
      <c r="J34" s="20"/>
      <c r="K34" s="2"/>
      <c r="L34" s="2"/>
      <c r="M34" s="2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2"/>
      <c r="HX34" s="2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</row>
    <row r="35" spans="1:249" ht="36" customHeight="1">
      <c r="A35" s="68"/>
      <c r="B35" s="69"/>
      <c r="C35" s="69"/>
      <c r="D35" s="69"/>
      <c r="E35" s="69"/>
      <c r="F35" s="69"/>
      <c r="G35" s="69"/>
      <c r="H35" s="69"/>
      <c r="I35" s="70"/>
    </row>
    <row r="36" spans="1:249" ht="20.45" customHeight="1" thickBot="1">
      <c r="A36" s="30"/>
      <c r="B36" s="30"/>
      <c r="C36" s="30"/>
      <c r="D36" s="31"/>
      <c r="E36" s="34"/>
      <c r="F36" s="32"/>
      <c r="G36" s="32"/>
      <c r="H36" s="33"/>
      <c r="I36" s="33"/>
    </row>
    <row r="37" spans="1:249" ht="20.45" customHeight="1" thickBot="1">
      <c r="A37" s="71" t="s">
        <v>38</v>
      </c>
      <c r="B37" s="72"/>
      <c r="C37" s="72"/>
      <c r="D37" s="72"/>
      <c r="E37" s="72"/>
      <c r="F37" s="72"/>
      <c r="G37" s="29"/>
      <c r="H37" s="19">
        <f>SUM(H8:H34)</f>
        <v>0</v>
      </c>
      <c r="I37" s="19">
        <f>SUM(I8:I34)</f>
        <v>0</v>
      </c>
    </row>
    <row r="38" spans="1:249" ht="20.45" customHeight="1">
      <c r="A38" s="30"/>
      <c r="B38" s="30"/>
      <c r="C38" s="30"/>
      <c r="D38" s="31"/>
      <c r="E38" s="34"/>
      <c r="F38" s="32"/>
      <c r="G38" s="32"/>
      <c r="H38" s="33"/>
      <c r="I38" s="33"/>
    </row>
  </sheetData>
  <mergeCells count="8">
    <mergeCell ref="A35:I35"/>
    <mergeCell ref="A37:F37"/>
    <mergeCell ref="A1:B1"/>
    <mergeCell ref="A2:B2"/>
    <mergeCell ref="B4:I4"/>
    <mergeCell ref="A5:I5"/>
    <mergeCell ref="A7:I7"/>
    <mergeCell ref="C1:I2"/>
  </mergeCells>
  <phoneticPr fontId="7" type="noConversion"/>
  <pageMargins left="0.31496062992125984" right="0.51181102362204722" top="0.23622047244094491" bottom="0.35433070866141736" header="0.51181102362204722" footer="0.19685039370078741"/>
  <pageSetup paperSize="9" scale="70" fitToHeight="4" orientation="portrait" r:id="rId1"/>
  <headerFooter>
    <oddFooter>&amp;C&amp;"Helvetica Neue,Regular"&amp;12&amp;K000000&amp;P_x000D_&amp;1#&amp;"Calibri"&amp;12&amp;K008000 C1 Données Internes</oddFooter>
  </headerFooter>
  <colBreaks count="1" manualBreakCount="1">
    <brk id="9" max="8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3A05B-C175-4D72-92D7-A35314817281}">
  <dimension ref="A1"/>
  <sheetViews>
    <sheetView workbookViewId="0"/>
  </sheetViews>
  <sheetFormatPr baseColWidth="10" defaultRowHeight="15.75"/>
  <sheetData/>
  <pageMargins left="0.7" right="0.7" top="0.75" bottom="0.75" header="0.3" footer="0.3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2023-DPGF-LOT4</vt:lpstr>
      <vt:lpstr>Feuil1</vt:lpstr>
      <vt:lpstr>'2023-DPGF-LOT4'!Zone_d_impression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Graepheme</dc:creator>
  <cp:lastModifiedBy>LE BEC Nathalie</cp:lastModifiedBy>
  <cp:lastPrinted>2025-03-31T16:22:58Z</cp:lastPrinted>
  <dcterms:created xsi:type="dcterms:W3CDTF">2021-11-02T10:01:20Z</dcterms:created>
  <dcterms:modified xsi:type="dcterms:W3CDTF">2025-04-04T08:49:11Z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2025-04-03T15:12:07Z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7b4c0254-0c9d-49e3-8872-e937977a5b51</vt:lpwstr>
  </property>
  <property fmtid="{D5CDD505-2E9C-101B-9397-08002B2CF9AE}" pid="8" name="MSIP_Label_37f782e2-1048-4ae6-8561-ea50d7047004_ContentBits">
    <vt:lpwstr>2</vt:lpwstr>
  </property>
</Properties>
</file>