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3\"/>
    </mc:Choice>
  </mc:AlternateContent>
  <bookViews>
    <workbookView xWindow="-120" yWindow="-120" windowWidth="29040" windowHeight="15840" activeTab="2"/>
  </bookViews>
  <sheets>
    <sheet name="PDG" sheetId="30" r:id="rId1"/>
    <sheet name="Préambule" sheetId="28" r:id="rId2"/>
    <sheet name="Macro-Lot 03 CVCP" sheetId="24" r:id="rId3"/>
    <sheet name="Recap" sheetId="29" r:id="rId4"/>
  </sheets>
  <definedNames>
    <definedName name="_Toc25759754" localSheetId="2">'Macro-Lot 03 CVCP'!#REF!</definedName>
    <definedName name="_Toc27408154" localSheetId="2">'Macro-Lot 03 CVCP'!#REF!</definedName>
    <definedName name="_Toc27408155" localSheetId="2">'Macro-Lot 03 CVCP'!#REF!</definedName>
    <definedName name="_Toc27408156" localSheetId="2">'Macro-Lot 03 CVCP'!#REF!</definedName>
    <definedName name="_Toc27408157" localSheetId="2">'Macro-Lot 03 CVCP'!#REF!</definedName>
    <definedName name="_Toc27408158" localSheetId="2">'Macro-Lot 03 CVCP'!#REF!</definedName>
    <definedName name="_Toc27408159" localSheetId="2">'Macro-Lot 03 CVCP'!#REF!</definedName>
    <definedName name="_Toc27408160" localSheetId="2">'Macro-Lot 03 CVCP'!#REF!</definedName>
    <definedName name="_Toc27408161" localSheetId="2">'Macro-Lot 03 CVCP'!#REF!</definedName>
    <definedName name="_Toc27408162" localSheetId="2">'Macro-Lot 03 CVCP'!#REF!</definedName>
    <definedName name="_Toc59455473" localSheetId="2">'Macro-Lot 03 CVCP'!#REF!</definedName>
    <definedName name="_Toc59455474" localSheetId="2">'Macro-Lot 03 CVCP'!#REF!</definedName>
    <definedName name="_Toc64281237" localSheetId="2">'Macro-Lot 03 CVCP'!#REF!</definedName>
    <definedName name="_Toc69221219" localSheetId="2">'Macro-Lot 03 CVCP'!#REF!</definedName>
    <definedName name="_Toc84578110" localSheetId="2">'Macro-Lot 03 CVCP'!#REF!</definedName>
    <definedName name="_Toc84578111" localSheetId="2">'Macro-Lot 03 CVCP'!#REF!</definedName>
    <definedName name="_Toc92376958" localSheetId="2">'Macro-Lot 03 CVCP'!#REF!</definedName>
    <definedName name="_xlnm.Print_Titles" localSheetId="2">'Macro-Lot 03 CVCP'!$1:$1</definedName>
    <definedName name="nomprofilé">#REF!</definedName>
    <definedName name="soutainement">#REF!</definedName>
    <definedName name="_xlnm.Print_Area" localSheetId="2">'Macro-Lot 03 CVCP'!$A$1:$G$821</definedName>
    <definedName name="_xlnm.Print_Area" localSheetId="0">PDG!$A$1:$I$47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17" i="24" l="1"/>
  <c r="G78" i="24"/>
  <c r="G41" i="24"/>
  <c r="G40" i="24"/>
  <c r="G36" i="24"/>
  <c r="G63" i="24"/>
  <c r="F28" i="24"/>
  <c r="G108" i="24" l="1"/>
  <c r="G17" i="24" l="1"/>
  <c r="G96" i="24" l="1"/>
  <c r="G564" i="24" l="1"/>
  <c r="G797" i="24" l="1"/>
  <c r="B11" i="29"/>
  <c r="B10" i="29"/>
  <c r="A11" i="29"/>
  <c r="A10" i="29"/>
  <c r="G779" i="24"/>
  <c r="G777" i="24"/>
  <c r="G758" i="24"/>
  <c r="G757" i="24"/>
  <c r="G756" i="24"/>
  <c r="G741" i="24" l="1"/>
  <c r="G677" i="24" l="1"/>
  <c r="G676" i="24"/>
  <c r="G675" i="24"/>
  <c r="G639" i="24" l="1"/>
  <c r="G609" i="24"/>
  <c r="G604" i="24"/>
  <c r="G602" i="24"/>
  <c r="G590" i="24"/>
  <c r="G592" i="24"/>
  <c r="A594" i="24"/>
  <c r="A588" i="24"/>
  <c r="G586" i="24"/>
  <c r="G582" i="24"/>
  <c r="A580" i="24"/>
  <c r="G578" i="24"/>
  <c r="G574" i="24"/>
  <c r="G570" i="24"/>
  <c r="G542" i="24"/>
  <c r="G541" i="24"/>
  <c r="G539" i="24"/>
  <c r="G515" i="24"/>
  <c r="G509" i="24"/>
  <c r="A491" i="24"/>
  <c r="G489" i="24"/>
  <c r="G485" i="24"/>
  <c r="G473" i="24"/>
  <c r="A475" i="24"/>
  <c r="G471" i="24"/>
  <c r="G481" i="24"/>
  <c r="G407" i="24"/>
  <c r="G462" i="24"/>
  <c r="G459" i="24"/>
  <c r="G457" i="24"/>
  <c r="G451" i="24"/>
  <c r="G450" i="24"/>
  <c r="G449" i="24"/>
  <c r="G448" i="24"/>
  <c r="G447" i="24"/>
  <c r="G437" i="24"/>
  <c r="G425" i="24"/>
  <c r="G424" i="24"/>
  <c r="G423" i="24"/>
  <c r="G422" i="24"/>
  <c r="G421" i="24"/>
  <c r="G420" i="24"/>
  <c r="G419" i="24"/>
  <c r="G340" i="24"/>
  <c r="G350" i="24"/>
  <c r="A376" i="24"/>
  <c r="G375" i="24"/>
  <c r="A374" i="24"/>
  <c r="G372" i="24"/>
  <c r="G374" i="24" s="1"/>
  <c r="G370" i="24"/>
  <c r="A368" i="24"/>
  <c r="G366" i="24"/>
  <c r="G368" i="24" s="1"/>
  <c r="G364" i="24"/>
  <c r="A362" i="24"/>
  <c r="G360" i="24"/>
  <c r="G359" i="24"/>
  <c r="G358" i="24"/>
  <c r="G357" i="24"/>
  <c r="G354" i="24"/>
  <c r="A352" i="24"/>
  <c r="G349" i="24"/>
  <c r="G346" i="24"/>
  <c r="A344" i="24"/>
  <c r="G339" i="24"/>
  <c r="G338" i="24"/>
  <c r="G336" i="24"/>
  <c r="G334" i="24"/>
  <c r="G316" i="24"/>
  <c r="G315" i="24"/>
  <c r="G314" i="24"/>
  <c r="G297" i="24"/>
  <c r="G306" i="24"/>
  <c r="G283" i="24"/>
  <c r="G362" i="24" l="1"/>
  <c r="G352" i="24"/>
  <c r="G491" i="24"/>
  <c r="G588" i="24"/>
  <c r="G594" i="24"/>
  <c r="G580" i="24"/>
  <c r="G475" i="24"/>
  <c r="G344" i="24"/>
  <c r="F376" i="24" s="1"/>
  <c r="A288" i="24"/>
  <c r="G286" i="24"/>
  <c r="G281" i="24"/>
  <c r="G277" i="24"/>
  <c r="G276" i="24"/>
  <c r="G275" i="24"/>
  <c r="A279" i="24"/>
  <c r="G274" i="24"/>
  <c r="G270" i="24"/>
  <c r="G259" i="24"/>
  <c r="G260" i="24"/>
  <c r="G262" i="24"/>
  <c r="A268" i="24"/>
  <c r="G266" i="24"/>
  <c r="G265" i="24"/>
  <c r="G264" i="24"/>
  <c r="G263" i="24"/>
  <c r="G261" i="24"/>
  <c r="G256" i="24"/>
  <c r="G252" i="24"/>
  <c r="G251" i="24"/>
  <c r="G250" i="24"/>
  <c r="G247" i="24"/>
  <c r="G235" i="24"/>
  <c r="G234" i="24"/>
  <c r="G112" i="24"/>
  <c r="G288" i="24" l="1"/>
  <c r="G268" i="24"/>
  <c r="G279" i="24"/>
  <c r="G193" i="24"/>
  <c r="G173" i="24"/>
  <c r="G136" i="24"/>
  <c r="G135" i="24"/>
  <c r="G134" i="24"/>
  <c r="G133" i="24"/>
  <c r="G132" i="24"/>
  <c r="G131" i="24"/>
  <c r="G130" i="24"/>
  <c r="G127" i="24"/>
  <c r="G147" i="24"/>
  <c r="G124" i="24"/>
  <c r="G103" i="24" l="1"/>
  <c r="G104" i="24"/>
  <c r="G100" i="24"/>
  <c r="G93" i="24"/>
  <c r="G92" i="24"/>
  <c r="G97" i="24"/>
  <c r="A78" i="24"/>
  <c r="A199" i="24"/>
  <c r="A205" i="24"/>
  <c r="G203" i="24"/>
  <c r="G201" i="24"/>
  <c r="G191" i="24"/>
  <c r="G199" i="24" s="1"/>
  <c r="A63" i="24"/>
  <c r="G61" i="24"/>
  <c r="G60" i="24"/>
  <c r="G59" i="24"/>
  <c r="G58" i="24"/>
  <c r="G54" i="24"/>
  <c r="G57" i="24"/>
  <c r="G56" i="24"/>
  <c r="G53" i="24"/>
  <c r="G50" i="24"/>
  <c r="G51" i="24"/>
  <c r="G73" i="24"/>
  <c r="G69" i="24"/>
  <c r="G67" i="24"/>
  <c r="G205" i="24" l="1"/>
  <c r="G47" i="24" l="1"/>
  <c r="G44" i="24"/>
  <c r="G34" i="24" l="1"/>
  <c r="G728" i="24" l="1"/>
  <c r="G410" i="24"/>
  <c r="G400" i="24"/>
  <c r="A332" i="24" l="1"/>
  <c r="G331" i="24"/>
  <c r="C11" i="29" s="1"/>
  <c r="A330" i="24"/>
  <c r="A324" i="24"/>
  <c r="A318" i="24"/>
  <c r="A308" i="24"/>
  <c r="A301" i="24"/>
  <c r="G328" i="24"/>
  <c r="G322" i="24"/>
  <c r="G313" i="24"/>
  <c r="G296" i="24"/>
  <c r="G301" i="24" s="1"/>
  <c r="G326" i="24"/>
  <c r="G320" i="24"/>
  <c r="G310" i="24"/>
  <c r="G303" i="24"/>
  <c r="G308" i="24" s="1"/>
  <c r="G294" i="24"/>
  <c r="G292" i="24"/>
  <c r="G324" i="24" l="1"/>
  <c r="G330" i="24"/>
  <c r="G318" i="24"/>
  <c r="F332" i="24" l="1"/>
  <c r="C10" i="29" s="1"/>
  <c r="G792" i="24"/>
  <c r="G816" i="24" l="1"/>
  <c r="G815" i="24"/>
  <c r="G467" i="24" l="1"/>
  <c r="G466" i="24"/>
  <c r="G812" i="24" l="1"/>
  <c r="G811" i="24"/>
  <c r="G810" i="24"/>
  <c r="G809" i="24"/>
  <c r="G808" i="24"/>
  <c r="G807" i="24"/>
  <c r="F814" i="24" l="1"/>
  <c r="C17" i="29"/>
  <c r="C18" i="29" s="1"/>
  <c r="C19" i="29" s="1"/>
  <c r="G805" i="24"/>
  <c r="G804" i="24"/>
  <c r="G803" i="24"/>
  <c r="G802" i="24"/>
  <c r="G801" i="24"/>
  <c r="G800" i="24"/>
  <c r="G799" i="24"/>
  <c r="G798" i="24"/>
  <c r="B15" i="29" l="1"/>
  <c r="A15" i="29"/>
  <c r="B14" i="29"/>
  <c r="A14" i="29"/>
  <c r="B13" i="29"/>
  <c r="A13" i="29"/>
  <c r="B12" i="29"/>
  <c r="A12" i="29"/>
  <c r="B9" i="29"/>
  <c r="A9" i="29"/>
  <c r="B8" i="29"/>
  <c r="A8" i="29"/>
  <c r="A28" i="24"/>
  <c r="G15" i="24"/>
  <c r="G23" i="24"/>
  <c r="G12" i="24"/>
  <c r="G16" i="24"/>
  <c r="G27" i="24" l="1"/>
  <c r="G11" i="24"/>
  <c r="G14" i="24"/>
  <c r="G769" i="24" l="1"/>
  <c r="G764" i="24"/>
  <c r="G760" i="24"/>
  <c r="G749" i="24"/>
  <c r="G745" i="24"/>
  <c r="G737" i="24"/>
  <c r="G733" i="24"/>
  <c r="G723" i="24"/>
  <c r="G686" i="24"/>
  <c r="G685" i="24"/>
  <c r="G684" i="24"/>
  <c r="G683" i="24"/>
  <c r="G682" i="24"/>
  <c r="G681" i="24"/>
  <c r="G680" i="24"/>
  <c r="G652" i="24" l="1"/>
  <c r="G710" i="24"/>
  <c r="G704" i="24"/>
  <c r="G700" i="24"/>
  <c r="G699" i="24"/>
  <c r="G698" i="24"/>
  <c r="G697" i="24"/>
  <c r="G696" i="24"/>
  <c r="G695" i="24"/>
  <c r="G702" i="24"/>
  <c r="G787" i="24"/>
  <c r="G786" i="24"/>
  <c r="G775" i="24"/>
  <c r="G717" i="24"/>
  <c r="G716" i="24"/>
  <c r="A781" i="24"/>
  <c r="G773" i="24"/>
  <c r="A789" i="24"/>
  <c r="G783" i="24"/>
  <c r="G781" i="24" l="1"/>
  <c r="G789" i="24"/>
  <c r="A688" i="24" l="1"/>
  <c r="A670" i="24"/>
  <c r="G672" i="24"/>
  <c r="G688" i="24" s="1"/>
  <c r="G643" i="24" l="1"/>
  <c r="G645" i="24"/>
  <c r="A647" i="24"/>
  <c r="G642" i="24"/>
  <c r="G638" i="24"/>
  <c r="G637" i="24"/>
  <c r="G634" i="24"/>
  <c r="G630" i="24"/>
  <c r="G628" i="24"/>
  <c r="G627" i="24"/>
  <c r="G626" i="24"/>
  <c r="G608" i="24"/>
  <c r="G647" i="24" l="1"/>
  <c r="G623" i="24"/>
  <c r="G622" i="24"/>
  <c r="G621" i="24"/>
  <c r="G618" i="24"/>
  <c r="G617" i="24"/>
  <c r="G616" i="24"/>
  <c r="G615" i="24"/>
  <c r="G614" i="24"/>
  <c r="G613" i="24"/>
  <c r="G612" i="24"/>
  <c r="A632" i="24"/>
  <c r="G600" i="24"/>
  <c r="G390" i="24"/>
  <c r="G632" i="24" l="1"/>
  <c r="A149" i="24"/>
  <c r="A791" i="24" l="1"/>
  <c r="A719" i="24"/>
  <c r="A771" i="24"/>
  <c r="A712" i="24"/>
  <c r="A395" i="24" l="1"/>
  <c r="A453" i="24"/>
  <c r="A469" i="24"/>
  <c r="A483" i="24"/>
  <c r="A511" i="24"/>
  <c r="A523" i="24"/>
  <c r="A544" i="24"/>
  <c r="A566" i="24"/>
  <c r="A572" i="24"/>
  <c r="G568" i="24"/>
  <c r="G563" i="24"/>
  <c r="G557" i="24"/>
  <c r="G555" i="24"/>
  <c r="G553" i="24"/>
  <c r="G552" i="24"/>
  <c r="G551" i="24"/>
  <c r="G550" i="24"/>
  <c r="G549" i="24"/>
  <c r="G546" i="24"/>
  <c r="G535" i="24"/>
  <c r="G532" i="24"/>
  <c r="G529" i="24"/>
  <c r="G544" i="24" l="1"/>
  <c r="G566" i="24"/>
  <c r="G572" i="24"/>
  <c r="F596" i="24" l="1"/>
  <c r="G495" i="24"/>
  <c r="G508" i="24"/>
  <c r="G499" i="24"/>
  <c r="G505" i="24"/>
  <c r="G435" i="24" l="1"/>
  <c r="G436" i="24"/>
  <c r="G429" i="24"/>
  <c r="G427" i="24"/>
  <c r="G416" i="24"/>
  <c r="G415" i="24"/>
  <c r="G414" i="24"/>
  <c r="G413" i="24"/>
  <c r="G412" i="24"/>
  <c r="G411" i="24"/>
  <c r="G444" i="24"/>
  <c r="G443" i="24"/>
  <c r="G442" i="24"/>
  <c r="G441" i="24"/>
  <c r="G440" i="24"/>
  <c r="G388" i="24"/>
  <c r="G393" i="24"/>
  <c r="G392" i="24"/>
  <c r="G391" i="24"/>
  <c r="G382" i="24"/>
  <c r="G405" i="24"/>
  <c r="G404" i="24"/>
  <c r="G403" i="24"/>
  <c r="G402" i="24"/>
  <c r="G401" i="24"/>
  <c r="G521" i="24"/>
  <c r="A596" i="24"/>
  <c r="G595" i="24"/>
  <c r="G527" i="24"/>
  <c r="G598" i="24"/>
  <c r="G86" i="24"/>
  <c r="G95" i="24"/>
  <c r="G94" i="24"/>
  <c r="G91" i="24"/>
  <c r="G101" i="24"/>
  <c r="G99" i="24"/>
  <c r="G106" i="24"/>
  <c r="G88" i="24"/>
  <c r="G83" i="24"/>
  <c r="A108" i="24"/>
  <c r="G146" i="24"/>
  <c r="G145" i="24"/>
  <c r="G144" i="24"/>
  <c r="G143" i="24"/>
  <c r="G142" i="24"/>
  <c r="G139" i="24"/>
  <c r="G123" i="24"/>
  <c r="G122" i="24"/>
  <c r="G121" i="24"/>
  <c r="G120" i="24"/>
  <c r="G119" i="24"/>
  <c r="G118" i="24"/>
  <c r="G115" i="24"/>
  <c r="G167" i="24"/>
  <c r="G162" i="24"/>
  <c r="A254" i="24"/>
  <c r="A243" i="24"/>
  <c r="A227" i="24"/>
  <c r="A176" i="24"/>
  <c r="A189" i="24"/>
  <c r="C13" i="29" l="1"/>
  <c r="G154" i="24"/>
  <c r="G181" i="24"/>
  <c r="G187" i="24"/>
  <c r="A814" i="24" l="1"/>
  <c r="A525" i="24"/>
  <c r="A290" i="24"/>
  <c r="G229" i="24"/>
  <c r="G249" i="24"/>
  <c r="G241" i="24"/>
  <c r="G240" i="24"/>
  <c r="G239" i="24"/>
  <c r="G238" i="24"/>
  <c r="G233" i="24"/>
  <c r="G225" i="24"/>
  <c r="G217" i="24"/>
  <c r="G215" i="24"/>
  <c r="G214" i="24"/>
  <c r="G213" i="24"/>
  <c r="G212" i="24"/>
  <c r="G211" i="24"/>
  <c r="G178" i="24"/>
  <c r="G189" i="24" s="1"/>
  <c r="G151" i="24"/>
  <c r="G176" i="24" s="1"/>
  <c r="G110" i="24"/>
  <c r="G149" i="24" s="1"/>
  <c r="G80" i="24"/>
  <c r="G65" i="24"/>
  <c r="G668" i="24"/>
  <c r="G667" i="24"/>
  <c r="G666" i="24"/>
  <c r="G665" i="24"/>
  <c r="G664" i="24"/>
  <c r="G663" i="24"/>
  <c r="G662" i="24"/>
  <c r="G661" i="24"/>
  <c r="G658" i="24"/>
  <c r="G657" i="24"/>
  <c r="G656" i="24"/>
  <c r="G655" i="24"/>
  <c r="G654" i="24"/>
  <c r="G653" i="24"/>
  <c r="G24" i="24"/>
  <c r="G25" i="24"/>
  <c r="G26" i="24"/>
  <c r="G18" i="24"/>
  <c r="G19" i="24"/>
  <c r="G20" i="24"/>
  <c r="G21" i="24"/>
  <c r="G22" i="24"/>
  <c r="G32" i="24"/>
  <c r="G30" i="24"/>
  <c r="C8" i="29" l="1"/>
  <c r="G243" i="24"/>
  <c r="G796" i="24" l="1"/>
  <c r="G513" i="24"/>
  <c r="G523" i="24" s="1"/>
  <c r="G493" i="24"/>
  <c r="G511" i="24" s="1"/>
  <c r="G477" i="24"/>
  <c r="G483" i="24" s="1"/>
  <c r="G455" i="24"/>
  <c r="G469" i="24" s="1"/>
  <c r="G397" i="24"/>
  <c r="G453" i="24" s="1"/>
  <c r="G380" i="24"/>
  <c r="G395" i="24" s="1"/>
  <c r="G245" i="24"/>
  <c r="G254" i="24" s="1"/>
  <c r="G207" i="24"/>
  <c r="G714" i="24"/>
  <c r="G719" i="24" s="1"/>
  <c r="G721" i="24"/>
  <c r="G771" i="24" s="1"/>
  <c r="G690" i="24"/>
  <c r="G712" i="24" s="1"/>
  <c r="G13" i="24"/>
  <c r="G813" i="24"/>
  <c r="G794" i="24"/>
  <c r="G793" i="24"/>
  <c r="F525" i="24" l="1"/>
  <c r="G227" i="24"/>
  <c r="F290" i="24" s="1"/>
  <c r="C15" i="29"/>
  <c r="C9" i="29" l="1"/>
  <c r="G9" i="24"/>
  <c r="G10" i="24"/>
  <c r="A819" i="24" l="1"/>
  <c r="A818" i="24"/>
  <c r="A817" i="24"/>
  <c r="G524" i="24"/>
  <c r="G378" i="24"/>
  <c r="G377" i="24"/>
  <c r="G790" i="24"/>
  <c r="G649" i="24"/>
  <c r="G670" i="24" s="1"/>
  <c r="F791" i="24" s="1"/>
  <c r="G4" i="24"/>
  <c r="C12" i="29" l="1"/>
  <c r="C14" i="29"/>
  <c r="G818" i="24" l="1"/>
  <c r="G819" i="24" s="1"/>
</calcChain>
</file>

<file path=xl/sharedStrings.xml><?xml version="1.0" encoding="utf-8"?>
<sst xmlns="http://schemas.openxmlformats.org/spreadsheetml/2006/main" count="1003" uniqueCount="487">
  <si>
    <t>Rep</t>
  </si>
  <si>
    <t>Désignation des Ouvrages</t>
  </si>
  <si>
    <t>U</t>
  </si>
  <si>
    <t>ens</t>
  </si>
  <si>
    <t xml:space="preserve"> </t>
  </si>
  <si>
    <t>PM</t>
  </si>
  <si>
    <t>Les prix du marché sont des prix forfaitaires.</t>
  </si>
  <si>
    <t>Les quantités figurant aux cadres quantitatifs sont établies par la MOE selon les différents articles des C.C.T.P. A défaut d'indication précise sur ces documents, les quantités sont réputées déterminées selon les dimensions réelles de ces ouvrages à réaliser et sont exprimées soit à l'unité (u), soit au mètre linéaire (ml), soit au mètre carré (m²), soit au mètre cube (m³), soit au kilogramme (kg), sans aucune majoration pour coupes, déchets, foisonnement, raccords, difficultés de mise en œuvre, etc ... Les articles sans quantités figurant dans les cadres quantitatifs remis par la MOE sont à compléter par l'Entrepreneur sur la base des documents de consultation, suivant la méthodologie envisagée et son mode de chiffrage (PU décomposés ou non).</t>
  </si>
  <si>
    <t>Les prix établis par l'entrepreneur et portés en regard de ces quantités tiennent compte de ces sujétions, de celles énumérées dans l'article correspondant du CCTP, des charges imposées par les différents documents contractuels.</t>
  </si>
  <si>
    <t>Lorsqu'un candidat constate une erreur dans les quantités du cadre quantitatif établi par la MOE, il est invité à remplir dans la colonne " QTE Entreprise" du cadre quantitatif sa quantité; celle-ci servira au chiffrage de l'entreprise, la seule quantité valable pour la remise de son offre étant la quantité établie par la MOE et confirmée par l'entreprise ou celle modifiée par l'entreprise.</t>
  </si>
  <si>
    <t>Après remise de son offre, l'entrepreneur ne peut prétendre à réclamation sur les quantités qu'il a portées au cadre quantitatif, les prix d'oeuvre qu'il contient servant seulement à établir les situations mensuelles.</t>
  </si>
  <si>
    <r>
      <t>L'entrepreneur doit obligatoirement reporter</t>
    </r>
    <r>
      <rPr>
        <sz val="10"/>
        <rFont val="Arial"/>
        <family val="2"/>
      </rPr>
      <t xml:space="preserve"> dans la colonne "Quantité entreprise" soit les quantités établies par la MOE et confirmées par celui-ci, soit les quantités modifiées par l'entrepreneur.</t>
    </r>
  </si>
  <si>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</si>
  <si>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OTEIS</t>
  </si>
  <si>
    <t>P total H.T</t>
  </si>
  <si>
    <t>Fait à                                Le</t>
  </si>
  <si>
    <t>L'entrepreneur</t>
  </si>
  <si>
    <t>Qté MOE</t>
  </si>
  <si>
    <t>Qté entreprise</t>
  </si>
  <si>
    <t>PU</t>
  </si>
  <si>
    <t>PRESENTATION DE L'OPERATION</t>
  </si>
  <si>
    <t>CHAUFFAGE</t>
  </si>
  <si>
    <t>Installations de chantier</t>
  </si>
  <si>
    <t>Sécurité pendant les travaux</t>
  </si>
  <si>
    <t>Synthèse selon CCTC</t>
  </si>
  <si>
    <t>D.O.E./D.I.U.O.</t>
  </si>
  <si>
    <t>Organisation de chantier</t>
  </si>
  <si>
    <t>Neutralisations des réseaux</t>
  </si>
  <si>
    <t>Rapport de mesures de débits pièces par pièces</t>
  </si>
  <si>
    <t>Formation du personnel</t>
  </si>
  <si>
    <t>EVACUATIONS</t>
  </si>
  <si>
    <t>DESINFECTION</t>
  </si>
  <si>
    <t>TUYAUTERIE</t>
  </si>
  <si>
    <t>GAINES ET ACCESSOIRES</t>
  </si>
  <si>
    <t>REGULATION ET ACCESSOIRES</t>
  </si>
  <si>
    <t>RACCORDEMENTS ELECTRIQUES</t>
  </si>
  <si>
    <t>Ø 26 x 28</t>
  </si>
  <si>
    <t>Ø 20 x 22</t>
  </si>
  <si>
    <t>Ø 16 x 18</t>
  </si>
  <si>
    <t>Ø 14 x 16</t>
  </si>
  <si>
    <t>Ø 12 x 14</t>
  </si>
  <si>
    <t xml:space="preserve"> Purges</t>
  </si>
  <si>
    <t xml:space="preserve"> Vidanges</t>
  </si>
  <si>
    <t xml:space="preserve"> Etiquetage</t>
  </si>
  <si>
    <t>ml</t>
  </si>
  <si>
    <t>Ø 42</t>
  </si>
  <si>
    <t>Ø 28</t>
  </si>
  <si>
    <t>Ø 22</t>
  </si>
  <si>
    <t>Ø 18</t>
  </si>
  <si>
    <t>Ø 16</t>
  </si>
  <si>
    <t>Ø 14</t>
  </si>
  <si>
    <t xml:space="preserve"> Vannes d'isolement principales</t>
  </si>
  <si>
    <t xml:space="preserve"> Vannes d'isolement secondaires</t>
  </si>
  <si>
    <t xml:space="preserve"> Vannes d'isolement terminales</t>
  </si>
  <si>
    <t xml:space="preserve"> Réducteur de pression</t>
  </si>
  <si>
    <t xml:space="preserve"> Disconnecteur d'extrémité</t>
  </si>
  <si>
    <t xml:space="preserve"> - Equilibrage du réseau selon CCTP</t>
  </si>
  <si>
    <t xml:space="preserve"> - Tubes PVC compact, compris raccords supports, tés, coudes, tampons de vidange, et toutes sujétions suivant CCTP</t>
  </si>
  <si>
    <t>Ø 200</t>
  </si>
  <si>
    <t>Ø 160</t>
  </si>
  <si>
    <t>Ø 125</t>
  </si>
  <si>
    <t>Ø 100</t>
  </si>
  <si>
    <t>Ø 75</t>
  </si>
  <si>
    <t>Ø 63</t>
  </si>
  <si>
    <t>Ø 50</t>
  </si>
  <si>
    <t>Ø 40</t>
  </si>
  <si>
    <t>- Traitement phonique (30 mm de laine minérale) compris accessoires et sujétions suivant CCTP</t>
  </si>
  <si>
    <t>Eaux usées / Eaux vannes</t>
  </si>
  <si>
    <t>(y compris ventilations de chutes)</t>
  </si>
  <si>
    <t>Eaux pluviales</t>
  </si>
  <si>
    <t>Traversées de dalles</t>
  </si>
  <si>
    <t>- Fourreaux de traversées selon CCTP</t>
  </si>
  <si>
    <t xml:space="preserve"> - Chapeaux de ventilation en toiture compris accessoires et sujétions suivant CCTP</t>
  </si>
  <si>
    <t xml:space="preserve"> - Analyses d'eau selon CCTP</t>
  </si>
  <si>
    <t xml:space="preserve"> - Désinfection des réseaux en fin de travaux, compris toutes sujétions suivant CCTP</t>
  </si>
  <si>
    <t>Abattant double en thermodur, à descente progressive selon CCTP</t>
  </si>
  <si>
    <t>- Attentes EF/ECS/EU/EV compris pose, raccordement et toutes sujétions suivant CCTP et plans</t>
  </si>
  <si>
    <t xml:space="preserve"> - Centrale de traitement d'air selon CCTP, compris accessoires et sujétions suivant CCTP</t>
  </si>
  <si>
    <t>Ø 315</t>
  </si>
  <si>
    <t xml:space="preserve"> - Régulation pression constante</t>
  </si>
  <si>
    <t>Ø 250</t>
  </si>
  <si>
    <t xml:space="preserve"> - Trappes de nettoyage selon CCTP</t>
  </si>
  <si>
    <t xml:space="preserve"> - Module de régulation autoréglable (MR)</t>
  </si>
  <si>
    <t xml:space="preserve"> - Registre de réglage principaux</t>
  </si>
  <si>
    <t xml:space="preserve"> - Gaine souple isophonique suivant CCTP</t>
  </si>
  <si>
    <t>Commandes</t>
  </si>
  <si>
    <t>Protections</t>
  </si>
  <si>
    <t>Asservissement</t>
  </si>
  <si>
    <t>Signalisation</t>
  </si>
  <si>
    <t xml:space="preserve"> - Raccordements hydrauliques suivant CCTP</t>
  </si>
  <si>
    <t xml:space="preserve"> - Raccordements aérauliques suivant CCTP</t>
  </si>
  <si>
    <t>Etendue des prestations</t>
  </si>
  <si>
    <t>Images / graphisme</t>
  </si>
  <si>
    <t>Fourniture</t>
  </si>
  <si>
    <t>Raccordements</t>
  </si>
  <si>
    <t>Programmation</t>
  </si>
  <si>
    <t>Essais</t>
  </si>
  <si>
    <t>Documents</t>
  </si>
  <si>
    <t>Installation</t>
  </si>
  <si>
    <t>Formation des utilisateurs</t>
  </si>
  <si>
    <t>- Fourniture, pose et raccordement des unités locales compris les modules d’interface E/S, les barre-bus et embases, les coffrets et autres sujétions de montage</t>
  </si>
  <si>
    <t>Ø 15 x 21</t>
  </si>
  <si>
    <t>Ø 20 x 27</t>
  </si>
  <si>
    <t>Ø 26 x 34</t>
  </si>
  <si>
    <t>Ø 33 x 42</t>
  </si>
  <si>
    <t>Ø 40 x 49</t>
  </si>
  <si>
    <t xml:space="preserve"> - Tube en acier tarif 1 ou 10, sans soudure, compris supports, accessoires et sujétions suivant CCTP</t>
  </si>
  <si>
    <t>Réseaux apparents</t>
  </si>
  <si>
    <t>- Accessoires de réseaux compris toutes sujétions suivant CCTP :</t>
  </si>
  <si>
    <t>Collecteurs avec fixations</t>
  </si>
  <si>
    <t>Vannes d'isolement</t>
  </si>
  <si>
    <t>Vannes d'équilibrage à fonction multiple</t>
  </si>
  <si>
    <t>Purgeurs</t>
  </si>
  <si>
    <t>Robinets de vidange</t>
  </si>
  <si>
    <t xml:space="preserve"> - Coude ou té de réglage</t>
  </si>
  <si>
    <t xml:space="preserve"> - Vanne de vidange</t>
  </si>
  <si>
    <t xml:space="preserve"> - Vis de purge</t>
  </si>
  <si>
    <t xml:space="preserve"> - Robinets thermostatiques compris corps auto-équilibrant, bague d'inviolabilité renforcées suivant CCTP</t>
  </si>
  <si>
    <t>Calorifuge</t>
  </si>
  <si>
    <t>Ø 21</t>
  </si>
  <si>
    <t>Ø 27</t>
  </si>
  <si>
    <t>Ø 34</t>
  </si>
  <si>
    <t>Ø 49</t>
  </si>
  <si>
    <t>Etiquetage</t>
  </si>
  <si>
    <t>Ø 10 x 12</t>
  </si>
  <si>
    <t>Ø 12</t>
  </si>
  <si>
    <t>SPECIFICATIONS TECHNIQUES</t>
  </si>
  <si>
    <t xml:space="preserve">3.1 </t>
  </si>
  <si>
    <t>SO</t>
  </si>
  <si>
    <t>ORGANISATION DE CHANTIER</t>
  </si>
  <si>
    <t>3.2</t>
  </si>
  <si>
    <t>3.3</t>
  </si>
  <si>
    <t>3.4</t>
  </si>
  <si>
    <t>3.5</t>
  </si>
  <si>
    <t>3.5.1</t>
  </si>
  <si>
    <t>3.5.2</t>
  </si>
  <si>
    <t>3.5.3</t>
  </si>
  <si>
    <t>3.5.4</t>
  </si>
  <si>
    <t>CONDUITS DE FUMEES - VB - VH</t>
  </si>
  <si>
    <t>PLOMBERIE SANITAIRES</t>
  </si>
  <si>
    <t>3.5.5</t>
  </si>
  <si>
    <t>EVACUATION EAUX USEES</t>
  </si>
  <si>
    <t>RESEAU PRIMAIRE ET ACCESSOIRES</t>
  </si>
  <si>
    <t>REGULATION</t>
  </si>
  <si>
    <t>CALORIFUGE</t>
  </si>
  <si>
    <t>3.6</t>
  </si>
  <si>
    <t>Réseaux enterrés</t>
  </si>
  <si>
    <r>
      <t xml:space="preserve">- Coquille de laine de verre, revêtement PVC, isolation </t>
    </r>
    <r>
      <rPr>
        <u/>
        <sz val="10"/>
        <rFont val="Calibri"/>
        <family val="2"/>
        <scheme val="minor"/>
      </rPr>
      <t>classe 4</t>
    </r>
    <r>
      <rPr>
        <sz val="10"/>
        <rFont val="Calibri"/>
        <family val="2"/>
        <scheme val="minor"/>
      </rPr>
      <t>, suivant CCTP</t>
    </r>
  </si>
  <si>
    <t>- Raccordements électriques, accessoires et sujétions suivant CCTP</t>
  </si>
  <si>
    <t xml:space="preserve">- Armoire électrique conforme au CCTP comprenant : </t>
  </si>
  <si>
    <t xml:space="preserve"> - Régulateurs de chauffage optimiseurs communicants,
   compris accessoires et sujétions suivant CCTP:  </t>
  </si>
  <si>
    <t xml:space="preserve"> - Modules de permutation de pompes suivant CCTP</t>
  </si>
  <si>
    <t xml:space="preserve"> - Sonde de température extérieure suivant CCTP</t>
  </si>
  <si>
    <t xml:space="preserve"> - 2 Sondes de température à plongeur</t>
  </si>
  <si>
    <t xml:space="preserve"> - Sonde température à plongeur</t>
  </si>
  <si>
    <t xml:space="preserve"> - Sonde température ambiante</t>
  </si>
  <si>
    <t xml:space="preserve"> - Vanne 3 voies avec motorisation suivant CCTP</t>
  </si>
  <si>
    <t xml:space="preserve"> - Liaisons bus entre régulateurs suivant CCTP</t>
  </si>
  <si>
    <t xml:space="preserve"> - Manostat</t>
  </si>
  <si>
    <t>Protection</t>
  </si>
  <si>
    <t>Asservissements</t>
  </si>
  <si>
    <t>- Pompe double suivant CCTP</t>
  </si>
  <si>
    <t>u</t>
  </si>
  <si>
    <t>- Prise de pression différentielle avec vannes d'isolement suivant CCTP</t>
  </si>
  <si>
    <t>- Vanne d'isolement suivant CCTP</t>
  </si>
  <si>
    <t>- Thermomètres verticaux suivant CCTP</t>
  </si>
  <si>
    <t>- Vannes de vidange DN20</t>
  </si>
  <si>
    <t>- Vanne d'équilibrage suivant CCTP</t>
  </si>
  <si>
    <t>- Robinet de soupape suivant CCTP</t>
  </si>
  <si>
    <t>- Vanne  d'équilibrage suivant CCTP</t>
  </si>
  <si>
    <t>- Collecteurs basse vitesse compris raccordements, accessoires et sujétions suivant CCTP</t>
  </si>
  <si>
    <t>- Vannes d'isolement suivant CCTP</t>
  </si>
  <si>
    <t>- Manomètre à cadran avec vanne d'isolement</t>
  </si>
  <si>
    <t>- Thermomètres verticaux à plongeur</t>
  </si>
  <si>
    <t>- Séparateur d'air suivant CCTP</t>
  </si>
  <si>
    <t>- Filtre à boues magnétiques suivant CCTP</t>
  </si>
  <si>
    <t>- Manostat manque d'eau suivant CCTP</t>
  </si>
  <si>
    <t>- Vase d'expansion compris accessoires suivant CCTP</t>
  </si>
  <si>
    <t>- Filtre suivant CCTP</t>
  </si>
  <si>
    <t>- Disconnecteur à zone de pression suivant CCTP</t>
  </si>
  <si>
    <t>- Schéma de principe et repérage des installations suivant CCTP</t>
  </si>
  <si>
    <t>- Tube acier tarif 1 ou 10, sans soudure, compris supports, accessoires et sujétions suivant CCTP</t>
  </si>
  <si>
    <t>3.8</t>
  </si>
  <si>
    <t>VENTILATION SIMPLE FLUX SANITAIRE</t>
  </si>
  <si>
    <t>- Armoires électriques ventilation selon CCTP</t>
  </si>
  <si>
    <t xml:space="preserve"> - Raccordements électriques des équipements, accessoires et sujétions suivant CCTP</t>
  </si>
  <si>
    <t>3.7.6</t>
  </si>
  <si>
    <t>3.7.5</t>
  </si>
  <si>
    <t>3.7.4</t>
  </si>
  <si>
    <t>3.7.3</t>
  </si>
  <si>
    <t>Dim 600x600 mm</t>
  </si>
  <si>
    <t>GRILLES EXTERIEURES</t>
  </si>
  <si>
    <t xml:space="preserve"> - Détermination des grilles extérieures pour les lots serrurerie, VRD, GO suivant CCTP</t>
  </si>
  <si>
    <t>3.7.2</t>
  </si>
  <si>
    <r>
      <t xml:space="preserve"> - Réseau de gaines circulaires spiralées de </t>
    </r>
    <r>
      <rPr>
        <u/>
        <sz val="10"/>
        <rFont val="Calibri"/>
        <family val="2"/>
        <scheme val="minor"/>
      </rPr>
      <t>classe B</t>
    </r>
    <r>
      <rPr>
        <sz val="10"/>
        <rFont val="Calibri"/>
        <family val="2"/>
        <scheme val="minor"/>
      </rPr>
      <t xml:space="preserve"> en acier galvanisé, compris coudes, tés, supports, registres, accessoires et toutes sujétions suivant CCTP.</t>
    </r>
  </si>
  <si>
    <r>
      <t xml:space="preserve"> - Réseau rectangulaire de </t>
    </r>
    <r>
      <rPr>
        <u/>
        <sz val="10"/>
        <rFont val="Calibri"/>
        <family val="2"/>
        <scheme val="minor"/>
      </rPr>
      <t>classe B</t>
    </r>
    <r>
      <rPr>
        <sz val="10"/>
        <rFont val="Calibri"/>
        <family val="2"/>
        <scheme val="minor"/>
      </rPr>
      <t xml:space="preserve"> en acier galvanisé, compris pièces de transformations, plénums, coudes, supports, registres, accessoires et toutes sujétions suivant CCTP.</t>
    </r>
  </si>
  <si>
    <t>kg</t>
  </si>
  <si>
    <t>3.7.1</t>
  </si>
  <si>
    <t>CENTRALE DE TRAITEMENT D'AIR DOUBLE FLUX</t>
  </si>
  <si>
    <t xml:space="preserve"> - Pièges à sons type baffle</t>
  </si>
  <si>
    <r>
      <t xml:space="preserve"> - Matelas isolant, laine minérale </t>
    </r>
    <r>
      <rPr>
        <u/>
        <sz val="10"/>
        <rFont val="Calibri"/>
        <family val="2"/>
        <scheme val="minor"/>
      </rPr>
      <t>ep 25mm</t>
    </r>
    <r>
      <rPr>
        <sz val="10"/>
        <rFont val="Calibri"/>
        <family val="2"/>
        <scheme val="minor"/>
      </rPr>
      <t>, suivant CCTP</t>
    </r>
  </si>
  <si>
    <t>m²</t>
  </si>
  <si>
    <t>Gaine rectangulaire</t>
  </si>
  <si>
    <t xml:space="preserve"> - Registre motorisé circulaire TOP selon CCTP</t>
  </si>
  <si>
    <t>- Régulateur de ventilation type intégré communicant</t>
  </si>
  <si>
    <t>CTA</t>
  </si>
  <si>
    <t xml:space="preserve"> - Thermostat antigel</t>
  </si>
  <si>
    <t xml:space="preserve"> - Sonde T° de gaine</t>
  </si>
  <si>
    <t>- Mise au point régulation CTA suivant CCTP</t>
  </si>
  <si>
    <t xml:space="preserve"> - Sonde CO2</t>
  </si>
  <si>
    <t>Régulation terminale</t>
  </si>
  <si>
    <t>- Régulateurs de ventilation de type automate communicants compris toutes sujétions suivant CCTP</t>
  </si>
  <si>
    <t>- Caisson d'extraction basse consommation, insonorisé compris accessoires et sujétions suivant CCTP</t>
  </si>
  <si>
    <t>3.8.1</t>
  </si>
  <si>
    <t>CAISSONS D'EXTRACTION</t>
  </si>
  <si>
    <t>VEX-01</t>
  </si>
  <si>
    <t>VEX-02</t>
  </si>
  <si>
    <t xml:space="preserve"> - Supportage</t>
  </si>
  <si>
    <t xml:space="preserve"> - Pièges à sons circulaires</t>
  </si>
  <si>
    <t>3.8.2</t>
  </si>
  <si>
    <t>3.8.3</t>
  </si>
  <si>
    <t>BOUCHES D'EXTRACTION</t>
  </si>
  <si>
    <t>3.8.4</t>
  </si>
  <si>
    <t>3.8.5</t>
  </si>
  <si>
    <t>GENERAL</t>
  </si>
  <si>
    <t>Chaufferie</t>
  </si>
  <si>
    <t>VENTILATION DOUBLE FLUX HYGIENIQUE</t>
  </si>
  <si>
    <t xml:space="preserve"> - Supportage suivant CCTP</t>
  </si>
  <si>
    <t xml:space="preserve"> - Compteur d'énergie et compteur de temps de fonctionnement suivant CCTP</t>
  </si>
  <si>
    <t>- Filtre à bride suivant CCTP</t>
  </si>
  <si>
    <t>- Clapet anti-pollution suivant CCTP</t>
  </si>
  <si>
    <t>- Manomètres avec vannes d'isolement suivant CCTP</t>
  </si>
  <si>
    <t>- Vanne de prélèvement suivant CCTP</t>
  </si>
  <si>
    <t>- Themomètre</t>
  </si>
  <si>
    <t>- Réducteur de pression + vannes suivant CCTP</t>
  </si>
  <si>
    <t>- Tube poléthylène haute densité, bande bleues qualité alimentaire compris raccords, accessoires et sujétions suivant CCTP</t>
  </si>
  <si>
    <t>- Pot d'introduction de réactif suivant CCTP</t>
  </si>
  <si>
    <t>Capacité : 30 litres</t>
  </si>
  <si>
    <t>Capacité : 50 litres</t>
  </si>
  <si>
    <t>- Raccordements électriques</t>
  </si>
  <si>
    <t>Capacité : 100 litres</t>
  </si>
  <si>
    <t>Capacité : 200 litres</t>
  </si>
  <si>
    <t>- Ballons électriques petite capacité compris accessoires, mise en œuvre et sujétions suivant CCTP</t>
  </si>
  <si>
    <t>- Ballons électriques grande capacité compris accessoires, mise en œuvre et sujétions suivant CCTP</t>
  </si>
  <si>
    <t>PRODUCTION D'EAU CHAUDE SANITAIRE</t>
  </si>
  <si>
    <t>DISTRIBUTION EF - ECS</t>
  </si>
  <si>
    <t>ATTENTES</t>
  </si>
  <si>
    <t>ACCESSOIRES SANITAIRES</t>
  </si>
  <si>
    <t>Ø 32</t>
  </si>
  <si>
    <t xml:space="preserve"> - Tube cuivre écroui, compris raccords, supports isophoniques suivant CCTP :</t>
  </si>
  <si>
    <t xml:space="preserve"> - Accessoires de réseaux suivant CCTP :</t>
  </si>
  <si>
    <t>Ø 30 x 32</t>
  </si>
  <si>
    <t>APPAREILS SANITAIRES</t>
  </si>
  <si>
    <t>Robinet de chasse temporisé mural suivant CCTP</t>
  </si>
  <si>
    <t>Cuvette à fond creux suivant CCTP</t>
  </si>
  <si>
    <t>Bati support suivant CCTP</t>
  </si>
  <si>
    <t>Urinoir céramique type coquille suivant CCTP</t>
  </si>
  <si>
    <t>Lavabo en céramique autoportant, 55x55cm, sans trop plein selon CCTP</t>
  </si>
  <si>
    <t>Déversoir en céramique avec grille porte seau selon CCTP</t>
  </si>
  <si>
    <t>Mitigeur mécanique orientable sur plage suivant CCTP</t>
  </si>
  <si>
    <t>Mitigeur mécanique mural orientable suivant CCTP</t>
  </si>
  <si>
    <t>Mitigeur de douche thermostatique en laiton chromé avec sécurité anti-brulure suivant CCTP</t>
  </si>
  <si>
    <t>Ensemble de douche selon CCTP</t>
  </si>
  <si>
    <t>Barre de douche et support de douchette selon CCTP</t>
  </si>
  <si>
    <t>GENERALITES</t>
  </si>
  <si>
    <t>3.4.1</t>
  </si>
  <si>
    <t>3.4.2</t>
  </si>
  <si>
    <t>3.4.3</t>
  </si>
  <si>
    <t>3.4.4</t>
  </si>
  <si>
    <t>3.4.5</t>
  </si>
  <si>
    <t>3.6.1</t>
  </si>
  <si>
    <t>3.6.2</t>
  </si>
  <si>
    <t>3.6.6</t>
  </si>
  <si>
    <t>3.6.3</t>
  </si>
  <si>
    <t>3.6.4</t>
  </si>
  <si>
    <t>3.6.5</t>
  </si>
  <si>
    <t>3.7</t>
  </si>
  <si>
    <t>Récapitulatif du prix global et forfaitaire</t>
  </si>
  <si>
    <t>MONTANT TOTAL HT</t>
  </si>
  <si>
    <t>T.V.A. 20.0 %</t>
  </si>
  <si>
    <t>MONTANT TOTAL TTC</t>
  </si>
  <si>
    <t>- Raccordement de l'ensemble des capteurs et actionneurs</t>
  </si>
  <si>
    <t>- Fourniture, pose et raccordement de l'ensemble des équipements nécessaires compris l'ensemble des capteurs</t>
  </si>
  <si>
    <t>- Raccordement de l'ensemble des points laissés en attente sur bornier par les autres corps d'état</t>
  </si>
  <si>
    <r>
      <t>-</t>
    </r>
    <r>
      <rPr>
        <sz val="7"/>
        <rFont val="Calibri"/>
        <family val="2"/>
        <scheme val="minor"/>
      </rPr>
      <t> </t>
    </r>
    <r>
      <rPr>
        <sz val="10"/>
        <rFont val="Calibri"/>
        <family val="2"/>
        <scheme val="minor"/>
      </rPr>
      <t>Fourniture et pose de l'ensemble des câbles d'alimentation et des bus sur chemin de câble propres à la GTC</t>
    </r>
  </si>
  <si>
    <t>- La pose, la mise en service et le paramétrage des équipements</t>
  </si>
  <si>
    <t>Participation au compte prorata (en application du CCAP, du lot 00, du PGC et de la charte "chantier faibles nuisances")</t>
  </si>
  <si>
    <t>3.6.7</t>
  </si>
  <si>
    <t xml:space="preserve">- Fourniture par le présent lot au lot Menuiseries intérieures / Cloisons des grilles de transfert acoustiques compris accessoires </t>
  </si>
  <si>
    <t>UNITE EXTERIEURE</t>
  </si>
  <si>
    <t>UNITE INTERIEURE</t>
  </si>
  <si>
    <t>LIAISONS FRIGORIFIQUES</t>
  </si>
  <si>
    <t>CONDENSATS</t>
  </si>
  <si>
    <t>- Unité extérieure compris supportage, accessoires et sujétions suivant CCTP</t>
  </si>
  <si>
    <t>- Unité intérieure type console murale compris supportage, accessoires et sujétions suivant CCTP</t>
  </si>
  <si>
    <t>- Tubes cuivre recuit compris fluide frigorigène, supports, gaines isolantes, accessoires et sujétions suivant CCTP</t>
  </si>
  <si>
    <t>- Tube PVC compact DN 32, compris raccords, supports, tés, coudes, tampons de vidange et toutes sujétions suivant CCTP</t>
  </si>
  <si>
    <t>Etudes d'exécution et plans d'atelier</t>
  </si>
  <si>
    <t>(chiffré avec les bouches)</t>
  </si>
  <si>
    <t>- A : Bouche plafonnière petit débit en acier laqué, compris accessoires, MR et toutes sujétions suivant CCTP</t>
  </si>
  <si>
    <t xml:space="preserve"> - B : Diffuseur plafonnier à jet rotatif en acier galvanisé compris accessoires, MR et sujétions suivant CCTP</t>
  </si>
  <si>
    <t xml:space="preserve"> - C : Grille de reprise plafonnière en acier galvanisé, compris accessoires, MR et sujétions suivant CCTP</t>
  </si>
  <si>
    <t>- E : Bouche VMC, compris module autorégulant, accessoires, MR et toutes sujétions suivant CCTP</t>
  </si>
  <si>
    <t>Ø 355</t>
  </si>
  <si>
    <t>ZONE 1</t>
  </si>
  <si>
    <t>DESCRIPTION DES OUVRAGES</t>
  </si>
  <si>
    <t>PRINCIPE GENERAL</t>
  </si>
  <si>
    <t>3.3.1</t>
  </si>
  <si>
    <t>ADDUCTION GAZ CHAUFFERIE (300 mbar)</t>
  </si>
  <si>
    <t xml:space="preserve"> - Consignation, neutralisation et bouchonnage des réseaux gaz déposés suivant CCTP compris toutes sujétions</t>
  </si>
  <si>
    <t>- Compteur gaz communicant (M-BUS) à lecture directe</t>
  </si>
  <si>
    <t>- Filtre gaz</t>
  </si>
  <si>
    <t>3.3.3</t>
  </si>
  <si>
    <t>CHAUDIERE A CONDENSATION</t>
  </si>
  <si>
    <t>- Robinet de vidange suivant CCTP</t>
  </si>
  <si>
    <t>- Soupapes de sécurité suivant CCTP</t>
  </si>
  <si>
    <t>- Vanne débit-métrique d'équilibrage suivant CCTP</t>
  </si>
  <si>
    <t>DN</t>
  </si>
  <si>
    <t>- Clapet de non retour suvant CCTP</t>
  </si>
  <si>
    <t>- Coffret de coupure extérieur vitré avec vannes d'isolement, étiquettes de repérage de sécurité et sujétions suivant CCTP</t>
  </si>
  <si>
    <t>- Détendeur gaz 300/21 mbar</t>
  </si>
  <si>
    <t>- Manomètre gaz</t>
  </si>
  <si>
    <t>- Vanne d'isolement gaz</t>
  </si>
  <si>
    <t>- Tube en acier noir, compris supports accessoires et sujétions suivant CCTP</t>
  </si>
  <si>
    <t>Ø</t>
  </si>
  <si>
    <t>- Volume tampon gaz compris accessoires et sujétions</t>
  </si>
  <si>
    <t>- Vanne d'isolement, compris accessoires et sujétions suivant CCTP :</t>
  </si>
  <si>
    <t>Coupures extérieures</t>
  </si>
  <si>
    <t>Puissance : 60 kW</t>
  </si>
  <si>
    <t>3.3.2</t>
  </si>
  <si>
    <t>3.3.8</t>
  </si>
  <si>
    <t>3.3.6</t>
  </si>
  <si>
    <t>3.3.9</t>
  </si>
  <si>
    <t>3.3.10</t>
  </si>
  <si>
    <t>3.3.7</t>
  </si>
  <si>
    <t>3.3.5</t>
  </si>
  <si>
    <t>3.3.4</t>
  </si>
  <si>
    <t>- Chaudière compris accessoires et sujétions suivant CCTP</t>
  </si>
  <si>
    <t xml:space="preserve">Ø </t>
  </si>
  <si>
    <t>*</t>
  </si>
  <si>
    <t>CIRCUITS ET ACCESSOIRES</t>
  </si>
  <si>
    <t>Circuit "Radiateurs"</t>
  </si>
  <si>
    <t>- Robinet à soupape suivant CCTP</t>
  </si>
  <si>
    <t xml:space="preserve">- Compteur d'énergie communicant (M-BUS) </t>
  </si>
  <si>
    <t>- Clapet de non-retour</t>
  </si>
  <si>
    <t>Débit :       m3/h</t>
  </si>
  <si>
    <t>Pression :     mCe</t>
  </si>
  <si>
    <t>Pression :    mCe</t>
  </si>
  <si>
    <t>Débit :     m3/h</t>
  </si>
  <si>
    <t>Capacité :    litres</t>
  </si>
  <si>
    <t>Circuit "Plancher chauffant"</t>
  </si>
  <si>
    <t>Circuit "Batterie chaude CTA"</t>
  </si>
  <si>
    <t xml:space="preserve"> - Thermostat limite haute 50°C suivant CCTP</t>
  </si>
  <si>
    <t xml:space="preserve"> - Collecteur eaux usées PVC haute température DN 50 compris toutes sujétions suivant CCTP</t>
  </si>
  <si>
    <t>- Conduit de fumées en acier inoxydable à double paroi, isolation 30 mm compris accessoires et sujétions suivant CCTP</t>
  </si>
  <si>
    <t xml:space="preserve"> - VH en toiture hors lot</t>
  </si>
  <si>
    <t xml:space="preserve"> - VB sur façade extérieure hors lot</t>
  </si>
  <si>
    <r>
      <t xml:space="preserve">- Gaine isolante non fendue à cellules fermées, isolation </t>
    </r>
    <r>
      <rPr>
        <u/>
        <sz val="10"/>
        <rFont val="Calibri"/>
        <family val="2"/>
        <scheme val="minor"/>
      </rPr>
      <t>classe 3</t>
    </r>
    <r>
      <rPr>
        <sz val="10"/>
        <rFont val="Calibri"/>
        <family val="2"/>
        <scheme val="minor"/>
      </rPr>
      <t>, suivant CCTP</t>
    </r>
  </si>
  <si>
    <t>3.3.12</t>
  </si>
  <si>
    <t>3.3.11</t>
  </si>
  <si>
    <t>3.3.14</t>
  </si>
  <si>
    <t>AEROTHERME EAU CHAUDE</t>
  </si>
  <si>
    <t xml:space="preserve">PLANCHER CHAUFFANT </t>
  </si>
  <si>
    <t xml:space="preserve"> - Plancher chauffant, compris accessoires et sujétions suivant CCTP</t>
  </si>
  <si>
    <t>- Isolation périphérique</t>
  </si>
  <si>
    <t>- Film polyane</t>
  </si>
  <si>
    <t>3.3.13</t>
  </si>
  <si>
    <t xml:space="preserve"> - Aérotherme eau chaude, compris accessoires et sujétions suivant CCTP</t>
  </si>
  <si>
    <t>- Kit de supportage mural</t>
  </si>
  <si>
    <t>3.3.15</t>
  </si>
  <si>
    <t>RADIATEUR ELECTRIQUE</t>
  </si>
  <si>
    <t xml:space="preserve"> - Fourniture et pose de radiateurs électriques suivant CCTP</t>
  </si>
  <si>
    <t>- Raccordements électriques et mise en service suivant CCTP</t>
  </si>
  <si>
    <t>Puissance nominale :      kW</t>
  </si>
  <si>
    <t>CLIMATISATION LOCAUX ELECTRIQUES</t>
  </si>
  <si>
    <t>CLIMATISATION LOCAUX URGENCES / PHARMACIE</t>
  </si>
  <si>
    <t>- Unité intérieure type cassettes plafonnière compris supportage, accessoires et sujétions suivant CCTP</t>
  </si>
  <si>
    <t>débit :      m3/h</t>
  </si>
  <si>
    <t>pression :     Pa</t>
  </si>
  <si>
    <r>
      <t xml:space="preserve"> - Matelas isolant, laine minérale </t>
    </r>
    <r>
      <rPr>
        <u/>
        <sz val="10"/>
        <rFont val="Calibri"/>
        <family val="2"/>
        <scheme val="minor"/>
      </rPr>
      <t>ep 50mm</t>
    </r>
    <r>
      <rPr>
        <sz val="10"/>
        <rFont val="Calibri"/>
        <family val="2"/>
        <scheme val="minor"/>
      </rPr>
      <t>, suivant CCTP</t>
    </r>
  </si>
  <si>
    <t xml:space="preserve"> - Pièges à sons en traversée de cloison suivant CCTP</t>
  </si>
  <si>
    <t>BOUCHES DE SOUFFLAGE / REPRISE</t>
  </si>
  <si>
    <t>Dim :    mm</t>
  </si>
  <si>
    <t xml:space="preserve"> - Raccordement des équipements CVC sur les grilles extérieures compris plénums en tôle d'acier glava</t>
  </si>
  <si>
    <t>GRILLES DE TRANSFERT ACOUSTIQUE</t>
  </si>
  <si>
    <t>SORTIES DE TOITURE</t>
  </si>
  <si>
    <t xml:space="preserve"> - Détermination des sorties de toiture pour le lot Etanchéité suivant CCTP</t>
  </si>
  <si>
    <t xml:space="preserve"> - Raccordement des équipements CVC sur les sorties de toiture compris plénums en tôle d'acier glava</t>
  </si>
  <si>
    <t xml:space="preserve"> - Sonde de présence</t>
  </si>
  <si>
    <t>3.6.8</t>
  </si>
  <si>
    <t>débit :    m3/h</t>
  </si>
  <si>
    <t>ADDUCTION AEP</t>
  </si>
  <si>
    <t xml:space="preserve"> - Consignation, neutralisation et bouchonnage des réseaux AEP déposés suivant CCTP compris toutes sujétions</t>
  </si>
  <si>
    <t>- Piquage sur réseau existant et mise en œuvre d'une vanne d'isolement suivant CCTP</t>
  </si>
  <si>
    <t>Arrivée AEP dans le bâtiment</t>
  </si>
  <si>
    <t>Remplissage des installations de chauffage</t>
  </si>
  <si>
    <t>- Compteur d'eau à lecture directe et communicant (M-BUS) compris toutes sujétions selon CCTP</t>
  </si>
  <si>
    <t>- Compteur à lecture directe et communicant (M-BUS) suivant CCTP</t>
  </si>
  <si>
    <t>Départ "EFS bâtiment"</t>
  </si>
  <si>
    <t>Capacité : 15 litres</t>
  </si>
  <si>
    <r>
      <t xml:space="preserve"> - Coquille de laine de verre, revêtement PVC, isolation </t>
    </r>
    <r>
      <rPr>
        <u/>
        <sz val="10"/>
        <rFont val="Calibri"/>
        <family val="2"/>
        <scheme val="minor"/>
      </rPr>
      <t>classe 4</t>
    </r>
    <r>
      <rPr>
        <sz val="10"/>
        <rFont val="Calibri"/>
        <family val="2"/>
        <scheme val="minor"/>
      </rPr>
      <t>, suivant CCTP</t>
    </r>
  </si>
  <si>
    <t xml:space="preserve"> - Evacuation des EP en façade hors lot CVC</t>
  </si>
  <si>
    <t>3.8.6</t>
  </si>
  <si>
    <t>3.8.7</t>
  </si>
  <si>
    <r>
      <t xml:space="preserve"> - </t>
    </r>
    <r>
      <rPr>
        <u/>
        <sz val="10"/>
        <rFont val="Calibri"/>
        <family val="2"/>
        <scheme val="minor"/>
      </rPr>
      <t>Repère 1a :</t>
    </r>
    <r>
      <rPr>
        <sz val="10"/>
        <rFont val="Calibri"/>
        <family val="2"/>
        <scheme val="minor"/>
      </rPr>
      <t xml:space="preserve"> WC adulte suspendu</t>
    </r>
  </si>
  <si>
    <r>
      <t xml:space="preserve"> - </t>
    </r>
    <r>
      <rPr>
        <u/>
        <sz val="10"/>
        <rFont val="Calibri"/>
        <family val="2"/>
        <scheme val="minor"/>
      </rPr>
      <t>Repère 2 :</t>
    </r>
    <r>
      <rPr>
        <sz val="10"/>
        <rFont val="Calibri"/>
        <family val="2"/>
        <scheme val="minor"/>
      </rPr>
      <t xml:space="preserve"> Urinoir</t>
    </r>
  </si>
  <si>
    <r>
      <t xml:space="preserve"> - </t>
    </r>
    <r>
      <rPr>
        <u/>
        <sz val="10"/>
        <rFont val="Calibri"/>
        <family val="2"/>
        <scheme val="minor"/>
      </rPr>
      <t>Repère 3a :</t>
    </r>
    <r>
      <rPr>
        <sz val="10"/>
        <rFont val="Calibri"/>
        <family val="2"/>
        <scheme val="minor"/>
      </rPr>
      <t xml:space="preserve"> Lavabo adulte PMR (EF+ECS)</t>
    </r>
  </si>
  <si>
    <t>Robinet mitigeur temporisé sur plage à commande omnidirectionnelle suivant CCTP</t>
  </si>
  <si>
    <r>
      <t xml:space="preserve"> - </t>
    </r>
    <r>
      <rPr>
        <u/>
        <sz val="10"/>
        <rFont val="Calibri"/>
        <family val="2"/>
        <scheme val="minor"/>
      </rPr>
      <t>Repère 3b :</t>
    </r>
    <r>
      <rPr>
        <sz val="10"/>
        <rFont val="Calibri"/>
        <family val="2"/>
        <scheme val="minor"/>
      </rPr>
      <t xml:space="preserve"> Lavabo médicaux (EF+ECS)</t>
    </r>
  </si>
  <si>
    <t>Kit robinet à bec fondu et mitigeur sur plage à commande démorale temporisée suivant CCTP</t>
  </si>
  <si>
    <r>
      <t xml:space="preserve"> - </t>
    </r>
    <r>
      <rPr>
        <u/>
        <sz val="10"/>
        <rFont val="Calibri"/>
        <family val="2"/>
        <scheme val="minor"/>
      </rPr>
      <t>Repère 4 :</t>
    </r>
    <r>
      <rPr>
        <sz val="10"/>
        <rFont val="Calibri"/>
        <family val="2"/>
        <scheme val="minor"/>
      </rPr>
      <t xml:space="preserve"> Lave-mains (EF+ECS)</t>
    </r>
  </si>
  <si>
    <t>Lave-mains en porcelaine vitrifiée autoportant, 50x24cm, selon CCTP</t>
  </si>
  <si>
    <r>
      <t xml:space="preserve"> - </t>
    </r>
    <r>
      <rPr>
        <u/>
        <sz val="10"/>
        <rFont val="Calibri"/>
        <family val="2"/>
        <scheme val="minor"/>
      </rPr>
      <t>Repère 5 :</t>
    </r>
    <r>
      <rPr>
        <sz val="10"/>
        <rFont val="Calibri"/>
        <family val="2"/>
        <scheme val="minor"/>
      </rPr>
      <t xml:space="preserve"> Evier céramique 110x50 (EF+ECS)</t>
    </r>
  </si>
  <si>
    <t>Evier céramique à encastrer, 2 cuves, un égouttoir, 110x50cm, selon CCTP</t>
  </si>
  <si>
    <r>
      <t xml:space="preserve"> - </t>
    </r>
    <r>
      <rPr>
        <u/>
        <sz val="10"/>
        <rFont val="Calibri"/>
        <family val="2"/>
        <scheme val="minor"/>
      </rPr>
      <t>Repère 6 :</t>
    </r>
    <r>
      <rPr>
        <sz val="10"/>
        <rFont val="Calibri"/>
        <family val="2"/>
        <scheme val="minor"/>
      </rPr>
      <t xml:space="preserve"> Paillasse (EF+ECS)</t>
    </r>
  </si>
  <si>
    <t>Paillasses avec plans en résine acrylique, cuve incorporée, meuble porteur en mélaminé suivant CCTP</t>
  </si>
  <si>
    <t>Dim 3350 x 750 mm, 1 cuve 600 x 450 mm</t>
  </si>
  <si>
    <t>Dim 1400 x 600 mm, 1 cuve 600 x 450 mm</t>
  </si>
  <si>
    <r>
      <t xml:space="preserve"> - </t>
    </r>
    <r>
      <rPr>
        <u/>
        <sz val="10"/>
        <rFont val="Calibri"/>
        <family val="2"/>
        <scheme val="minor"/>
      </rPr>
      <t>Repère 7 :</t>
    </r>
    <r>
      <rPr>
        <sz val="10"/>
        <rFont val="Calibri"/>
        <family val="2"/>
        <scheme val="minor"/>
      </rPr>
      <t xml:space="preserve"> Déversoir ménage (EF+ECS)</t>
    </r>
  </si>
  <si>
    <t>Mitigeur mécanique sur plage avec commande rallongée suivant CCTP</t>
  </si>
  <si>
    <r>
      <t xml:space="preserve"> - </t>
    </r>
    <r>
      <rPr>
        <u/>
        <sz val="10"/>
        <rFont val="Calibri"/>
        <family val="2"/>
        <scheme val="minor"/>
      </rPr>
      <t>Repère 8 :</t>
    </r>
    <r>
      <rPr>
        <sz val="10"/>
        <rFont val="Calibri"/>
        <family val="2"/>
        <scheme val="minor"/>
      </rPr>
      <t xml:space="preserve"> Douche (EF+ECS)</t>
    </r>
  </si>
  <si>
    <t>3.8.8</t>
  </si>
  <si>
    <t xml:space="preserve"> - Repère SIE 03 : Siège de douche relevable suivant CCTP</t>
  </si>
  <si>
    <t xml:space="preserve"> - Repère BAR 01 : Barre de relevage WC PMR, dim 579 x 336 mm, suivant CCTP</t>
  </si>
  <si>
    <t>3.8.9</t>
  </si>
  <si>
    <t>A / Machine à laver</t>
  </si>
  <si>
    <t>B / Lave-vaisselle</t>
  </si>
  <si>
    <t>GTB</t>
  </si>
  <si>
    <t>3.9</t>
  </si>
  <si>
    <t>Nota :</t>
  </si>
  <si>
    <t>Ecran tactile de supervision</t>
  </si>
  <si>
    <t>- Tube polyéthylène haute densité série GAZ, compris raccordements sur existants avec raccords électrosoudables, vanne d'isolement, accessoires et toutes sujétions suivant CCTP</t>
  </si>
  <si>
    <t xml:space="preserve">- Remontée verticale en façade suivant CCTP compris protection mécanique </t>
  </si>
  <si>
    <t>RADIATEURS EAU CHAUDE</t>
  </si>
  <si>
    <t xml:space="preserve"> - Radiateurs panneaux horizontaux ou verticaux à face lisse, compris accessoires et sujétions suivant CCTP :</t>
  </si>
  <si>
    <t>- Isolation plancher par plaques isolantes (R=1,30 m².K/W)</t>
  </si>
  <si>
    <t>- Tubes polyéthylène BAO suivant CCTP</t>
  </si>
  <si>
    <t>- Collecteurs compris équipements</t>
  </si>
  <si>
    <t>- Adjuvant fluidifiant suivant CCTP</t>
  </si>
  <si>
    <t>- Thermostat d'ambiance suivant CCTP</t>
  </si>
  <si>
    <t>- Moteurs thermiques suivant CCTP</t>
  </si>
  <si>
    <t>- Sonde d'ambiance</t>
  </si>
  <si>
    <t>- Contact de position fin de course sur portail</t>
  </si>
  <si>
    <t>- Régulation préprogrammée communicante</t>
  </si>
  <si>
    <t>Puissance :      kW</t>
  </si>
  <si>
    <t>Puissance :       W</t>
  </si>
  <si>
    <t>- Traitement anti-corrosif pour milieu salin</t>
  </si>
  <si>
    <t>- Traitement anti-corrosif pour milieu salin (intérieur de la centrale + batterie)</t>
  </si>
  <si>
    <t xml:space="preserve"> - Registres de réglage principaux</t>
  </si>
  <si>
    <t xml:space="preserve"> - D : Diffuseur linéaire à fente en alu compris accessoires, MR et sujétions suivant CCTP</t>
  </si>
  <si>
    <t xml:space="preserve"> - Détermination des grilles extérieures pour les lots serrurerie suivant CCTP</t>
  </si>
  <si>
    <r>
      <t xml:space="preserve"> - </t>
    </r>
    <r>
      <rPr>
        <u/>
        <sz val="10"/>
        <rFont val="Calibri"/>
        <family val="2"/>
        <scheme val="minor"/>
      </rPr>
      <t>Repère 1b :</t>
    </r>
    <r>
      <rPr>
        <sz val="10"/>
        <rFont val="Calibri"/>
        <family val="2"/>
        <scheme val="minor"/>
      </rPr>
      <t xml:space="preserve"> WC adulte suspendu PMR</t>
    </r>
  </si>
  <si>
    <r>
      <t xml:space="preserve"> - </t>
    </r>
    <r>
      <rPr>
        <u/>
        <sz val="10"/>
        <rFont val="Calibri"/>
        <family val="2"/>
        <scheme val="minor"/>
      </rPr>
      <t>Repère 9 :</t>
    </r>
    <r>
      <rPr>
        <sz val="10"/>
        <rFont val="Calibri"/>
        <family val="2"/>
        <scheme val="minor"/>
      </rPr>
      <t xml:space="preserve"> Robinet de puisage (EF) selon CCTP compris traçage électrique pour robinet extérieurs</t>
    </r>
  </si>
  <si>
    <t xml:space="preserve"> - Repère BAR 02 : Barre d'appui douche PMR, dim 1086 x 460 mm, suivant CCTP</t>
  </si>
  <si>
    <t>RESTRUCTURATION D’UN BATIMENT POUR L’INSTALLATION DE LA MAISON DE LA SOLIDARITE</t>
  </si>
  <si>
    <t>CONSTRUCTION D’UNE ANTENNE MEDICALE – 3EME RIMA
QUARTIER FOCH DELESTRAINT
VANNES (56)</t>
  </si>
  <si>
    <t>B.E.T.</t>
  </si>
  <si>
    <t>9 Impasse Claude Nougaro - 44 800 SAINT-HERBLAIN</t>
  </si>
  <si>
    <r>
      <rPr>
        <b/>
        <sz val="9"/>
        <rFont val="Wingdings"/>
        <charset val="2"/>
      </rPr>
      <t>(</t>
    </r>
    <r>
      <rPr>
        <b/>
        <sz val="9"/>
        <rFont val="Arial"/>
        <family val="2"/>
      </rPr>
      <t xml:space="preserve"> : 02.51.77.86.40 – Fax : 02.51.77.86.41</t>
    </r>
  </si>
  <si>
    <r>
      <t xml:space="preserve">E-mail : </t>
    </r>
    <r>
      <rPr>
        <b/>
        <u/>
        <sz val="9"/>
        <rFont val="Arial"/>
        <family val="2"/>
      </rPr>
      <t>nantes@oteis.fr</t>
    </r>
  </si>
  <si>
    <t>2.7.1</t>
  </si>
  <si>
    <t>Désencombrement</t>
  </si>
  <si>
    <t>m3</t>
  </si>
  <si>
    <t>2.7.2</t>
  </si>
  <si>
    <t>Curage des bâtiments</t>
  </si>
  <si>
    <t xml:space="preserve"> - Bâtiment A</t>
  </si>
  <si>
    <t xml:space="preserve"> - Bâtiment D</t>
  </si>
  <si>
    <t xml:space="preserve"> - Bâtiment E</t>
  </si>
  <si>
    <t xml:space="preserve"> - Bâtiment E'</t>
  </si>
  <si>
    <t xml:space="preserve"> - Bâtiment F</t>
  </si>
  <si>
    <t xml:space="preserve"> - Bâtiment G</t>
  </si>
  <si>
    <t xml:space="preserve"> - Bâtiment H</t>
  </si>
  <si>
    <t xml:space="preserve"> - Bâtiment T</t>
  </si>
  <si>
    <t>2.7.3</t>
  </si>
  <si>
    <t>Curage des parcelles</t>
  </si>
  <si>
    <t>DEMOLITION</t>
  </si>
  <si>
    <t>Sous-total 2.9</t>
  </si>
  <si>
    <t>CHAUFFAGE VENTILATION CLIMATISATION PLOMBERIE SANITAIRE</t>
  </si>
  <si>
    <t>SEPTEMBRE 2023</t>
  </si>
  <si>
    <t>PHASE DCE - Numéro de dossier 23/053</t>
  </si>
  <si>
    <r>
      <rPr>
        <sz val="10"/>
        <color rgb="FFFF0000"/>
        <rFont val="Calibri"/>
        <family val="2"/>
        <scheme val="minor"/>
      </rPr>
      <t>L'entreprise devra renseigner le matériel sélectionné (marque, type,..) pour chaque poste identifié par * dans le tableau des marques</t>
    </r>
    <r>
      <rPr>
        <b/>
        <sz val="10"/>
        <color rgb="FFFF0000"/>
        <rFont val="Calibri"/>
        <family val="2"/>
        <scheme val="minor"/>
      </rPr>
      <t xml:space="preserve"> </t>
    </r>
  </si>
  <si>
    <t>Macro Lot 03</t>
  </si>
  <si>
    <t>Service d’Infrastructure de Défense Nord-Ouest (SID-NO)</t>
  </si>
  <si>
    <t>DEVIS DETAILLE</t>
  </si>
  <si>
    <t>PREAMBULE AU DEVIS DETAILLE</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</si>
  <si>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</si>
  <si>
    <t>MACRO LOT 03 – CHAUFFAGE VENTILATION CLIMATISATION PLOMBERIE SANITAIRE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</si>
</sst>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164" formatCode="_-* #,##0.00\ _€_-;\-* #,##0.00\ _€_-;_-* &quot;-&quot;??\ _€_-;_-@_-"/>
    <numFmt numFmtId="165" formatCode="#,##0.0"/>
    <numFmt numFmtId="166" formatCode="_-* #,##0.00\ [$€]_-;\-* #,##0.00\ [$€]_-;_-* &quot;-&quot;??\ [$€]_-;_-@_-"/>
    <numFmt numFmtId="167" formatCode="_-* #,##0.00\ [$€-1]_-;\-* #,##0.00\ [$€-1]_-;_-* &quot;-&quot;??\ [$€-1]_-"/>
    <numFmt numFmtId="168" formatCode="_-* #,##0.00\ &quot;F&quot;_-;\-* #,##0.00\ &quot;F&quot;_-;_-* &quot;-&quot;??\ &quot;F&quot;_-;_-@_-"/>
    <numFmt numFmtId="169" formatCode="_-* #,##0.00\ _F_-;\-* #,##0.00\ _F_-;_-* &quot;-&quot;??\ _F_-;_-@_-"/>
    <numFmt numFmtId="170" formatCode="&quot;- &quot;@"/>
    <numFmt numFmtId="171" formatCode="#,##0.00\ &quot;€&quot;"/>
    <numFmt numFmtId="172" formatCode="_-* #,##0.0\ _€_-;\-* #,##0.0\ _€_-;_-* &quot;-&quot;??\ _€_-;_-@_-"/>
  </numFmts>
  <fonts count="46" x14ac:knownFonts="1">
    <font>
      <sz val="10"/>
      <name val="Arial"/>
    </font>
    <font>
      <sz val="11"/>
      <color theme="1"/>
      <name val="Calibri"/>
      <family val="2"/>
      <scheme val="minor"/>
    </font>
    <font>
      <sz val="10"/>
      <name val="Arial"/>
      <family val="2"/>
    </font>
    <font>
      <sz val="10"/>
      <name val="MS Sans Serif"/>
      <family val="2"/>
    </font>
    <font>
      <b/>
      <sz val="12"/>
      <name val="Arial"/>
      <family val="2"/>
    </font>
    <font>
      <sz val="10"/>
      <name val="Arial"/>
      <family val="2"/>
    </font>
    <font>
      <b/>
      <sz val="10"/>
      <name val="Arial"/>
      <family val="2"/>
    </font>
    <font>
      <u/>
      <sz val="10"/>
      <name val="Arial"/>
      <family val="2"/>
    </font>
    <font>
      <b/>
      <u/>
      <sz val="10"/>
      <name val="Arial"/>
      <family val="2"/>
    </font>
    <font>
      <u/>
      <sz val="10"/>
      <color indexed="12"/>
      <name val="MS Sans Serif"/>
      <family val="2"/>
    </font>
    <font>
      <u/>
      <sz val="10"/>
      <color indexed="12"/>
      <name val="Arial"/>
      <family val="2"/>
    </font>
    <font>
      <sz val="8.25"/>
      <name val="Microsoft Sans Serif"/>
      <family val="2"/>
    </font>
    <font>
      <u/>
      <sz val="10"/>
      <color theme="10"/>
      <name val="Arial"/>
      <family val="2"/>
    </font>
    <font>
      <b/>
      <sz val="18"/>
      <name val="Arial"/>
      <family val="2"/>
    </font>
    <font>
      <b/>
      <i/>
      <sz val="10"/>
      <name val="Arial"/>
      <family val="2"/>
    </font>
    <font>
      <sz val="10"/>
      <name val="Calibri"/>
      <family val="2"/>
      <scheme val="minor"/>
    </font>
    <font>
      <b/>
      <u/>
      <sz val="10"/>
      <name val="Calibri"/>
      <family val="2"/>
      <scheme val="minor"/>
    </font>
    <font>
      <b/>
      <sz val="10"/>
      <name val="Calibri"/>
      <family val="2"/>
      <scheme val="minor"/>
    </font>
    <font>
      <b/>
      <sz val="11"/>
      <name val="Calibri"/>
      <family val="2"/>
      <scheme val="minor"/>
    </font>
    <font>
      <b/>
      <sz val="14"/>
      <name val="Calibri"/>
      <family val="2"/>
      <scheme val="minor"/>
    </font>
    <font>
      <sz val="8"/>
      <name val="Calibri"/>
      <family val="2"/>
      <scheme val="minor"/>
    </font>
    <font>
      <u/>
      <sz val="10"/>
      <name val="Calibri"/>
      <family val="2"/>
      <scheme val="minor"/>
    </font>
    <font>
      <b/>
      <i/>
      <sz val="10"/>
      <name val="Calibri"/>
      <family val="2"/>
      <scheme val="minor"/>
    </font>
    <font>
      <b/>
      <sz val="8"/>
      <name val="Calibri"/>
      <family val="2"/>
      <scheme val="minor"/>
    </font>
    <font>
      <sz val="7"/>
      <name val="Calibri"/>
      <family val="2"/>
      <scheme val="minor"/>
    </font>
    <font>
      <b/>
      <u val="double"/>
      <sz val="11"/>
      <name val="Calibri"/>
      <family val="2"/>
      <scheme val="minor"/>
    </font>
    <font>
      <b/>
      <u val="double"/>
      <sz val="10"/>
      <name val="Calibri"/>
      <family val="2"/>
      <scheme val="minor"/>
    </font>
    <font>
      <b/>
      <sz val="8"/>
      <name val="Arial"/>
      <family val="2"/>
    </font>
    <font>
      <b/>
      <sz val="11"/>
      <name val="Arial"/>
      <family val="2"/>
    </font>
    <font>
      <sz val="10"/>
      <name val="Calibri"/>
      <family val="2"/>
    </font>
    <font>
      <sz val="10"/>
      <color rgb="FFFF0000"/>
      <name val="Calibri"/>
      <family val="2"/>
      <scheme val="minor"/>
    </font>
    <font>
      <b/>
      <sz val="10"/>
      <color rgb="FFFF0000"/>
      <name val="Calibri"/>
      <family val="2"/>
      <scheme val="minor"/>
    </font>
    <font>
      <b/>
      <u/>
      <sz val="10"/>
      <color rgb="FFFF0000"/>
      <name val="Calibri"/>
      <family val="2"/>
      <scheme val="minor"/>
    </font>
    <font>
      <b/>
      <u/>
      <sz val="14"/>
      <name val="Arial"/>
      <family val="2"/>
    </font>
    <font>
      <sz val="16"/>
      <name val="Times New Roman"/>
      <family val="1"/>
    </font>
    <font>
      <b/>
      <sz val="14"/>
      <name val="Arial"/>
      <family val="2"/>
    </font>
    <font>
      <b/>
      <u/>
      <sz val="12"/>
      <name val="Times New Roman"/>
      <family val="1"/>
    </font>
    <font>
      <b/>
      <u/>
      <sz val="12"/>
      <name val="Arial"/>
      <family val="2"/>
    </font>
    <font>
      <b/>
      <sz val="10"/>
      <name val="Times New Roman"/>
      <family val="1"/>
    </font>
    <font>
      <i/>
      <sz val="10"/>
      <name val="Arial"/>
      <family val="2"/>
    </font>
    <font>
      <b/>
      <sz val="9"/>
      <color rgb="FFFF0000"/>
      <name val="Arial"/>
      <family val="2"/>
    </font>
    <font>
      <b/>
      <sz val="9"/>
      <name val="Arial"/>
      <family val="2"/>
    </font>
    <font>
      <b/>
      <u/>
      <sz val="9"/>
      <name val="Arial"/>
      <family val="2"/>
    </font>
    <font>
      <b/>
      <sz val="9"/>
      <name val="Wingdings"/>
      <charset val="2"/>
    </font>
    <font>
      <b/>
      <u/>
      <sz val="10"/>
      <name val="Arial Black"/>
      <family val="2"/>
    </font>
    <font>
      <i/>
      <u/>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right/>
      <top style="double">
        <color indexed="64"/>
      </top>
      <bottom/>
      <diagonal/>
    </border>
    <border>
      <left/>
      <right style="double">
        <color indexed="64"/>
      </right>
      <top/>
      <bottom/>
      <diagonal/>
    </border>
    <border>
      <left/>
      <right/>
      <top/>
      <bottom style="double">
        <color indexed="64"/>
      </bottom>
      <diagonal/>
    </border>
    <border>
      <left style="thin">
        <color indexed="12"/>
      </left>
      <right style="thin">
        <color indexed="12"/>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indexed="64"/>
      </top>
      <bottom style="medium">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24">
    <xf numFmtId="0" fontId="0" fillId="0" borderId="0"/>
    <xf numFmtId="166" fontId="2" fillId="0" borderId="0" applyFont="0" applyFill="0" applyBorder="0" applyAlignment="0" applyProtection="0"/>
    <xf numFmtId="0" fontId="3" fillId="0" borderId="0"/>
    <xf numFmtId="165" fontId="6" fillId="0" borderId="1" applyNumberFormat="0" applyBorder="0">
      <alignment horizontal="right" vertical="center"/>
    </xf>
    <xf numFmtId="0" fontId="5" fillId="0" borderId="0"/>
    <xf numFmtId="167" fontId="5" fillId="0" borderId="0" applyFont="0" applyFill="0" applyBorder="0" applyAlignment="0" applyProtection="0"/>
    <xf numFmtId="168" fontId="5" fillId="0" borderId="0" applyFont="0" applyFill="0" applyBorder="0" applyAlignment="0" applyProtection="0"/>
    <xf numFmtId="0" fontId="2" fillId="0" borderId="0"/>
    <xf numFmtId="0" fontId="2" fillId="0" borderId="0"/>
    <xf numFmtId="0" fontId="9" fillId="0" borderId="0" applyNumberFormat="0" applyFill="0" applyBorder="0" applyAlignment="0" applyProtection="0">
      <alignment vertical="top"/>
      <protection locked="0"/>
    </xf>
    <xf numFmtId="0" fontId="2" fillId="0" borderId="0" applyProtection="0"/>
    <xf numFmtId="169" fontId="2" fillId="0" borderId="0" applyFont="0" applyFill="0" applyBorder="0" applyAlignment="0" applyProtection="0"/>
    <xf numFmtId="0" fontId="11" fillId="0" borderId="0">
      <protection locked="0"/>
    </xf>
    <xf numFmtId="167" fontId="2" fillId="0" borderId="0" applyFont="0" applyFill="0" applyBorder="0" applyAlignment="0" applyProtection="0"/>
    <xf numFmtId="168" fontId="2" fillId="0" borderId="0" applyFont="0" applyFill="0" applyBorder="0" applyAlignment="0" applyProtection="0"/>
    <xf numFmtId="0" fontId="10" fillId="0" borderId="0" applyNumberFormat="0" applyFill="0" applyBorder="0" applyAlignment="0" applyProtection="0">
      <alignment vertical="top"/>
      <protection locked="0"/>
    </xf>
    <xf numFmtId="44" fontId="2" fillId="0" borderId="0" applyFont="0" applyFill="0" applyBorder="0" applyAlignment="0" applyProtection="0"/>
    <xf numFmtId="0" fontId="12" fillId="0" borderId="0" applyNumberFormat="0" applyFill="0" applyBorder="0" applyAlignment="0" applyProtection="0">
      <alignment vertical="top"/>
      <protection locked="0"/>
    </xf>
    <xf numFmtId="170" fontId="2" fillId="0" borderId="11" applyFill="0">
      <alignment horizontal="left" wrapText="1" indent="2"/>
      <protection locked="0"/>
    </xf>
    <xf numFmtId="44" fontId="2"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0" fontId="10" fillId="0" borderId="0" applyNumberFormat="0" applyFill="0" applyBorder="0" applyAlignment="0" applyProtection="0">
      <alignment vertical="top"/>
      <protection locked="0"/>
    </xf>
  </cellStyleXfs>
  <cellXfs count="257">
    <xf numFmtId="0" fontId="0" fillId="0" borderId="0" xfId="0"/>
    <xf numFmtId="0" fontId="17" fillId="0" borderId="2" xfId="2" applyNumberFormat="1" applyFont="1" applyBorder="1" applyAlignment="1">
      <alignment horizontal="center" vertical="center" wrapText="1"/>
    </xf>
    <xf numFmtId="0" fontId="17" fillId="0" borderId="3" xfId="8" applyFont="1" applyBorder="1" applyAlignment="1">
      <alignment horizontal="center" vertical="center" wrapText="1"/>
    </xf>
    <xf numFmtId="165" fontId="17" fillId="0" borderId="3" xfId="2" applyNumberFormat="1" applyFont="1" applyBorder="1" applyAlignment="1">
      <alignment horizontal="center" vertical="center" wrapText="1"/>
    </xf>
    <xf numFmtId="4" fontId="17" fillId="0" borderId="3" xfId="2" applyNumberFormat="1" applyFont="1" applyBorder="1" applyAlignment="1">
      <alignment horizontal="center" vertical="center" wrapText="1"/>
    </xf>
    <xf numFmtId="44" fontId="17" fillId="0" borderId="3" xfId="16" applyFont="1" applyBorder="1" applyAlignment="1">
      <alignment horizontal="center" vertical="center" wrapText="1"/>
    </xf>
    <xf numFmtId="165" fontId="17" fillId="0" borderId="4" xfId="2" applyNumberFormat="1" applyFont="1" applyBorder="1" applyAlignment="1">
      <alignment horizontal="center" vertical="center" wrapText="1"/>
    </xf>
    <xf numFmtId="3" fontId="17" fillId="0" borderId="0" xfId="8" applyNumberFormat="1" applyFont="1" applyBorder="1" applyAlignment="1">
      <alignment vertical="center" wrapText="1"/>
    </xf>
    <xf numFmtId="0" fontId="17" fillId="0" borderId="6" xfId="2" applyNumberFormat="1" applyFont="1" applyBorder="1" applyAlignment="1">
      <alignment horizontal="center" vertical="center" wrapText="1"/>
    </xf>
    <xf numFmtId="165" fontId="17" fillId="0" borderId="5" xfId="2" applyNumberFormat="1" applyFont="1" applyBorder="1" applyAlignment="1">
      <alignment horizontal="right" vertical="center" wrapText="1"/>
    </xf>
    <xf numFmtId="4" fontId="17" fillId="0" borderId="5" xfId="2" applyNumberFormat="1" applyFont="1" applyBorder="1" applyAlignment="1">
      <alignment horizontal="center" vertical="center" wrapText="1"/>
    </xf>
    <xf numFmtId="44" fontId="17" fillId="0" borderId="5" xfId="16" applyFont="1" applyBorder="1" applyAlignment="1">
      <alignment horizontal="center" vertical="center" wrapText="1"/>
    </xf>
    <xf numFmtId="3" fontId="15" fillId="0" borderId="7" xfId="8" applyNumberFormat="1" applyFont="1" applyBorder="1" applyAlignment="1">
      <alignment horizontal="left" vertical="center" wrapText="1"/>
    </xf>
    <xf numFmtId="3" fontId="15" fillId="0" borderId="0" xfId="8" applyNumberFormat="1" applyFont="1" applyBorder="1" applyAlignment="1">
      <alignment vertical="center"/>
    </xf>
    <xf numFmtId="0" fontId="20" fillId="0" borderId="6" xfId="2" applyNumberFormat="1" applyFont="1" applyBorder="1" applyAlignment="1">
      <alignment horizontal="center" vertical="center" wrapText="1"/>
    </xf>
    <xf numFmtId="3" fontId="21" fillId="0" borderId="5" xfId="8" applyNumberFormat="1" applyFont="1" applyBorder="1" applyAlignment="1">
      <alignment horizontal="left" vertical="center" wrapText="1"/>
    </xf>
    <xf numFmtId="3" fontId="15" fillId="0" borderId="5" xfId="8" applyNumberFormat="1" applyFont="1" applyBorder="1" applyAlignment="1">
      <alignment horizontal="center" vertical="center" wrapText="1"/>
    </xf>
    <xf numFmtId="4" fontId="15" fillId="0" borderId="5" xfId="8" applyNumberFormat="1" applyFont="1" applyBorder="1" applyAlignment="1">
      <alignment horizontal="center" vertical="center" wrapText="1"/>
    </xf>
    <xf numFmtId="44" fontId="15" fillId="0" borderId="5" xfId="16" applyFont="1" applyBorder="1" applyAlignment="1">
      <alignment horizontal="center" vertical="center" wrapText="1"/>
    </xf>
    <xf numFmtId="44" fontId="17" fillId="0" borderId="7" xfId="16" applyFont="1" applyBorder="1" applyAlignment="1">
      <alignment horizontal="center" vertical="center" wrapText="1"/>
    </xf>
    <xf numFmtId="3" fontId="16" fillId="0" borderId="5" xfId="8" applyNumberFormat="1" applyFont="1" applyBorder="1" applyAlignment="1">
      <alignment horizontal="left" vertical="center" wrapText="1"/>
    </xf>
    <xf numFmtId="0" fontId="17" fillId="0" borderId="6" xfId="2" applyNumberFormat="1" applyFont="1" applyFill="1" applyBorder="1" applyAlignment="1">
      <alignment horizontal="center" vertical="center" wrapText="1"/>
    </xf>
    <xf numFmtId="3" fontId="16" fillId="0" borderId="5" xfId="8" applyNumberFormat="1" applyFont="1" applyFill="1" applyBorder="1" applyAlignment="1">
      <alignment horizontal="left" vertical="center" wrapText="1"/>
    </xf>
    <xf numFmtId="3" fontId="15" fillId="0" borderId="5" xfId="8" applyNumberFormat="1" applyFont="1" applyFill="1" applyBorder="1" applyAlignment="1">
      <alignment horizontal="center" vertical="center" wrapText="1"/>
    </xf>
    <xf numFmtId="4" fontId="15" fillId="0" borderId="5" xfId="8" applyNumberFormat="1" applyFont="1" applyFill="1" applyBorder="1" applyAlignment="1">
      <alignment horizontal="center" vertical="center" wrapText="1"/>
    </xf>
    <xf numFmtId="44" fontId="15" fillId="0" borderId="5" xfId="16" applyFont="1" applyFill="1" applyBorder="1" applyAlignment="1">
      <alignment horizontal="center" vertical="center" wrapText="1"/>
    </xf>
    <xf numFmtId="3" fontId="15" fillId="0" borderId="0" xfId="8" applyNumberFormat="1" applyFont="1" applyFill="1" applyBorder="1" applyAlignment="1">
      <alignment vertical="center"/>
    </xf>
    <xf numFmtId="0" fontId="15" fillId="0" borderId="6" xfId="2" applyNumberFormat="1" applyFont="1" applyBorder="1" applyAlignment="1">
      <alignment horizontal="center" vertical="center" wrapText="1"/>
    </xf>
    <xf numFmtId="3" fontId="15" fillId="0" borderId="5" xfId="8" applyNumberFormat="1" applyFont="1" applyBorder="1" applyAlignment="1">
      <alignment horizontal="left" vertical="center" wrapText="1" indent="1"/>
    </xf>
    <xf numFmtId="0" fontId="20" fillId="0" borderId="6" xfId="8" applyNumberFormat="1" applyFont="1" applyBorder="1" applyAlignment="1">
      <alignment horizontal="center" vertical="center" wrapText="1"/>
    </xf>
    <xf numFmtId="3" fontId="15" fillId="0" borderId="5" xfId="8" applyNumberFormat="1" applyFont="1" applyBorder="1" applyAlignment="1">
      <alignment horizontal="left" vertical="center" wrapText="1"/>
    </xf>
    <xf numFmtId="3" fontId="15" fillId="0" borderId="0" xfId="8" applyNumberFormat="1" applyFont="1" applyAlignment="1">
      <alignment vertical="center"/>
    </xf>
    <xf numFmtId="4" fontId="22" fillId="2" borderId="3" xfId="2" applyNumberFormat="1" applyFont="1" applyFill="1" applyBorder="1" applyAlignment="1">
      <alignment horizontal="right" vertical="center" wrapText="1"/>
    </xf>
    <xf numFmtId="0" fontId="15" fillId="0" borderId="0" xfId="8" applyNumberFormat="1" applyFont="1" applyBorder="1" applyAlignment="1">
      <alignment horizontal="center" vertical="center"/>
    </xf>
    <xf numFmtId="3" fontId="15" fillId="0" borderId="0" xfId="8" applyNumberFormat="1" applyFont="1" applyBorder="1" applyAlignment="1">
      <alignment horizontal="left" vertical="center"/>
    </xf>
    <xf numFmtId="3" fontId="15" fillId="0" borderId="0" xfId="8" applyNumberFormat="1" applyFont="1" applyBorder="1" applyAlignment="1">
      <alignment horizontal="center" vertical="center"/>
    </xf>
    <xf numFmtId="4" fontId="15" fillId="0" borderId="0" xfId="8" applyNumberFormat="1" applyFont="1" applyBorder="1" applyAlignment="1">
      <alignment horizontal="center" vertical="center"/>
    </xf>
    <xf numFmtId="44" fontId="15" fillId="0" borderId="0" xfId="16" applyFont="1" applyBorder="1" applyAlignment="1">
      <alignment horizontal="center" vertical="center"/>
    </xf>
    <xf numFmtId="0" fontId="2" fillId="0" borderId="0" xfId="8" applyAlignment="1">
      <alignment wrapText="1"/>
    </xf>
    <xf numFmtId="3" fontId="15" fillId="0" borderId="5" xfId="8" applyNumberFormat="1" applyFont="1" applyBorder="1" applyAlignment="1">
      <alignment vertical="center" wrapText="1"/>
    </xf>
    <xf numFmtId="3" fontId="16" fillId="0" borderId="5" xfId="8" applyNumberFormat="1" applyFont="1" applyBorder="1" applyAlignment="1">
      <alignment vertical="center" wrapText="1"/>
    </xf>
    <xf numFmtId="3" fontId="15" fillId="0" borderId="5" xfId="0" applyNumberFormat="1" applyFont="1" applyBorder="1" applyAlignment="1">
      <alignment horizontal="left" vertical="center" indent="1"/>
    </xf>
    <xf numFmtId="3" fontId="15" fillId="0" borderId="5" xfId="8" quotePrefix="1" applyNumberFormat="1" applyFont="1" applyBorder="1" applyAlignment="1">
      <alignment vertical="center" wrapText="1"/>
    </xf>
    <xf numFmtId="3" fontId="15" fillId="0" borderId="5" xfId="0" applyNumberFormat="1" applyFont="1" applyBorder="1" applyAlignment="1">
      <alignment horizontal="center" vertical="center"/>
    </xf>
    <xf numFmtId="3" fontId="15" fillId="0" borderId="0" xfId="0" quotePrefix="1" applyNumberFormat="1" applyFont="1" applyBorder="1" applyAlignment="1">
      <alignment horizontal="left" vertical="center"/>
    </xf>
    <xf numFmtId="3" fontId="15" fillId="0" borderId="0" xfId="0" applyNumberFormat="1" applyFont="1" applyBorder="1" applyAlignment="1">
      <alignment horizontal="left" vertical="center" indent="1"/>
    </xf>
    <xf numFmtId="0" fontId="15" fillId="0" borderId="6" xfId="2" applyNumberFormat="1" applyFont="1" applyBorder="1" applyAlignment="1">
      <alignment horizontal="left" vertical="center" wrapText="1"/>
    </xf>
    <xf numFmtId="4" fontId="15" fillId="0" borderId="5" xfId="8" applyNumberFormat="1" applyFont="1" applyBorder="1" applyAlignment="1">
      <alignment horizontal="left" vertical="center" wrapText="1"/>
    </xf>
    <xf numFmtId="44" fontId="15" fillId="0" borderId="5" xfId="16" applyFont="1" applyBorder="1" applyAlignment="1">
      <alignment horizontal="left" vertical="center" wrapText="1"/>
    </xf>
    <xf numFmtId="44" fontId="17" fillId="0" borderId="7" xfId="16" applyFont="1" applyBorder="1" applyAlignment="1">
      <alignment horizontal="left" vertical="center" wrapText="1"/>
    </xf>
    <xf numFmtId="3" fontId="15" fillId="0" borderId="0" xfId="0" quotePrefix="1" applyNumberFormat="1" applyFont="1" applyBorder="1" applyAlignment="1">
      <alignment horizontal="left" vertical="center" wrapText="1"/>
    </xf>
    <xf numFmtId="3" fontId="15" fillId="0" borderId="0" xfId="0" applyNumberFormat="1" applyFont="1" applyBorder="1" applyAlignment="1">
      <alignment horizontal="left" vertical="center" wrapText="1"/>
    </xf>
    <xf numFmtId="0" fontId="2" fillId="0" borderId="0" xfId="0" applyFont="1" applyBorder="1" applyAlignment="1">
      <alignment horizontal="left" vertical="center" wrapText="1"/>
    </xf>
    <xf numFmtId="0" fontId="15" fillId="0" borderId="5" xfId="0" quotePrefix="1" applyFont="1" applyFill="1" applyBorder="1" applyAlignment="1">
      <alignment horizontal="left" vertical="center" wrapText="1" indent="1"/>
    </xf>
    <xf numFmtId="3" fontId="16" fillId="0" borderId="0" xfId="0" quotePrefix="1" applyNumberFormat="1" applyFont="1" applyBorder="1" applyAlignment="1">
      <alignment horizontal="left" vertical="center" wrapText="1"/>
    </xf>
    <xf numFmtId="3" fontId="15" fillId="0" borderId="0" xfId="0" quotePrefix="1" applyNumberFormat="1" applyFont="1" applyFill="1" applyBorder="1" applyAlignment="1">
      <alignment vertical="center" wrapText="1"/>
    </xf>
    <xf numFmtId="0" fontId="15" fillId="0" borderId="5" xfId="0" applyFont="1" applyFill="1" applyBorder="1" applyAlignment="1">
      <alignment horizontal="left" vertical="center" wrapText="1"/>
    </xf>
    <xf numFmtId="0" fontId="15" fillId="0" borderId="5" xfId="0" applyFont="1" applyFill="1" applyBorder="1" applyAlignment="1">
      <alignment horizontal="left" vertical="center" wrapText="1" indent="1"/>
    </xf>
    <xf numFmtId="3" fontId="15" fillId="0" borderId="5" xfId="8" quotePrefix="1" applyNumberFormat="1" applyFont="1" applyFill="1" applyBorder="1" applyAlignment="1">
      <alignment vertical="center" wrapText="1"/>
    </xf>
    <xf numFmtId="3" fontId="15" fillId="0" borderId="5" xfId="8" applyNumberFormat="1" applyFont="1" applyFill="1" applyBorder="1" applyAlignment="1">
      <alignment vertical="center" wrapText="1"/>
    </xf>
    <xf numFmtId="0" fontId="15" fillId="0" borderId="6" xfId="2" applyNumberFormat="1" applyFont="1" applyFill="1" applyBorder="1" applyAlignment="1">
      <alignment horizontal="center" vertical="center" wrapText="1"/>
    </xf>
    <xf numFmtId="44" fontId="17" fillId="0" borderId="7" xfId="16" applyFont="1" applyFill="1" applyBorder="1" applyAlignment="1">
      <alignment horizontal="center" vertical="center" wrapText="1"/>
    </xf>
    <xf numFmtId="0" fontId="18" fillId="0" borderId="6" xfId="2" applyNumberFormat="1" applyFont="1" applyBorder="1" applyAlignment="1">
      <alignment horizontal="center" vertical="center" wrapText="1"/>
    </xf>
    <xf numFmtId="0" fontId="18" fillId="0" borderId="6" xfId="2" applyNumberFormat="1" applyFont="1" applyFill="1" applyBorder="1" applyAlignment="1">
      <alignment horizontal="center" vertical="center" wrapText="1"/>
    </xf>
    <xf numFmtId="3" fontId="25" fillId="0" borderId="5" xfId="8" applyNumberFormat="1" applyFont="1" applyBorder="1" applyAlignment="1">
      <alignment horizontal="left" vertical="center" wrapText="1"/>
    </xf>
    <xf numFmtId="3" fontId="25" fillId="0" borderId="5" xfId="8" applyNumberFormat="1" applyFont="1" applyFill="1" applyBorder="1" applyAlignment="1">
      <alignment horizontal="left" vertical="center" wrapText="1"/>
    </xf>
    <xf numFmtId="49" fontId="2" fillId="0" borderId="6" xfId="0" applyNumberFormat="1" applyFont="1" applyBorder="1" applyAlignment="1">
      <alignment horizontal="center" vertical="center"/>
    </xf>
    <xf numFmtId="49" fontId="2" fillId="0" borderId="5" xfId="0" applyNumberFormat="1" applyFont="1" applyFill="1" applyBorder="1" applyAlignment="1">
      <alignment horizontal="left" vertical="center" wrapText="1"/>
    </xf>
    <xf numFmtId="49" fontId="2" fillId="0" borderId="5" xfId="0" applyNumberFormat="1" applyFont="1" applyBorder="1" applyAlignment="1">
      <alignment horizontal="center" vertical="center"/>
    </xf>
    <xf numFmtId="3" fontId="2" fillId="0" borderId="5" xfId="0" applyNumberFormat="1" applyFont="1" applyBorder="1" applyAlignment="1">
      <alignment horizontal="center"/>
    </xf>
    <xf numFmtId="3" fontId="2" fillId="0" borderId="5" xfId="0" applyNumberFormat="1" applyFont="1" applyBorder="1"/>
    <xf numFmtId="3" fontId="2" fillId="0" borderId="7" xfId="0" applyNumberFormat="1" applyFont="1" applyBorder="1"/>
    <xf numFmtId="3" fontId="2" fillId="0" borderId="0" xfId="0" applyNumberFormat="1" applyFont="1"/>
    <xf numFmtId="49" fontId="2" fillId="0" borderId="5" xfId="7" applyNumberFormat="1" applyFont="1" applyBorder="1" applyAlignment="1">
      <alignment horizontal="center"/>
    </xf>
    <xf numFmtId="49" fontId="2" fillId="0" borderId="5" xfId="7" applyNumberFormat="1" applyFont="1" applyBorder="1"/>
    <xf numFmtId="49" fontId="2" fillId="0" borderId="7" xfId="7" applyNumberFormat="1" applyFont="1" applyBorder="1"/>
    <xf numFmtId="3" fontId="6" fillId="0" borderId="0" xfId="0" applyNumberFormat="1" applyFont="1" applyBorder="1" applyAlignment="1">
      <alignment wrapText="1"/>
    </xf>
    <xf numFmtId="3" fontId="15" fillId="0" borderId="5" xfId="8" quotePrefix="1" applyNumberFormat="1" applyFont="1" applyFill="1" applyBorder="1" applyAlignment="1">
      <alignment horizontal="left" vertical="center" wrapText="1" indent="1"/>
    </xf>
    <xf numFmtId="3" fontId="16" fillId="0" borderId="5" xfId="8" quotePrefix="1" applyNumberFormat="1" applyFont="1" applyFill="1" applyBorder="1" applyAlignment="1">
      <alignment vertical="center" wrapText="1"/>
    </xf>
    <xf numFmtId="172" fontId="6" fillId="0" borderId="6" xfId="20" applyNumberFormat="1" applyFont="1" applyBorder="1" applyAlignment="1">
      <alignment horizontal="center" vertical="center" wrapText="1"/>
    </xf>
    <xf numFmtId="3" fontId="8" fillId="0" borderId="0" xfId="0" applyNumberFormat="1" applyFont="1" applyBorder="1" applyAlignment="1">
      <alignment horizontal="left" vertical="center"/>
    </xf>
    <xf numFmtId="3" fontId="2" fillId="0" borderId="5" xfId="0" applyNumberFormat="1" applyFont="1" applyBorder="1" applyAlignment="1">
      <alignment horizontal="center" vertical="center"/>
    </xf>
    <xf numFmtId="3" fontId="2" fillId="0" borderId="9" xfId="0" applyNumberFormat="1" applyFont="1" applyBorder="1"/>
    <xf numFmtId="44" fontId="17" fillId="0" borderId="4" xfId="16" applyFont="1" applyBorder="1" applyAlignment="1">
      <alignment horizontal="center" vertical="center" wrapText="1"/>
    </xf>
    <xf numFmtId="3" fontId="15" fillId="0" borderId="5" xfId="8" applyNumberFormat="1" applyFont="1" applyBorder="1" applyAlignment="1">
      <alignment horizontal="left" vertical="center" wrapText="1" indent="2"/>
    </xf>
    <xf numFmtId="3" fontId="15" fillId="0" borderId="0" xfId="8" applyNumberFormat="1" applyFont="1" applyBorder="1" applyAlignment="1">
      <alignment vertical="center" wrapText="1"/>
    </xf>
    <xf numFmtId="3" fontId="15" fillId="0" borderId="5" xfId="8" quotePrefix="1" applyNumberFormat="1" applyFont="1" applyBorder="1" applyAlignment="1">
      <alignment horizontal="left" vertical="center" wrapText="1"/>
    </xf>
    <xf numFmtId="3" fontId="15" fillId="3" borderId="0" xfId="8" applyNumberFormat="1" applyFont="1" applyFill="1" applyBorder="1" applyAlignment="1">
      <alignment vertical="center"/>
    </xf>
    <xf numFmtId="3" fontId="21" fillId="0" borderId="5" xfId="0" applyNumberFormat="1" applyFont="1" applyBorder="1" applyAlignment="1">
      <alignment horizontal="left" vertical="center" indent="1"/>
    </xf>
    <xf numFmtId="3" fontId="15" fillId="0" borderId="5" xfId="0" applyNumberFormat="1" applyFont="1" applyBorder="1" applyAlignment="1">
      <alignment horizontal="left" vertical="center" indent="2"/>
    </xf>
    <xf numFmtId="3" fontId="15" fillId="0" borderId="0" xfId="0" quotePrefix="1" applyNumberFormat="1" applyFont="1" applyFill="1" applyBorder="1" applyAlignment="1">
      <alignment horizontal="left" vertical="center"/>
    </xf>
    <xf numFmtId="3" fontId="15" fillId="0" borderId="5" xfId="0" applyNumberFormat="1" applyFont="1" applyFill="1" applyBorder="1" applyAlignment="1">
      <alignment horizontal="center" vertical="center"/>
    </xf>
    <xf numFmtId="165" fontId="6" fillId="0" borderId="6" xfId="0" applyNumberFormat="1" applyFont="1" applyBorder="1" applyAlignment="1">
      <alignment horizontal="center" vertical="center"/>
    </xf>
    <xf numFmtId="3" fontId="2" fillId="0" borderId="0" xfId="0" quotePrefix="1" applyNumberFormat="1" applyFont="1" applyBorder="1" applyAlignment="1">
      <alignment horizontal="left" vertical="center"/>
    </xf>
    <xf numFmtId="3" fontId="15" fillId="0" borderId="5" xfId="8" quotePrefix="1" applyNumberFormat="1" applyFont="1" applyBorder="1" applyAlignment="1">
      <alignment horizontal="left" vertical="center" wrapText="1" indent="1"/>
    </xf>
    <xf numFmtId="172" fontId="6" fillId="0" borderId="6" xfId="20" applyNumberFormat="1" applyFont="1" applyFill="1" applyBorder="1" applyAlignment="1">
      <alignment horizontal="center" vertical="center" wrapText="1"/>
    </xf>
    <xf numFmtId="3" fontId="8" fillId="0" borderId="0" xfId="0" applyNumberFormat="1" applyFont="1" applyFill="1" applyBorder="1" applyAlignment="1">
      <alignment horizontal="left" vertical="center"/>
    </xf>
    <xf numFmtId="3" fontId="2" fillId="0" borderId="5" xfId="0" applyNumberFormat="1" applyFont="1" applyFill="1" applyBorder="1" applyAlignment="1">
      <alignment horizontal="center" vertical="center"/>
    </xf>
    <xf numFmtId="3" fontId="2" fillId="0" borderId="5" xfId="0" applyNumberFormat="1" applyFont="1" applyFill="1" applyBorder="1" applyAlignment="1">
      <alignment horizontal="center"/>
    </xf>
    <xf numFmtId="3" fontId="2" fillId="0" borderId="5" xfId="0" applyNumberFormat="1" applyFont="1" applyFill="1" applyBorder="1"/>
    <xf numFmtId="3" fontId="2" fillId="0" borderId="9" xfId="0" applyNumberFormat="1" applyFont="1" applyFill="1" applyBorder="1"/>
    <xf numFmtId="3" fontId="26" fillId="0" borderId="5" xfId="8" applyNumberFormat="1" applyFont="1" applyBorder="1" applyAlignment="1">
      <alignment vertical="center" wrapText="1"/>
    </xf>
    <xf numFmtId="3" fontId="16" fillId="0" borderId="5" xfId="8" applyNumberFormat="1" applyFont="1" applyFill="1" applyBorder="1" applyAlignment="1">
      <alignment vertical="center" wrapText="1"/>
    </xf>
    <xf numFmtId="3" fontId="15" fillId="0" borderId="5" xfId="0" applyNumberFormat="1" applyFont="1" applyFill="1" applyBorder="1" applyAlignment="1">
      <alignment horizontal="left" vertical="center" indent="1"/>
    </xf>
    <xf numFmtId="44" fontId="17" fillId="0" borderId="4" xfId="16" applyFont="1" applyFill="1" applyBorder="1" applyAlignment="1">
      <alignment horizontal="center" vertical="center" wrapText="1"/>
    </xf>
    <xf numFmtId="3" fontId="2" fillId="0" borderId="0" xfId="0" applyNumberFormat="1" applyFont="1" applyFill="1"/>
    <xf numFmtId="3" fontId="6" fillId="0" borderId="0" xfId="0" applyNumberFormat="1" applyFont="1" applyFill="1" applyBorder="1" applyAlignment="1">
      <alignment wrapText="1"/>
    </xf>
    <xf numFmtId="3" fontId="22" fillId="0" borderId="5" xfId="8" applyNumberFormat="1" applyFont="1" applyFill="1" applyBorder="1" applyAlignment="1">
      <alignment vertical="center" wrapText="1"/>
    </xf>
    <xf numFmtId="3" fontId="6" fillId="0" borderId="2" xfId="22" applyNumberFormat="1" applyFont="1" applyBorder="1" applyAlignment="1">
      <alignment horizontal="center" wrapText="1"/>
    </xf>
    <xf numFmtId="0" fontId="6" fillId="0" borderId="3" xfId="22" applyFont="1" applyBorder="1" applyAlignment="1">
      <alignment horizontal="center" vertical="center" wrapText="1"/>
    </xf>
    <xf numFmtId="165" fontId="27" fillId="0" borderId="4" xfId="2" applyNumberFormat="1" applyFont="1" applyBorder="1" applyAlignment="1">
      <alignment horizontal="center" vertical="center" wrapText="1"/>
    </xf>
    <xf numFmtId="3" fontId="4" fillId="0" borderId="10" xfId="2" applyNumberFormat="1" applyFont="1" applyBorder="1" applyAlignment="1" applyProtection="1">
      <alignment horizontal="center" vertical="center" wrapText="1"/>
      <protection locked="0"/>
    </xf>
    <xf numFmtId="0" fontId="2" fillId="0" borderId="0" xfId="7"/>
    <xf numFmtId="3" fontId="6" fillId="0" borderId="6" xfId="22" applyNumberFormat="1" applyFont="1" applyBorder="1" applyAlignment="1">
      <alignment horizontal="center" wrapText="1"/>
    </xf>
    <xf numFmtId="0" fontId="6" fillId="0" borderId="5" xfId="22" applyFont="1" applyBorder="1" applyAlignment="1">
      <alignment horizontal="center" vertical="center" wrapText="1"/>
    </xf>
    <xf numFmtId="165" fontId="27" fillId="0" borderId="7" xfId="2" applyNumberFormat="1" applyFont="1" applyBorder="1" applyAlignment="1">
      <alignment horizontal="center" vertical="center" wrapText="1"/>
    </xf>
    <xf numFmtId="3" fontId="6" fillId="0" borderId="6" xfId="2" applyNumberFormat="1" applyFont="1" applyBorder="1" applyAlignment="1">
      <alignment horizontal="center" vertical="center" wrapText="1"/>
    </xf>
    <xf numFmtId="0" fontId="8" fillId="0" borderId="5" xfId="8" applyFont="1" applyBorder="1" applyAlignment="1">
      <alignment horizontal="left" vertical="center" wrapText="1"/>
    </xf>
    <xf numFmtId="3" fontId="6" fillId="0" borderId="7" xfId="22" applyNumberFormat="1" applyFont="1" applyBorder="1" applyAlignment="1">
      <alignment horizontal="left" vertical="center" wrapText="1"/>
    </xf>
    <xf numFmtId="165" fontId="6" fillId="0" borderId="6" xfId="2" applyNumberFormat="1" applyFont="1" applyBorder="1" applyAlignment="1">
      <alignment horizontal="center" vertical="center" wrapText="1"/>
    </xf>
    <xf numFmtId="3" fontId="8" fillId="0" borderId="5" xfId="8" applyNumberFormat="1" applyFont="1" applyBorder="1" applyAlignment="1">
      <alignment horizontal="left" vertical="center" wrapText="1"/>
    </xf>
    <xf numFmtId="3" fontId="2" fillId="0" borderId="7" xfId="22" applyNumberFormat="1" applyFont="1" applyBorder="1" applyAlignment="1">
      <alignment horizontal="left" vertical="center" wrapText="1"/>
    </xf>
    <xf numFmtId="3" fontId="2" fillId="0" borderId="6" xfId="22" applyNumberFormat="1" applyBorder="1" applyAlignment="1">
      <alignment horizontal="center" vertical="center"/>
    </xf>
    <xf numFmtId="3" fontId="2" fillId="0" borderId="0" xfId="22" applyNumberFormat="1" applyBorder="1" applyAlignment="1">
      <alignment horizontal="left" vertical="center"/>
    </xf>
    <xf numFmtId="3" fontId="2" fillId="0" borderId="21" xfId="22" applyNumberFormat="1" applyBorder="1"/>
    <xf numFmtId="3" fontId="2" fillId="0" borderId="22" xfId="22" applyNumberFormat="1" applyBorder="1" applyAlignment="1">
      <alignment horizontal="center" vertical="center"/>
    </xf>
    <xf numFmtId="3" fontId="28" fillId="0" borderId="8" xfId="22" applyNumberFormat="1" applyFont="1" applyBorder="1" applyAlignment="1">
      <alignment horizontal="right" vertical="center"/>
    </xf>
    <xf numFmtId="3" fontId="2" fillId="0" borderId="23" xfId="22" applyNumberFormat="1" applyBorder="1"/>
    <xf numFmtId="3" fontId="28" fillId="0" borderId="0" xfId="22" applyNumberFormat="1" applyFont="1" applyBorder="1" applyAlignment="1">
      <alignment horizontal="right" vertical="center"/>
    </xf>
    <xf numFmtId="3" fontId="2" fillId="0" borderId="7" xfId="22" applyNumberFormat="1" applyBorder="1"/>
    <xf numFmtId="3" fontId="2" fillId="0" borderId="24" xfId="22" applyNumberFormat="1" applyBorder="1" applyAlignment="1">
      <alignment horizontal="center" vertical="center"/>
    </xf>
    <xf numFmtId="3" fontId="28" fillId="0" borderId="10" xfId="22" applyNumberFormat="1" applyFont="1" applyBorder="1" applyAlignment="1">
      <alignment horizontal="right" vertical="center"/>
    </xf>
    <xf numFmtId="3" fontId="2" fillId="0" borderId="5" xfId="22" applyNumberFormat="1" applyBorder="1" applyAlignment="1">
      <alignment horizontal="left" vertical="center"/>
    </xf>
    <xf numFmtId="3" fontId="2" fillId="0" borderId="6" xfId="22" applyNumberFormat="1" applyBorder="1" applyAlignment="1">
      <alignment horizontal="center"/>
    </xf>
    <xf numFmtId="3" fontId="2" fillId="0" borderId="25" xfId="22" applyNumberFormat="1" applyBorder="1" applyAlignment="1">
      <alignment horizontal="center"/>
    </xf>
    <xf numFmtId="3" fontId="2" fillId="0" borderId="26" xfId="22" applyNumberFormat="1" applyBorder="1" applyAlignment="1">
      <alignment horizontal="left" vertical="center"/>
    </xf>
    <xf numFmtId="3" fontId="2" fillId="0" borderId="27" xfId="22" applyNumberFormat="1" applyBorder="1"/>
    <xf numFmtId="3" fontId="15" fillId="0" borderId="0" xfId="0" applyNumberFormat="1" applyFont="1" applyFill="1" applyBorder="1" applyAlignment="1">
      <alignment horizontal="left" vertical="center" wrapText="1"/>
    </xf>
    <xf numFmtId="3" fontId="15" fillId="0" borderId="5" xfId="0" applyNumberFormat="1" applyFont="1" applyFill="1" applyBorder="1" applyAlignment="1">
      <alignment horizontal="left" vertical="center" indent="2"/>
    </xf>
    <xf numFmtId="3" fontId="8" fillId="0" borderId="6" xfId="22" applyNumberFormat="1" applyFont="1" applyBorder="1" applyAlignment="1">
      <alignment horizontal="center" vertical="center"/>
    </xf>
    <xf numFmtId="3" fontId="16" fillId="0" borderId="0" xfId="8" applyNumberFormat="1" applyFont="1" applyFill="1" applyBorder="1" applyAlignment="1">
      <alignment vertical="center" wrapText="1"/>
    </xf>
    <xf numFmtId="3" fontId="2" fillId="0" borderId="7" xfId="0" applyNumberFormat="1" applyFont="1" applyFill="1" applyBorder="1"/>
    <xf numFmtId="3" fontId="15" fillId="0" borderId="0" xfId="8" quotePrefix="1" applyNumberFormat="1" applyFont="1" applyBorder="1" applyAlignment="1">
      <alignment vertical="center" wrapText="1"/>
    </xf>
    <xf numFmtId="3" fontId="15" fillId="0" borderId="0" xfId="8" quotePrefix="1" applyNumberFormat="1" applyFont="1" applyBorder="1" applyAlignment="1">
      <alignment horizontal="left" vertical="center" wrapText="1" indent="1"/>
    </xf>
    <xf numFmtId="3" fontId="15" fillId="0" borderId="5" xfId="0" quotePrefix="1" applyNumberFormat="1" applyFont="1" applyBorder="1" applyAlignment="1">
      <alignment horizontal="left" vertical="center" wrapText="1"/>
    </xf>
    <xf numFmtId="3" fontId="15" fillId="0" borderId="5" xfId="0" applyNumberFormat="1" applyFont="1" applyFill="1" applyBorder="1" applyAlignment="1">
      <alignment horizontal="left" vertical="center" wrapText="1" indent="1"/>
    </xf>
    <xf numFmtId="3" fontId="15" fillId="0" borderId="5" xfId="0" applyNumberFormat="1" applyFont="1" applyBorder="1" applyAlignment="1">
      <alignment horizontal="left" vertical="center" wrapText="1" indent="1"/>
    </xf>
    <xf numFmtId="3" fontId="29" fillId="0" borderId="0" xfId="8" quotePrefix="1" applyNumberFormat="1" applyFont="1" applyBorder="1" applyAlignment="1">
      <alignment horizontal="left" vertical="center" wrapText="1" indent="1"/>
    </xf>
    <xf numFmtId="3" fontId="29" fillId="0" borderId="5" xfId="8" applyNumberFormat="1" applyFont="1" applyBorder="1" applyAlignment="1">
      <alignment horizontal="left" vertical="center" wrapText="1" indent="1"/>
    </xf>
    <xf numFmtId="0" fontId="15" fillId="0" borderId="5" xfId="0" applyFont="1" applyFill="1" applyBorder="1" applyAlignment="1">
      <alignment vertical="center" wrapText="1"/>
    </xf>
    <xf numFmtId="0" fontId="15" fillId="0" borderId="5" xfId="0" quotePrefix="1" applyFont="1" applyFill="1" applyBorder="1" applyAlignment="1">
      <alignment vertical="center" wrapText="1"/>
    </xf>
    <xf numFmtId="3" fontId="15" fillId="0" borderId="5" xfId="8" applyNumberFormat="1" applyFont="1" applyFill="1" applyBorder="1" applyAlignment="1">
      <alignment horizontal="left" vertical="center" wrapText="1" indent="1"/>
    </xf>
    <xf numFmtId="0" fontId="20" fillId="0" borderId="6" xfId="8" applyNumberFormat="1" applyFont="1" applyFill="1" applyBorder="1" applyAlignment="1">
      <alignment horizontal="center" vertical="center" wrapText="1"/>
    </xf>
    <xf numFmtId="3" fontId="15" fillId="0" borderId="5" xfId="8" applyNumberFormat="1" applyFont="1" applyFill="1" applyBorder="1" applyAlignment="1">
      <alignment horizontal="left" vertical="center" wrapText="1"/>
    </xf>
    <xf numFmtId="0" fontId="20" fillId="0" borderId="6" xfId="2" applyNumberFormat="1" applyFont="1" applyFill="1" applyBorder="1" applyAlignment="1">
      <alignment horizontal="center" vertical="center" wrapText="1"/>
    </xf>
    <xf numFmtId="3" fontId="21" fillId="0" borderId="5" xfId="8" applyNumberFormat="1" applyFont="1" applyFill="1" applyBorder="1" applyAlignment="1">
      <alignment horizontal="left" vertical="center" wrapText="1"/>
    </xf>
    <xf numFmtId="165" fontId="8" fillId="0" borderId="5" xfId="0" applyNumberFormat="1" applyFont="1" applyFill="1" applyBorder="1" applyAlignment="1">
      <alignment horizontal="left" vertical="center" wrapText="1"/>
    </xf>
    <xf numFmtId="3" fontId="15" fillId="0" borderId="0" xfId="0" applyNumberFormat="1" applyFont="1" applyFill="1" applyBorder="1" applyAlignment="1">
      <alignment horizontal="left" vertical="center" wrapText="1" indent="1"/>
    </xf>
    <xf numFmtId="3" fontId="15" fillId="0" borderId="0" xfId="0" quotePrefix="1" applyNumberFormat="1" applyFont="1" applyFill="1" applyBorder="1" applyAlignment="1">
      <alignment horizontal="left" vertical="center" wrapText="1"/>
    </xf>
    <xf numFmtId="49" fontId="17" fillId="0" borderId="6" xfId="2" applyNumberFormat="1" applyFont="1" applyFill="1" applyBorder="1" applyAlignment="1">
      <alignment horizontal="center" vertical="center" wrapText="1"/>
    </xf>
    <xf numFmtId="0" fontId="16" fillId="0" borderId="5" xfId="8" applyFont="1" applyFill="1" applyBorder="1" applyAlignment="1">
      <alignment horizontal="left" vertical="center" wrapText="1"/>
    </xf>
    <xf numFmtId="165" fontId="15" fillId="0" borderId="5" xfId="2" applyNumberFormat="1" applyFont="1" applyFill="1" applyBorder="1" applyAlignment="1">
      <alignment horizontal="center" vertical="center" wrapText="1"/>
    </xf>
    <xf numFmtId="4" fontId="23" fillId="0" borderId="5" xfId="2" applyNumberFormat="1" applyFont="1" applyFill="1" applyBorder="1" applyAlignment="1">
      <alignment horizontal="center" vertical="center" wrapText="1"/>
    </xf>
    <xf numFmtId="44" fontId="23" fillId="0" borderId="5" xfId="16" applyFont="1" applyFill="1" applyBorder="1" applyAlignment="1">
      <alignment horizontal="center" vertical="center" wrapText="1"/>
    </xf>
    <xf numFmtId="171" fontId="17" fillId="0" borderId="4" xfId="8" applyNumberFormat="1" applyFont="1" applyFill="1" applyBorder="1" applyAlignment="1">
      <alignment horizontal="center" vertical="center" wrapText="1"/>
    </xf>
    <xf numFmtId="3" fontId="31" fillId="0" borderId="5" xfId="8" applyNumberFormat="1" applyFont="1" applyBorder="1" applyAlignment="1">
      <alignment horizontal="left" vertical="top" wrapText="1"/>
    </xf>
    <xf numFmtId="0" fontId="32" fillId="0" borderId="6" xfId="2" applyNumberFormat="1" applyFont="1" applyBorder="1" applyAlignment="1">
      <alignment horizontal="center" vertical="top" wrapText="1"/>
    </xf>
    <xf numFmtId="3" fontId="15" fillId="0" borderId="5" xfId="8" quotePrefix="1" applyNumberFormat="1" applyFont="1" applyFill="1" applyBorder="1" applyAlignment="1">
      <alignment horizontal="left" vertical="center" wrapText="1"/>
    </xf>
    <xf numFmtId="0" fontId="15" fillId="0" borderId="5" xfId="0" quotePrefix="1" applyFont="1" applyFill="1" applyBorder="1" applyAlignment="1">
      <alignment horizontal="left" vertical="center" wrapText="1"/>
    </xf>
    <xf numFmtId="3" fontId="16" fillId="0" borderId="5" xfId="8" quotePrefix="1" applyNumberFormat="1" applyFont="1" applyBorder="1" applyAlignment="1">
      <alignment vertical="center" wrapText="1"/>
    </xf>
    <xf numFmtId="0" fontId="34" fillId="4" borderId="0" xfId="12" applyFont="1" applyFill="1" applyBorder="1" applyAlignment="1">
      <alignment vertical="top"/>
      <protection locked="0"/>
    </xf>
    <xf numFmtId="0" fontId="34" fillId="0" borderId="0" xfId="12" applyFont="1" applyBorder="1" applyAlignment="1">
      <alignment vertical="top"/>
      <protection locked="0"/>
    </xf>
    <xf numFmtId="0" fontId="11" fillId="0" borderId="0" xfId="12" applyAlignment="1">
      <alignment vertical="top"/>
      <protection locked="0"/>
    </xf>
    <xf numFmtId="0" fontId="11" fillId="0" borderId="0" xfId="12" applyBorder="1" applyAlignment="1">
      <alignment vertical="top"/>
      <protection locked="0"/>
    </xf>
    <xf numFmtId="0" fontId="4" fillId="4" borderId="14" xfId="12" applyFont="1" applyFill="1" applyBorder="1" applyAlignment="1" applyProtection="1">
      <alignment horizontal="center"/>
    </xf>
    <xf numFmtId="49" fontId="2" fillId="4" borderId="14" xfId="12" applyNumberFormat="1" applyFont="1" applyFill="1" applyBorder="1" applyProtection="1"/>
    <xf numFmtId="0" fontId="11" fillId="4" borderId="14" xfId="12" applyFill="1" applyBorder="1" applyAlignment="1">
      <alignment vertical="top"/>
      <protection locked="0"/>
    </xf>
    <xf numFmtId="0" fontId="4" fillId="4" borderId="0" xfId="12" applyFont="1" applyFill="1" applyProtection="1"/>
    <xf numFmtId="49" fontId="2" fillId="4" borderId="0" xfId="12" applyNumberFormat="1" applyFont="1" applyFill="1" applyProtection="1"/>
    <xf numFmtId="0" fontId="11" fillId="4" borderId="0" xfId="12" applyFill="1" applyAlignment="1">
      <alignment vertical="top"/>
      <protection locked="0"/>
    </xf>
    <xf numFmtId="0" fontId="36" fillId="4" borderId="0" xfId="12" applyFont="1" applyFill="1" applyAlignment="1">
      <alignment vertical="top"/>
      <protection locked="0"/>
    </xf>
    <xf numFmtId="0" fontId="36" fillId="0" borderId="0" xfId="12" applyFont="1" applyAlignment="1">
      <alignment vertical="top"/>
      <protection locked="0"/>
    </xf>
    <xf numFmtId="49" fontId="6" fillId="4" borderId="0" xfId="12" applyNumberFormat="1" applyFont="1" applyFill="1" applyAlignment="1" applyProtection="1"/>
    <xf numFmtId="0" fontId="4" fillId="4" borderId="0" xfId="12" applyFont="1" applyFill="1" applyAlignment="1" applyProtection="1">
      <alignment horizontal="center"/>
    </xf>
    <xf numFmtId="0" fontId="33" fillId="4" borderId="0" xfId="12" applyFont="1" applyFill="1" applyAlignment="1">
      <alignment vertical="top"/>
      <protection locked="0"/>
    </xf>
    <xf numFmtId="49" fontId="6" fillId="4" borderId="0" xfId="12" applyNumberFormat="1" applyFont="1" applyFill="1" applyAlignment="1" applyProtection="1">
      <alignment horizontal="center"/>
    </xf>
    <xf numFmtId="0" fontId="6" fillId="4" borderId="0" xfId="12" applyFont="1" applyFill="1" applyAlignment="1" applyProtection="1">
      <alignment horizontal="center"/>
    </xf>
    <xf numFmtId="0" fontId="6" fillId="4" borderId="0" xfId="12" applyFont="1" applyFill="1" applyProtection="1"/>
    <xf numFmtId="0" fontId="38" fillId="4" borderId="0" xfId="12" applyFont="1" applyFill="1" applyAlignment="1">
      <alignment vertical="top"/>
      <protection locked="0"/>
    </xf>
    <xf numFmtId="49" fontId="8" fillId="4" borderId="0" xfId="12" applyNumberFormat="1" applyFont="1" applyFill="1" applyProtection="1"/>
    <xf numFmtId="49" fontId="39" fillId="4" borderId="0" xfId="12" applyNumberFormat="1" applyFont="1" applyFill="1" applyProtection="1"/>
    <xf numFmtId="49" fontId="38" fillId="4" borderId="0" xfId="12" applyNumberFormat="1" applyFont="1" applyFill="1" applyAlignment="1">
      <alignment vertical="top"/>
      <protection locked="0"/>
    </xf>
    <xf numFmtId="0" fontId="10" fillId="4" borderId="0" xfId="23" applyFill="1" applyAlignment="1" applyProtection="1">
      <alignment horizontal="center"/>
    </xf>
    <xf numFmtId="0" fontId="41" fillId="4" borderId="0" xfId="12" applyFont="1" applyFill="1" applyAlignment="1" applyProtection="1">
      <alignment horizontal="center"/>
    </xf>
    <xf numFmtId="49" fontId="8" fillId="4" borderId="0" xfId="12" applyNumberFormat="1" applyFont="1" applyFill="1" applyAlignment="1">
      <alignment vertical="top"/>
      <protection locked="0"/>
    </xf>
    <xf numFmtId="49" fontId="44" fillId="4" borderId="0" xfId="12" applyNumberFormat="1" applyFont="1" applyFill="1" applyAlignment="1">
      <alignment vertical="top"/>
      <protection locked="0"/>
    </xf>
    <xf numFmtId="49" fontId="38" fillId="0" borderId="0" xfId="12" applyNumberFormat="1" applyFont="1" applyAlignment="1">
      <alignment vertical="top"/>
      <protection locked="0"/>
    </xf>
    <xf numFmtId="49" fontId="8" fillId="0" borderId="0" xfId="12" applyNumberFormat="1" applyFont="1" applyAlignment="1">
      <alignment vertical="top"/>
      <protection locked="0"/>
    </xf>
    <xf numFmtId="49" fontId="44" fillId="0" borderId="0" xfId="12" applyNumberFormat="1" applyFont="1" applyAlignment="1">
      <alignment vertical="top"/>
      <protection locked="0"/>
    </xf>
    <xf numFmtId="0" fontId="6" fillId="0" borderId="0" xfId="12" applyFont="1" applyAlignment="1">
      <alignment vertical="top"/>
      <protection locked="0"/>
    </xf>
    <xf numFmtId="0" fontId="8" fillId="0" borderId="0" xfId="12" applyFont="1" applyAlignment="1">
      <alignment vertical="top"/>
      <protection locked="0"/>
    </xf>
    <xf numFmtId="0" fontId="2" fillId="0" borderId="0" xfId="12" applyFont="1" applyAlignment="1">
      <alignment vertical="top"/>
      <protection locked="0"/>
    </xf>
    <xf numFmtId="0" fontId="45" fillId="0" borderId="0" xfId="12" quotePrefix="1" applyFont="1" applyAlignment="1">
      <alignment vertical="top"/>
      <protection locked="0"/>
    </xf>
    <xf numFmtId="0" fontId="14" fillId="0" borderId="0" xfId="12" applyFont="1" applyAlignment="1">
      <alignment vertical="top"/>
      <protection locked="0"/>
    </xf>
    <xf numFmtId="3" fontId="15" fillId="0" borderId="0" xfId="8" applyNumberFormat="1" applyFont="1" applyFill="1" applyAlignment="1">
      <alignment vertical="center"/>
    </xf>
    <xf numFmtId="3" fontId="15" fillId="0" borderId="0" xfId="8" applyNumberFormat="1" applyFont="1" applyFill="1" applyBorder="1" applyAlignment="1">
      <alignment horizontal="left" vertical="center"/>
    </xf>
    <xf numFmtId="3" fontId="17" fillId="0" borderId="0" xfId="8" applyNumberFormat="1" applyFont="1" applyFill="1" applyBorder="1" applyAlignment="1">
      <alignment vertical="center" wrapText="1"/>
    </xf>
    <xf numFmtId="44" fontId="15" fillId="0" borderId="0" xfId="16" applyFont="1" applyFill="1" applyAlignment="1">
      <alignment vertical="center"/>
    </xf>
    <xf numFmtId="171" fontId="15" fillId="0" borderId="5" xfId="16" applyNumberFormat="1" applyFont="1" applyBorder="1" applyAlignment="1">
      <alignment horizontal="center" vertical="center" wrapText="1"/>
    </xf>
    <xf numFmtId="0" fontId="2" fillId="0" borderId="0" xfId="7" applyAlignment="1">
      <alignment vertical="center" wrapText="1"/>
    </xf>
    <xf numFmtId="0" fontId="2" fillId="0" borderId="0" xfId="8" applyAlignment="1">
      <alignment vertical="center" wrapText="1"/>
    </xf>
    <xf numFmtId="0" fontId="41" fillId="4" borderId="0" xfId="17" applyFont="1" applyFill="1" applyAlignment="1" applyProtection="1">
      <alignment horizontal="center"/>
    </xf>
    <xf numFmtId="0" fontId="42" fillId="4" borderId="0" xfId="23" applyFont="1" applyFill="1" applyAlignment="1" applyProtection="1">
      <alignment horizontal="center"/>
    </xf>
    <xf numFmtId="49" fontId="6" fillId="4" borderId="0" xfId="12" applyNumberFormat="1" applyFont="1" applyFill="1" applyAlignment="1" applyProtection="1">
      <alignment horizontal="center"/>
    </xf>
    <xf numFmtId="49" fontId="8" fillId="4" borderId="0" xfId="12" applyNumberFormat="1" applyFont="1" applyFill="1" applyAlignment="1" applyProtection="1">
      <alignment horizontal="center"/>
    </xf>
    <xf numFmtId="0" fontId="6" fillId="4" borderId="0" xfId="12" applyFont="1" applyFill="1" applyAlignment="1" applyProtection="1">
      <alignment horizontal="center"/>
    </xf>
    <xf numFmtId="0" fontId="40" fillId="4" borderId="0" xfId="12" applyFont="1" applyFill="1" applyAlignment="1" applyProtection="1">
      <alignment horizontal="center"/>
    </xf>
    <xf numFmtId="0" fontId="42" fillId="4" borderId="0" xfId="12" applyFont="1" applyFill="1" applyAlignment="1" applyProtection="1">
      <alignment horizontal="center"/>
    </xf>
    <xf numFmtId="0" fontId="41" fillId="4" borderId="0" xfId="12" applyFont="1" applyFill="1" applyAlignment="1" applyProtection="1">
      <alignment horizontal="center"/>
    </xf>
    <xf numFmtId="0" fontId="37" fillId="4" borderId="0" xfId="12" applyFont="1" applyFill="1" applyAlignment="1" applyProtection="1">
      <alignment horizontal="center"/>
    </xf>
    <xf numFmtId="0" fontId="33" fillId="4" borderId="0" xfId="12" applyFont="1" applyFill="1" applyAlignment="1" applyProtection="1">
      <alignment horizontal="center"/>
    </xf>
    <xf numFmtId="0" fontId="35" fillId="4" borderId="0" xfId="12" applyFont="1" applyFill="1" applyAlignment="1" applyProtection="1">
      <alignment horizontal="center" vertical="center" wrapText="1"/>
    </xf>
    <xf numFmtId="0" fontId="4" fillId="4" borderId="0" xfId="12" applyFont="1" applyFill="1" applyAlignment="1" applyProtection="1">
      <alignment horizontal="center"/>
    </xf>
    <xf numFmtId="49" fontId="6" fillId="4" borderId="0" xfId="12" applyNumberFormat="1" applyFont="1" applyFill="1" applyAlignment="1" applyProtection="1">
      <alignment horizontal="center" vertical="center" wrapText="1"/>
    </xf>
    <xf numFmtId="49" fontId="6" fillId="4" borderId="28" xfId="12" applyNumberFormat="1" applyFont="1" applyFill="1" applyBorder="1" applyAlignment="1" applyProtection="1">
      <alignment horizontal="center" vertical="center" wrapText="1"/>
    </xf>
    <xf numFmtId="49" fontId="6" fillId="4" borderId="8" xfId="12" applyNumberFormat="1" applyFont="1" applyFill="1" applyBorder="1" applyAlignment="1" applyProtection="1">
      <alignment horizontal="center" vertical="center" wrapText="1"/>
    </xf>
    <xf numFmtId="49" fontId="6" fillId="4" borderId="29" xfId="12" applyNumberFormat="1" applyFont="1" applyFill="1" applyBorder="1" applyAlignment="1" applyProtection="1">
      <alignment horizontal="center" vertical="center" wrapText="1"/>
    </xf>
    <xf numFmtId="49" fontId="6" fillId="4" borderId="30" xfId="12" applyNumberFormat="1" applyFont="1" applyFill="1" applyBorder="1" applyAlignment="1" applyProtection="1">
      <alignment horizontal="center" vertical="center" wrapText="1"/>
    </xf>
    <xf numFmtId="49" fontId="6" fillId="4" borderId="0" xfId="12" applyNumberFormat="1" applyFont="1" applyFill="1" applyBorder="1" applyAlignment="1" applyProtection="1">
      <alignment horizontal="center" vertical="center" wrapText="1"/>
    </xf>
    <xf numFmtId="49" fontId="6" fillId="4" borderId="9" xfId="12" applyNumberFormat="1" applyFont="1" applyFill="1" applyBorder="1" applyAlignment="1" applyProtection="1">
      <alignment horizontal="center" vertical="center" wrapText="1"/>
    </xf>
    <xf numFmtId="49" fontId="6" fillId="4" borderId="31" xfId="12" applyNumberFormat="1" applyFont="1" applyFill="1" applyBorder="1" applyAlignment="1" applyProtection="1">
      <alignment horizontal="center" vertical="center" wrapText="1"/>
    </xf>
    <xf numFmtId="49" fontId="6" fillId="4" borderId="10" xfId="12" applyNumberFormat="1" applyFont="1" applyFill="1" applyBorder="1" applyAlignment="1" applyProtection="1">
      <alignment horizontal="center" vertical="center" wrapText="1"/>
    </xf>
    <xf numFmtId="49" fontId="6" fillId="4" borderId="32" xfId="12" applyNumberFormat="1" applyFont="1" applyFill="1" applyBorder="1" applyAlignment="1" applyProtection="1">
      <alignment horizontal="center" vertical="center" wrapText="1"/>
    </xf>
    <xf numFmtId="0" fontId="7" fillId="0" borderId="0" xfId="7" applyFont="1" applyAlignment="1">
      <alignment horizontal="left" vertical="center" wrapText="1"/>
    </xf>
    <xf numFmtId="0" fontId="2" fillId="0" borderId="0" xfId="7" applyAlignment="1">
      <alignment horizontal="left" vertical="center" wrapText="1"/>
    </xf>
    <xf numFmtId="0" fontId="13" fillId="0" borderId="0" xfId="7" applyFont="1" applyBorder="1" applyAlignment="1">
      <alignment horizontal="center" vertical="center" wrapText="1"/>
    </xf>
    <xf numFmtId="0" fontId="19" fillId="2" borderId="12" xfId="8" applyFont="1" applyFill="1" applyBorder="1" applyAlignment="1">
      <alignment horizontal="center" vertical="center"/>
    </xf>
    <xf numFmtId="0" fontId="19" fillId="2" borderId="15" xfId="8" applyFont="1" applyFill="1" applyBorder="1" applyAlignment="1">
      <alignment horizontal="center" vertical="center"/>
    </xf>
    <xf numFmtId="0" fontId="19" fillId="2" borderId="13" xfId="8" applyFont="1" applyFill="1" applyBorder="1" applyAlignment="1">
      <alignment horizontal="center" vertical="center"/>
    </xf>
    <xf numFmtId="165" fontId="22" fillId="2" borderId="2" xfId="2" applyNumberFormat="1" applyFont="1" applyFill="1" applyBorder="1" applyAlignment="1">
      <alignment horizontal="right" vertical="center" wrapText="1"/>
    </xf>
    <xf numFmtId="165" fontId="22" fillId="2" borderId="3" xfId="2" applyNumberFormat="1" applyFont="1" applyFill="1" applyBorder="1" applyAlignment="1">
      <alignment horizontal="right" vertical="center" wrapText="1"/>
    </xf>
    <xf numFmtId="171" fontId="22" fillId="2" borderId="3" xfId="16" applyNumberFormat="1" applyFont="1" applyFill="1" applyBorder="1" applyAlignment="1">
      <alignment horizontal="center" vertical="center" wrapText="1"/>
    </xf>
    <xf numFmtId="44" fontId="22" fillId="2" borderId="4" xfId="16" applyFont="1" applyFill="1" applyBorder="1" applyAlignment="1">
      <alignment horizontal="center" vertical="center" wrapText="1"/>
    </xf>
    <xf numFmtId="165" fontId="22" fillId="2" borderId="18" xfId="2" applyNumberFormat="1" applyFont="1" applyFill="1" applyBorder="1" applyAlignment="1">
      <alignment horizontal="right" vertical="center" wrapText="1"/>
    </xf>
    <xf numFmtId="165" fontId="22" fillId="2" borderId="19" xfId="2" applyNumberFormat="1" applyFont="1" applyFill="1" applyBorder="1" applyAlignment="1">
      <alignment horizontal="right" vertical="center" wrapText="1"/>
    </xf>
    <xf numFmtId="165" fontId="22" fillId="2" borderId="20" xfId="2" applyNumberFormat="1" applyFont="1" applyFill="1" applyBorder="1" applyAlignment="1">
      <alignment horizontal="right" vertical="center" wrapText="1"/>
    </xf>
    <xf numFmtId="171" fontId="22" fillId="2" borderId="16" xfId="16" applyNumberFormat="1" applyFont="1" applyFill="1" applyBorder="1" applyAlignment="1">
      <alignment horizontal="center" vertical="center" wrapText="1"/>
    </xf>
    <xf numFmtId="171" fontId="22" fillId="2" borderId="17" xfId="16" applyNumberFormat="1" applyFont="1" applyFill="1" applyBorder="1" applyAlignment="1">
      <alignment horizontal="center" vertical="center" wrapText="1"/>
    </xf>
    <xf numFmtId="165" fontId="14" fillId="0" borderId="18" xfId="7" applyNumberFormat="1" applyFont="1" applyBorder="1" applyAlignment="1">
      <alignment horizontal="right" vertical="center" wrapText="1"/>
    </xf>
    <xf numFmtId="165" fontId="14" fillId="0" borderId="19" xfId="7" applyNumberFormat="1" applyFont="1" applyBorder="1" applyAlignment="1">
      <alignment horizontal="right" vertical="center" wrapText="1"/>
    </xf>
    <xf numFmtId="165" fontId="14" fillId="0" borderId="20" xfId="7" applyNumberFormat="1" applyFont="1" applyBorder="1" applyAlignment="1">
      <alignment horizontal="right" vertical="center" wrapText="1"/>
    </xf>
    <xf numFmtId="165" fontId="14" fillId="0" borderId="18" xfId="7" applyNumberFormat="1" applyFont="1" applyFill="1" applyBorder="1" applyAlignment="1">
      <alignment horizontal="right" vertical="center" wrapText="1"/>
    </xf>
    <xf numFmtId="165" fontId="14" fillId="0" borderId="19" xfId="7" applyNumberFormat="1" applyFont="1" applyFill="1" applyBorder="1" applyAlignment="1">
      <alignment horizontal="right" vertical="center" wrapText="1"/>
    </xf>
    <xf numFmtId="165" fontId="14" fillId="0" borderId="20" xfId="7" applyNumberFormat="1" applyFont="1" applyFill="1" applyBorder="1" applyAlignment="1">
      <alignment horizontal="right" vertical="center" wrapText="1"/>
    </xf>
    <xf numFmtId="165" fontId="22" fillId="0" borderId="2" xfId="8" applyNumberFormat="1" applyFont="1" applyFill="1" applyBorder="1" applyAlignment="1">
      <alignment horizontal="right" vertical="center" wrapText="1"/>
    </xf>
    <xf numFmtId="165" fontId="22" fillId="0" borderId="3" xfId="8" applyNumberFormat="1" applyFont="1" applyFill="1" applyBorder="1" applyAlignment="1">
      <alignment horizontal="right" vertical="center" wrapText="1"/>
    </xf>
    <xf numFmtId="3" fontId="4" fillId="0" borderId="0" xfId="2" applyNumberFormat="1" applyFont="1" applyBorder="1" applyAlignment="1" applyProtection="1">
      <alignment horizontal="center" vertical="center" wrapText="1"/>
      <protection locked="0"/>
    </xf>
  </cellXfs>
  <cellStyles count="24">
    <cellStyle name="Euro" xfId="1"/>
    <cellStyle name="Euro 2" xfId="5"/>
    <cellStyle name="Euro 2 2" xfId="13"/>
    <cellStyle name="Lien hypertexte 2" xfId="9"/>
    <cellStyle name="Lien hypertexte 2 2" xfId="15"/>
    <cellStyle name="Lien hypertexte 3" xfId="17"/>
    <cellStyle name="Lien hypertexte_5110-DPGF-LOT 04 Couverture" xfId="23"/>
    <cellStyle name="liste" xfId="18"/>
    <cellStyle name="Milliers 2" xfId="11"/>
    <cellStyle name="Milliers 3" xfId="20"/>
    <cellStyle name="Monétaire 2" xfId="6"/>
    <cellStyle name="Monétaire 2 2" xfId="14"/>
    <cellStyle name="Monétaire 3" xfId="16"/>
    <cellStyle name="Monétaire 3 2" xfId="19"/>
    <cellStyle name="Normal" xfId="0" builtinId="0"/>
    <cellStyle name="Normal 2" xfId="4"/>
    <cellStyle name="Normal 2 2" xfId="8"/>
    <cellStyle name="Normal 2 2 2" xfId="12"/>
    <cellStyle name="Normal 3" xfId="7"/>
    <cellStyle name="Normal 3 2" xfId="22"/>
    <cellStyle name="Normal 4" xfId="10"/>
    <cellStyle name="Normal 6" xfId="2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4"/>
  <sheetViews>
    <sheetView view="pageBreakPreview" zoomScaleNormal="100" zoomScaleSheetLayoutView="100" workbookViewId="0">
      <selection activeCell="A38" sqref="A38:I38"/>
    </sheetView>
  </sheetViews>
  <sheetFormatPr baseColWidth="10" defaultRowHeight="10.5" x14ac:dyDescent="0.2"/>
  <cols>
    <col min="1" max="1" width="0.28515625" style="172" customWidth="1"/>
    <col min="2" max="2" width="11.42578125" style="172" customWidth="1"/>
    <col min="3" max="8" width="11.5703125" style="172"/>
    <col min="9" max="10" width="11.42578125" style="172" customWidth="1"/>
    <col min="11" max="256" width="11.5703125" style="172"/>
    <col min="257" max="257" width="0.28515625" style="172" customWidth="1"/>
    <col min="258" max="258" width="11.42578125" style="172" customWidth="1"/>
    <col min="259" max="264" width="11.5703125" style="172"/>
    <col min="265" max="266" width="11.42578125" style="172" customWidth="1"/>
    <col min="267" max="512" width="11.5703125" style="172"/>
    <col min="513" max="513" width="0.28515625" style="172" customWidth="1"/>
    <col min="514" max="514" width="11.42578125" style="172" customWidth="1"/>
    <col min="515" max="520" width="11.5703125" style="172"/>
    <col min="521" max="522" width="11.42578125" style="172" customWidth="1"/>
    <col min="523" max="768" width="11.5703125" style="172"/>
    <col min="769" max="769" width="0.28515625" style="172" customWidth="1"/>
    <col min="770" max="770" width="11.42578125" style="172" customWidth="1"/>
    <col min="771" max="776" width="11.5703125" style="172"/>
    <col min="777" max="778" width="11.42578125" style="172" customWidth="1"/>
    <col min="779" max="1024" width="11.5703125" style="172"/>
    <col min="1025" max="1025" width="0.28515625" style="172" customWidth="1"/>
    <col min="1026" max="1026" width="11.42578125" style="172" customWidth="1"/>
    <col min="1027" max="1032" width="11.5703125" style="172"/>
    <col min="1033" max="1034" width="11.42578125" style="172" customWidth="1"/>
    <col min="1035" max="1280" width="11.5703125" style="172"/>
    <col min="1281" max="1281" width="0.28515625" style="172" customWidth="1"/>
    <col min="1282" max="1282" width="11.42578125" style="172" customWidth="1"/>
    <col min="1283" max="1288" width="11.5703125" style="172"/>
    <col min="1289" max="1290" width="11.42578125" style="172" customWidth="1"/>
    <col min="1291" max="1536" width="11.5703125" style="172"/>
    <col min="1537" max="1537" width="0.28515625" style="172" customWidth="1"/>
    <col min="1538" max="1538" width="11.42578125" style="172" customWidth="1"/>
    <col min="1539" max="1544" width="11.5703125" style="172"/>
    <col min="1545" max="1546" width="11.42578125" style="172" customWidth="1"/>
    <col min="1547" max="1792" width="11.5703125" style="172"/>
    <col min="1793" max="1793" width="0.28515625" style="172" customWidth="1"/>
    <col min="1794" max="1794" width="11.42578125" style="172" customWidth="1"/>
    <col min="1795" max="1800" width="11.5703125" style="172"/>
    <col min="1801" max="1802" width="11.42578125" style="172" customWidth="1"/>
    <col min="1803" max="2048" width="11.5703125" style="172"/>
    <col min="2049" max="2049" width="0.28515625" style="172" customWidth="1"/>
    <col min="2050" max="2050" width="11.42578125" style="172" customWidth="1"/>
    <col min="2051" max="2056" width="11.5703125" style="172"/>
    <col min="2057" max="2058" width="11.42578125" style="172" customWidth="1"/>
    <col min="2059" max="2304" width="11.5703125" style="172"/>
    <col min="2305" max="2305" width="0.28515625" style="172" customWidth="1"/>
    <col min="2306" max="2306" width="11.42578125" style="172" customWidth="1"/>
    <col min="2307" max="2312" width="11.5703125" style="172"/>
    <col min="2313" max="2314" width="11.42578125" style="172" customWidth="1"/>
    <col min="2315" max="2560" width="11.5703125" style="172"/>
    <col min="2561" max="2561" width="0.28515625" style="172" customWidth="1"/>
    <col min="2562" max="2562" width="11.42578125" style="172" customWidth="1"/>
    <col min="2563" max="2568" width="11.5703125" style="172"/>
    <col min="2569" max="2570" width="11.42578125" style="172" customWidth="1"/>
    <col min="2571" max="2816" width="11.5703125" style="172"/>
    <col min="2817" max="2817" width="0.28515625" style="172" customWidth="1"/>
    <col min="2818" max="2818" width="11.42578125" style="172" customWidth="1"/>
    <col min="2819" max="2824" width="11.5703125" style="172"/>
    <col min="2825" max="2826" width="11.42578125" style="172" customWidth="1"/>
    <col min="2827" max="3072" width="11.5703125" style="172"/>
    <col min="3073" max="3073" width="0.28515625" style="172" customWidth="1"/>
    <col min="3074" max="3074" width="11.42578125" style="172" customWidth="1"/>
    <col min="3075" max="3080" width="11.5703125" style="172"/>
    <col min="3081" max="3082" width="11.42578125" style="172" customWidth="1"/>
    <col min="3083" max="3328" width="11.5703125" style="172"/>
    <col min="3329" max="3329" width="0.28515625" style="172" customWidth="1"/>
    <col min="3330" max="3330" width="11.42578125" style="172" customWidth="1"/>
    <col min="3331" max="3336" width="11.5703125" style="172"/>
    <col min="3337" max="3338" width="11.42578125" style="172" customWidth="1"/>
    <col min="3339" max="3584" width="11.5703125" style="172"/>
    <col min="3585" max="3585" width="0.28515625" style="172" customWidth="1"/>
    <col min="3586" max="3586" width="11.42578125" style="172" customWidth="1"/>
    <col min="3587" max="3592" width="11.5703125" style="172"/>
    <col min="3593" max="3594" width="11.42578125" style="172" customWidth="1"/>
    <col min="3595" max="3840" width="11.5703125" style="172"/>
    <col min="3841" max="3841" width="0.28515625" style="172" customWidth="1"/>
    <col min="3842" max="3842" width="11.42578125" style="172" customWidth="1"/>
    <col min="3843" max="3848" width="11.5703125" style="172"/>
    <col min="3849" max="3850" width="11.42578125" style="172" customWidth="1"/>
    <col min="3851" max="4096" width="11.5703125" style="172"/>
    <col min="4097" max="4097" width="0.28515625" style="172" customWidth="1"/>
    <col min="4098" max="4098" width="11.42578125" style="172" customWidth="1"/>
    <col min="4099" max="4104" width="11.5703125" style="172"/>
    <col min="4105" max="4106" width="11.42578125" style="172" customWidth="1"/>
    <col min="4107" max="4352" width="11.5703125" style="172"/>
    <col min="4353" max="4353" width="0.28515625" style="172" customWidth="1"/>
    <col min="4354" max="4354" width="11.42578125" style="172" customWidth="1"/>
    <col min="4355" max="4360" width="11.5703125" style="172"/>
    <col min="4361" max="4362" width="11.42578125" style="172" customWidth="1"/>
    <col min="4363" max="4608" width="11.5703125" style="172"/>
    <col min="4609" max="4609" width="0.28515625" style="172" customWidth="1"/>
    <col min="4610" max="4610" width="11.42578125" style="172" customWidth="1"/>
    <col min="4611" max="4616" width="11.5703125" style="172"/>
    <col min="4617" max="4618" width="11.42578125" style="172" customWidth="1"/>
    <col min="4619" max="4864" width="11.5703125" style="172"/>
    <col min="4865" max="4865" width="0.28515625" style="172" customWidth="1"/>
    <col min="4866" max="4866" width="11.42578125" style="172" customWidth="1"/>
    <col min="4867" max="4872" width="11.5703125" style="172"/>
    <col min="4873" max="4874" width="11.42578125" style="172" customWidth="1"/>
    <col min="4875" max="5120" width="11.5703125" style="172"/>
    <col min="5121" max="5121" width="0.28515625" style="172" customWidth="1"/>
    <col min="5122" max="5122" width="11.42578125" style="172" customWidth="1"/>
    <col min="5123" max="5128" width="11.5703125" style="172"/>
    <col min="5129" max="5130" width="11.42578125" style="172" customWidth="1"/>
    <col min="5131" max="5376" width="11.5703125" style="172"/>
    <col min="5377" max="5377" width="0.28515625" style="172" customWidth="1"/>
    <col min="5378" max="5378" width="11.42578125" style="172" customWidth="1"/>
    <col min="5379" max="5384" width="11.5703125" style="172"/>
    <col min="5385" max="5386" width="11.42578125" style="172" customWidth="1"/>
    <col min="5387" max="5632" width="11.5703125" style="172"/>
    <col min="5633" max="5633" width="0.28515625" style="172" customWidth="1"/>
    <col min="5634" max="5634" width="11.42578125" style="172" customWidth="1"/>
    <col min="5635" max="5640" width="11.5703125" style="172"/>
    <col min="5641" max="5642" width="11.42578125" style="172" customWidth="1"/>
    <col min="5643" max="5888" width="11.5703125" style="172"/>
    <col min="5889" max="5889" width="0.28515625" style="172" customWidth="1"/>
    <col min="5890" max="5890" width="11.42578125" style="172" customWidth="1"/>
    <col min="5891" max="5896" width="11.5703125" style="172"/>
    <col min="5897" max="5898" width="11.42578125" style="172" customWidth="1"/>
    <col min="5899" max="6144" width="11.5703125" style="172"/>
    <col min="6145" max="6145" width="0.28515625" style="172" customWidth="1"/>
    <col min="6146" max="6146" width="11.42578125" style="172" customWidth="1"/>
    <col min="6147" max="6152" width="11.5703125" style="172"/>
    <col min="6153" max="6154" width="11.42578125" style="172" customWidth="1"/>
    <col min="6155" max="6400" width="11.5703125" style="172"/>
    <col min="6401" max="6401" width="0.28515625" style="172" customWidth="1"/>
    <col min="6402" max="6402" width="11.42578125" style="172" customWidth="1"/>
    <col min="6403" max="6408" width="11.5703125" style="172"/>
    <col min="6409" max="6410" width="11.42578125" style="172" customWidth="1"/>
    <col min="6411" max="6656" width="11.5703125" style="172"/>
    <col min="6657" max="6657" width="0.28515625" style="172" customWidth="1"/>
    <col min="6658" max="6658" width="11.42578125" style="172" customWidth="1"/>
    <col min="6659" max="6664" width="11.5703125" style="172"/>
    <col min="6665" max="6666" width="11.42578125" style="172" customWidth="1"/>
    <col min="6667" max="6912" width="11.5703125" style="172"/>
    <col min="6913" max="6913" width="0.28515625" style="172" customWidth="1"/>
    <col min="6914" max="6914" width="11.42578125" style="172" customWidth="1"/>
    <col min="6915" max="6920" width="11.5703125" style="172"/>
    <col min="6921" max="6922" width="11.42578125" style="172" customWidth="1"/>
    <col min="6923" max="7168" width="11.5703125" style="172"/>
    <col min="7169" max="7169" width="0.28515625" style="172" customWidth="1"/>
    <col min="7170" max="7170" width="11.42578125" style="172" customWidth="1"/>
    <col min="7171" max="7176" width="11.5703125" style="172"/>
    <col min="7177" max="7178" width="11.42578125" style="172" customWidth="1"/>
    <col min="7179" max="7424" width="11.5703125" style="172"/>
    <col min="7425" max="7425" width="0.28515625" style="172" customWidth="1"/>
    <col min="7426" max="7426" width="11.42578125" style="172" customWidth="1"/>
    <col min="7427" max="7432" width="11.5703125" style="172"/>
    <col min="7433" max="7434" width="11.42578125" style="172" customWidth="1"/>
    <col min="7435" max="7680" width="11.5703125" style="172"/>
    <col min="7681" max="7681" width="0.28515625" style="172" customWidth="1"/>
    <col min="7682" max="7682" width="11.42578125" style="172" customWidth="1"/>
    <col min="7683" max="7688" width="11.5703125" style="172"/>
    <col min="7689" max="7690" width="11.42578125" style="172" customWidth="1"/>
    <col min="7691" max="7936" width="11.5703125" style="172"/>
    <col min="7937" max="7937" width="0.28515625" style="172" customWidth="1"/>
    <col min="7938" max="7938" width="11.42578125" style="172" customWidth="1"/>
    <col min="7939" max="7944" width="11.5703125" style="172"/>
    <col min="7945" max="7946" width="11.42578125" style="172" customWidth="1"/>
    <col min="7947" max="8192" width="11.5703125" style="172"/>
    <col min="8193" max="8193" width="0.28515625" style="172" customWidth="1"/>
    <col min="8194" max="8194" width="11.42578125" style="172" customWidth="1"/>
    <col min="8195" max="8200" width="11.5703125" style="172"/>
    <col min="8201" max="8202" width="11.42578125" style="172" customWidth="1"/>
    <col min="8203" max="8448" width="11.5703125" style="172"/>
    <col min="8449" max="8449" width="0.28515625" style="172" customWidth="1"/>
    <col min="8450" max="8450" width="11.42578125" style="172" customWidth="1"/>
    <col min="8451" max="8456" width="11.5703125" style="172"/>
    <col min="8457" max="8458" width="11.42578125" style="172" customWidth="1"/>
    <col min="8459" max="8704" width="11.5703125" style="172"/>
    <col min="8705" max="8705" width="0.28515625" style="172" customWidth="1"/>
    <col min="8706" max="8706" width="11.42578125" style="172" customWidth="1"/>
    <col min="8707" max="8712" width="11.5703125" style="172"/>
    <col min="8713" max="8714" width="11.42578125" style="172" customWidth="1"/>
    <col min="8715" max="8960" width="11.5703125" style="172"/>
    <col min="8961" max="8961" width="0.28515625" style="172" customWidth="1"/>
    <col min="8962" max="8962" width="11.42578125" style="172" customWidth="1"/>
    <col min="8963" max="8968" width="11.5703125" style="172"/>
    <col min="8969" max="8970" width="11.42578125" style="172" customWidth="1"/>
    <col min="8971" max="9216" width="11.5703125" style="172"/>
    <col min="9217" max="9217" width="0.28515625" style="172" customWidth="1"/>
    <col min="9218" max="9218" width="11.42578125" style="172" customWidth="1"/>
    <col min="9219" max="9224" width="11.5703125" style="172"/>
    <col min="9225" max="9226" width="11.42578125" style="172" customWidth="1"/>
    <col min="9227" max="9472" width="11.5703125" style="172"/>
    <col min="9473" max="9473" width="0.28515625" style="172" customWidth="1"/>
    <col min="9474" max="9474" width="11.42578125" style="172" customWidth="1"/>
    <col min="9475" max="9480" width="11.5703125" style="172"/>
    <col min="9481" max="9482" width="11.42578125" style="172" customWidth="1"/>
    <col min="9483" max="9728" width="11.5703125" style="172"/>
    <col min="9729" max="9729" width="0.28515625" style="172" customWidth="1"/>
    <col min="9730" max="9730" width="11.42578125" style="172" customWidth="1"/>
    <col min="9731" max="9736" width="11.5703125" style="172"/>
    <col min="9737" max="9738" width="11.42578125" style="172" customWidth="1"/>
    <col min="9739" max="9984" width="11.5703125" style="172"/>
    <col min="9985" max="9985" width="0.28515625" style="172" customWidth="1"/>
    <col min="9986" max="9986" width="11.42578125" style="172" customWidth="1"/>
    <col min="9987" max="9992" width="11.5703125" style="172"/>
    <col min="9993" max="9994" width="11.42578125" style="172" customWidth="1"/>
    <col min="9995" max="10240" width="11.5703125" style="172"/>
    <col min="10241" max="10241" width="0.28515625" style="172" customWidth="1"/>
    <col min="10242" max="10242" width="11.42578125" style="172" customWidth="1"/>
    <col min="10243" max="10248" width="11.5703125" style="172"/>
    <col min="10249" max="10250" width="11.42578125" style="172" customWidth="1"/>
    <col min="10251" max="10496" width="11.5703125" style="172"/>
    <col min="10497" max="10497" width="0.28515625" style="172" customWidth="1"/>
    <col min="10498" max="10498" width="11.42578125" style="172" customWidth="1"/>
    <col min="10499" max="10504" width="11.5703125" style="172"/>
    <col min="10505" max="10506" width="11.42578125" style="172" customWidth="1"/>
    <col min="10507" max="10752" width="11.5703125" style="172"/>
    <col min="10753" max="10753" width="0.28515625" style="172" customWidth="1"/>
    <col min="10754" max="10754" width="11.42578125" style="172" customWidth="1"/>
    <col min="10755" max="10760" width="11.5703125" style="172"/>
    <col min="10761" max="10762" width="11.42578125" style="172" customWidth="1"/>
    <col min="10763" max="11008" width="11.5703125" style="172"/>
    <col min="11009" max="11009" width="0.28515625" style="172" customWidth="1"/>
    <col min="11010" max="11010" width="11.42578125" style="172" customWidth="1"/>
    <col min="11011" max="11016" width="11.5703125" style="172"/>
    <col min="11017" max="11018" width="11.42578125" style="172" customWidth="1"/>
    <col min="11019" max="11264" width="11.5703125" style="172"/>
    <col min="11265" max="11265" width="0.28515625" style="172" customWidth="1"/>
    <col min="11266" max="11266" width="11.42578125" style="172" customWidth="1"/>
    <col min="11267" max="11272" width="11.5703125" style="172"/>
    <col min="11273" max="11274" width="11.42578125" style="172" customWidth="1"/>
    <col min="11275" max="11520" width="11.5703125" style="172"/>
    <col min="11521" max="11521" width="0.28515625" style="172" customWidth="1"/>
    <col min="11522" max="11522" width="11.42578125" style="172" customWidth="1"/>
    <col min="11523" max="11528" width="11.5703125" style="172"/>
    <col min="11529" max="11530" width="11.42578125" style="172" customWidth="1"/>
    <col min="11531" max="11776" width="11.5703125" style="172"/>
    <col min="11777" max="11777" width="0.28515625" style="172" customWidth="1"/>
    <col min="11778" max="11778" width="11.42578125" style="172" customWidth="1"/>
    <col min="11779" max="11784" width="11.5703125" style="172"/>
    <col min="11785" max="11786" width="11.42578125" style="172" customWidth="1"/>
    <col min="11787" max="12032" width="11.5703125" style="172"/>
    <col min="12033" max="12033" width="0.28515625" style="172" customWidth="1"/>
    <col min="12034" max="12034" width="11.42578125" style="172" customWidth="1"/>
    <col min="12035" max="12040" width="11.5703125" style="172"/>
    <col min="12041" max="12042" width="11.42578125" style="172" customWidth="1"/>
    <col min="12043" max="12288" width="11.5703125" style="172"/>
    <col min="12289" max="12289" width="0.28515625" style="172" customWidth="1"/>
    <col min="12290" max="12290" width="11.42578125" style="172" customWidth="1"/>
    <col min="12291" max="12296" width="11.5703125" style="172"/>
    <col min="12297" max="12298" width="11.42578125" style="172" customWidth="1"/>
    <col min="12299" max="12544" width="11.5703125" style="172"/>
    <col min="12545" max="12545" width="0.28515625" style="172" customWidth="1"/>
    <col min="12546" max="12546" width="11.42578125" style="172" customWidth="1"/>
    <col min="12547" max="12552" width="11.5703125" style="172"/>
    <col min="12553" max="12554" width="11.42578125" style="172" customWidth="1"/>
    <col min="12555" max="12800" width="11.5703125" style="172"/>
    <col min="12801" max="12801" width="0.28515625" style="172" customWidth="1"/>
    <col min="12802" max="12802" width="11.42578125" style="172" customWidth="1"/>
    <col min="12803" max="12808" width="11.5703125" style="172"/>
    <col min="12809" max="12810" width="11.42578125" style="172" customWidth="1"/>
    <col min="12811" max="13056" width="11.5703125" style="172"/>
    <col min="13057" max="13057" width="0.28515625" style="172" customWidth="1"/>
    <col min="13058" max="13058" width="11.42578125" style="172" customWidth="1"/>
    <col min="13059" max="13064" width="11.5703125" style="172"/>
    <col min="13065" max="13066" width="11.42578125" style="172" customWidth="1"/>
    <col min="13067" max="13312" width="11.5703125" style="172"/>
    <col min="13313" max="13313" width="0.28515625" style="172" customWidth="1"/>
    <col min="13314" max="13314" width="11.42578125" style="172" customWidth="1"/>
    <col min="13315" max="13320" width="11.5703125" style="172"/>
    <col min="13321" max="13322" width="11.42578125" style="172" customWidth="1"/>
    <col min="13323" max="13568" width="11.5703125" style="172"/>
    <col min="13569" max="13569" width="0.28515625" style="172" customWidth="1"/>
    <col min="13570" max="13570" width="11.42578125" style="172" customWidth="1"/>
    <col min="13571" max="13576" width="11.5703125" style="172"/>
    <col min="13577" max="13578" width="11.42578125" style="172" customWidth="1"/>
    <col min="13579" max="13824" width="11.5703125" style="172"/>
    <col min="13825" max="13825" width="0.28515625" style="172" customWidth="1"/>
    <col min="13826" max="13826" width="11.42578125" style="172" customWidth="1"/>
    <col min="13827" max="13832" width="11.5703125" style="172"/>
    <col min="13833" max="13834" width="11.42578125" style="172" customWidth="1"/>
    <col min="13835" max="14080" width="11.5703125" style="172"/>
    <col min="14081" max="14081" width="0.28515625" style="172" customWidth="1"/>
    <col min="14082" max="14082" width="11.42578125" style="172" customWidth="1"/>
    <col min="14083" max="14088" width="11.5703125" style="172"/>
    <col min="14089" max="14090" width="11.42578125" style="172" customWidth="1"/>
    <col min="14091" max="14336" width="11.5703125" style="172"/>
    <col min="14337" max="14337" width="0.28515625" style="172" customWidth="1"/>
    <col min="14338" max="14338" width="11.42578125" style="172" customWidth="1"/>
    <col min="14339" max="14344" width="11.5703125" style="172"/>
    <col min="14345" max="14346" width="11.42578125" style="172" customWidth="1"/>
    <col min="14347" max="14592" width="11.5703125" style="172"/>
    <col min="14593" max="14593" width="0.28515625" style="172" customWidth="1"/>
    <col min="14594" max="14594" width="11.42578125" style="172" customWidth="1"/>
    <col min="14595" max="14600" width="11.5703125" style="172"/>
    <col min="14601" max="14602" width="11.42578125" style="172" customWidth="1"/>
    <col min="14603" max="14848" width="11.5703125" style="172"/>
    <col min="14849" max="14849" width="0.28515625" style="172" customWidth="1"/>
    <col min="14850" max="14850" width="11.42578125" style="172" customWidth="1"/>
    <col min="14851" max="14856" width="11.5703125" style="172"/>
    <col min="14857" max="14858" width="11.42578125" style="172" customWidth="1"/>
    <col min="14859" max="15104" width="11.5703125" style="172"/>
    <col min="15105" max="15105" width="0.28515625" style="172" customWidth="1"/>
    <col min="15106" max="15106" width="11.42578125" style="172" customWidth="1"/>
    <col min="15107" max="15112" width="11.5703125" style="172"/>
    <col min="15113" max="15114" width="11.42578125" style="172" customWidth="1"/>
    <col min="15115" max="15360" width="11.5703125" style="172"/>
    <col min="15361" max="15361" width="0.28515625" style="172" customWidth="1"/>
    <col min="15362" max="15362" width="11.42578125" style="172" customWidth="1"/>
    <col min="15363" max="15368" width="11.5703125" style="172"/>
    <col min="15369" max="15370" width="11.42578125" style="172" customWidth="1"/>
    <col min="15371" max="15616" width="11.5703125" style="172"/>
    <col min="15617" max="15617" width="0.28515625" style="172" customWidth="1"/>
    <col min="15618" max="15618" width="11.42578125" style="172" customWidth="1"/>
    <col min="15619" max="15624" width="11.5703125" style="172"/>
    <col min="15625" max="15626" width="11.42578125" style="172" customWidth="1"/>
    <col min="15627" max="15872" width="11.5703125" style="172"/>
    <col min="15873" max="15873" width="0.28515625" style="172" customWidth="1"/>
    <col min="15874" max="15874" width="11.42578125" style="172" customWidth="1"/>
    <col min="15875" max="15880" width="11.5703125" style="172"/>
    <col min="15881" max="15882" width="11.42578125" style="172" customWidth="1"/>
    <col min="15883" max="16128" width="11.5703125" style="172"/>
    <col min="16129" max="16129" width="0.28515625" style="172" customWidth="1"/>
    <col min="16130" max="16130" width="11.42578125" style="172" customWidth="1"/>
    <col min="16131" max="16136" width="11.5703125" style="172"/>
    <col min="16137" max="16138" width="11.42578125" style="172" customWidth="1"/>
    <col min="16139" max="16384" width="11.5703125" style="172"/>
  </cols>
  <sheetData>
    <row r="1" spans="1:10" ht="10.5" customHeight="1" x14ac:dyDescent="0.25">
      <c r="A1" s="220"/>
      <c r="B1" s="220"/>
      <c r="C1" s="220"/>
      <c r="D1" s="220"/>
      <c r="E1" s="220"/>
      <c r="F1" s="220"/>
      <c r="G1" s="220"/>
      <c r="H1" s="220"/>
      <c r="I1" s="170"/>
      <c r="J1" s="171"/>
    </row>
    <row r="2" spans="1:10" ht="21.75" customHeight="1" x14ac:dyDescent="0.2">
      <c r="A2" s="221" t="s">
        <v>482</v>
      </c>
      <c r="B2" s="221"/>
      <c r="C2" s="221"/>
      <c r="D2" s="221"/>
      <c r="E2" s="221"/>
      <c r="F2" s="221"/>
      <c r="G2" s="221"/>
      <c r="H2" s="221"/>
      <c r="I2" s="221"/>
      <c r="J2" s="171"/>
    </row>
    <row r="3" spans="1:10" ht="21.75" customHeight="1" x14ac:dyDescent="0.2">
      <c r="A3" s="221"/>
      <c r="B3" s="221"/>
      <c r="C3" s="221"/>
      <c r="D3" s="221"/>
      <c r="E3" s="221"/>
      <c r="F3" s="221"/>
      <c r="G3" s="221"/>
      <c r="H3" s="221"/>
      <c r="I3" s="221"/>
      <c r="J3" s="173"/>
    </row>
    <row r="4" spans="1:10" ht="10.5" customHeight="1" x14ac:dyDescent="0.25">
      <c r="A4" s="174"/>
      <c r="B4" s="175"/>
      <c r="C4" s="175"/>
      <c r="D4" s="175"/>
      <c r="E4" s="175"/>
      <c r="F4" s="175"/>
      <c r="G4" s="175"/>
      <c r="H4" s="175"/>
      <c r="I4" s="176"/>
    </row>
    <row r="5" spans="1:10" ht="10.5" customHeight="1" x14ac:dyDescent="0.25">
      <c r="A5" s="177"/>
      <c r="B5" s="178"/>
      <c r="C5" s="178"/>
      <c r="D5" s="178"/>
      <c r="E5" s="178"/>
      <c r="F5" s="178"/>
      <c r="G5" s="178"/>
      <c r="H5" s="178"/>
      <c r="I5" s="179"/>
    </row>
    <row r="6" spans="1:10" ht="10.5" customHeight="1" x14ac:dyDescent="0.25">
      <c r="A6" s="177"/>
      <c r="B6" s="178"/>
      <c r="C6" s="178"/>
      <c r="D6" s="178"/>
      <c r="E6" s="178"/>
      <c r="F6" s="178"/>
      <c r="G6" s="178"/>
      <c r="H6" s="178"/>
      <c r="I6" s="180"/>
      <c r="J6" s="181"/>
    </row>
    <row r="7" spans="1:10" ht="10.5" customHeight="1" x14ac:dyDescent="0.25">
      <c r="A7" s="222"/>
      <c r="B7" s="222"/>
      <c r="C7" s="222"/>
      <c r="D7" s="222"/>
      <c r="E7" s="222"/>
      <c r="F7" s="222"/>
      <c r="G7" s="222"/>
      <c r="H7" s="222"/>
      <c r="I7" s="180"/>
      <c r="J7" s="181"/>
    </row>
    <row r="8" spans="1:10" ht="51" customHeight="1" x14ac:dyDescent="0.2">
      <c r="A8" s="182" t="s">
        <v>454</v>
      </c>
      <c r="B8" s="223" t="s">
        <v>455</v>
      </c>
      <c r="C8" s="223"/>
      <c r="D8" s="223"/>
      <c r="E8" s="223"/>
      <c r="F8" s="223"/>
      <c r="G8" s="223"/>
      <c r="H8" s="223"/>
      <c r="I8" s="223"/>
    </row>
    <row r="9" spans="1:10" ht="15" customHeight="1" x14ac:dyDescent="0.25">
      <c r="A9" s="183"/>
      <c r="B9" s="178"/>
      <c r="C9" s="178"/>
      <c r="D9" s="178"/>
      <c r="E9" s="178"/>
      <c r="F9" s="178"/>
      <c r="G9" s="178"/>
      <c r="H9" s="178"/>
      <c r="I9" s="184"/>
    </row>
    <row r="10" spans="1:10" ht="15" customHeight="1" x14ac:dyDescent="0.25">
      <c r="A10" s="183"/>
      <c r="B10" s="178"/>
      <c r="C10" s="178"/>
      <c r="D10" s="178"/>
      <c r="E10" s="185"/>
      <c r="F10" s="178"/>
      <c r="G10" s="178"/>
      <c r="H10" s="178"/>
      <c r="I10" s="184"/>
    </row>
    <row r="11" spans="1:10" ht="15" customHeight="1" x14ac:dyDescent="0.2">
      <c r="A11" s="186"/>
      <c r="B11" s="186"/>
      <c r="C11" s="186"/>
      <c r="D11" s="186"/>
      <c r="E11" s="186"/>
      <c r="F11" s="186"/>
      <c r="G11" s="186"/>
      <c r="H11" s="186"/>
      <c r="I11" s="179"/>
    </row>
    <row r="12" spans="1:10" ht="15" customHeight="1" thickBot="1" x14ac:dyDescent="0.3">
      <c r="A12" s="183"/>
      <c r="B12" s="178"/>
      <c r="C12" s="178"/>
      <c r="D12" s="178"/>
      <c r="E12" s="178"/>
      <c r="F12" s="178"/>
      <c r="G12" s="178"/>
      <c r="H12" s="178"/>
      <c r="I12" s="179"/>
    </row>
    <row r="13" spans="1:10" ht="10.5" customHeight="1" thickTop="1" x14ac:dyDescent="0.25">
      <c r="A13" s="183"/>
      <c r="B13" s="224" t="s">
        <v>483</v>
      </c>
      <c r="C13" s="225"/>
      <c r="D13" s="225"/>
      <c r="E13" s="225"/>
      <c r="F13" s="225"/>
      <c r="G13" s="225"/>
      <c r="H13" s="225"/>
      <c r="I13" s="226"/>
    </row>
    <row r="14" spans="1:10" ht="15.75" x14ac:dyDescent="0.25">
      <c r="A14" s="183"/>
      <c r="B14" s="227"/>
      <c r="C14" s="228"/>
      <c r="D14" s="228"/>
      <c r="E14" s="228"/>
      <c r="F14" s="228"/>
      <c r="G14" s="228"/>
      <c r="H14" s="228"/>
      <c r="I14" s="229"/>
    </row>
    <row r="15" spans="1:10" ht="15.75" x14ac:dyDescent="0.25">
      <c r="A15" s="183"/>
      <c r="B15" s="227"/>
      <c r="C15" s="228"/>
      <c r="D15" s="228"/>
      <c r="E15" s="228"/>
      <c r="F15" s="228"/>
      <c r="G15" s="228"/>
      <c r="H15" s="228"/>
      <c r="I15" s="229"/>
    </row>
    <row r="16" spans="1:10" ht="10.5" customHeight="1" thickBot="1" x14ac:dyDescent="0.3">
      <c r="A16" s="183"/>
      <c r="B16" s="230"/>
      <c r="C16" s="231"/>
      <c r="D16" s="231"/>
      <c r="E16" s="231"/>
      <c r="F16" s="231"/>
      <c r="G16" s="231"/>
      <c r="H16" s="231"/>
      <c r="I16" s="232"/>
    </row>
    <row r="17" spans="1:9" ht="15" customHeight="1" thickTop="1" x14ac:dyDescent="0.25">
      <c r="A17" s="183"/>
      <c r="B17" s="178"/>
      <c r="C17" s="178"/>
      <c r="D17" s="178"/>
      <c r="E17" s="178"/>
      <c r="F17" s="178"/>
      <c r="G17" s="178"/>
      <c r="H17" s="178"/>
      <c r="I17" s="179"/>
    </row>
    <row r="18" spans="1:9" ht="15" customHeight="1" x14ac:dyDescent="0.25">
      <c r="A18" s="183"/>
      <c r="B18" s="178"/>
      <c r="C18" s="178"/>
      <c r="D18" s="178"/>
      <c r="E18" s="178"/>
      <c r="F18" s="178"/>
      <c r="G18" s="178"/>
      <c r="H18" s="178"/>
      <c r="I18" s="179"/>
    </row>
    <row r="19" spans="1:9" ht="15" customHeight="1" x14ac:dyDescent="0.25">
      <c r="A19" s="183"/>
      <c r="B19" s="178"/>
      <c r="C19" s="178"/>
      <c r="D19" s="178"/>
      <c r="E19" s="178"/>
      <c r="F19" s="178"/>
      <c r="G19" s="178"/>
      <c r="H19" s="178"/>
      <c r="I19" s="179"/>
    </row>
    <row r="20" spans="1:9" ht="15" customHeight="1" x14ac:dyDescent="0.25">
      <c r="A20" s="183"/>
      <c r="B20" s="178"/>
      <c r="C20" s="178"/>
      <c r="D20" s="178"/>
      <c r="E20" s="178"/>
      <c r="F20" s="178"/>
      <c r="G20" s="178"/>
      <c r="H20" s="178"/>
      <c r="I20" s="179"/>
    </row>
    <row r="21" spans="1:9" ht="15" customHeight="1" x14ac:dyDescent="0.25">
      <c r="A21" s="183"/>
      <c r="B21" s="178"/>
      <c r="C21" s="178"/>
      <c r="D21" s="178"/>
      <c r="E21" s="178"/>
      <c r="F21" s="178"/>
      <c r="G21" s="178"/>
      <c r="H21" s="178"/>
      <c r="I21" s="179"/>
    </row>
    <row r="22" spans="1:9" ht="15.75" x14ac:dyDescent="0.25">
      <c r="A22" s="219" t="s">
        <v>479</v>
      </c>
      <c r="B22" s="219"/>
      <c r="C22" s="219"/>
      <c r="D22" s="219"/>
      <c r="E22" s="219"/>
      <c r="F22" s="219"/>
      <c r="G22" s="219"/>
      <c r="H22" s="219"/>
      <c r="I22" s="219"/>
    </row>
    <row r="23" spans="1:9" ht="15" customHeight="1" x14ac:dyDescent="0.25">
      <c r="A23" s="183"/>
      <c r="B23" s="178"/>
      <c r="C23" s="178"/>
      <c r="D23" s="178"/>
      <c r="E23" s="178"/>
      <c r="F23" s="178"/>
      <c r="G23" s="178"/>
      <c r="H23" s="178"/>
      <c r="I23" s="179"/>
    </row>
    <row r="24" spans="1:9" ht="15" customHeight="1" x14ac:dyDescent="0.2">
      <c r="A24" s="187"/>
      <c r="B24" s="178"/>
      <c r="C24" s="178"/>
      <c r="D24" s="178"/>
      <c r="E24" s="178"/>
      <c r="F24" s="178"/>
      <c r="G24" s="178"/>
      <c r="H24" s="178"/>
      <c r="I24" s="188"/>
    </row>
    <row r="25" spans="1:9" ht="15" customHeight="1" x14ac:dyDescent="0.2">
      <c r="A25" s="186"/>
      <c r="B25" s="189"/>
      <c r="C25" s="178"/>
      <c r="D25" s="178"/>
      <c r="E25" s="178"/>
      <c r="F25" s="178"/>
      <c r="G25" s="178"/>
      <c r="H25" s="178"/>
      <c r="I25" s="179"/>
    </row>
    <row r="26" spans="1:9" ht="15" customHeight="1" x14ac:dyDescent="0.2">
      <c r="A26" s="186"/>
      <c r="B26" s="178"/>
      <c r="C26" s="178"/>
      <c r="D26" s="178"/>
      <c r="E26" s="178"/>
      <c r="F26" s="178"/>
      <c r="G26" s="178"/>
      <c r="H26" s="178"/>
      <c r="I26" s="179"/>
    </row>
    <row r="27" spans="1:9" ht="15" customHeight="1" x14ac:dyDescent="0.2">
      <c r="A27" s="186"/>
      <c r="B27" s="178"/>
      <c r="C27" s="178"/>
      <c r="D27" s="178"/>
      <c r="E27" s="178"/>
      <c r="F27" s="178"/>
      <c r="G27" s="178"/>
      <c r="H27" s="178"/>
      <c r="I27" s="179"/>
    </row>
    <row r="28" spans="1:9" ht="12.75" x14ac:dyDescent="0.2">
      <c r="A28" s="213" t="s">
        <v>478</v>
      </c>
      <c r="B28" s="214"/>
      <c r="C28" s="213"/>
      <c r="D28" s="213"/>
      <c r="E28" s="213"/>
      <c r="F28" s="213"/>
      <c r="G28" s="213"/>
      <c r="H28" s="213"/>
      <c r="I28" s="213"/>
    </row>
    <row r="29" spans="1:9" ht="15" customHeight="1" x14ac:dyDescent="0.2">
      <c r="A29" s="186"/>
      <c r="B29" s="190"/>
      <c r="C29" s="178"/>
      <c r="D29" s="178"/>
      <c r="E29" s="178"/>
      <c r="F29" s="178"/>
      <c r="G29" s="178"/>
      <c r="H29" s="178"/>
      <c r="I29" s="179"/>
    </row>
    <row r="30" spans="1:9" ht="15" customHeight="1" x14ac:dyDescent="0.2">
      <c r="A30" s="186"/>
      <c r="B30" s="178"/>
      <c r="C30" s="178"/>
      <c r="D30" s="178"/>
      <c r="E30" s="178"/>
      <c r="F30" s="178"/>
      <c r="G30" s="178"/>
      <c r="H30" s="178"/>
      <c r="I30" s="179"/>
    </row>
    <row r="31" spans="1:9" ht="12.75" x14ac:dyDescent="0.2">
      <c r="A31" s="215" t="s">
        <v>481</v>
      </c>
      <c r="B31" s="215"/>
      <c r="C31" s="215"/>
      <c r="D31" s="215"/>
      <c r="E31" s="215"/>
      <c r="F31" s="215"/>
      <c r="G31" s="215"/>
      <c r="H31" s="215"/>
      <c r="I31" s="215"/>
    </row>
    <row r="32" spans="1:9" ht="12.75" x14ac:dyDescent="0.2">
      <c r="A32" s="215" t="s">
        <v>477</v>
      </c>
      <c r="B32" s="215"/>
      <c r="C32" s="215"/>
      <c r="D32" s="215"/>
      <c r="E32" s="215"/>
      <c r="F32" s="215"/>
      <c r="G32" s="215"/>
      <c r="H32" s="215"/>
      <c r="I32" s="215"/>
    </row>
    <row r="33" spans="1:9" ht="15" customHeight="1" x14ac:dyDescent="0.2">
      <c r="A33" s="186"/>
      <c r="B33" s="186"/>
      <c r="C33" s="186"/>
      <c r="D33" s="186"/>
      <c r="E33" s="215"/>
      <c r="F33" s="215"/>
      <c r="G33" s="186"/>
      <c r="H33" s="186"/>
      <c r="I33" s="179"/>
    </row>
    <row r="34" spans="1:9" ht="15" customHeight="1" x14ac:dyDescent="0.2">
      <c r="A34" s="186"/>
      <c r="B34" s="186"/>
      <c r="C34" s="186"/>
      <c r="D34" s="186"/>
      <c r="E34" s="186"/>
      <c r="F34" s="186"/>
      <c r="G34" s="186"/>
      <c r="H34" s="186"/>
      <c r="I34" s="191"/>
    </row>
    <row r="35" spans="1:9" ht="15" customHeight="1" x14ac:dyDescent="0.2">
      <c r="A35" s="186"/>
      <c r="B35" s="178"/>
      <c r="C35" s="178"/>
      <c r="D35" s="178"/>
      <c r="E35" s="178"/>
      <c r="F35" s="178"/>
      <c r="G35" s="178"/>
      <c r="H35" s="178"/>
      <c r="I35" s="179"/>
    </row>
    <row r="36" spans="1:9" ht="15.95" customHeight="1" x14ac:dyDescent="0.2">
      <c r="A36" s="216"/>
      <c r="B36" s="216"/>
      <c r="C36" s="216"/>
      <c r="D36" s="216"/>
      <c r="E36" s="216"/>
      <c r="F36" s="216"/>
      <c r="G36" s="216"/>
      <c r="H36" s="216"/>
      <c r="I36" s="216"/>
    </row>
    <row r="37" spans="1:9" ht="15.95" customHeight="1" x14ac:dyDescent="0.2">
      <c r="A37" s="216"/>
      <c r="B37" s="216"/>
      <c r="C37" s="216"/>
      <c r="D37" s="216"/>
      <c r="E37" s="216"/>
      <c r="F37" s="216"/>
      <c r="G37" s="216"/>
      <c r="H37" s="216"/>
      <c r="I37" s="216"/>
    </row>
    <row r="38" spans="1:9" ht="15.95" customHeight="1" x14ac:dyDescent="0.2">
      <c r="A38" s="216"/>
      <c r="B38" s="216"/>
      <c r="C38" s="216"/>
      <c r="D38" s="216"/>
      <c r="E38" s="216"/>
      <c r="F38" s="216"/>
      <c r="G38" s="216"/>
      <c r="H38" s="216"/>
      <c r="I38" s="216"/>
    </row>
    <row r="39" spans="1:9" ht="20.100000000000001" customHeight="1" x14ac:dyDescent="0.2">
      <c r="A39" s="192"/>
      <c r="B39" s="192"/>
      <c r="C39" s="192"/>
      <c r="D39" s="192"/>
      <c r="E39" s="192"/>
      <c r="F39" s="192"/>
      <c r="G39" s="192"/>
      <c r="H39" s="192"/>
      <c r="I39" s="191"/>
    </row>
    <row r="40" spans="1:9" ht="20.100000000000001" customHeight="1" x14ac:dyDescent="0.2">
      <c r="A40" s="193"/>
      <c r="B40" s="178"/>
      <c r="C40" s="178"/>
      <c r="D40" s="178"/>
      <c r="E40" s="178"/>
      <c r="F40" s="178"/>
      <c r="G40" s="178"/>
      <c r="H40" s="178"/>
      <c r="I40" s="179"/>
    </row>
    <row r="41" spans="1:9" ht="15.95" customHeight="1" x14ac:dyDescent="0.2">
      <c r="A41" s="217" t="s">
        <v>456</v>
      </c>
      <c r="B41" s="217"/>
      <c r="C41" s="217"/>
      <c r="D41" s="217"/>
      <c r="E41" s="217"/>
      <c r="F41" s="217"/>
      <c r="G41" s="217"/>
      <c r="H41" s="217"/>
      <c r="I41" s="217"/>
    </row>
    <row r="42" spans="1:9" ht="15.95" customHeight="1" x14ac:dyDescent="0.2">
      <c r="A42" s="218" t="s">
        <v>13</v>
      </c>
      <c r="B42" s="218"/>
      <c r="C42" s="218"/>
      <c r="D42" s="218"/>
      <c r="E42" s="218"/>
      <c r="F42" s="218"/>
      <c r="G42" s="218"/>
      <c r="H42" s="218"/>
      <c r="I42" s="218"/>
    </row>
    <row r="43" spans="1:9" ht="15.95" customHeight="1" x14ac:dyDescent="0.2">
      <c r="A43" s="218" t="s">
        <v>457</v>
      </c>
      <c r="B43" s="218"/>
      <c r="C43" s="218"/>
      <c r="D43" s="218"/>
      <c r="E43" s="218"/>
      <c r="F43" s="218"/>
      <c r="G43" s="218"/>
      <c r="H43" s="218"/>
      <c r="I43" s="218"/>
    </row>
    <row r="44" spans="1:9" ht="15.95" customHeight="1" x14ac:dyDescent="0.2">
      <c r="A44" s="218" t="s">
        <v>458</v>
      </c>
      <c r="B44" s="218"/>
      <c r="C44" s="218"/>
      <c r="D44" s="218"/>
      <c r="E44" s="218"/>
      <c r="F44" s="218"/>
      <c r="G44" s="218"/>
      <c r="H44" s="218"/>
      <c r="I44" s="218"/>
    </row>
    <row r="45" spans="1:9" ht="15.95" customHeight="1" x14ac:dyDescent="0.2">
      <c r="A45" s="211" t="s">
        <v>459</v>
      </c>
      <c r="B45" s="212"/>
      <c r="C45" s="212"/>
      <c r="D45" s="212"/>
      <c r="E45" s="212"/>
      <c r="F45" s="212"/>
      <c r="G45" s="212"/>
      <c r="H45" s="212"/>
      <c r="I45" s="212"/>
    </row>
    <row r="46" spans="1:9" ht="10.5" customHeight="1" x14ac:dyDescent="0.2">
      <c r="A46" s="179"/>
      <c r="B46" s="194"/>
      <c r="C46" s="195"/>
      <c r="D46" s="195"/>
      <c r="E46" s="195"/>
      <c r="F46" s="195"/>
      <c r="G46" s="195"/>
      <c r="H46" s="195"/>
      <c r="I46" s="195"/>
    </row>
    <row r="47" spans="1:9" ht="10.5" customHeight="1" x14ac:dyDescent="0.2">
      <c r="A47" s="179"/>
      <c r="B47" s="179"/>
      <c r="C47" s="179"/>
      <c r="D47" s="179"/>
      <c r="E47" s="179"/>
      <c r="F47" s="179"/>
      <c r="G47" s="179"/>
      <c r="H47" s="179"/>
      <c r="I47" s="179"/>
    </row>
    <row r="48" spans="1:9" ht="10.5" customHeight="1" x14ac:dyDescent="0.2">
      <c r="B48" s="196"/>
      <c r="C48" s="196"/>
      <c r="D48" s="196"/>
      <c r="E48" s="196"/>
      <c r="F48" s="196"/>
      <c r="G48" s="196"/>
      <c r="H48" s="196"/>
      <c r="I48" s="196"/>
    </row>
    <row r="49" spans="2:9" ht="10.5" customHeight="1" x14ac:dyDescent="0.2"/>
    <row r="50" spans="2:9" ht="10.5" customHeight="1" x14ac:dyDescent="0.2">
      <c r="B50" s="196"/>
      <c r="C50" s="196"/>
      <c r="D50" s="196"/>
      <c r="E50" s="196"/>
      <c r="F50" s="196"/>
      <c r="G50" s="196"/>
      <c r="H50" s="196"/>
      <c r="I50" s="196"/>
    </row>
    <row r="51" spans="2:9" ht="10.5" customHeight="1" x14ac:dyDescent="0.2"/>
    <row r="52" spans="2:9" ht="10.5" customHeight="1" x14ac:dyDescent="0.2">
      <c r="B52" s="196"/>
      <c r="C52" s="196"/>
      <c r="D52" s="196"/>
      <c r="E52" s="196"/>
      <c r="F52" s="196"/>
      <c r="G52" s="196"/>
      <c r="H52" s="196"/>
      <c r="I52" s="196"/>
    </row>
    <row r="53" spans="2:9" ht="10.5" customHeight="1" x14ac:dyDescent="0.2"/>
    <row r="54" spans="2:9" ht="10.5" customHeight="1" x14ac:dyDescent="0.2">
      <c r="B54" s="196"/>
      <c r="C54" s="196"/>
      <c r="D54" s="196"/>
      <c r="E54" s="196"/>
      <c r="F54" s="196"/>
      <c r="G54" s="196"/>
      <c r="H54" s="196"/>
      <c r="I54" s="196"/>
    </row>
    <row r="55" spans="2:9" ht="10.5" customHeight="1" x14ac:dyDescent="0.2"/>
    <row r="56" spans="2:9" ht="10.5" customHeight="1" x14ac:dyDescent="0.2">
      <c r="B56" s="197"/>
      <c r="C56" s="198"/>
      <c r="D56" s="198"/>
      <c r="E56" s="198"/>
      <c r="F56" s="198"/>
      <c r="G56" s="198"/>
      <c r="H56" s="198"/>
      <c r="I56" s="198"/>
    </row>
    <row r="57" spans="2:9" ht="10.5" customHeight="1" x14ac:dyDescent="0.2"/>
    <row r="58" spans="2:9" ht="10.5" customHeight="1" x14ac:dyDescent="0.2">
      <c r="B58" s="196"/>
      <c r="C58" s="196"/>
      <c r="D58" s="196"/>
      <c r="E58" s="196"/>
      <c r="F58" s="196"/>
      <c r="G58" s="196"/>
      <c r="H58" s="196"/>
      <c r="I58" s="196"/>
    </row>
    <row r="59" spans="2:9" ht="10.5" customHeight="1" x14ac:dyDescent="0.2"/>
    <row r="60" spans="2:9" ht="10.5" customHeight="1" x14ac:dyDescent="0.2">
      <c r="B60" s="196"/>
      <c r="C60" s="196"/>
      <c r="D60" s="196"/>
      <c r="E60" s="196"/>
      <c r="F60" s="196"/>
      <c r="G60" s="196"/>
      <c r="H60" s="196"/>
      <c r="I60" s="196"/>
    </row>
    <row r="61" spans="2:9" ht="10.5" customHeight="1" x14ac:dyDescent="0.2"/>
    <row r="62" spans="2:9" ht="10.5" customHeight="1" x14ac:dyDescent="0.2">
      <c r="B62" s="196"/>
      <c r="C62" s="196"/>
      <c r="D62" s="196"/>
      <c r="E62" s="196"/>
      <c r="F62" s="196"/>
      <c r="G62" s="196"/>
      <c r="H62" s="196"/>
      <c r="I62" s="196"/>
    </row>
    <row r="63" spans="2:9" ht="10.5" customHeight="1" x14ac:dyDescent="0.2"/>
    <row r="64" spans="2:9" ht="10.5" customHeight="1" x14ac:dyDescent="0.2">
      <c r="B64" s="196"/>
      <c r="C64" s="196"/>
      <c r="D64" s="196"/>
      <c r="E64" s="196"/>
      <c r="F64" s="196"/>
      <c r="G64" s="196"/>
      <c r="H64" s="196"/>
      <c r="I64" s="196"/>
    </row>
    <row r="65" spans="2:9" ht="10.5" customHeight="1" x14ac:dyDescent="0.2"/>
    <row r="66" spans="2:9" ht="10.5" customHeight="1" x14ac:dyDescent="0.2">
      <c r="B66" s="196"/>
      <c r="C66" s="196"/>
      <c r="D66" s="196"/>
      <c r="E66" s="196"/>
      <c r="F66" s="196"/>
      <c r="G66" s="196"/>
      <c r="H66" s="196"/>
      <c r="I66" s="196"/>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72">
        <v>2.7</v>
      </c>
    </row>
    <row r="120" spans="1:4" ht="10.5" customHeight="1" x14ac:dyDescent="0.2"/>
    <row r="121" spans="1:4" ht="10.5" customHeight="1" x14ac:dyDescent="0.2">
      <c r="A121" s="199" t="s">
        <v>460</v>
      </c>
      <c r="B121" s="200" t="s">
        <v>461</v>
      </c>
      <c r="C121" s="201" t="s">
        <v>462</v>
      </c>
      <c r="D121" s="172">
        <v>16</v>
      </c>
    </row>
    <row r="122" spans="1:4" ht="10.5" customHeight="1" x14ac:dyDescent="0.2"/>
    <row r="123" spans="1:4" ht="10.5" customHeight="1" x14ac:dyDescent="0.2"/>
    <row r="124" spans="1:4" ht="10.5" customHeight="1" x14ac:dyDescent="0.2">
      <c r="A124" s="199" t="s">
        <v>463</v>
      </c>
      <c r="B124" s="200" t="s">
        <v>464</v>
      </c>
      <c r="C124" s="201"/>
    </row>
    <row r="125" spans="1:4" ht="10.5" customHeight="1" x14ac:dyDescent="0.2">
      <c r="A125" s="199"/>
      <c r="C125" s="201"/>
    </row>
    <row r="126" spans="1:4" ht="10.5" customHeight="1" x14ac:dyDescent="0.2">
      <c r="A126" s="199"/>
      <c r="B126" s="200"/>
      <c r="C126" s="201"/>
    </row>
    <row r="127" spans="1:4" ht="10.5" customHeight="1" x14ac:dyDescent="0.2">
      <c r="B127" s="202" t="s">
        <v>465</v>
      </c>
      <c r="C127" s="201" t="s">
        <v>3</v>
      </c>
      <c r="D127" s="172">
        <v>1</v>
      </c>
    </row>
    <row r="128" spans="1:4" ht="10.5" customHeight="1" x14ac:dyDescent="0.2">
      <c r="B128" s="202" t="s">
        <v>466</v>
      </c>
      <c r="C128" s="201" t="s">
        <v>3</v>
      </c>
      <c r="D128" s="172">
        <v>1</v>
      </c>
    </row>
    <row r="129" spans="1:4" ht="10.5" customHeight="1" x14ac:dyDescent="0.2">
      <c r="B129" s="202" t="s">
        <v>467</v>
      </c>
      <c r="C129" s="201" t="s">
        <v>3</v>
      </c>
      <c r="D129" s="172">
        <v>1</v>
      </c>
    </row>
    <row r="130" spans="1:4" ht="10.5" customHeight="1" x14ac:dyDescent="0.2">
      <c r="B130" s="202" t="s">
        <v>468</v>
      </c>
      <c r="C130" s="201" t="s">
        <v>3</v>
      </c>
      <c r="D130" s="172">
        <v>1</v>
      </c>
    </row>
    <row r="131" spans="1:4" ht="10.5" customHeight="1" x14ac:dyDescent="0.2">
      <c r="B131" s="202" t="s">
        <v>469</v>
      </c>
      <c r="C131" s="201" t="s">
        <v>3</v>
      </c>
      <c r="D131" s="172">
        <v>1</v>
      </c>
    </row>
    <row r="132" spans="1:4" ht="10.5" customHeight="1" x14ac:dyDescent="0.2">
      <c r="B132" s="202" t="s">
        <v>470</v>
      </c>
      <c r="C132" s="201" t="s">
        <v>3</v>
      </c>
      <c r="D132" s="172">
        <v>1</v>
      </c>
    </row>
    <row r="133" spans="1:4" ht="10.5" customHeight="1" x14ac:dyDescent="0.2">
      <c r="B133" s="202" t="s">
        <v>471</v>
      </c>
      <c r="C133" s="201" t="s">
        <v>3</v>
      </c>
      <c r="D133" s="172">
        <v>1</v>
      </c>
    </row>
    <row r="134" spans="1:4" ht="10.5" customHeight="1" x14ac:dyDescent="0.2">
      <c r="B134" s="202" t="s">
        <v>472</v>
      </c>
      <c r="C134" s="201" t="s">
        <v>3</v>
      </c>
      <c r="D134" s="172">
        <v>1</v>
      </c>
    </row>
    <row r="135" spans="1:4" ht="10.5" customHeight="1" x14ac:dyDescent="0.2"/>
    <row r="136" spans="1:4" ht="10.5" customHeight="1" x14ac:dyDescent="0.2">
      <c r="A136" s="199" t="s">
        <v>473</v>
      </c>
      <c r="B136" s="200" t="s">
        <v>474</v>
      </c>
      <c r="C136" s="201" t="s">
        <v>3</v>
      </c>
      <c r="D136" s="172">
        <v>1</v>
      </c>
    </row>
    <row r="137" spans="1:4" ht="10.5" customHeight="1" x14ac:dyDescent="0.2">
      <c r="A137" s="199"/>
      <c r="C137" s="201"/>
    </row>
    <row r="138" spans="1:4" ht="10.5" customHeight="1" x14ac:dyDescent="0.2"/>
    <row r="139" spans="1:4" ht="10.5" customHeight="1" x14ac:dyDescent="0.2"/>
    <row r="140" spans="1:4" ht="10.5" customHeight="1" x14ac:dyDescent="0.2"/>
    <row r="141" spans="1:4" ht="10.5" customHeight="1" x14ac:dyDescent="0.2">
      <c r="A141" s="172">
        <v>2.8</v>
      </c>
      <c r="B141" s="200" t="s">
        <v>475</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72">
        <v>2.9</v>
      </c>
    </row>
    <row r="152" spans="1:1" ht="10.5" customHeight="1" x14ac:dyDescent="0.2"/>
    <row r="154" spans="1:1" ht="12.75" x14ac:dyDescent="0.2">
      <c r="A154" s="203" t="s">
        <v>476</v>
      </c>
    </row>
  </sheetData>
  <mergeCells count="18">
    <mergeCell ref="A22:I22"/>
    <mergeCell ref="A1:H1"/>
    <mergeCell ref="A2:I3"/>
    <mergeCell ref="A7:H7"/>
    <mergeCell ref="B8:I8"/>
    <mergeCell ref="B13:I16"/>
    <mergeCell ref="A45:I45"/>
    <mergeCell ref="A28:I28"/>
    <mergeCell ref="A31:I31"/>
    <mergeCell ref="A32:I32"/>
    <mergeCell ref="E33:F33"/>
    <mergeCell ref="A36:I36"/>
    <mergeCell ref="A37:I37"/>
    <mergeCell ref="A38:I38"/>
    <mergeCell ref="A41:I41"/>
    <mergeCell ref="A42:I42"/>
    <mergeCell ref="A43:I43"/>
    <mergeCell ref="A44:I44"/>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B21"/>
  <sheetViews>
    <sheetView view="pageBreakPreview" topLeftCell="A13" zoomScale="110" zoomScaleNormal="100" zoomScaleSheetLayoutView="110" zoomScalePageLayoutView="130" workbookViewId="0">
      <selection activeCell="A38" sqref="A38:I38"/>
    </sheetView>
  </sheetViews>
  <sheetFormatPr baseColWidth="10" defaultColWidth="69.85546875" defaultRowHeight="12.75" x14ac:dyDescent="0.2"/>
  <cols>
    <col min="1" max="1" width="37.7109375" style="38" bestFit="1" customWidth="1"/>
    <col min="2" max="2" width="45.85546875" style="38" customWidth="1"/>
    <col min="3" max="16384" width="69.85546875" style="38"/>
  </cols>
  <sheetData>
    <row r="3" spans="1:2" ht="23.25" x14ac:dyDescent="0.2">
      <c r="A3" s="235" t="s">
        <v>484</v>
      </c>
      <c r="B3" s="235"/>
    </row>
    <row r="8" spans="1:2" ht="25.5" x14ac:dyDescent="0.2">
      <c r="A8" s="209" t="s">
        <v>6</v>
      </c>
      <c r="B8" s="210"/>
    </row>
    <row r="9" spans="1:2" x14ac:dyDescent="0.2">
      <c r="A9" s="210"/>
      <c r="B9" s="210"/>
    </row>
    <row r="10" spans="1:2" ht="109.15" customHeight="1" x14ac:dyDescent="0.2">
      <c r="A10" s="234" t="s">
        <v>7</v>
      </c>
      <c r="B10" s="234"/>
    </row>
    <row r="11" spans="1:2" x14ac:dyDescent="0.2">
      <c r="A11" s="210"/>
      <c r="B11" s="210"/>
    </row>
    <row r="12" spans="1:2" ht="40.15" customHeight="1" x14ac:dyDescent="0.2">
      <c r="A12" s="234" t="s">
        <v>8</v>
      </c>
      <c r="B12" s="234"/>
    </row>
    <row r="13" spans="1:2" x14ac:dyDescent="0.2">
      <c r="A13" s="210"/>
      <c r="B13" s="210"/>
    </row>
    <row r="14" spans="1:2" ht="54.6" customHeight="1" x14ac:dyDescent="0.2">
      <c r="A14" s="234" t="s">
        <v>9</v>
      </c>
      <c r="B14" s="234"/>
    </row>
    <row r="15" spans="1:2" x14ac:dyDescent="0.2">
      <c r="A15" s="210"/>
      <c r="B15" s="210"/>
    </row>
    <row r="16" spans="1:2" ht="41.45" customHeight="1" x14ac:dyDescent="0.2">
      <c r="A16" s="234" t="s">
        <v>10</v>
      </c>
      <c r="B16" s="234"/>
    </row>
    <row r="17" spans="1:2" x14ac:dyDescent="0.2">
      <c r="A17" s="209"/>
      <c r="B17" s="209"/>
    </row>
    <row r="18" spans="1:2" ht="30" customHeight="1" x14ac:dyDescent="0.2">
      <c r="A18" s="233" t="s">
        <v>11</v>
      </c>
      <c r="B18" s="234"/>
    </row>
    <row r="19" spans="1:2" x14ac:dyDescent="0.2">
      <c r="A19" s="209"/>
      <c r="B19" s="209"/>
    </row>
    <row r="20" spans="1:2" ht="54" customHeight="1" x14ac:dyDescent="0.2">
      <c r="A20" s="234" t="s">
        <v>12</v>
      </c>
      <c r="B20" s="234"/>
    </row>
    <row r="21" spans="1:2" ht="54" customHeight="1" x14ac:dyDescent="0.2">
      <c r="A21" s="234" t="s">
        <v>485</v>
      </c>
      <c r="B21" s="234"/>
    </row>
  </sheetData>
  <mergeCells count="8">
    <mergeCell ref="A18:B18"/>
    <mergeCell ref="A20:B20"/>
    <mergeCell ref="A21:B21"/>
    <mergeCell ref="A3:B3"/>
    <mergeCell ref="A10:B10"/>
    <mergeCell ref="A12:B12"/>
    <mergeCell ref="A14:B14"/>
    <mergeCell ref="A16:B16"/>
  </mergeCells>
  <pageMargins left="0.7" right="0.7" top="0.75" bottom="0.75" header="0.3" footer="0.3"/>
  <pageSetup paperSize="9" firstPageNumber="2" fitToHeight="0" orientation="portrait" useFirstPageNumber="1" r:id="rId1"/>
  <headerFooter>
    <oddHeader xml:space="preserve">&amp;L&amp;"Arial,Gras"VANNES - 3ème RIMA - ANTENNE MEDICALE
&amp;C&amp;"Arial,Gras"
&amp;R&amp;"Arial,Gras"Macro lot n°03 CVCP - DCE
</oddHeader>
    <oddFooter>&amp;L
Septembre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CB842"/>
  <sheetViews>
    <sheetView tabSelected="1" view="pageBreakPreview" zoomScaleNormal="100" zoomScaleSheetLayoutView="100" workbookViewId="0">
      <selection activeCell="A38" sqref="A38:I38"/>
    </sheetView>
  </sheetViews>
  <sheetFormatPr baseColWidth="10" defaultColWidth="11.42578125" defaultRowHeight="20.100000000000001" customHeight="1" x14ac:dyDescent="0.2"/>
  <cols>
    <col min="1" max="1" width="5.85546875" style="33" customWidth="1"/>
    <col min="2" max="2" width="47" style="34" customWidth="1"/>
    <col min="3" max="3" width="4.7109375" style="35" customWidth="1"/>
    <col min="4" max="4" width="9.7109375" style="36" hidden="1" customWidth="1"/>
    <col min="5" max="5" width="9.7109375" style="36" customWidth="1"/>
    <col min="6" max="6" width="10.28515625" style="37" customWidth="1"/>
    <col min="7" max="7" width="18" style="13" customWidth="1"/>
    <col min="8" max="16384" width="11.42578125" style="31"/>
  </cols>
  <sheetData>
    <row r="1" spans="1:7" s="7" customFormat="1" ht="27" collapsed="1" thickTop="1" thickBot="1" x14ac:dyDescent="0.25">
      <c r="A1" s="1" t="s">
        <v>0</v>
      </c>
      <c r="B1" s="2" t="s">
        <v>1</v>
      </c>
      <c r="C1" s="3" t="s">
        <v>2</v>
      </c>
      <c r="D1" s="4" t="s">
        <v>17</v>
      </c>
      <c r="E1" s="4" t="s">
        <v>18</v>
      </c>
      <c r="F1" s="5" t="s">
        <v>19</v>
      </c>
      <c r="G1" s="6" t="s">
        <v>14</v>
      </c>
    </row>
    <row r="2" spans="1:7" s="13" customFormat="1" ht="9" customHeight="1" thickTop="1" thickBot="1" x14ac:dyDescent="0.25">
      <c r="A2" s="8"/>
      <c r="B2" s="9"/>
      <c r="C2" s="9"/>
      <c r="D2" s="10"/>
      <c r="E2" s="10"/>
      <c r="F2" s="11"/>
      <c r="G2" s="12"/>
    </row>
    <row r="3" spans="1:7" s="7" customFormat="1" ht="30" customHeight="1" thickBot="1" x14ac:dyDescent="0.25">
      <c r="A3" s="236" t="s">
        <v>486</v>
      </c>
      <c r="B3" s="237"/>
      <c r="C3" s="237"/>
      <c r="D3" s="237"/>
      <c r="E3" s="237"/>
      <c r="F3" s="237"/>
      <c r="G3" s="238"/>
    </row>
    <row r="4" spans="1:7" s="13" customFormat="1" ht="12" customHeight="1" x14ac:dyDescent="0.2">
      <c r="A4" s="14" t="s">
        <v>4</v>
      </c>
      <c r="B4" s="15"/>
      <c r="C4" s="16"/>
      <c r="D4" s="17"/>
      <c r="E4" s="17"/>
      <c r="F4" s="18"/>
      <c r="G4" s="19" t="str">
        <f t="shared" ref="G4:G13" si="0">IF(F4*E4=0,"",F4*E4)</f>
        <v/>
      </c>
    </row>
    <row r="5" spans="1:7" s="13" customFormat="1" ht="43.5" customHeight="1" x14ac:dyDescent="0.2">
      <c r="A5" s="166" t="s">
        <v>429</v>
      </c>
      <c r="B5" s="165" t="s">
        <v>480</v>
      </c>
      <c r="C5" s="16"/>
      <c r="D5" s="17"/>
      <c r="E5" s="17"/>
      <c r="F5" s="18"/>
      <c r="G5" s="19"/>
    </row>
    <row r="6" spans="1:7" s="13" customFormat="1" ht="12" customHeight="1" x14ac:dyDescent="0.2">
      <c r="A6" s="14"/>
      <c r="B6" s="15"/>
      <c r="C6" s="16"/>
      <c r="D6" s="17"/>
      <c r="E6" s="17"/>
      <c r="F6" s="18"/>
      <c r="G6" s="19"/>
    </row>
    <row r="7" spans="1:7" s="13" customFormat="1" ht="12" customHeight="1" x14ac:dyDescent="0.2">
      <c r="A7" s="14"/>
      <c r="B7" s="15"/>
      <c r="C7" s="16"/>
      <c r="D7" s="17"/>
      <c r="E7" s="17"/>
      <c r="F7" s="18"/>
      <c r="G7" s="19"/>
    </row>
    <row r="8" spans="1:7" s="13" customFormat="1" ht="15" customHeight="1" x14ac:dyDescent="0.2">
      <c r="A8" s="62">
        <v>1</v>
      </c>
      <c r="B8" s="64" t="s">
        <v>20</v>
      </c>
      <c r="C8" s="16" t="s">
        <v>5</v>
      </c>
      <c r="D8" s="17"/>
      <c r="E8" s="17"/>
      <c r="F8" s="18"/>
      <c r="G8" s="19"/>
    </row>
    <row r="9" spans="1:7" s="13" customFormat="1" ht="12" customHeight="1" x14ac:dyDescent="0.2">
      <c r="A9" s="14" t="s">
        <v>4</v>
      </c>
      <c r="B9" s="15"/>
      <c r="C9" s="16"/>
      <c r="D9" s="17"/>
      <c r="E9" s="17"/>
      <c r="F9" s="18"/>
      <c r="G9" s="19" t="str">
        <f t="shared" si="0"/>
        <v/>
      </c>
    </row>
    <row r="10" spans="1:7" s="13" customFormat="1" ht="15" customHeight="1" x14ac:dyDescent="0.2">
      <c r="A10" s="62">
        <v>2</v>
      </c>
      <c r="B10" s="64" t="s">
        <v>126</v>
      </c>
      <c r="C10" s="16" t="s">
        <v>5</v>
      </c>
      <c r="D10" s="17"/>
      <c r="E10" s="17"/>
      <c r="F10" s="18"/>
      <c r="G10" s="19" t="str">
        <f t="shared" si="0"/>
        <v/>
      </c>
    </row>
    <row r="11" spans="1:7" s="13" customFormat="1" ht="12" customHeight="1" x14ac:dyDescent="0.2">
      <c r="A11" s="14" t="s">
        <v>4</v>
      </c>
      <c r="B11" s="15"/>
      <c r="C11" s="16"/>
      <c r="D11" s="17"/>
      <c r="E11" s="17"/>
      <c r="F11" s="18"/>
      <c r="G11" s="19" t="str">
        <f>IF(F11*E11=0,"",F11*E11)</f>
        <v/>
      </c>
    </row>
    <row r="12" spans="1:7" s="26" customFormat="1" ht="34.9" customHeight="1" x14ac:dyDescent="0.2">
      <c r="A12" s="63">
        <v>3</v>
      </c>
      <c r="B12" s="65" t="s">
        <v>305</v>
      </c>
      <c r="C12" s="23"/>
      <c r="D12" s="24"/>
      <c r="E12" s="24"/>
      <c r="F12" s="25"/>
      <c r="G12" s="19" t="str">
        <f>IF(F12*E12=0,"",F12*E12)</f>
        <v/>
      </c>
    </row>
    <row r="13" spans="1:7" s="13" customFormat="1" ht="12" customHeight="1" x14ac:dyDescent="0.2">
      <c r="A13" s="14" t="s">
        <v>4</v>
      </c>
      <c r="B13" s="15"/>
      <c r="C13" s="16"/>
      <c r="D13" s="17"/>
      <c r="E13" s="17"/>
      <c r="F13" s="18"/>
      <c r="G13" s="19" t="str">
        <f t="shared" si="0"/>
        <v/>
      </c>
    </row>
    <row r="14" spans="1:7" s="13" customFormat="1" ht="12.75" x14ac:dyDescent="0.2">
      <c r="A14" s="8" t="s">
        <v>127</v>
      </c>
      <c r="B14" s="20" t="s">
        <v>264</v>
      </c>
      <c r="C14" s="16" t="s">
        <v>5</v>
      </c>
      <c r="D14" s="17"/>
      <c r="E14" s="17"/>
      <c r="F14" s="18"/>
      <c r="G14" s="19" t="str">
        <f>IF(F14*E14=0,"",F14*E14)</f>
        <v/>
      </c>
    </row>
    <row r="15" spans="1:7" s="13" customFormat="1" ht="12" customHeight="1" x14ac:dyDescent="0.2">
      <c r="A15" s="14" t="s">
        <v>4</v>
      </c>
      <c r="B15" s="15"/>
      <c r="C15" s="16"/>
      <c r="D15" s="17"/>
      <c r="E15" s="17"/>
      <c r="F15" s="18"/>
      <c r="G15" s="19" t="str">
        <f t="shared" ref="G15" si="1">IF(F15*E15=0,"",F15*E15)</f>
        <v/>
      </c>
    </row>
    <row r="16" spans="1:7" s="13" customFormat="1" ht="12.75" x14ac:dyDescent="0.2">
      <c r="A16" s="8" t="s">
        <v>130</v>
      </c>
      <c r="B16" s="20" t="s">
        <v>129</v>
      </c>
      <c r="C16" s="16"/>
      <c r="D16" s="17"/>
      <c r="E16" s="17"/>
      <c r="F16" s="18"/>
      <c r="G16" s="19" t="str">
        <f>IF(F16*E16=0,"",F16*E16)</f>
        <v/>
      </c>
    </row>
    <row r="17" spans="1:7" s="13" customFormat="1" ht="40.9" customHeight="1" x14ac:dyDescent="0.2">
      <c r="A17" s="14"/>
      <c r="B17" s="56" t="s">
        <v>286</v>
      </c>
      <c r="C17" s="16" t="s">
        <v>3</v>
      </c>
      <c r="D17" s="17"/>
      <c r="E17" s="17"/>
      <c r="F17" s="208"/>
      <c r="G17" s="19">
        <f>F17*E17</f>
        <v>0</v>
      </c>
    </row>
    <row r="18" spans="1:7" s="13" customFormat="1" ht="12" customHeight="1" x14ac:dyDescent="0.2">
      <c r="A18" s="14"/>
      <c r="B18" s="56" t="s">
        <v>22</v>
      </c>
      <c r="C18" s="16" t="s">
        <v>3</v>
      </c>
      <c r="D18" s="17"/>
      <c r="E18" s="17"/>
      <c r="F18" s="208"/>
      <c r="G18" s="19">
        <f t="shared" ref="G18:G26" si="2">F18*E18</f>
        <v>0</v>
      </c>
    </row>
    <row r="19" spans="1:7" s="13" customFormat="1" ht="12" customHeight="1" x14ac:dyDescent="0.2">
      <c r="A19" s="14"/>
      <c r="B19" s="56" t="s">
        <v>23</v>
      </c>
      <c r="C19" s="16" t="s">
        <v>3</v>
      </c>
      <c r="D19" s="17"/>
      <c r="E19" s="17"/>
      <c r="F19" s="208"/>
      <c r="G19" s="19">
        <f t="shared" si="2"/>
        <v>0</v>
      </c>
    </row>
    <row r="20" spans="1:7" s="13" customFormat="1" ht="12" customHeight="1" x14ac:dyDescent="0.2">
      <c r="A20" s="14"/>
      <c r="B20" s="56" t="s">
        <v>297</v>
      </c>
      <c r="C20" s="16" t="s">
        <v>3</v>
      </c>
      <c r="D20" s="17"/>
      <c r="E20" s="17"/>
      <c r="F20" s="208"/>
      <c r="G20" s="19">
        <f t="shared" si="2"/>
        <v>0</v>
      </c>
    </row>
    <row r="21" spans="1:7" s="13" customFormat="1" ht="12" customHeight="1" x14ac:dyDescent="0.2">
      <c r="A21" s="14" t="s">
        <v>4</v>
      </c>
      <c r="B21" s="56" t="s">
        <v>24</v>
      </c>
      <c r="C21" s="16" t="s">
        <v>3</v>
      </c>
      <c r="D21" s="17"/>
      <c r="E21" s="17"/>
      <c r="F21" s="208"/>
      <c r="G21" s="19">
        <f t="shared" si="2"/>
        <v>0</v>
      </c>
    </row>
    <row r="22" spans="1:7" s="13" customFormat="1" ht="12" customHeight="1" x14ac:dyDescent="0.2">
      <c r="A22" s="14"/>
      <c r="B22" s="56" t="s">
        <v>25</v>
      </c>
      <c r="C22" s="16" t="s">
        <v>3</v>
      </c>
      <c r="D22" s="17"/>
      <c r="E22" s="17"/>
      <c r="F22" s="208"/>
      <c r="G22" s="19">
        <f t="shared" si="2"/>
        <v>0</v>
      </c>
    </row>
    <row r="23" spans="1:7" s="13" customFormat="1" ht="12" customHeight="1" x14ac:dyDescent="0.2">
      <c r="A23" s="14"/>
      <c r="B23" s="56" t="s">
        <v>26</v>
      </c>
      <c r="C23" s="16" t="s">
        <v>3</v>
      </c>
      <c r="D23" s="17"/>
      <c r="E23" s="17"/>
      <c r="F23" s="208"/>
      <c r="G23" s="19">
        <f t="shared" si="2"/>
        <v>0</v>
      </c>
    </row>
    <row r="24" spans="1:7" s="13" customFormat="1" ht="12" customHeight="1" x14ac:dyDescent="0.2">
      <c r="A24" s="14"/>
      <c r="B24" s="56" t="s">
        <v>27</v>
      </c>
      <c r="C24" s="16" t="s">
        <v>3</v>
      </c>
      <c r="D24" s="17"/>
      <c r="E24" s="17"/>
      <c r="F24" s="208"/>
      <c r="G24" s="19">
        <f t="shared" si="2"/>
        <v>0</v>
      </c>
    </row>
    <row r="25" spans="1:7" s="13" customFormat="1" ht="12" customHeight="1" x14ac:dyDescent="0.2">
      <c r="A25" s="14"/>
      <c r="B25" s="56" t="s">
        <v>28</v>
      </c>
      <c r="C25" s="16" t="s">
        <v>3</v>
      </c>
      <c r="D25" s="17"/>
      <c r="E25" s="17"/>
      <c r="F25" s="208"/>
      <c r="G25" s="19">
        <f t="shared" si="2"/>
        <v>0</v>
      </c>
    </row>
    <row r="26" spans="1:7" s="13" customFormat="1" ht="12" customHeight="1" x14ac:dyDescent="0.2">
      <c r="A26" s="14"/>
      <c r="B26" s="56" t="s">
        <v>29</v>
      </c>
      <c r="C26" s="16" t="s">
        <v>3</v>
      </c>
      <c r="D26" s="17"/>
      <c r="E26" s="17"/>
      <c r="F26" s="208"/>
      <c r="G26" s="19">
        <f t="shared" si="2"/>
        <v>0</v>
      </c>
    </row>
    <row r="27" spans="1:7" ht="12" customHeight="1" thickBot="1" x14ac:dyDescent="0.25">
      <c r="A27" s="29"/>
      <c r="B27" s="30"/>
      <c r="C27" s="16"/>
      <c r="D27" s="17"/>
      <c r="E27" s="17"/>
      <c r="F27" s="18"/>
      <c r="G27" s="19" t="str">
        <f t="shared" ref="G27" si="3">IF(F27*E27=0,"",F27*E27)</f>
        <v/>
      </c>
    </row>
    <row r="28" spans="1:7" s="13" customFormat="1" ht="24" customHeight="1" thickTop="1" thickBot="1" x14ac:dyDescent="0.25">
      <c r="A28" s="243" t="str">
        <f>CONCATENATE("Sous-total  - ", " ",A16," ", B16)</f>
        <v>Sous-total  -  3.2 ORGANISATION DE CHANTIER</v>
      </c>
      <c r="B28" s="244"/>
      <c r="C28" s="244"/>
      <c r="D28" s="245"/>
      <c r="E28" s="32"/>
      <c r="F28" s="246">
        <f>SUM(G8:G27)</f>
        <v>0</v>
      </c>
      <c r="G28" s="247"/>
    </row>
    <row r="29" spans="1:7" s="26" customFormat="1" ht="13.5" thickTop="1" x14ac:dyDescent="0.2">
      <c r="A29" s="21"/>
      <c r="B29" s="22"/>
      <c r="C29" s="23"/>
      <c r="D29" s="24"/>
      <c r="E29" s="24"/>
      <c r="F29" s="25"/>
      <c r="G29" s="19"/>
    </row>
    <row r="30" spans="1:7" s="13" customFormat="1" ht="12.75" x14ac:dyDescent="0.2">
      <c r="A30" s="8" t="s">
        <v>131</v>
      </c>
      <c r="B30" s="20" t="s">
        <v>21</v>
      </c>
      <c r="C30" s="16"/>
      <c r="D30" s="17"/>
      <c r="E30" s="17"/>
      <c r="F30" s="18"/>
      <c r="G30" s="19" t="str">
        <f>IF(F30*E30=0,"",F30*E30)</f>
        <v/>
      </c>
    </row>
    <row r="31" spans="1:7" s="26" customFormat="1" ht="12.75" x14ac:dyDescent="0.2">
      <c r="A31" s="21"/>
      <c r="B31" s="22"/>
      <c r="C31" s="23"/>
      <c r="D31" s="24"/>
      <c r="E31" s="24"/>
      <c r="F31" s="25"/>
      <c r="G31" s="19"/>
    </row>
    <row r="32" spans="1:7" s="13" customFormat="1" ht="15" customHeight="1" x14ac:dyDescent="0.2">
      <c r="A32" s="27" t="s">
        <v>307</v>
      </c>
      <c r="B32" s="39" t="s">
        <v>306</v>
      </c>
      <c r="C32" s="16" t="s">
        <v>128</v>
      </c>
      <c r="D32" s="17"/>
      <c r="E32" s="17"/>
      <c r="F32" s="18"/>
      <c r="G32" s="19" t="str">
        <f>IF(F32*E32=0,"",F32*E32)</f>
        <v/>
      </c>
    </row>
    <row r="33" spans="1:7" s="26" customFormat="1" ht="12.75" x14ac:dyDescent="0.2">
      <c r="A33" s="21"/>
      <c r="B33" s="22"/>
      <c r="C33" s="23"/>
      <c r="D33" s="24"/>
      <c r="E33" s="24"/>
      <c r="F33" s="25"/>
      <c r="G33" s="19"/>
    </row>
    <row r="34" spans="1:7" s="13" customFormat="1" ht="15" customHeight="1" x14ac:dyDescent="0.2">
      <c r="A34" s="27" t="s">
        <v>329</v>
      </c>
      <c r="B34" s="39" t="s">
        <v>308</v>
      </c>
      <c r="C34" s="16"/>
      <c r="D34" s="17"/>
      <c r="E34" s="17"/>
      <c r="F34" s="18"/>
      <c r="G34" s="19" t="str">
        <f>IF(F34*E34=0,"",F34*E34)</f>
        <v/>
      </c>
    </row>
    <row r="35" spans="1:7" s="13" customFormat="1" ht="12.75" x14ac:dyDescent="0.2">
      <c r="A35" s="27"/>
      <c r="B35" s="39"/>
      <c r="C35" s="16"/>
      <c r="D35" s="17"/>
      <c r="E35" s="17"/>
      <c r="F35" s="18"/>
      <c r="G35" s="19"/>
    </row>
    <row r="36" spans="1:7" s="13" customFormat="1" ht="31.9" customHeight="1" x14ac:dyDescent="0.2">
      <c r="A36" s="27"/>
      <c r="B36" s="39" t="s">
        <v>309</v>
      </c>
      <c r="C36" s="16" t="s">
        <v>3</v>
      </c>
      <c r="D36" s="17"/>
      <c r="E36" s="17"/>
      <c r="F36" s="18"/>
      <c r="G36" s="19">
        <f>F36*E36</f>
        <v>0</v>
      </c>
    </row>
    <row r="37" spans="1:7" s="13" customFormat="1" ht="12.75" x14ac:dyDescent="0.2">
      <c r="A37" s="27"/>
      <c r="B37" s="39"/>
      <c r="C37" s="16"/>
      <c r="D37" s="17"/>
      <c r="E37" s="17"/>
      <c r="F37" s="18"/>
      <c r="G37" s="19"/>
    </row>
    <row r="38" spans="1:7" s="13" customFormat="1" ht="12.75" x14ac:dyDescent="0.2">
      <c r="A38" s="27"/>
      <c r="B38" s="169" t="s">
        <v>146</v>
      </c>
      <c r="C38" s="16"/>
      <c r="D38" s="17"/>
      <c r="E38" s="17"/>
      <c r="F38" s="18"/>
      <c r="G38" s="19"/>
    </row>
    <row r="39" spans="1:7" s="13" customFormat="1" ht="60" customHeight="1" x14ac:dyDescent="0.2">
      <c r="A39" s="27"/>
      <c r="B39" s="42" t="s">
        <v>431</v>
      </c>
      <c r="C39" s="16"/>
      <c r="D39" s="17"/>
      <c r="E39" s="17"/>
      <c r="F39" s="18"/>
      <c r="G39" s="19"/>
    </row>
    <row r="40" spans="1:7" s="13" customFormat="1" ht="12.75" x14ac:dyDescent="0.2">
      <c r="A40" s="27"/>
      <c r="B40" s="143" t="s">
        <v>317</v>
      </c>
      <c r="C40" s="16" t="s">
        <v>44</v>
      </c>
      <c r="D40" s="17"/>
      <c r="E40" s="17"/>
      <c r="F40" s="18"/>
      <c r="G40" s="19">
        <f>F40*E40</f>
        <v>0</v>
      </c>
    </row>
    <row r="41" spans="1:7" s="13" customFormat="1" ht="12.75" x14ac:dyDescent="0.2">
      <c r="A41" s="27"/>
      <c r="B41" s="143" t="s">
        <v>317</v>
      </c>
      <c r="C41" s="16" t="s">
        <v>44</v>
      </c>
      <c r="D41" s="17"/>
      <c r="E41" s="17"/>
      <c r="F41" s="18"/>
      <c r="G41" s="19">
        <f>F41*E41</f>
        <v>0</v>
      </c>
    </row>
    <row r="42" spans="1:7" s="13" customFormat="1" ht="12.75" x14ac:dyDescent="0.2">
      <c r="A42" s="27"/>
      <c r="B42" s="42"/>
      <c r="C42" s="16"/>
      <c r="D42" s="17"/>
      <c r="E42" s="17"/>
      <c r="F42" s="18"/>
      <c r="G42" s="19"/>
    </row>
    <row r="43" spans="1:7" s="13" customFormat="1" ht="12.75" x14ac:dyDescent="0.2">
      <c r="A43" s="27"/>
      <c r="B43" s="169" t="s">
        <v>327</v>
      </c>
      <c r="C43" s="16"/>
      <c r="D43" s="17"/>
      <c r="E43" s="17"/>
      <c r="F43" s="18"/>
      <c r="G43" s="19"/>
    </row>
    <row r="44" spans="1:7" s="13" customFormat="1" ht="38.25" x14ac:dyDescent="0.2">
      <c r="A44" s="27"/>
      <c r="B44" s="42" t="s">
        <v>319</v>
      </c>
      <c r="C44" s="16" t="s">
        <v>162</v>
      </c>
      <c r="D44" s="17"/>
      <c r="E44" s="17"/>
      <c r="F44" s="18"/>
      <c r="G44" s="19">
        <f>F44*E44</f>
        <v>0</v>
      </c>
    </row>
    <row r="45" spans="1:7" s="13" customFormat="1" ht="12.75" x14ac:dyDescent="0.2">
      <c r="A45" s="27"/>
      <c r="B45" s="42"/>
      <c r="C45" s="16"/>
      <c r="D45" s="17"/>
      <c r="E45" s="17"/>
      <c r="F45" s="18"/>
      <c r="G45" s="19"/>
    </row>
    <row r="46" spans="1:7" s="13" customFormat="1" ht="12.75" x14ac:dyDescent="0.2">
      <c r="A46" s="27"/>
      <c r="B46" s="169" t="s">
        <v>107</v>
      </c>
      <c r="C46" s="16"/>
      <c r="D46" s="17"/>
      <c r="E46" s="17"/>
      <c r="F46" s="18"/>
      <c r="G46" s="19"/>
    </row>
    <row r="47" spans="1:7" s="13" customFormat="1" ht="25.5" x14ac:dyDescent="0.2">
      <c r="A47" s="27"/>
      <c r="B47" s="42" t="s">
        <v>432</v>
      </c>
      <c r="C47" s="16" t="s">
        <v>3</v>
      </c>
      <c r="D47" s="17"/>
      <c r="E47" s="17"/>
      <c r="F47" s="18"/>
      <c r="G47" s="19">
        <f>F47*E47</f>
        <v>0</v>
      </c>
    </row>
    <row r="48" spans="1:7" s="13" customFormat="1" ht="12.75" x14ac:dyDescent="0.2">
      <c r="A48" s="27"/>
      <c r="B48" s="142"/>
      <c r="C48" s="16"/>
      <c r="D48" s="17"/>
      <c r="E48" s="17"/>
      <c r="F48" s="18"/>
      <c r="G48" s="19"/>
    </row>
    <row r="49" spans="1:7" s="13" customFormat="1" ht="25.5" x14ac:dyDescent="0.2">
      <c r="A49" s="27"/>
      <c r="B49" s="142" t="s">
        <v>323</v>
      </c>
      <c r="C49" s="16"/>
      <c r="D49" s="17"/>
      <c r="E49" s="17"/>
      <c r="F49" s="18"/>
      <c r="G49" s="19"/>
    </row>
    <row r="50" spans="1:7" s="13" customFormat="1" ht="12.75" x14ac:dyDescent="0.2">
      <c r="A50" s="27"/>
      <c r="B50" s="147" t="s">
        <v>324</v>
      </c>
      <c r="C50" s="16" t="s">
        <v>44</v>
      </c>
      <c r="D50" s="17"/>
      <c r="E50" s="17"/>
      <c r="F50" s="18"/>
      <c r="G50" s="19">
        <f t="shared" ref="G50:G51" si="4">F50*E50</f>
        <v>0</v>
      </c>
    </row>
    <row r="51" spans="1:7" s="13" customFormat="1" ht="12.75" x14ac:dyDescent="0.2">
      <c r="A51" s="27"/>
      <c r="B51" s="147" t="s">
        <v>324</v>
      </c>
      <c r="C51" s="16" t="s">
        <v>44</v>
      </c>
      <c r="D51" s="17"/>
      <c r="E51" s="17"/>
      <c r="F51" s="18"/>
      <c r="G51" s="19">
        <f t="shared" si="4"/>
        <v>0</v>
      </c>
    </row>
    <row r="52" spans="1:7" s="13" customFormat="1" ht="12.75" x14ac:dyDescent="0.2">
      <c r="A52" s="27"/>
      <c r="B52" s="147"/>
      <c r="C52" s="16"/>
      <c r="D52" s="17"/>
      <c r="E52" s="17"/>
      <c r="F52" s="18"/>
      <c r="G52" s="19"/>
    </row>
    <row r="53" spans="1:7" s="13" customFormat="1" ht="12.75" x14ac:dyDescent="0.2">
      <c r="A53" s="27"/>
      <c r="B53" s="142" t="s">
        <v>310</v>
      </c>
      <c r="C53" s="16" t="s">
        <v>162</v>
      </c>
      <c r="D53" s="17"/>
      <c r="E53" s="17"/>
      <c r="F53" s="18"/>
      <c r="G53" s="19">
        <f>F53*E53</f>
        <v>0</v>
      </c>
    </row>
    <row r="54" spans="1:7" s="13" customFormat="1" ht="12.75" x14ac:dyDescent="0.2">
      <c r="A54" s="27"/>
      <c r="B54" s="142" t="s">
        <v>325</v>
      </c>
      <c r="C54" s="16" t="s">
        <v>3</v>
      </c>
      <c r="D54" s="17"/>
      <c r="E54" s="17"/>
      <c r="F54" s="18"/>
      <c r="G54" s="19">
        <f>F54*E54</f>
        <v>0</v>
      </c>
    </row>
    <row r="55" spans="1:7" s="13" customFormat="1" ht="25.5" x14ac:dyDescent="0.2">
      <c r="A55" s="27"/>
      <c r="B55" s="142" t="s">
        <v>326</v>
      </c>
      <c r="C55" s="16"/>
      <c r="D55" s="17"/>
      <c r="E55" s="17"/>
      <c r="F55" s="18"/>
      <c r="G55" s="19"/>
    </row>
    <row r="56" spans="1:7" s="13" customFormat="1" ht="12.75" x14ac:dyDescent="0.2">
      <c r="A56" s="27"/>
      <c r="B56" s="147" t="s">
        <v>317</v>
      </c>
      <c r="C56" s="16" t="s">
        <v>162</v>
      </c>
      <c r="D56" s="17"/>
      <c r="E56" s="17"/>
      <c r="F56" s="18"/>
      <c r="G56" s="19">
        <f t="shared" ref="G56:G61" si="5">F56*E56</f>
        <v>0</v>
      </c>
    </row>
    <row r="57" spans="1:7" s="13" customFormat="1" ht="12.75" x14ac:dyDescent="0.2">
      <c r="A57" s="27"/>
      <c r="B57" s="147" t="s">
        <v>317</v>
      </c>
      <c r="C57" s="16" t="s">
        <v>162</v>
      </c>
      <c r="D57" s="17"/>
      <c r="E57" s="17"/>
      <c r="F57" s="18"/>
      <c r="G57" s="19">
        <f t="shared" si="5"/>
        <v>0</v>
      </c>
    </row>
    <row r="58" spans="1:7" s="13" customFormat="1" ht="12.75" x14ac:dyDescent="0.2">
      <c r="A58" s="27"/>
      <c r="B58" s="142" t="s">
        <v>322</v>
      </c>
      <c r="C58" s="16" t="s">
        <v>162</v>
      </c>
      <c r="D58" s="17"/>
      <c r="E58" s="17"/>
      <c r="F58" s="18"/>
      <c r="G58" s="19">
        <f t="shared" si="5"/>
        <v>0</v>
      </c>
    </row>
    <row r="59" spans="1:7" s="13" customFormat="1" ht="12.75" x14ac:dyDescent="0.2">
      <c r="A59" s="27"/>
      <c r="B59" s="142" t="s">
        <v>311</v>
      </c>
      <c r="C59" s="16" t="s">
        <v>162</v>
      </c>
      <c r="D59" s="17"/>
      <c r="E59" s="17"/>
      <c r="F59" s="18"/>
      <c r="G59" s="19">
        <f t="shared" si="5"/>
        <v>0</v>
      </c>
    </row>
    <row r="60" spans="1:7" s="13" customFormat="1" ht="12.75" x14ac:dyDescent="0.2">
      <c r="A60" s="27"/>
      <c r="B60" s="142" t="s">
        <v>320</v>
      </c>
      <c r="C60" s="16" t="s">
        <v>162</v>
      </c>
      <c r="D60" s="17"/>
      <c r="E60" s="17"/>
      <c r="F60" s="18"/>
      <c r="G60" s="19">
        <f t="shared" si="5"/>
        <v>0</v>
      </c>
    </row>
    <row r="61" spans="1:7" s="13" customFormat="1" ht="12.75" x14ac:dyDescent="0.2">
      <c r="A61" s="27"/>
      <c r="B61" s="142" t="s">
        <v>321</v>
      </c>
      <c r="C61" s="16" t="s">
        <v>162</v>
      </c>
      <c r="D61" s="17"/>
      <c r="E61" s="17"/>
      <c r="F61" s="18"/>
      <c r="G61" s="19">
        <f t="shared" si="5"/>
        <v>0</v>
      </c>
    </row>
    <row r="62" spans="1:7" s="72" customFormat="1" ht="13.5" thickBot="1" x14ac:dyDescent="0.25">
      <c r="A62" s="79"/>
      <c r="B62" s="80"/>
      <c r="C62" s="81"/>
      <c r="D62" s="69"/>
      <c r="E62" s="70"/>
      <c r="F62" s="70"/>
      <c r="G62" s="82"/>
    </row>
    <row r="63" spans="1:7" s="76" customFormat="1" ht="15" customHeight="1" thickTop="1" thickBot="1" x14ac:dyDescent="0.25">
      <c r="A63" s="248" t="str">
        <f>CONCATENATE("Sous-total", "  ",A34)</f>
        <v>Sous-total  3.3.2</v>
      </c>
      <c r="B63" s="249"/>
      <c r="C63" s="249"/>
      <c r="D63" s="249"/>
      <c r="E63" s="249"/>
      <c r="F63" s="250"/>
      <c r="G63" s="83">
        <f>SUM(G32:G62)</f>
        <v>0</v>
      </c>
    </row>
    <row r="64" spans="1:7" s="26" customFormat="1" ht="13.5" thickTop="1" x14ac:dyDescent="0.2">
      <c r="A64" s="21"/>
      <c r="B64" s="22"/>
      <c r="C64" s="23"/>
      <c r="D64" s="24"/>
      <c r="E64" s="24"/>
      <c r="F64" s="25"/>
      <c r="G64" s="19"/>
    </row>
    <row r="65" spans="1:7" s="13" customFormat="1" ht="15" customHeight="1" x14ac:dyDescent="0.2">
      <c r="A65" s="27" t="s">
        <v>312</v>
      </c>
      <c r="B65" s="39" t="s">
        <v>313</v>
      </c>
      <c r="C65" s="16"/>
      <c r="D65" s="17"/>
      <c r="E65" s="17"/>
      <c r="F65" s="18"/>
      <c r="G65" s="19" t="str">
        <f>IF(F65*E65=0,"",F65*E65)</f>
        <v/>
      </c>
    </row>
    <row r="66" spans="1:7" s="26" customFormat="1" ht="12.75" x14ac:dyDescent="0.2">
      <c r="A66" s="21"/>
      <c r="B66" s="22"/>
      <c r="C66" s="23"/>
      <c r="D66" s="24"/>
      <c r="E66" s="24"/>
      <c r="F66" s="25"/>
      <c r="G66" s="19"/>
    </row>
    <row r="67" spans="1:7" s="13" customFormat="1" ht="25.5" x14ac:dyDescent="0.2">
      <c r="A67" s="27" t="s">
        <v>339</v>
      </c>
      <c r="B67" s="144" t="s">
        <v>337</v>
      </c>
      <c r="C67" s="16" t="s">
        <v>3</v>
      </c>
      <c r="D67" s="17"/>
      <c r="E67" s="17"/>
      <c r="F67" s="18"/>
      <c r="G67" s="19">
        <f>F67*E67</f>
        <v>0</v>
      </c>
    </row>
    <row r="68" spans="1:7" s="26" customFormat="1" ht="12.75" x14ac:dyDescent="0.2">
      <c r="A68" s="21"/>
      <c r="B68" s="145" t="s">
        <v>328</v>
      </c>
      <c r="C68" s="23"/>
      <c r="D68" s="24"/>
      <c r="E68" s="24"/>
      <c r="F68" s="25"/>
      <c r="G68" s="19"/>
    </row>
    <row r="69" spans="1:7" s="13" customFormat="1" ht="12.75" x14ac:dyDescent="0.2">
      <c r="A69" s="27"/>
      <c r="B69" s="144" t="s">
        <v>314</v>
      </c>
      <c r="C69" s="16" t="s">
        <v>162</v>
      </c>
      <c r="D69" s="17"/>
      <c r="E69" s="17"/>
      <c r="F69" s="18"/>
      <c r="G69" s="19">
        <f>F69*E69</f>
        <v>0</v>
      </c>
    </row>
    <row r="70" spans="1:7" s="26" customFormat="1" ht="12.75" x14ac:dyDescent="0.2">
      <c r="A70" s="21"/>
      <c r="B70" s="144" t="s">
        <v>315</v>
      </c>
      <c r="C70" s="23" t="s">
        <v>162</v>
      </c>
      <c r="D70" s="24"/>
      <c r="E70" s="24"/>
      <c r="F70" s="25"/>
      <c r="G70" s="19"/>
    </row>
    <row r="71" spans="1:7" s="26" customFormat="1" ht="12.75" x14ac:dyDescent="0.2">
      <c r="A71" s="21"/>
      <c r="B71" s="144" t="s">
        <v>165</v>
      </c>
      <c r="C71" s="23" t="s">
        <v>162</v>
      </c>
      <c r="D71" s="24"/>
      <c r="E71" s="24"/>
      <c r="F71" s="25"/>
      <c r="G71" s="19"/>
    </row>
    <row r="72" spans="1:7" s="26" customFormat="1" ht="12.75" x14ac:dyDescent="0.2">
      <c r="A72" s="21"/>
      <c r="B72" s="144" t="s">
        <v>171</v>
      </c>
      <c r="C72" s="23" t="s">
        <v>162</v>
      </c>
      <c r="D72" s="24"/>
      <c r="E72" s="24"/>
      <c r="F72" s="25"/>
      <c r="G72" s="19"/>
    </row>
    <row r="73" spans="1:7" s="13" customFormat="1" ht="12.75" x14ac:dyDescent="0.2">
      <c r="A73" s="27"/>
      <c r="B73" s="144" t="s">
        <v>316</v>
      </c>
      <c r="C73" s="16"/>
      <c r="D73" s="17"/>
      <c r="E73" s="17"/>
      <c r="F73" s="18"/>
      <c r="G73" s="19">
        <f>F73*E73</f>
        <v>0</v>
      </c>
    </row>
    <row r="74" spans="1:7" s="26" customFormat="1" ht="12.75" x14ac:dyDescent="0.2">
      <c r="A74" s="21"/>
      <c r="B74" s="146" t="s">
        <v>317</v>
      </c>
      <c r="C74" s="23" t="s">
        <v>162</v>
      </c>
      <c r="D74" s="24"/>
      <c r="E74" s="24"/>
      <c r="F74" s="25"/>
      <c r="G74" s="19"/>
    </row>
    <row r="75" spans="1:7" s="26" customFormat="1" ht="12.75" x14ac:dyDescent="0.2">
      <c r="A75" s="21"/>
      <c r="B75" s="146" t="s">
        <v>317</v>
      </c>
      <c r="C75" s="23" t="s">
        <v>162</v>
      </c>
      <c r="D75" s="24"/>
      <c r="E75" s="24"/>
      <c r="F75" s="25"/>
      <c r="G75" s="19"/>
    </row>
    <row r="76" spans="1:7" s="26" customFormat="1" ht="12.75" x14ac:dyDescent="0.2">
      <c r="A76" s="21"/>
      <c r="B76" s="144" t="s">
        <v>318</v>
      </c>
      <c r="C76" s="23" t="s">
        <v>162</v>
      </c>
      <c r="D76" s="24"/>
      <c r="E76" s="24"/>
      <c r="F76" s="25"/>
      <c r="G76" s="19"/>
    </row>
    <row r="77" spans="1:7" s="72" customFormat="1" ht="13.5" thickBot="1" x14ac:dyDescent="0.25">
      <c r="A77" s="79"/>
      <c r="B77" s="80"/>
      <c r="C77" s="81"/>
      <c r="D77" s="69"/>
      <c r="E77" s="70"/>
      <c r="F77" s="70"/>
      <c r="G77" s="82"/>
    </row>
    <row r="78" spans="1:7" s="76" customFormat="1" ht="15" customHeight="1" thickTop="1" thickBot="1" x14ac:dyDescent="0.25">
      <c r="A78" s="248" t="str">
        <f>CONCATENATE("Sous-total", "  ",A65)</f>
        <v>Sous-total  3.3.3</v>
      </c>
      <c r="B78" s="249"/>
      <c r="C78" s="249"/>
      <c r="D78" s="249"/>
      <c r="E78" s="249"/>
      <c r="F78" s="250"/>
      <c r="G78" s="83">
        <f>SUM(G65:G77)</f>
        <v>0</v>
      </c>
    </row>
    <row r="79" spans="1:7" s="13" customFormat="1" ht="13.5" thickTop="1" x14ac:dyDescent="0.2">
      <c r="A79" s="27"/>
      <c r="B79" s="39"/>
      <c r="C79" s="16"/>
      <c r="D79" s="17"/>
      <c r="E79" s="17"/>
      <c r="F79" s="18"/>
      <c r="G79" s="19"/>
    </row>
    <row r="80" spans="1:7" s="13" customFormat="1" ht="12.75" x14ac:dyDescent="0.2">
      <c r="A80" s="27" t="s">
        <v>336</v>
      </c>
      <c r="B80" s="39" t="s">
        <v>142</v>
      </c>
      <c r="C80" s="16"/>
      <c r="D80" s="17"/>
      <c r="E80" s="17"/>
      <c r="F80" s="18"/>
      <c r="G80" s="19" t="str">
        <f>IF(F80*E80=0,"",F80*E80)</f>
        <v/>
      </c>
    </row>
    <row r="81" spans="1:7" s="13" customFormat="1" ht="12.75" x14ac:dyDescent="0.2">
      <c r="A81" s="27"/>
      <c r="B81" s="40"/>
      <c r="C81" s="16"/>
      <c r="D81" s="17"/>
      <c r="E81" s="17"/>
      <c r="F81" s="18"/>
      <c r="G81" s="19"/>
    </row>
    <row r="82" spans="1:7" s="13" customFormat="1" ht="25.5" x14ac:dyDescent="0.2">
      <c r="A82" s="27"/>
      <c r="B82" s="42" t="s">
        <v>181</v>
      </c>
      <c r="C82" s="16"/>
      <c r="D82" s="24"/>
      <c r="E82" s="17"/>
      <c r="F82" s="18"/>
      <c r="G82" s="19"/>
    </row>
    <row r="83" spans="1:7" s="13" customFormat="1" ht="12.75" x14ac:dyDescent="0.2">
      <c r="A83" s="27"/>
      <c r="B83" s="41" t="s">
        <v>338</v>
      </c>
      <c r="C83" s="16" t="s">
        <v>44</v>
      </c>
      <c r="D83" s="24"/>
      <c r="E83" s="17"/>
      <c r="F83" s="18"/>
      <c r="G83" s="19">
        <f t="shared" ref="G83" si="6">F83*E83</f>
        <v>0</v>
      </c>
    </row>
    <row r="84" spans="1:7" s="13" customFormat="1" ht="12.75" x14ac:dyDescent="0.2">
      <c r="A84" s="27"/>
      <c r="B84" s="39"/>
      <c r="C84" s="16"/>
      <c r="D84" s="24"/>
      <c r="E84" s="17"/>
      <c r="F84" s="18"/>
      <c r="G84" s="19"/>
    </row>
    <row r="85" spans="1:7" s="13" customFormat="1" ht="25.5" x14ac:dyDescent="0.2">
      <c r="A85" s="27"/>
      <c r="B85" s="42" t="s">
        <v>147</v>
      </c>
      <c r="C85" s="16"/>
      <c r="D85" s="24"/>
      <c r="E85" s="17"/>
      <c r="F85" s="18"/>
      <c r="G85" s="19"/>
    </row>
    <row r="86" spans="1:7" s="13" customFormat="1" ht="14.45" customHeight="1" x14ac:dyDescent="0.2">
      <c r="A86" s="27"/>
      <c r="B86" s="57" t="s">
        <v>338</v>
      </c>
      <c r="C86" s="16" t="s">
        <v>44</v>
      </c>
      <c r="D86" s="24"/>
      <c r="E86" s="17"/>
      <c r="F86" s="18"/>
      <c r="G86" s="19">
        <f t="shared" ref="G86" si="7">F86*E86</f>
        <v>0</v>
      </c>
    </row>
    <row r="87" spans="1:7" s="13" customFormat="1" ht="12.75" x14ac:dyDescent="0.2">
      <c r="A87" s="27"/>
      <c r="B87" s="39"/>
      <c r="C87" s="16"/>
      <c r="D87" s="17"/>
      <c r="E87" s="17"/>
      <c r="F87" s="18"/>
      <c r="G87" s="19"/>
    </row>
    <row r="88" spans="1:7" s="13" customFormat="1" ht="25.5" x14ac:dyDescent="0.2">
      <c r="A88" s="27"/>
      <c r="B88" s="39" t="s">
        <v>170</v>
      </c>
      <c r="C88" s="16" t="s">
        <v>3</v>
      </c>
      <c r="D88" s="17"/>
      <c r="E88" s="17"/>
      <c r="F88" s="18"/>
      <c r="G88" s="19">
        <f t="shared" ref="G88" si="8">F88*E88</f>
        <v>0</v>
      </c>
    </row>
    <row r="89" spans="1:7" s="13" customFormat="1" ht="12.75" x14ac:dyDescent="0.2">
      <c r="A89" s="27"/>
      <c r="B89" s="39"/>
      <c r="C89" s="16"/>
      <c r="D89" s="17"/>
      <c r="E89" s="17"/>
      <c r="F89" s="18"/>
      <c r="G89" s="19"/>
    </row>
    <row r="90" spans="1:7" s="13" customFormat="1" ht="12.75" x14ac:dyDescent="0.2">
      <c r="A90" s="27"/>
      <c r="B90" s="39" t="s">
        <v>171</v>
      </c>
      <c r="C90" s="16"/>
      <c r="D90" s="17"/>
      <c r="E90" s="17"/>
      <c r="F90" s="18"/>
      <c r="G90" s="19"/>
    </row>
    <row r="91" spans="1:7" s="13" customFormat="1" ht="12.75" x14ac:dyDescent="0.2">
      <c r="A91" s="27"/>
      <c r="B91" s="28" t="s">
        <v>317</v>
      </c>
      <c r="C91" s="16" t="s">
        <v>162</v>
      </c>
      <c r="D91" s="17"/>
      <c r="E91" s="17"/>
      <c r="F91" s="18"/>
      <c r="G91" s="19">
        <f t="shared" ref="G91:G96" si="9">F91*E91</f>
        <v>0</v>
      </c>
    </row>
    <row r="92" spans="1:7" s="13" customFormat="1" ht="12.75" x14ac:dyDescent="0.2">
      <c r="A92" s="27"/>
      <c r="B92" s="28" t="s">
        <v>317</v>
      </c>
      <c r="C92" s="16" t="s">
        <v>162</v>
      </c>
      <c r="D92" s="17"/>
      <c r="E92" s="17"/>
      <c r="F92" s="18"/>
      <c r="G92" s="19">
        <f t="shared" ref="G92" si="10">F92*E92</f>
        <v>0</v>
      </c>
    </row>
    <row r="93" spans="1:7" s="13" customFormat="1" ht="12.75" x14ac:dyDescent="0.2">
      <c r="A93" s="27"/>
      <c r="B93" s="28" t="s">
        <v>317</v>
      </c>
      <c r="C93" s="16" t="s">
        <v>162</v>
      </c>
      <c r="D93" s="17"/>
      <c r="E93" s="17"/>
      <c r="F93" s="18"/>
      <c r="G93" s="19">
        <f t="shared" ref="G93" si="11">F93*E93</f>
        <v>0</v>
      </c>
    </row>
    <row r="94" spans="1:7" s="13" customFormat="1" ht="12.75" x14ac:dyDescent="0.2">
      <c r="A94" s="27"/>
      <c r="B94" s="39" t="s">
        <v>172</v>
      </c>
      <c r="C94" s="16" t="s">
        <v>162</v>
      </c>
      <c r="D94" s="17"/>
      <c r="E94" s="17"/>
      <c r="F94" s="18"/>
      <c r="G94" s="19">
        <f t="shared" si="9"/>
        <v>0</v>
      </c>
    </row>
    <row r="95" spans="1:7" s="13" customFormat="1" ht="12.75" x14ac:dyDescent="0.2">
      <c r="A95" s="27"/>
      <c r="B95" s="39" t="s">
        <v>173</v>
      </c>
      <c r="C95" s="16" t="s">
        <v>162</v>
      </c>
      <c r="D95" s="17"/>
      <c r="E95" s="17"/>
      <c r="F95" s="18"/>
      <c r="G95" s="19">
        <f t="shared" si="9"/>
        <v>0</v>
      </c>
    </row>
    <row r="96" spans="1:7" s="13" customFormat="1" ht="12.75" x14ac:dyDescent="0.2">
      <c r="A96" s="27" t="s">
        <v>339</v>
      </c>
      <c r="B96" s="39" t="s">
        <v>174</v>
      </c>
      <c r="C96" s="16" t="s">
        <v>162</v>
      </c>
      <c r="D96" s="17"/>
      <c r="E96" s="17"/>
      <c r="F96" s="18"/>
      <c r="G96" s="19">
        <f t="shared" si="9"/>
        <v>0</v>
      </c>
    </row>
    <row r="97" spans="1:7" s="13" customFormat="1" ht="12.75" x14ac:dyDescent="0.2">
      <c r="A97" s="27" t="s">
        <v>339</v>
      </c>
      <c r="B97" s="39" t="s">
        <v>175</v>
      </c>
      <c r="C97" s="16" t="s">
        <v>162</v>
      </c>
      <c r="D97" s="17"/>
      <c r="E97" s="17"/>
      <c r="F97" s="18"/>
      <c r="G97" s="19">
        <f t="shared" ref="G97" si="12">F97*E97</f>
        <v>0</v>
      </c>
    </row>
    <row r="98" spans="1:7" s="13" customFormat="1" ht="12.75" x14ac:dyDescent="0.2">
      <c r="A98" s="27"/>
      <c r="B98" s="39" t="s">
        <v>167</v>
      </c>
      <c r="C98" s="16"/>
      <c r="D98" s="17"/>
      <c r="E98" s="17"/>
      <c r="F98" s="18"/>
      <c r="G98" s="19"/>
    </row>
    <row r="99" spans="1:7" s="13" customFormat="1" ht="12.75" x14ac:dyDescent="0.2">
      <c r="A99" s="27"/>
      <c r="B99" s="28" t="s">
        <v>317</v>
      </c>
      <c r="C99" s="16" t="s">
        <v>162</v>
      </c>
      <c r="D99" s="17"/>
      <c r="E99" s="17"/>
      <c r="F99" s="18"/>
      <c r="G99" s="19">
        <f t="shared" ref="G99:G104" si="13">F99*E99</f>
        <v>0</v>
      </c>
    </row>
    <row r="100" spans="1:7" s="13" customFormat="1" ht="12.75" x14ac:dyDescent="0.2">
      <c r="A100" s="27"/>
      <c r="B100" s="28" t="s">
        <v>317</v>
      </c>
      <c r="C100" s="16" t="s">
        <v>162</v>
      </c>
      <c r="D100" s="17"/>
      <c r="E100" s="17"/>
      <c r="F100" s="18"/>
      <c r="G100" s="19">
        <f t="shared" ref="G100" si="14">F100*E100</f>
        <v>0</v>
      </c>
    </row>
    <row r="101" spans="1:7" s="13" customFormat="1" ht="12.75" x14ac:dyDescent="0.2">
      <c r="A101" s="27"/>
      <c r="B101" s="39" t="s">
        <v>176</v>
      </c>
      <c r="C101" s="16" t="s">
        <v>162</v>
      </c>
      <c r="D101" s="17"/>
      <c r="E101" s="17"/>
      <c r="F101" s="18"/>
      <c r="G101" s="19">
        <f t="shared" si="13"/>
        <v>0</v>
      </c>
    </row>
    <row r="102" spans="1:7" s="13" customFormat="1" ht="12.75" x14ac:dyDescent="0.2">
      <c r="A102" s="27"/>
      <c r="B102" s="86" t="s">
        <v>177</v>
      </c>
      <c r="C102" s="16"/>
      <c r="D102" s="17"/>
      <c r="E102" s="17"/>
      <c r="F102" s="18"/>
      <c r="G102" s="19"/>
    </row>
    <row r="103" spans="1:7" s="13" customFormat="1" ht="12.75" x14ac:dyDescent="0.2">
      <c r="A103" s="27"/>
      <c r="B103" s="94" t="s">
        <v>349</v>
      </c>
      <c r="C103" s="16" t="s">
        <v>162</v>
      </c>
      <c r="D103" s="17"/>
      <c r="E103" s="17"/>
      <c r="F103" s="18"/>
      <c r="G103" s="19">
        <f t="shared" si="13"/>
        <v>0</v>
      </c>
    </row>
    <row r="104" spans="1:7" s="13" customFormat="1" ht="12.75" x14ac:dyDescent="0.2">
      <c r="A104" s="27"/>
      <c r="B104" s="42" t="s">
        <v>178</v>
      </c>
      <c r="C104" s="16" t="s">
        <v>162</v>
      </c>
      <c r="D104" s="17"/>
      <c r="E104" s="17"/>
      <c r="F104" s="18"/>
      <c r="G104" s="19">
        <f t="shared" si="13"/>
        <v>0</v>
      </c>
    </row>
    <row r="105" spans="1:7" s="13" customFormat="1" ht="12.75" x14ac:dyDescent="0.2">
      <c r="A105" s="27"/>
      <c r="B105" s="39"/>
      <c r="C105" s="16"/>
      <c r="D105" s="17"/>
      <c r="E105" s="17"/>
      <c r="F105" s="18"/>
      <c r="G105" s="19"/>
    </row>
    <row r="106" spans="1:7" s="13" customFormat="1" ht="25.5" x14ac:dyDescent="0.2">
      <c r="A106" s="27"/>
      <c r="B106" s="42" t="s">
        <v>180</v>
      </c>
      <c r="C106" s="16" t="s">
        <v>3</v>
      </c>
      <c r="D106" s="17"/>
      <c r="E106" s="17"/>
      <c r="F106" s="18"/>
      <c r="G106" s="19">
        <f t="shared" ref="G106" si="15">F106*E106</f>
        <v>0</v>
      </c>
    </row>
    <row r="107" spans="1:7" s="13" customFormat="1" ht="13.5" thickBot="1" x14ac:dyDescent="0.25">
      <c r="A107" s="27"/>
      <c r="B107" s="39"/>
      <c r="C107" s="16"/>
      <c r="D107" s="17"/>
      <c r="E107" s="17"/>
      <c r="F107" s="18"/>
      <c r="G107" s="19"/>
    </row>
    <row r="108" spans="1:7" s="76" customFormat="1" ht="15" customHeight="1" thickTop="1" thickBot="1" x14ac:dyDescent="0.25">
      <c r="A108" s="248" t="str">
        <f>CONCATENATE("Sous-total", "  ",A80)</f>
        <v>Sous-total  3.3.4</v>
      </c>
      <c r="B108" s="249"/>
      <c r="C108" s="249"/>
      <c r="D108" s="249"/>
      <c r="E108" s="249"/>
      <c r="F108" s="250"/>
      <c r="G108" s="83">
        <f>SUM(G80:G107)</f>
        <v>0</v>
      </c>
    </row>
    <row r="109" spans="1:7" s="13" customFormat="1" ht="15" customHeight="1" thickTop="1" x14ac:dyDescent="0.2">
      <c r="A109" s="27"/>
      <c r="B109" s="39"/>
      <c r="C109" s="16"/>
      <c r="D109" s="17"/>
      <c r="E109" s="17"/>
      <c r="F109" s="18"/>
      <c r="G109" s="19"/>
    </row>
    <row r="110" spans="1:7" s="13" customFormat="1" ht="15" customHeight="1" x14ac:dyDescent="0.2">
      <c r="A110" s="27" t="s">
        <v>335</v>
      </c>
      <c r="B110" s="39" t="s">
        <v>340</v>
      </c>
      <c r="C110" s="23"/>
      <c r="D110" s="17"/>
      <c r="E110" s="17"/>
      <c r="F110" s="18"/>
      <c r="G110" s="19" t="str">
        <f>IF(F110*E110=0,"",F110*E110)</f>
        <v/>
      </c>
    </row>
    <row r="111" spans="1:7" s="76" customFormat="1" ht="12.75" x14ac:dyDescent="0.2">
      <c r="A111" s="27"/>
      <c r="B111" s="39"/>
      <c r="C111" s="16"/>
      <c r="D111" s="17"/>
      <c r="E111" s="17"/>
      <c r="F111" s="18"/>
      <c r="G111" s="19"/>
    </row>
    <row r="112" spans="1:7" s="76" customFormat="1" ht="12.75" x14ac:dyDescent="0.2">
      <c r="A112" s="27"/>
      <c r="B112" s="42" t="s">
        <v>343</v>
      </c>
      <c r="C112" s="16" t="s">
        <v>162</v>
      </c>
      <c r="D112" s="17"/>
      <c r="E112" s="17"/>
      <c r="F112" s="18"/>
      <c r="G112" s="19">
        <f t="shared" ref="G112" si="16">F112*E112</f>
        <v>0</v>
      </c>
    </row>
    <row r="113" spans="1:7" s="76" customFormat="1" ht="12.75" x14ac:dyDescent="0.2">
      <c r="A113" s="27"/>
      <c r="B113" s="42"/>
      <c r="C113" s="16"/>
      <c r="D113" s="17"/>
      <c r="E113" s="17"/>
      <c r="F113" s="18"/>
      <c r="G113" s="19"/>
    </row>
    <row r="114" spans="1:7" s="76" customFormat="1" ht="12.75" x14ac:dyDescent="0.2">
      <c r="A114" s="27"/>
      <c r="B114" s="40" t="s">
        <v>341</v>
      </c>
      <c r="C114" s="16"/>
      <c r="D114" s="17"/>
      <c r="E114" s="17"/>
      <c r="F114" s="18"/>
      <c r="G114" s="19"/>
    </row>
    <row r="115" spans="1:7" s="76" customFormat="1" ht="12.75" x14ac:dyDescent="0.2">
      <c r="A115" s="27" t="s">
        <v>339</v>
      </c>
      <c r="B115" s="39" t="s">
        <v>161</v>
      </c>
      <c r="C115" s="16" t="s">
        <v>162</v>
      </c>
      <c r="D115" s="17"/>
      <c r="E115" s="17"/>
      <c r="F115" s="18"/>
      <c r="G115" s="19">
        <f>F115*E115</f>
        <v>0</v>
      </c>
    </row>
    <row r="116" spans="1:7" s="72" customFormat="1" ht="12.75" x14ac:dyDescent="0.2">
      <c r="A116" s="27"/>
      <c r="B116" s="28" t="s">
        <v>348</v>
      </c>
      <c r="C116" s="23"/>
      <c r="D116" s="24"/>
      <c r="E116" s="17"/>
      <c r="F116" s="18"/>
      <c r="G116" s="19"/>
    </row>
    <row r="117" spans="1:7" s="72" customFormat="1" ht="12.75" x14ac:dyDescent="0.2">
      <c r="A117" s="27"/>
      <c r="B117" s="28" t="s">
        <v>347</v>
      </c>
      <c r="C117" s="23"/>
      <c r="D117" s="24"/>
      <c r="E117" s="17"/>
      <c r="F117" s="18"/>
      <c r="G117" s="19"/>
    </row>
    <row r="118" spans="1:7" s="76" customFormat="1" ht="25.5" x14ac:dyDescent="0.2">
      <c r="A118" s="27"/>
      <c r="B118" s="39" t="s">
        <v>163</v>
      </c>
      <c r="C118" s="16" t="s">
        <v>3</v>
      </c>
      <c r="D118" s="17"/>
      <c r="E118" s="17"/>
      <c r="F118" s="18"/>
      <c r="G118" s="19">
        <f t="shared" ref="G118:G124" si="17">F118*E118</f>
        <v>0</v>
      </c>
    </row>
    <row r="119" spans="1:7" s="76" customFormat="1" ht="12.75" x14ac:dyDescent="0.2">
      <c r="A119" s="27"/>
      <c r="B119" s="39" t="s">
        <v>164</v>
      </c>
      <c r="C119" s="16" t="s">
        <v>162</v>
      </c>
      <c r="D119" s="17"/>
      <c r="E119" s="17"/>
      <c r="F119" s="18"/>
      <c r="G119" s="19">
        <f t="shared" si="17"/>
        <v>0</v>
      </c>
    </row>
    <row r="120" spans="1:7" s="76" customFormat="1" ht="12.75" x14ac:dyDescent="0.2">
      <c r="A120" s="27"/>
      <c r="B120" s="39" t="s">
        <v>165</v>
      </c>
      <c r="C120" s="16" t="s">
        <v>162</v>
      </c>
      <c r="D120" s="17"/>
      <c r="E120" s="17"/>
      <c r="F120" s="18"/>
      <c r="G120" s="19">
        <f t="shared" si="17"/>
        <v>0</v>
      </c>
    </row>
    <row r="121" spans="1:7" s="76" customFormat="1" ht="12.75" x14ac:dyDescent="0.2">
      <c r="A121" s="27"/>
      <c r="B121" s="39" t="s">
        <v>166</v>
      </c>
      <c r="C121" s="16" t="s">
        <v>162</v>
      </c>
      <c r="D121" s="17"/>
      <c r="E121" s="17"/>
      <c r="F121" s="18"/>
      <c r="G121" s="19">
        <f t="shared" si="17"/>
        <v>0</v>
      </c>
    </row>
    <row r="122" spans="1:7" s="76" customFormat="1" ht="12.75" x14ac:dyDescent="0.2">
      <c r="A122" s="27"/>
      <c r="B122" s="39" t="s">
        <v>167</v>
      </c>
      <c r="C122" s="16" t="s">
        <v>162</v>
      </c>
      <c r="D122" s="17"/>
      <c r="E122" s="17"/>
      <c r="F122" s="18"/>
      <c r="G122" s="19">
        <f t="shared" si="17"/>
        <v>0</v>
      </c>
    </row>
    <row r="123" spans="1:7" s="76" customFormat="1" ht="12.75" x14ac:dyDescent="0.2">
      <c r="A123" s="27"/>
      <c r="B123" s="42" t="s">
        <v>342</v>
      </c>
      <c r="C123" s="16" t="s">
        <v>162</v>
      </c>
      <c r="D123" s="17"/>
      <c r="E123" s="17"/>
      <c r="F123" s="18"/>
      <c r="G123" s="19">
        <f t="shared" si="17"/>
        <v>0</v>
      </c>
    </row>
    <row r="124" spans="1:7" s="76" customFormat="1" ht="12.75" x14ac:dyDescent="0.2">
      <c r="A124" s="27"/>
      <c r="B124" s="42" t="s">
        <v>344</v>
      </c>
      <c r="C124" s="16" t="s">
        <v>162</v>
      </c>
      <c r="D124" s="17"/>
      <c r="E124" s="17"/>
      <c r="F124" s="18"/>
      <c r="G124" s="19">
        <f t="shared" si="17"/>
        <v>0</v>
      </c>
    </row>
    <row r="125" spans="1:7" s="72" customFormat="1" ht="12.75" x14ac:dyDescent="0.2">
      <c r="A125" s="27"/>
      <c r="B125" s="39"/>
      <c r="C125" s="16"/>
      <c r="D125" s="17"/>
      <c r="E125" s="17"/>
      <c r="F125" s="18"/>
      <c r="G125" s="19"/>
    </row>
    <row r="126" spans="1:7" s="76" customFormat="1" ht="12.75" x14ac:dyDescent="0.2">
      <c r="A126" s="27" t="s">
        <v>339</v>
      </c>
      <c r="B126" s="40" t="s">
        <v>350</v>
      </c>
      <c r="C126" s="16"/>
      <c r="D126" s="17"/>
      <c r="E126" s="17"/>
      <c r="F126" s="18"/>
      <c r="G126" s="19"/>
    </row>
    <row r="127" spans="1:7" s="76" customFormat="1" ht="12.75" x14ac:dyDescent="0.2">
      <c r="A127" s="27"/>
      <c r="B127" s="39" t="s">
        <v>161</v>
      </c>
      <c r="C127" s="16" t="s">
        <v>162</v>
      </c>
      <c r="D127" s="17"/>
      <c r="E127" s="17"/>
      <c r="F127" s="18"/>
      <c r="G127" s="19">
        <f>F127*E127</f>
        <v>0</v>
      </c>
    </row>
    <row r="128" spans="1:7" s="72" customFormat="1" ht="12.75" x14ac:dyDescent="0.2">
      <c r="A128" s="27"/>
      <c r="B128" s="28" t="s">
        <v>345</v>
      </c>
      <c r="C128" s="23"/>
      <c r="D128" s="24"/>
      <c r="E128" s="17"/>
      <c r="F128" s="18"/>
      <c r="G128" s="19"/>
    </row>
    <row r="129" spans="1:7" s="72" customFormat="1" ht="12.75" x14ac:dyDescent="0.2">
      <c r="A129" s="27"/>
      <c r="B129" s="28" t="s">
        <v>346</v>
      </c>
      <c r="C129" s="23"/>
      <c r="D129" s="24"/>
      <c r="E129" s="17"/>
      <c r="F129" s="18"/>
      <c r="G129" s="19"/>
    </row>
    <row r="130" spans="1:7" s="76" customFormat="1" ht="25.5" x14ac:dyDescent="0.2">
      <c r="A130" s="27"/>
      <c r="B130" s="39" t="s">
        <v>163</v>
      </c>
      <c r="C130" s="16" t="s">
        <v>3</v>
      </c>
      <c r="D130" s="17"/>
      <c r="E130" s="17"/>
      <c r="F130" s="18"/>
      <c r="G130" s="19">
        <f t="shared" ref="G130:G136" si="18">F130*E130</f>
        <v>0</v>
      </c>
    </row>
    <row r="131" spans="1:7" s="76" customFormat="1" ht="12.75" x14ac:dyDescent="0.2">
      <c r="A131" s="27"/>
      <c r="B131" s="39" t="s">
        <v>164</v>
      </c>
      <c r="C131" s="16" t="s">
        <v>162</v>
      </c>
      <c r="D131" s="17"/>
      <c r="E131" s="17"/>
      <c r="F131" s="18"/>
      <c r="G131" s="19">
        <f t="shared" si="18"/>
        <v>0</v>
      </c>
    </row>
    <row r="132" spans="1:7" s="76" customFormat="1" ht="12.75" x14ac:dyDescent="0.2">
      <c r="A132" s="27"/>
      <c r="B132" s="39" t="s">
        <v>165</v>
      </c>
      <c r="C132" s="16" t="s">
        <v>162</v>
      </c>
      <c r="D132" s="17"/>
      <c r="E132" s="17"/>
      <c r="F132" s="18"/>
      <c r="G132" s="19">
        <f t="shared" si="18"/>
        <v>0</v>
      </c>
    </row>
    <row r="133" spans="1:7" s="76" customFormat="1" ht="12.75" x14ac:dyDescent="0.2">
      <c r="A133" s="27"/>
      <c r="B133" s="39" t="s">
        <v>166</v>
      </c>
      <c r="C133" s="16" t="s">
        <v>162</v>
      </c>
      <c r="D133" s="17"/>
      <c r="E133" s="17"/>
      <c r="F133" s="18"/>
      <c r="G133" s="19">
        <f t="shared" si="18"/>
        <v>0</v>
      </c>
    </row>
    <row r="134" spans="1:7" s="76" customFormat="1" ht="12.75" x14ac:dyDescent="0.2">
      <c r="A134" s="27"/>
      <c r="B134" s="39" t="s">
        <v>169</v>
      </c>
      <c r="C134" s="16" t="s">
        <v>162</v>
      </c>
      <c r="D134" s="17"/>
      <c r="E134" s="17"/>
      <c r="F134" s="18"/>
      <c r="G134" s="19">
        <f t="shared" si="18"/>
        <v>0</v>
      </c>
    </row>
    <row r="135" spans="1:7" s="76" customFormat="1" ht="12.75" x14ac:dyDescent="0.2">
      <c r="A135" s="27"/>
      <c r="B135" s="39" t="s">
        <v>168</v>
      </c>
      <c r="C135" s="16" t="s">
        <v>162</v>
      </c>
      <c r="D135" s="17"/>
      <c r="E135" s="17"/>
      <c r="F135" s="18"/>
      <c r="G135" s="19">
        <f t="shared" si="18"/>
        <v>0</v>
      </c>
    </row>
    <row r="136" spans="1:7" s="76" customFormat="1" ht="12.75" x14ac:dyDescent="0.2">
      <c r="A136" s="27"/>
      <c r="B136" s="42" t="s">
        <v>344</v>
      </c>
      <c r="C136" s="16" t="s">
        <v>162</v>
      </c>
      <c r="D136" s="17"/>
      <c r="E136" s="17"/>
      <c r="F136" s="18"/>
      <c r="G136" s="19">
        <f t="shared" si="18"/>
        <v>0</v>
      </c>
    </row>
    <row r="137" spans="1:7" s="72" customFormat="1" ht="12.75" x14ac:dyDescent="0.2">
      <c r="A137" s="27"/>
      <c r="B137" s="39"/>
      <c r="C137" s="16"/>
      <c r="D137" s="17"/>
      <c r="E137" s="17"/>
      <c r="F137" s="18"/>
      <c r="G137" s="19"/>
    </row>
    <row r="138" spans="1:7" s="76" customFormat="1" ht="12.75" x14ac:dyDescent="0.2">
      <c r="A138" s="27" t="s">
        <v>339</v>
      </c>
      <c r="B138" s="40" t="s">
        <v>351</v>
      </c>
      <c r="C138" s="16"/>
      <c r="D138" s="17"/>
      <c r="E138" s="17"/>
      <c r="F138" s="18"/>
      <c r="G138" s="19"/>
    </row>
    <row r="139" spans="1:7" s="76" customFormat="1" ht="12.75" x14ac:dyDescent="0.2">
      <c r="A139" s="27"/>
      <c r="B139" s="39" t="s">
        <v>161</v>
      </c>
      <c r="C139" s="16" t="s">
        <v>162</v>
      </c>
      <c r="D139" s="17"/>
      <c r="E139" s="17"/>
      <c r="F139" s="18"/>
      <c r="G139" s="19">
        <f>F139*E139</f>
        <v>0</v>
      </c>
    </row>
    <row r="140" spans="1:7" s="72" customFormat="1" ht="12.75" x14ac:dyDescent="0.2">
      <c r="A140" s="27"/>
      <c r="B140" s="28" t="s">
        <v>345</v>
      </c>
      <c r="C140" s="23"/>
      <c r="D140" s="24"/>
      <c r="E140" s="17"/>
      <c r="F140" s="18"/>
      <c r="G140" s="19"/>
    </row>
    <row r="141" spans="1:7" s="72" customFormat="1" ht="12.75" x14ac:dyDescent="0.2">
      <c r="A141" s="27"/>
      <c r="B141" s="28" t="s">
        <v>346</v>
      </c>
      <c r="C141" s="23"/>
      <c r="D141" s="24"/>
      <c r="E141" s="17"/>
      <c r="F141" s="18"/>
      <c r="G141" s="19"/>
    </row>
    <row r="142" spans="1:7" s="76" customFormat="1" ht="25.5" x14ac:dyDescent="0.2">
      <c r="A142" s="27"/>
      <c r="B142" s="39" t="s">
        <v>163</v>
      </c>
      <c r="C142" s="16" t="s">
        <v>3</v>
      </c>
      <c r="D142" s="17"/>
      <c r="E142" s="17"/>
      <c r="F142" s="18"/>
      <c r="G142" s="19">
        <f t="shared" ref="G142:G147" si="19">F142*E142</f>
        <v>0</v>
      </c>
    </row>
    <row r="143" spans="1:7" s="76" customFormat="1" ht="12.75" x14ac:dyDescent="0.2">
      <c r="A143" s="27"/>
      <c r="B143" s="39" t="s">
        <v>164</v>
      </c>
      <c r="C143" s="16" t="s">
        <v>162</v>
      </c>
      <c r="D143" s="17"/>
      <c r="E143" s="17"/>
      <c r="F143" s="18"/>
      <c r="G143" s="19">
        <f t="shared" si="19"/>
        <v>0</v>
      </c>
    </row>
    <row r="144" spans="1:7" s="76" customFormat="1" ht="12.75" x14ac:dyDescent="0.2">
      <c r="A144" s="27"/>
      <c r="B144" s="39" t="s">
        <v>165</v>
      </c>
      <c r="C144" s="16" t="s">
        <v>162</v>
      </c>
      <c r="D144" s="17"/>
      <c r="E144" s="17"/>
      <c r="F144" s="18"/>
      <c r="G144" s="19">
        <f t="shared" si="19"/>
        <v>0</v>
      </c>
    </row>
    <row r="145" spans="1:7" s="76" customFormat="1" ht="12.75" x14ac:dyDescent="0.2">
      <c r="A145" s="27"/>
      <c r="B145" s="39" t="s">
        <v>166</v>
      </c>
      <c r="C145" s="16" t="s">
        <v>162</v>
      </c>
      <c r="D145" s="17"/>
      <c r="E145" s="17"/>
      <c r="F145" s="18"/>
      <c r="G145" s="19">
        <f t="shared" si="19"/>
        <v>0</v>
      </c>
    </row>
    <row r="146" spans="1:7" s="76" customFormat="1" ht="12.75" x14ac:dyDescent="0.2">
      <c r="A146" s="27"/>
      <c r="B146" s="39" t="s">
        <v>169</v>
      </c>
      <c r="C146" s="16" t="s">
        <v>162</v>
      </c>
      <c r="D146" s="17"/>
      <c r="E146" s="17"/>
      <c r="F146" s="18"/>
      <c r="G146" s="19">
        <f t="shared" si="19"/>
        <v>0</v>
      </c>
    </row>
    <row r="147" spans="1:7" s="76" customFormat="1" ht="12.75" x14ac:dyDescent="0.2">
      <c r="A147" s="27"/>
      <c r="B147" s="42" t="s">
        <v>344</v>
      </c>
      <c r="C147" s="16" t="s">
        <v>162</v>
      </c>
      <c r="D147" s="17"/>
      <c r="E147" s="17"/>
      <c r="F147" s="18"/>
      <c r="G147" s="19">
        <f t="shared" si="19"/>
        <v>0</v>
      </c>
    </row>
    <row r="148" spans="1:7" s="13" customFormat="1" ht="15" customHeight="1" thickBot="1" x14ac:dyDescent="0.25">
      <c r="A148" s="27"/>
      <c r="B148" s="39"/>
      <c r="C148" s="16"/>
      <c r="D148" s="17"/>
      <c r="E148" s="17"/>
      <c r="F148" s="18"/>
      <c r="G148" s="19"/>
    </row>
    <row r="149" spans="1:7" s="76" customFormat="1" ht="15" customHeight="1" thickTop="1" thickBot="1" x14ac:dyDescent="0.25">
      <c r="A149" s="248" t="str">
        <f>CONCATENATE("Sous-total", "  ",A110)</f>
        <v>Sous-total  3.3.5</v>
      </c>
      <c r="B149" s="249"/>
      <c r="C149" s="249"/>
      <c r="D149" s="249"/>
      <c r="E149" s="249"/>
      <c r="F149" s="250"/>
      <c r="G149" s="83">
        <f>SUM(G110:G148)</f>
        <v>0</v>
      </c>
    </row>
    <row r="150" spans="1:7" s="13" customFormat="1" ht="15" customHeight="1" thickTop="1" x14ac:dyDescent="0.2">
      <c r="A150" s="27"/>
      <c r="B150" s="39"/>
      <c r="C150" s="16"/>
      <c r="D150" s="17"/>
      <c r="E150" s="17"/>
      <c r="F150" s="18"/>
      <c r="G150" s="19"/>
    </row>
    <row r="151" spans="1:7" s="13" customFormat="1" ht="15" customHeight="1" x14ac:dyDescent="0.2">
      <c r="A151" s="27" t="s">
        <v>331</v>
      </c>
      <c r="B151" s="39" t="s">
        <v>143</v>
      </c>
      <c r="C151" s="23"/>
      <c r="D151" s="17"/>
      <c r="E151" s="17"/>
      <c r="F151" s="18"/>
      <c r="G151" s="19" t="str">
        <f>IF(F151*E151=0,"",F151*E151)</f>
        <v/>
      </c>
    </row>
    <row r="152" spans="1:7" s="72" customFormat="1" ht="12.75" x14ac:dyDescent="0.2">
      <c r="A152" s="66"/>
      <c r="B152" s="67"/>
      <c r="C152" s="68"/>
      <c r="D152" s="69"/>
      <c r="E152" s="69"/>
      <c r="F152" s="70"/>
      <c r="G152" s="71"/>
    </row>
    <row r="153" spans="1:7" s="72" customFormat="1" ht="12.75" x14ac:dyDescent="0.2">
      <c r="A153" s="27"/>
      <c r="B153" s="101" t="s">
        <v>224</v>
      </c>
      <c r="C153" s="23"/>
      <c r="D153" s="24"/>
      <c r="E153" s="69"/>
      <c r="F153" s="70"/>
      <c r="G153" s="71"/>
    </row>
    <row r="154" spans="1:7" s="72" customFormat="1" ht="25.5" x14ac:dyDescent="0.2">
      <c r="A154" s="27" t="s">
        <v>339</v>
      </c>
      <c r="B154" s="39" t="s">
        <v>150</v>
      </c>
      <c r="C154" s="23" t="s">
        <v>3</v>
      </c>
      <c r="D154" s="24"/>
      <c r="E154" s="17"/>
      <c r="F154" s="18"/>
      <c r="G154" s="19">
        <f t="shared" ref="G154" si="20">F154*E154</f>
        <v>0</v>
      </c>
    </row>
    <row r="155" spans="1:7" s="72" customFormat="1" ht="12.75" x14ac:dyDescent="0.2">
      <c r="A155" s="27"/>
      <c r="B155" s="39" t="s">
        <v>151</v>
      </c>
      <c r="C155" s="23"/>
      <c r="D155" s="24"/>
      <c r="E155" s="69"/>
      <c r="F155" s="70"/>
      <c r="G155" s="71"/>
    </row>
    <row r="156" spans="1:7" s="72" customFormat="1" ht="12.75" x14ac:dyDescent="0.2">
      <c r="A156" s="27"/>
      <c r="B156" s="39" t="s">
        <v>157</v>
      </c>
      <c r="C156" s="23"/>
      <c r="D156" s="24"/>
      <c r="E156" s="69"/>
      <c r="F156" s="70"/>
      <c r="G156" s="71"/>
    </row>
    <row r="157" spans="1:7" s="72" customFormat="1" ht="12.75" x14ac:dyDescent="0.2">
      <c r="A157" s="27"/>
      <c r="B157" s="39" t="s">
        <v>152</v>
      </c>
      <c r="C157" s="23"/>
      <c r="D157" s="24"/>
      <c r="E157" s="69"/>
      <c r="F157" s="70"/>
      <c r="G157" s="71"/>
    </row>
    <row r="158" spans="1:7" s="76" customFormat="1" ht="12.75" x14ac:dyDescent="0.2">
      <c r="A158" s="27"/>
      <c r="B158" s="39" t="s">
        <v>153</v>
      </c>
      <c r="C158" s="23"/>
      <c r="D158" s="24"/>
      <c r="E158" s="73"/>
      <c r="F158" s="74"/>
      <c r="G158" s="19"/>
    </row>
    <row r="159" spans="1:7" s="72" customFormat="1" ht="12.75" x14ac:dyDescent="0.2">
      <c r="A159" s="27"/>
      <c r="B159" s="39" t="s">
        <v>158</v>
      </c>
      <c r="C159" s="23"/>
      <c r="D159" s="24"/>
      <c r="E159" s="17"/>
      <c r="F159" s="18"/>
      <c r="G159" s="19"/>
    </row>
    <row r="160" spans="1:7" s="72" customFormat="1" ht="12.75" x14ac:dyDescent="0.2">
      <c r="A160" s="27"/>
      <c r="B160" s="39" t="s">
        <v>157</v>
      </c>
      <c r="C160" s="23"/>
      <c r="D160" s="24"/>
      <c r="E160" s="17"/>
      <c r="F160" s="18"/>
      <c r="G160" s="19"/>
    </row>
    <row r="161" spans="1:7" s="72" customFormat="1" ht="12.75" x14ac:dyDescent="0.2">
      <c r="A161" s="27"/>
      <c r="B161" s="39"/>
      <c r="C161" s="23"/>
      <c r="D161" s="24"/>
      <c r="E161" s="69"/>
      <c r="F161" s="70"/>
      <c r="G161" s="71"/>
    </row>
    <row r="162" spans="1:7" s="72" customFormat="1" ht="12.75" x14ac:dyDescent="0.2">
      <c r="A162" s="27"/>
      <c r="B162" s="40" t="s">
        <v>341</v>
      </c>
      <c r="C162" s="23" t="s">
        <v>3</v>
      </c>
      <c r="D162" s="24"/>
      <c r="E162" s="17"/>
      <c r="F162" s="18"/>
      <c r="G162" s="19">
        <f t="shared" ref="G162" si="21">F162*E162</f>
        <v>0</v>
      </c>
    </row>
    <row r="163" spans="1:7" s="72" customFormat="1" ht="12.75" x14ac:dyDescent="0.2">
      <c r="A163" s="27"/>
      <c r="B163" s="39" t="s">
        <v>154</v>
      </c>
      <c r="C163" s="23"/>
      <c r="D163" s="24"/>
      <c r="E163" s="69"/>
      <c r="F163" s="70"/>
      <c r="G163" s="71"/>
    </row>
    <row r="164" spans="1:7" s="72" customFormat="1" ht="12.75" x14ac:dyDescent="0.2">
      <c r="A164" s="27"/>
      <c r="B164" s="39" t="s">
        <v>155</v>
      </c>
      <c r="C164" s="23"/>
      <c r="D164" s="24"/>
      <c r="E164" s="69"/>
      <c r="F164" s="70"/>
      <c r="G164" s="71"/>
    </row>
    <row r="165" spans="1:7" s="13" customFormat="1" ht="15" customHeight="1" x14ac:dyDescent="0.2">
      <c r="A165" s="27"/>
      <c r="B165" s="39" t="s">
        <v>156</v>
      </c>
      <c r="C165" s="16"/>
      <c r="D165" s="17"/>
      <c r="E165" s="17"/>
      <c r="F165" s="18"/>
      <c r="G165" s="19"/>
    </row>
    <row r="166" spans="1:7" s="72" customFormat="1" ht="12.75" x14ac:dyDescent="0.2">
      <c r="A166" s="27"/>
      <c r="B166" s="39"/>
      <c r="C166" s="23"/>
      <c r="D166" s="24"/>
      <c r="E166" s="69"/>
      <c r="F166" s="70"/>
      <c r="G166" s="71"/>
    </row>
    <row r="167" spans="1:7" s="72" customFormat="1" ht="12.75" x14ac:dyDescent="0.2">
      <c r="A167" s="27"/>
      <c r="B167" s="40" t="s">
        <v>350</v>
      </c>
      <c r="C167" s="23" t="s">
        <v>3</v>
      </c>
      <c r="D167" s="24"/>
      <c r="E167" s="17"/>
      <c r="F167" s="18"/>
      <c r="G167" s="19">
        <f t="shared" ref="G167" si="22">F167*E167</f>
        <v>0</v>
      </c>
    </row>
    <row r="168" spans="1:7" s="72" customFormat="1" ht="12.75" x14ac:dyDescent="0.2">
      <c r="A168" s="27"/>
      <c r="B168" s="39" t="s">
        <v>154</v>
      </c>
      <c r="C168" s="23"/>
      <c r="D168" s="24"/>
      <c r="E168" s="69"/>
      <c r="F168" s="70"/>
      <c r="G168" s="71"/>
    </row>
    <row r="169" spans="1:7" s="72" customFormat="1" ht="12.75" x14ac:dyDescent="0.2">
      <c r="A169" s="27"/>
      <c r="B169" s="39" t="s">
        <v>155</v>
      </c>
      <c r="C169" s="23"/>
      <c r="D169" s="24"/>
      <c r="E169" s="69"/>
      <c r="F169" s="70"/>
      <c r="G169" s="71"/>
    </row>
    <row r="170" spans="1:7" s="13" customFormat="1" ht="15" customHeight="1" x14ac:dyDescent="0.2">
      <c r="A170" s="27"/>
      <c r="B170" s="39" t="s">
        <v>352</v>
      </c>
      <c r="C170" s="16"/>
      <c r="D170" s="17"/>
      <c r="E170" s="17"/>
      <c r="F170" s="18"/>
      <c r="G170" s="19"/>
    </row>
    <row r="171" spans="1:7" s="13" customFormat="1" ht="15" customHeight="1" x14ac:dyDescent="0.2">
      <c r="A171" s="27"/>
      <c r="B171" s="39" t="s">
        <v>156</v>
      </c>
      <c r="C171" s="16"/>
      <c r="D171" s="17"/>
      <c r="E171" s="17"/>
      <c r="F171" s="18"/>
      <c r="G171" s="19"/>
    </row>
    <row r="172" spans="1:7" s="72" customFormat="1" ht="12.75" x14ac:dyDescent="0.2">
      <c r="A172" s="27"/>
      <c r="B172" s="39"/>
      <c r="C172" s="23"/>
      <c r="D172" s="24"/>
      <c r="E172" s="69"/>
      <c r="F172" s="70"/>
      <c r="G172" s="71"/>
    </row>
    <row r="173" spans="1:7" s="72" customFormat="1" ht="12.75" x14ac:dyDescent="0.2">
      <c r="A173" s="27"/>
      <c r="B173" s="40" t="s">
        <v>351</v>
      </c>
      <c r="C173" s="23" t="s">
        <v>3</v>
      </c>
      <c r="D173" s="24"/>
      <c r="E173" s="17"/>
      <c r="F173" s="18"/>
      <c r="G173" s="19">
        <f t="shared" ref="G173" si="23">F173*E173</f>
        <v>0</v>
      </c>
    </row>
    <row r="174" spans="1:7" s="72" customFormat="1" ht="12.75" x14ac:dyDescent="0.2">
      <c r="A174" s="27"/>
      <c r="B174" s="39" t="s">
        <v>154</v>
      </c>
      <c r="C174" s="23"/>
      <c r="D174" s="24"/>
      <c r="E174" s="69"/>
      <c r="F174" s="70"/>
      <c r="G174" s="71"/>
    </row>
    <row r="175" spans="1:7" s="72" customFormat="1" ht="13.5" thickBot="1" x14ac:dyDescent="0.25">
      <c r="A175" s="79"/>
      <c r="B175" s="80"/>
      <c r="C175" s="81"/>
      <c r="D175" s="69"/>
      <c r="E175" s="70"/>
      <c r="F175" s="70"/>
      <c r="G175" s="82"/>
    </row>
    <row r="176" spans="1:7" s="76" customFormat="1" ht="15" customHeight="1" thickTop="1" thickBot="1" x14ac:dyDescent="0.25">
      <c r="A176" s="248" t="str">
        <f>CONCATENATE("Sous-total", "  ",A151)</f>
        <v>Sous-total  3.3.6</v>
      </c>
      <c r="B176" s="249"/>
      <c r="C176" s="249"/>
      <c r="D176" s="249"/>
      <c r="E176" s="249"/>
      <c r="F176" s="250"/>
      <c r="G176" s="83">
        <f>SUM(G151:G175)</f>
        <v>0</v>
      </c>
    </row>
    <row r="177" spans="1:7" s="13" customFormat="1" ht="15" customHeight="1" thickTop="1" x14ac:dyDescent="0.2">
      <c r="A177" s="27"/>
      <c r="B177" s="39"/>
      <c r="C177" s="16"/>
      <c r="D177" s="17"/>
      <c r="E177" s="17"/>
      <c r="F177" s="18"/>
      <c r="G177" s="19"/>
    </row>
    <row r="178" spans="1:7" s="13" customFormat="1" ht="15" customHeight="1" x14ac:dyDescent="0.2">
      <c r="A178" s="27" t="s">
        <v>334</v>
      </c>
      <c r="B178" s="39" t="s">
        <v>35</v>
      </c>
      <c r="C178" s="23"/>
      <c r="D178" s="17"/>
      <c r="E178" s="17"/>
      <c r="F178" s="18"/>
      <c r="G178" s="19" t="str">
        <f>IF(F178*E178=0,"",F178*E178)</f>
        <v/>
      </c>
    </row>
    <row r="179" spans="1:7" s="76" customFormat="1" ht="12.75" x14ac:dyDescent="0.2">
      <c r="A179" s="27"/>
      <c r="B179" s="58"/>
      <c r="C179" s="23"/>
      <c r="D179" s="24"/>
      <c r="E179" s="73"/>
      <c r="F179" s="74"/>
      <c r="G179" s="75"/>
    </row>
    <row r="180" spans="1:7" s="76" customFormat="1" ht="12.75" x14ac:dyDescent="0.2">
      <c r="A180" s="27"/>
      <c r="B180" s="78" t="s">
        <v>225</v>
      </c>
      <c r="C180" s="23"/>
      <c r="D180" s="24"/>
      <c r="E180" s="73"/>
      <c r="F180" s="74"/>
      <c r="G180" s="75"/>
    </row>
    <row r="181" spans="1:7" s="72" customFormat="1" ht="12.75" x14ac:dyDescent="0.2">
      <c r="A181" s="27"/>
      <c r="B181" s="58" t="s">
        <v>149</v>
      </c>
      <c r="C181" s="23" t="s">
        <v>3</v>
      </c>
      <c r="D181" s="24"/>
      <c r="E181" s="17"/>
      <c r="F181" s="18"/>
      <c r="G181" s="19">
        <f t="shared" ref="G181" si="24">F181*E181</f>
        <v>0</v>
      </c>
    </row>
    <row r="182" spans="1:7" s="72" customFormat="1" ht="12.75" x14ac:dyDescent="0.2">
      <c r="A182" s="27"/>
      <c r="B182" s="77" t="s">
        <v>85</v>
      </c>
      <c r="C182" s="23"/>
      <c r="D182" s="24"/>
      <c r="E182" s="69"/>
      <c r="F182" s="70"/>
      <c r="G182" s="71"/>
    </row>
    <row r="183" spans="1:7" s="72" customFormat="1" ht="12.75" x14ac:dyDescent="0.2">
      <c r="A183" s="27"/>
      <c r="B183" s="77" t="s">
        <v>159</v>
      </c>
      <c r="C183" s="23"/>
      <c r="D183" s="24"/>
      <c r="E183" s="69"/>
      <c r="F183" s="70"/>
      <c r="G183" s="71"/>
    </row>
    <row r="184" spans="1:7" s="72" customFormat="1" ht="12.75" x14ac:dyDescent="0.2">
      <c r="A184" s="27"/>
      <c r="B184" s="77" t="s">
        <v>160</v>
      </c>
      <c r="C184" s="23"/>
      <c r="D184" s="24"/>
      <c r="E184" s="69"/>
      <c r="F184" s="70"/>
      <c r="G184" s="71"/>
    </row>
    <row r="185" spans="1:7" s="72" customFormat="1" ht="12.75" x14ac:dyDescent="0.2">
      <c r="A185" s="27"/>
      <c r="B185" s="77" t="s">
        <v>88</v>
      </c>
      <c r="C185" s="23"/>
      <c r="D185" s="24"/>
      <c r="E185" s="69"/>
      <c r="F185" s="70"/>
      <c r="G185" s="71"/>
    </row>
    <row r="186" spans="1:7" s="72" customFormat="1" ht="12.75" x14ac:dyDescent="0.2">
      <c r="A186" s="66"/>
      <c r="B186" s="67"/>
      <c r="C186" s="68"/>
      <c r="D186" s="69"/>
      <c r="E186" s="69"/>
      <c r="F186" s="70"/>
      <c r="G186" s="71"/>
    </row>
    <row r="187" spans="1:7" s="72" customFormat="1" ht="25.5" x14ac:dyDescent="0.2">
      <c r="A187" s="27"/>
      <c r="B187" s="58" t="s">
        <v>148</v>
      </c>
      <c r="C187" s="23" t="s">
        <v>3</v>
      </c>
      <c r="D187" s="24"/>
      <c r="E187" s="17"/>
      <c r="F187" s="18"/>
      <c r="G187" s="19">
        <f t="shared" ref="G187" si="25">F187*E187</f>
        <v>0</v>
      </c>
    </row>
    <row r="188" spans="1:7" s="72" customFormat="1" ht="13.5" thickBot="1" x14ac:dyDescent="0.25">
      <c r="A188" s="79"/>
      <c r="B188" s="80"/>
      <c r="C188" s="81"/>
      <c r="D188" s="69"/>
      <c r="E188" s="70"/>
      <c r="F188" s="70"/>
      <c r="G188" s="82"/>
    </row>
    <row r="189" spans="1:7" s="76" customFormat="1" ht="11.25" customHeight="1" thickTop="1" thickBot="1" x14ac:dyDescent="0.25">
      <c r="A189" s="248" t="str">
        <f>CONCATENATE("Sous-total", "  ",A178)</f>
        <v>Sous-total  3.3.7</v>
      </c>
      <c r="B189" s="249"/>
      <c r="C189" s="249"/>
      <c r="D189" s="249"/>
      <c r="E189" s="249"/>
      <c r="F189" s="250"/>
      <c r="G189" s="83">
        <f>SUM(G178:G188)</f>
        <v>0</v>
      </c>
    </row>
    <row r="190" spans="1:7" s="26" customFormat="1" ht="13.5" thickTop="1" x14ac:dyDescent="0.2">
      <c r="A190" s="21"/>
      <c r="B190" s="22"/>
      <c r="C190" s="23"/>
      <c r="D190" s="24"/>
      <c r="E190" s="24"/>
      <c r="F190" s="25"/>
      <c r="G190" s="19"/>
    </row>
    <row r="191" spans="1:7" s="13" customFormat="1" ht="15" customHeight="1" x14ac:dyDescent="0.2">
      <c r="A191" s="27" t="s">
        <v>330</v>
      </c>
      <c r="B191" s="39" t="s">
        <v>138</v>
      </c>
      <c r="C191" s="23"/>
      <c r="D191" s="17"/>
      <c r="E191" s="17"/>
      <c r="F191" s="18"/>
      <c r="G191" s="19" t="str">
        <f>IF(F191*E191=0,"",F191*E191)</f>
        <v/>
      </c>
    </row>
    <row r="192" spans="1:7" s="26" customFormat="1" ht="12.75" x14ac:dyDescent="0.2">
      <c r="A192" s="21"/>
      <c r="B192" s="22"/>
      <c r="C192" s="23"/>
      <c r="D192" s="24"/>
      <c r="E192" s="24"/>
      <c r="F192" s="25"/>
      <c r="G192" s="19"/>
    </row>
    <row r="193" spans="1:7" s="13" customFormat="1" ht="38.25" x14ac:dyDescent="0.2">
      <c r="A193" s="27" t="s">
        <v>339</v>
      </c>
      <c r="B193" s="42" t="s">
        <v>354</v>
      </c>
      <c r="C193" s="16" t="s">
        <v>3</v>
      </c>
      <c r="D193" s="17"/>
      <c r="E193" s="17"/>
      <c r="F193" s="18"/>
      <c r="G193" s="19">
        <f>F193*E193</f>
        <v>0</v>
      </c>
    </row>
    <row r="194" spans="1:7" s="72" customFormat="1" ht="12.75" x14ac:dyDescent="0.2">
      <c r="A194" s="27"/>
      <c r="B194" s="148" t="s">
        <v>324</v>
      </c>
      <c r="C194" s="23"/>
      <c r="D194" s="24"/>
      <c r="E194" s="24"/>
      <c r="F194" s="25"/>
      <c r="G194" s="19"/>
    </row>
    <row r="195" spans="1:7" s="13" customFormat="1" ht="12.75" x14ac:dyDescent="0.2">
      <c r="A195" s="27"/>
      <c r="B195" s="39"/>
      <c r="C195" s="16"/>
      <c r="D195" s="17"/>
      <c r="E195" s="17"/>
      <c r="F195" s="18"/>
      <c r="G195" s="19"/>
    </row>
    <row r="196" spans="1:7" s="13" customFormat="1" ht="12.75" x14ac:dyDescent="0.2">
      <c r="A196" s="27"/>
      <c r="B196" s="39" t="s">
        <v>356</v>
      </c>
      <c r="C196" s="16" t="s">
        <v>5</v>
      </c>
      <c r="D196" s="17"/>
      <c r="E196" s="17"/>
      <c r="F196" s="18"/>
      <c r="G196" s="19"/>
    </row>
    <row r="197" spans="1:7" s="13" customFormat="1" ht="12.75" x14ac:dyDescent="0.2">
      <c r="A197" s="27"/>
      <c r="B197" s="39" t="s">
        <v>355</v>
      </c>
      <c r="C197" s="16" t="s">
        <v>5</v>
      </c>
      <c r="D197" s="17"/>
      <c r="E197" s="17"/>
      <c r="F197" s="18"/>
      <c r="G197" s="19"/>
    </row>
    <row r="198" spans="1:7" s="72" customFormat="1" ht="13.5" thickBot="1" x14ac:dyDescent="0.25">
      <c r="A198" s="79"/>
      <c r="B198" s="80"/>
      <c r="C198" s="81"/>
      <c r="D198" s="69"/>
      <c r="E198" s="70"/>
      <c r="F198" s="70"/>
      <c r="G198" s="82"/>
    </row>
    <row r="199" spans="1:7" s="76" customFormat="1" ht="11.25" customHeight="1" thickTop="1" thickBot="1" x14ac:dyDescent="0.25">
      <c r="A199" s="248" t="str">
        <f>CONCATENATE("Sous-total", "  ",A191)</f>
        <v>Sous-total  3.3.8</v>
      </c>
      <c r="B199" s="249"/>
      <c r="C199" s="249"/>
      <c r="D199" s="249"/>
      <c r="E199" s="249"/>
      <c r="F199" s="250"/>
      <c r="G199" s="83">
        <f>SUM(G191:G198)</f>
        <v>0</v>
      </c>
    </row>
    <row r="200" spans="1:7" s="26" customFormat="1" ht="13.5" thickTop="1" x14ac:dyDescent="0.2">
      <c r="A200" s="21"/>
      <c r="B200" s="22"/>
      <c r="C200" s="23"/>
      <c r="D200" s="24"/>
      <c r="E200" s="24"/>
      <c r="F200" s="25"/>
      <c r="G200" s="19"/>
    </row>
    <row r="201" spans="1:7" s="13" customFormat="1" ht="15" customHeight="1" x14ac:dyDescent="0.2">
      <c r="A201" s="27" t="s">
        <v>332</v>
      </c>
      <c r="B201" s="39" t="s">
        <v>141</v>
      </c>
      <c r="C201" s="23"/>
      <c r="D201" s="17"/>
      <c r="E201" s="17"/>
      <c r="F201" s="18"/>
      <c r="G201" s="19" t="str">
        <f>IF(F201*E201=0,"",F201*E201)</f>
        <v/>
      </c>
    </row>
    <row r="202" spans="1:7" s="26" customFormat="1" ht="12.75" x14ac:dyDescent="0.2">
      <c r="A202" s="21"/>
      <c r="B202" s="22"/>
      <c r="C202" s="23"/>
      <c r="D202" s="24"/>
      <c r="E202" s="24"/>
      <c r="F202" s="25"/>
      <c r="G202" s="19"/>
    </row>
    <row r="203" spans="1:7" s="13" customFormat="1" ht="25.5" x14ac:dyDescent="0.2">
      <c r="A203" s="27"/>
      <c r="B203" s="39" t="s">
        <v>353</v>
      </c>
      <c r="C203" s="16" t="s">
        <v>3</v>
      </c>
      <c r="D203" s="17"/>
      <c r="E203" s="17"/>
      <c r="F203" s="18"/>
      <c r="G203" s="19">
        <f>F203*E203</f>
        <v>0</v>
      </c>
    </row>
    <row r="204" spans="1:7" s="72" customFormat="1" ht="13.5" thickBot="1" x14ac:dyDescent="0.25">
      <c r="A204" s="79"/>
      <c r="B204" s="80"/>
      <c r="C204" s="81"/>
      <c r="D204" s="69"/>
      <c r="E204" s="70"/>
      <c r="F204" s="70"/>
      <c r="G204" s="82"/>
    </row>
    <row r="205" spans="1:7" s="76" customFormat="1" ht="18.75" customHeight="1" thickTop="1" thickBot="1" x14ac:dyDescent="0.25">
      <c r="A205" s="248" t="str">
        <f>CONCATENATE("Sous-total", "  ",A201)</f>
        <v>Sous-total  3.3.9</v>
      </c>
      <c r="B205" s="249"/>
      <c r="C205" s="249"/>
      <c r="D205" s="249"/>
      <c r="E205" s="249"/>
      <c r="F205" s="250"/>
      <c r="G205" s="83">
        <f>SUM(G202:G204)</f>
        <v>0</v>
      </c>
    </row>
    <row r="206" spans="1:7" s="13" customFormat="1" ht="15" customHeight="1" thickTop="1" x14ac:dyDescent="0.2">
      <c r="A206" s="27"/>
      <c r="B206" s="39"/>
      <c r="C206" s="16"/>
      <c r="D206" s="17"/>
      <c r="E206" s="17"/>
      <c r="F206" s="18"/>
      <c r="G206" s="19"/>
    </row>
    <row r="207" spans="1:7" s="13" customFormat="1" ht="15" customHeight="1" x14ac:dyDescent="0.2">
      <c r="A207" s="27" t="s">
        <v>333</v>
      </c>
      <c r="B207" s="39" t="s">
        <v>32</v>
      </c>
      <c r="C207" s="16"/>
      <c r="D207" s="17"/>
      <c r="E207" s="17"/>
      <c r="F207" s="18"/>
      <c r="G207" s="19" t="str">
        <f t="shared" ref="G207" si="26">IF(F207*E207=0,"",F207*E207)</f>
        <v/>
      </c>
    </row>
    <row r="208" spans="1:7" s="13" customFormat="1" ht="14.45" customHeight="1" x14ac:dyDescent="0.2">
      <c r="A208" s="27"/>
      <c r="B208" s="39"/>
      <c r="C208" s="16"/>
      <c r="D208" s="17"/>
      <c r="E208" s="17"/>
      <c r="F208" s="18"/>
      <c r="G208" s="19"/>
    </row>
    <row r="209" spans="1:7" s="13" customFormat="1" ht="15" customHeight="1" x14ac:dyDescent="0.2">
      <c r="A209" s="27"/>
      <c r="B209" s="40" t="s">
        <v>107</v>
      </c>
      <c r="C209" s="16"/>
      <c r="D209" s="17"/>
      <c r="E209" s="17"/>
      <c r="F209" s="18"/>
      <c r="G209" s="19"/>
    </row>
    <row r="210" spans="1:7" s="13" customFormat="1" ht="25.5" x14ac:dyDescent="0.2">
      <c r="A210" s="27"/>
      <c r="B210" s="42" t="s">
        <v>106</v>
      </c>
      <c r="C210" s="16"/>
      <c r="D210" s="17"/>
      <c r="E210" s="17"/>
      <c r="F210" s="18"/>
      <c r="G210" s="19"/>
    </row>
    <row r="211" spans="1:7" s="13" customFormat="1" ht="14.45" customHeight="1" x14ac:dyDescent="0.2">
      <c r="A211" s="27"/>
      <c r="B211" s="41" t="s">
        <v>101</v>
      </c>
      <c r="C211" s="16" t="s">
        <v>44</v>
      </c>
      <c r="D211" s="24"/>
      <c r="E211" s="17"/>
      <c r="F211" s="18"/>
      <c r="G211" s="19">
        <f t="shared" ref="G211:G215" si="27">F211*E211</f>
        <v>0</v>
      </c>
    </row>
    <row r="212" spans="1:7" s="13" customFormat="1" ht="15" customHeight="1" x14ac:dyDescent="0.2">
      <c r="A212" s="27"/>
      <c r="B212" s="41" t="s">
        <v>102</v>
      </c>
      <c r="C212" s="16" t="s">
        <v>44</v>
      </c>
      <c r="D212" s="24"/>
      <c r="E212" s="17"/>
      <c r="F212" s="18"/>
      <c r="G212" s="19">
        <f t="shared" si="27"/>
        <v>0</v>
      </c>
    </row>
    <row r="213" spans="1:7" s="13" customFormat="1" ht="14.45" customHeight="1" x14ac:dyDescent="0.2">
      <c r="A213" s="27"/>
      <c r="B213" s="41" t="s">
        <v>103</v>
      </c>
      <c r="C213" s="16" t="s">
        <v>44</v>
      </c>
      <c r="D213" s="24"/>
      <c r="E213" s="17"/>
      <c r="F213" s="18"/>
      <c r="G213" s="19">
        <f t="shared" si="27"/>
        <v>0</v>
      </c>
    </row>
    <row r="214" spans="1:7" s="13" customFormat="1" ht="15" customHeight="1" x14ac:dyDescent="0.2">
      <c r="A214" s="27"/>
      <c r="B214" s="41" t="s">
        <v>104</v>
      </c>
      <c r="C214" s="16" t="s">
        <v>44</v>
      </c>
      <c r="D214" s="24"/>
      <c r="E214" s="17"/>
      <c r="F214" s="18"/>
      <c r="G214" s="19">
        <f t="shared" si="27"/>
        <v>0</v>
      </c>
    </row>
    <row r="215" spans="1:7" s="13" customFormat="1" ht="14.45" customHeight="1" x14ac:dyDescent="0.2">
      <c r="A215" s="27"/>
      <c r="B215" s="41" t="s">
        <v>105</v>
      </c>
      <c r="C215" s="16" t="s">
        <v>44</v>
      </c>
      <c r="D215" s="24"/>
      <c r="E215" s="17"/>
      <c r="F215" s="18"/>
      <c r="G215" s="19">
        <f t="shared" si="27"/>
        <v>0</v>
      </c>
    </row>
    <row r="216" spans="1:7" s="13" customFormat="1" ht="14.45" customHeight="1" x14ac:dyDescent="0.2">
      <c r="A216" s="27"/>
      <c r="B216" s="52"/>
      <c r="C216" s="16"/>
      <c r="D216" s="17"/>
      <c r="E216" s="17"/>
      <c r="F216" s="18"/>
      <c r="G216" s="19"/>
    </row>
    <row r="217" spans="1:7" s="13" customFormat="1" ht="25.5" x14ac:dyDescent="0.2">
      <c r="A217" s="27"/>
      <c r="B217" s="42" t="s">
        <v>108</v>
      </c>
      <c r="C217" s="16" t="s">
        <v>3</v>
      </c>
      <c r="D217" s="17"/>
      <c r="E217" s="17"/>
      <c r="F217" s="18"/>
      <c r="G217" s="19">
        <f>F217*E217</f>
        <v>0</v>
      </c>
    </row>
    <row r="218" spans="1:7" s="13" customFormat="1" ht="14.45" customHeight="1" x14ac:dyDescent="0.2">
      <c r="A218" s="27"/>
      <c r="B218" s="53" t="s">
        <v>109</v>
      </c>
      <c r="C218" s="16"/>
      <c r="D218" s="17"/>
      <c r="E218" s="17"/>
      <c r="F218" s="18"/>
      <c r="G218" s="19"/>
    </row>
    <row r="219" spans="1:7" s="13" customFormat="1" ht="15" customHeight="1" x14ac:dyDescent="0.2">
      <c r="A219" s="27"/>
      <c r="B219" s="53" t="s">
        <v>110</v>
      </c>
      <c r="C219" s="16"/>
      <c r="D219" s="17"/>
      <c r="E219" s="17"/>
      <c r="F219" s="18"/>
      <c r="G219" s="19"/>
    </row>
    <row r="220" spans="1:7" s="13" customFormat="1" ht="14.45" customHeight="1" x14ac:dyDescent="0.2">
      <c r="A220" s="27"/>
      <c r="B220" s="53" t="s">
        <v>111</v>
      </c>
      <c r="C220" s="16"/>
      <c r="D220" s="17"/>
      <c r="E220" s="17"/>
      <c r="F220" s="18"/>
      <c r="G220" s="19"/>
    </row>
    <row r="221" spans="1:7" s="13" customFormat="1" ht="15" customHeight="1" x14ac:dyDescent="0.2">
      <c r="A221" s="27"/>
      <c r="B221" s="53" t="s">
        <v>112</v>
      </c>
      <c r="C221" s="16"/>
      <c r="D221" s="17"/>
      <c r="E221" s="17"/>
      <c r="F221" s="18"/>
      <c r="G221" s="19"/>
    </row>
    <row r="222" spans="1:7" s="13" customFormat="1" ht="14.45" customHeight="1" x14ac:dyDescent="0.2">
      <c r="A222" s="27"/>
      <c r="B222" s="53" t="s">
        <v>113</v>
      </c>
      <c r="C222" s="16"/>
      <c r="D222" s="17"/>
      <c r="E222" s="17"/>
      <c r="F222" s="18"/>
      <c r="G222" s="19"/>
    </row>
    <row r="223" spans="1:7" s="13" customFormat="1" ht="15" customHeight="1" x14ac:dyDescent="0.2">
      <c r="A223" s="27"/>
      <c r="B223" s="41" t="s">
        <v>123</v>
      </c>
      <c r="C223" s="16"/>
      <c r="D223" s="17"/>
      <c r="E223" s="17"/>
      <c r="F223" s="18"/>
      <c r="G223" s="19"/>
    </row>
    <row r="224" spans="1:7" s="13" customFormat="1" ht="12.75" x14ac:dyDescent="0.2">
      <c r="A224" s="27"/>
      <c r="B224" s="39"/>
      <c r="C224" s="16"/>
      <c r="D224" s="17"/>
      <c r="E224" s="17"/>
      <c r="F224" s="18"/>
      <c r="G224" s="19"/>
    </row>
    <row r="225" spans="1:7" s="13" customFormat="1" ht="12.75" x14ac:dyDescent="0.2">
      <c r="A225" s="27"/>
      <c r="B225" s="39" t="s">
        <v>56</v>
      </c>
      <c r="C225" s="16" t="s">
        <v>3</v>
      </c>
      <c r="D225" s="17"/>
      <c r="E225" s="17"/>
      <c r="F225" s="18"/>
      <c r="G225" s="19">
        <f>F225*E225</f>
        <v>0</v>
      </c>
    </row>
    <row r="226" spans="1:7" s="72" customFormat="1" ht="13.5" thickBot="1" x14ac:dyDescent="0.25">
      <c r="A226" s="79"/>
      <c r="B226" s="80"/>
      <c r="C226" s="81"/>
      <c r="D226" s="69"/>
      <c r="E226" s="70"/>
      <c r="F226" s="70"/>
      <c r="G226" s="82"/>
    </row>
    <row r="227" spans="1:7" s="76" customFormat="1" ht="15" customHeight="1" thickTop="1" thickBot="1" x14ac:dyDescent="0.25">
      <c r="A227" s="248" t="str">
        <f>CONCATENATE("Sous-total", "  ",A207)</f>
        <v>Sous-total  3.3.10</v>
      </c>
      <c r="B227" s="249"/>
      <c r="C227" s="249"/>
      <c r="D227" s="249"/>
      <c r="E227" s="249"/>
      <c r="F227" s="250"/>
      <c r="G227" s="83">
        <f>SUM(G207:G226)</f>
        <v>0</v>
      </c>
    </row>
    <row r="228" spans="1:7" s="13" customFormat="1" ht="15" customHeight="1" thickTop="1" x14ac:dyDescent="0.2">
      <c r="A228" s="27"/>
      <c r="B228" s="39"/>
      <c r="C228" s="16"/>
      <c r="D228" s="17"/>
      <c r="E228" s="17"/>
      <c r="F228" s="18"/>
      <c r="G228" s="19"/>
    </row>
    <row r="229" spans="1:7" s="13" customFormat="1" ht="15" customHeight="1" x14ac:dyDescent="0.2">
      <c r="A229" s="27" t="s">
        <v>359</v>
      </c>
      <c r="B229" s="39" t="s">
        <v>144</v>
      </c>
      <c r="C229" s="16"/>
      <c r="D229" s="17"/>
      <c r="E229" s="17"/>
      <c r="F229" s="18"/>
      <c r="G229" s="19" t="str">
        <f t="shared" ref="G229" si="28">IF(F229*E229=0,"",F229*E229)</f>
        <v/>
      </c>
    </row>
    <row r="230" spans="1:7" s="13" customFormat="1" ht="14.45" customHeight="1" x14ac:dyDescent="0.2">
      <c r="A230" s="27"/>
      <c r="B230" s="39"/>
      <c r="C230" s="16"/>
      <c r="D230" s="17"/>
      <c r="E230" s="17"/>
      <c r="F230" s="18"/>
      <c r="G230" s="19"/>
    </row>
    <row r="231" spans="1:7" s="13" customFormat="1" ht="15" customHeight="1" x14ac:dyDescent="0.2">
      <c r="A231" s="27"/>
      <c r="B231" s="54" t="s">
        <v>118</v>
      </c>
      <c r="C231" s="16"/>
      <c r="D231" s="17"/>
      <c r="E231" s="17"/>
      <c r="F231" s="18"/>
      <c r="G231" s="19"/>
    </row>
    <row r="232" spans="1:7" s="13" customFormat="1" ht="25.5" x14ac:dyDescent="0.2">
      <c r="A232" s="27"/>
      <c r="B232" s="42" t="s">
        <v>147</v>
      </c>
      <c r="C232" s="16"/>
      <c r="D232" s="17"/>
      <c r="E232" s="17"/>
      <c r="F232" s="18"/>
      <c r="G232" s="19"/>
    </row>
    <row r="233" spans="1:7" s="13" customFormat="1" ht="14.45" customHeight="1" x14ac:dyDescent="0.2">
      <c r="A233" s="27"/>
      <c r="B233" s="57" t="s">
        <v>121</v>
      </c>
      <c r="C233" s="16" t="s">
        <v>44</v>
      </c>
      <c r="D233" s="24"/>
      <c r="E233" s="17"/>
      <c r="F233" s="18"/>
      <c r="G233" s="19">
        <f t="shared" ref="G233" si="29">F233*E233</f>
        <v>0</v>
      </c>
    </row>
    <row r="234" spans="1:7" s="13" customFormat="1" ht="14.45" customHeight="1" x14ac:dyDescent="0.2">
      <c r="A234" s="27"/>
      <c r="B234" s="57" t="s">
        <v>45</v>
      </c>
      <c r="C234" s="16" t="s">
        <v>44</v>
      </c>
      <c r="D234" s="24"/>
      <c r="E234" s="17"/>
      <c r="F234" s="18"/>
      <c r="G234" s="19">
        <f t="shared" ref="G234" si="30">F234*E234</f>
        <v>0</v>
      </c>
    </row>
    <row r="235" spans="1:7" s="13" customFormat="1" ht="14.45" customHeight="1" x14ac:dyDescent="0.2">
      <c r="A235" s="27"/>
      <c r="B235" s="57" t="s">
        <v>122</v>
      </c>
      <c r="C235" s="16" t="s">
        <v>44</v>
      </c>
      <c r="D235" s="24"/>
      <c r="E235" s="17"/>
      <c r="F235" s="18"/>
      <c r="G235" s="19">
        <f t="shared" ref="G235" si="31">F235*E235</f>
        <v>0</v>
      </c>
    </row>
    <row r="236" spans="1:7" s="13" customFormat="1" ht="15" customHeight="1" x14ac:dyDescent="0.2">
      <c r="A236" s="27"/>
      <c r="B236" s="53"/>
      <c r="C236" s="16"/>
      <c r="D236" s="17"/>
      <c r="E236" s="17"/>
      <c r="F236" s="18"/>
      <c r="G236" s="19"/>
    </row>
    <row r="237" spans="1:7" s="13" customFormat="1" ht="25.5" x14ac:dyDescent="0.2">
      <c r="A237" s="27"/>
      <c r="B237" s="42" t="s">
        <v>357</v>
      </c>
      <c r="C237" s="16"/>
      <c r="D237" s="17"/>
      <c r="E237" s="17"/>
      <c r="F237" s="18"/>
      <c r="G237" s="19"/>
    </row>
    <row r="238" spans="1:7" s="13" customFormat="1" ht="12.75" x14ac:dyDescent="0.2">
      <c r="A238" s="27"/>
      <c r="B238" s="57" t="s">
        <v>119</v>
      </c>
      <c r="C238" s="16" t="s">
        <v>44</v>
      </c>
      <c r="D238" s="24"/>
      <c r="E238" s="17"/>
      <c r="F238" s="18"/>
      <c r="G238" s="19">
        <f t="shared" ref="G238:G241" si="32">F238*E238</f>
        <v>0</v>
      </c>
    </row>
    <row r="239" spans="1:7" s="13" customFormat="1" ht="12.75" x14ac:dyDescent="0.2">
      <c r="A239" s="27"/>
      <c r="B239" s="57" t="s">
        <v>120</v>
      </c>
      <c r="C239" s="16" t="s">
        <v>44</v>
      </c>
      <c r="D239" s="24"/>
      <c r="E239" s="17"/>
      <c r="F239" s="18"/>
      <c r="G239" s="19">
        <f t="shared" si="32"/>
        <v>0</v>
      </c>
    </row>
    <row r="240" spans="1:7" s="13" customFormat="1" ht="15" customHeight="1" x14ac:dyDescent="0.2">
      <c r="A240" s="27"/>
      <c r="B240" s="57" t="s">
        <v>121</v>
      </c>
      <c r="C240" s="16" t="s">
        <v>44</v>
      </c>
      <c r="D240" s="24"/>
      <c r="E240" s="17"/>
      <c r="F240" s="18"/>
      <c r="G240" s="19">
        <f t="shared" si="32"/>
        <v>0</v>
      </c>
    </row>
    <row r="241" spans="1:7" s="13" customFormat="1" ht="14.45" customHeight="1" x14ac:dyDescent="0.2">
      <c r="A241" s="27"/>
      <c r="B241" s="57" t="s">
        <v>45</v>
      </c>
      <c r="C241" s="16" t="s">
        <v>44</v>
      </c>
      <c r="D241" s="24"/>
      <c r="E241" s="17"/>
      <c r="F241" s="18"/>
      <c r="G241" s="19">
        <f t="shared" si="32"/>
        <v>0</v>
      </c>
    </row>
    <row r="242" spans="1:7" s="72" customFormat="1" ht="13.5" thickBot="1" x14ac:dyDescent="0.25">
      <c r="A242" s="79"/>
      <c r="B242" s="80"/>
      <c r="C242" s="81"/>
      <c r="D242" s="69"/>
      <c r="E242" s="70"/>
      <c r="F242" s="70"/>
      <c r="G242" s="82"/>
    </row>
    <row r="243" spans="1:7" s="76" customFormat="1" ht="15" customHeight="1" thickTop="1" thickBot="1" x14ac:dyDescent="0.25">
      <c r="A243" s="248" t="str">
        <f>CONCATENATE("Sous-total", "  ",A229)</f>
        <v>Sous-total  3.3.11</v>
      </c>
      <c r="B243" s="249"/>
      <c r="C243" s="249"/>
      <c r="D243" s="249"/>
      <c r="E243" s="249"/>
      <c r="F243" s="250"/>
      <c r="G243" s="83">
        <f>SUM(G229:G242)</f>
        <v>0</v>
      </c>
    </row>
    <row r="244" spans="1:7" s="13" customFormat="1" ht="15" customHeight="1" thickTop="1" x14ac:dyDescent="0.2">
      <c r="A244" s="27"/>
      <c r="B244" s="39"/>
      <c r="C244" s="16"/>
      <c r="D244" s="17"/>
      <c r="E244" s="17"/>
      <c r="F244" s="18"/>
      <c r="G244" s="19"/>
    </row>
    <row r="245" spans="1:7" s="13" customFormat="1" ht="15" customHeight="1" x14ac:dyDescent="0.2">
      <c r="A245" s="27" t="s">
        <v>358</v>
      </c>
      <c r="B245" s="39" t="s">
        <v>433</v>
      </c>
      <c r="C245" s="16"/>
      <c r="D245" s="17"/>
      <c r="E245" s="17"/>
      <c r="F245" s="18"/>
      <c r="G245" s="19" t="str">
        <f t="shared" ref="G245" si="33">IF(F245*E245=0,"",F245*E245)</f>
        <v/>
      </c>
    </row>
    <row r="246" spans="1:7" s="13" customFormat="1" ht="14.45" customHeight="1" x14ac:dyDescent="0.2">
      <c r="A246" s="27"/>
      <c r="B246" s="52"/>
      <c r="C246" s="16"/>
      <c r="D246" s="17"/>
      <c r="E246" s="17"/>
      <c r="F246" s="18"/>
      <c r="G246" s="19"/>
    </row>
    <row r="247" spans="1:7" s="13" customFormat="1" ht="25.5" x14ac:dyDescent="0.2">
      <c r="A247" s="27" t="s">
        <v>339</v>
      </c>
      <c r="B247" s="149" t="s">
        <v>434</v>
      </c>
      <c r="C247" s="16" t="s">
        <v>162</v>
      </c>
      <c r="D247" s="24"/>
      <c r="E247" s="17"/>
      <c r="F247" s="18"/>
      <c r="G247" s="19">
        <f t="shared" ref="G247" si="34">F247*E247</f>
        <v>0</v>
      </c>
    </row>
    <row r="248" spans="1:7" s="13" customFormat="1" ht="12.75" x14ac:dyDescent="0.2">
      <c r="A248" s="27"/>
      <c r="B248" s="55"/>
      <c r="C248" s="16"/>
      <c r="D248" s="24"/>
      <c r="E248" s="17"/>
      <c r="F248" s="18"/>
      <c r="G248" s="19"/>
    </row>
    <row r="249" spans="1:7" s="13" customFormat="1" ht="38.25" x14ac:dyDescent="0.2">
      <c r="A249" s="27"/>
      <c r="B249" s="56" t="s">
        <v>117</v>
      </c>
      <c r="C249" s="16" t="s">
        <v>162</v>
      </c>
      <c r="D249" s="24"/>
      <c r="E249" s="17"/>
      <c r="F249" s="18"/>
      <c r="G249" s="19">
        <f t="shared" ref="G249" si="35">F249*E249</f>
        <v>0</v>
      </c>
    </row>
    <row r="250" spans="1:7" s="13" customFormat="1" ht="14.45" customHeight="1" x14ac:dyDescent="0.2">
      <c r="A250" s="27"/>
      <c r="B250" s="56" t="s">
        <v>114</v>
      </c>
      <c r="C250" s="16" t="s">
        <v>162</v>
      </c>
      <c r="D250" s="17"/>
      <c r="E250" s="17"/>
      <c r="F250" s="18"/>
      <c r="G250" s="19">
        <f t="shared" ref="G250:G252" si="36">F250*E250</f>
        <v>0</v>
      </c>
    </row>
    <row r="251" spans="1:7" s="13" customFormat="1" ht="15" customHeight="1" x14ac:dyDescent="0.2">
      <c r="A251" s="27"/>
      <c r="B251" s="56" t="s">
        <v>115</v>
      </c>
      <c r="C251" s="16" t="s">
        <v>162</v>
      </c>
      <c r="D251" s="17"/>
      <c r="E251" s="17"/>
      <c r="F251" s="18"/>
      <c r="G251" s="19">
        <f t="shared" si="36"/>
        <v>0</v>
      </c>
    </row>
    <row r="252" spans="1:7" s="13" customFormat="1" ht="14.45" customHeight="1" x14ac:dyDescent="0.2">
      <c r="A252" s="27"/>
      <c r="B252" s="56" t="s">
        <v>116</v>
      </c>
      <c r="C252" s="16" t="s">
        <v>162</v>
      </c>
      <c r="D252" s="17"/>
      <c r="E252" s="17"/>
      <c r="F252" s="18"/>
      <c r="G252" s="19">
        <f t="shared" si="36"/>
        <v>0</v>
      </c>
    </row>
    <row r="253" spans="1:7" s="72" customFormat="1" ht="13.5" thickBot="1" x14ac:dyDescent="0.25">
      <c r="A253" s="79"/>
      <c r="B253" s="80"/>
      <c r="C253" s="81"/>
      <c r="D253" s="69"/>
      <c r="E253" s="70"/>
      <c r="F253" s="70"/>
      <c r="G253" s="82"/>
    </row>
    <row r="254" spans="1:7" s="76" customFormat="1" ht="15" customHeight="1" thickTop="1" thickBot="1" x14ac:dyDescent="0.25">
      <c r="A254" s="248" t="str">
        <f>CONCATENATE("Sous-total", "  ",A245)</f>
        <v>Sous-total  3.3.12</v>
      </c>
      <c r="B254" s="249"/>
      <c r="C254" s="249"/>
      <c r="D254" s="249"/>
      <c r="E254" s="249"/>
      <c r="F254" s="250"/>
      <c r="G254" s="83">
        <f>SUM(G245:G253)</f>
        <v>0</v>
      </c>
    </row>
    <row r="255" spans="1:7" s="13" customFormat="1" ht="15" customHeight="1" thickTop="1" x14ac:dyDescent="0.2">
      <c r="A255" s="27"/>
      <c r="B255" s="39"/>
      <c r="C255" s="16"/>
      <c r="D255" s="17"/>
      <c r="E255" s="17"/>
      <c r="F255" s="18"/>
      <c r="G255" s="19"/>
    </row>
    <row r="256" spans="1:7" s="13" customFormat="1" ht="28.5" customHeight="1" x14ac:dyDescent="0.2">
      <c r="A256" s="27" t="s">
        <v>366</v>
      </c>
      <c r="B256" s="39" t="s">
        <v>362</v>
      </c>
      <c r="C256" s="16"/>
      <c r="D256" s="17"/>
      <c r="E256" s="17"/>
      <c r="F256" s="18"/>
      <c r="G256" s="19" t="str">
        <f t="shared" ref="G256" si="37">IF(F256*E256=0,"",F256*E256)</f>
        <v/>
      </c>
    </row>
    <row r="257" spans="1:7" s="13" customFormat="1" ht="14.45" customHeight="1" x14ac:dyDescent="0.2">
      <c r="A257" s="27"/>
      <c r="B257" s="52"/>
      <c r="C257" s="16"/>
      <c r="D257" s="17"/>
      <c r="E257" s="17"/>
      <c r="F257" s="18"/>
      <c r="G257" s="19"/>
    </row>
    <row r="258" spans="1:7" s="13" customFormat="1" ht="24" customHeight="1" x14ac:dyDescent="0.2">
      <c r="A258" s="27" t="s">
        <v>339</v>
      </c>
      <c r="B258" s="149" t="s">
        <v>363</v>
      </c>
      <c r="C258" s="16"/>
      <c r="D258" s="24"/>
      <c r="E258" s="17"/>
      <c r="F258" s="18"/>
      <c r="G258" s="19"/>
    </row>
    <row r="259" spans="1:7" s="13" customFormat="1" ht="12.75" x14ac:dyDescent="0.2">
      <c r="A259" s="27"/>
      <c r="B259" s="150" t="s">
        <v>364</v>
      </c>
      <c r="C259" s="16" t="s">
        <v>3</v>
      </c>
      <c r="D259" s="24"/>
      <c r="E259" s="17"/>
      <c r="F259" s="18"/>
      <c r="G259" s="19">
        <f t="shared" ref="G259:G261" si="38">F259*E259</f>
        <v>0</v>
      </c>
    </row>
    <row r="260" spans="1:7" s="13" customFormat="1" ht="12.75" x14ac:dyDescent="0.2">
      <c r="A260" s="27"/>
      <c r="B260" s="55" t="s">
        <v>365</v>
      </c>
      <c r="C260" s="16" t="s">
        <v>3</v>
      </c>
      <c r="D260" s="24"/>
      <c r="E260" s="17"/>
      <c r="F260" s="18"/>
      <c r="G260" s="19">
        <f t="shared" si="38"/>
        <v>0</v>
      </c>
    </row>
    <row r="261" spans="1:7" s="13" customFormat="1" ht="16.899999999999999" customHeight="1" x14ac:dyDescent="0.2">
      <c r="A261" s="27"/>
      <c r="B261" s="167" t="s">
        <v>435</v>
      </c>
      <c r="C261" s="16" t="s">
        <v>201</v>
      </c>
      <c r="D261" s="24"/>
      <c r="E261" s="17"/>
      <c r="F261" s="18"/>
      <c r="G261" s="19">
        <f t="shared" si="38"/>
        <v>0</v>
      </c>
    </row>
    <row r="262" spans="1:7" s="13" customFormat="1" ht="12.75" x14ac:dyDescent="0.2">
      <c r="A262" s="27"/>
      <c r="B262" s="167" t="s">
        <v>436</v>
      </c>
      <c r="C262" s="16" t="s">
        <v>3</v>
      </c>
      <c r="D262" s="24"/>
      <c r="E262" s="17"/>
      <c r="F262" s="18"/>
      <c r="G262" s="19">
        <f t="shared" ref="G262" si="39">F262*E262</f>
        <v>0</v>
      </c>
    </row>
    <row r="263" spans="1:7" s="13" customFormat="1" ht="12.75" x14ac:dyDescent="0.2">
      <c r="A263" s="27"/>
      <c r="B263" s="168" t="s">
        <v>437</v>
      </c>
      <c r="C263" s="16" t="s">
        <v>3</v>
      </c>
      <c r="D263" s="24"/>
      <c r="E263" s="17"/>
      <c r="F263" s="18"/>
      <c r="G263" s="19">
        <f t="shared" ref="G263" si="40">F263*E263</f>
        <v>0</v>
      </c>
    </row>
    <row r="264" spans="1:7" s="13" customFormat="1" ht="14.45" customHeight="1" x14ac:dyDescent="0.2">
      <c r="A264" s="27"/>
      <c r="B264" s="168" t="s">
        <v>438</v>
      </c>
      <c r="C264" s="16" t="s">
        <v>3</v>
      </c>
      <c r="D264" s="17"/>
      <c r="E264" s="17"/>
      <c r="F264" s="18"/>
      <c r="G264" s="19">
        <f t="shared" ref="G264:G266" si="41">F264*E264</f>
        <v>0</v>
      </c>
    </row>
    <row r="265" spans="1:7" s="13" customFormat="1" ht="15" customHeight="1" x14ac:dyDescent="0.2">
      <c r="A265" s="27"/>
      <c r="B265" s="168" t="s">
        <v>439</v>
      </c>
      <c r="C265" s="16" t="s">
        <v>162</v>
      </c>
      <c r="D265" s="17"/>
      <c r="E265" s="17"/>
      <c r="F265" s="18"/>
      <c r="G265" s="19">
        <f t="shared" si="41"/>
        <v>0</v>
      </c>
    </row>
    <row r="266" spans="1:7" s="13" customFormat="1" ht="14.45" customHeight="1" x14ac:dyDescent="0.2">
      <c r="A266" s="27"/>
      <c r="B266" s="168" t="s">
        <v>440</v>
      </c>
      <c r="C266" s="16" t="s">
        <v>162</v>
      </c>
      <c r="D266" s="17"/>
      <c r="E266" s="17"/>
      <c r="F266" s="18"/>
      <c r="G266" s="19">
        <f t="shared" si="41"/>
        <v>0</v>
      </c>
    </row>
    <row r="267" spans="1:7" s="72" customFormat="1" ht="13.5" thickBot="1" x14ac:dyDescent="0.25">
      <c r="A267" s="79"/>
      <c r="B267" s="80"/>
      <c r="C267" s="81"/>
      <c r="D267" s="69"/>
      <c r="E267" s="70"/>
      <c r="F267" s="70"/>
      <c r="G267" s="82"/>
    </row>
    <row r="268" spans="1:7" s="76" customFormat="1" ht="15" customHeight="1" thickTop="1" thickBot="1" x14ac:dyDescent="0.25">
      <c r="A268" s="248" t="str">
        <f>CONCATENATE("Sous-total", "  ",A256)</f>
        <v>Sous-total  3.3.13</v>
      </c>
      <c r="B268" s="249"/>
      <c r="C268" s="249"/>
      <c r="D268" s="249"/>
      <c r="E268" s="249"/>
      <c r="F268" s="250"/>
      <c r="G268" s="83">
        <f>SUM(G256:G267)</f>
        <v>0</v>
      </c>
    </row>
    <row r="269" spans="1:7" s="13" customFormat="1" ht="15" customHeight="1" thickTop="1" x14ac:dyDescent="0.2">
      <c r="A269" s="27"/>
      <c r="B269" s="39"/>
      <c r="C269" s="16"/>
      <c r="D269" s="17"/>
      <c r="E269" s="17"/>
      <c r="F269" s="18"/>
      <c r="G269" s="19"/>
    </row>
    <row r="270" spans="1:7" s="13" customFormat="1" ht="15" customHeight="1" x14ac:dyDescent="0.2">
      <c r="A270" s="27" t="s">
        <v>360</v>
      </c>
      <c r="B270" s="39" t="s">
        <v>361</v>
      </c>
      <c r="C270" s="16"/>
      <c r="D270" s="17"/>
      <c r="E270" s="17"/>
      <c r="F270" s="18"/>
      <c r="G270" s="19" t="str">
        <f t="shared" ref="G270" si="42">IF(F270*E270=0,"",F270*E270)</f>
        <v/>
      </c>
    </row>
    <row r="271" spans="1:7" s="13" customFormat="1" ht="14.45" customHeight="1" x14ac:dyDescent="0.2">
      <c r="A271" s="27"/>
      <c r="B271" s="52"/>
      <c r="C271" s="16"/>
      <c r="D271" s="17"/>
      <c r="E271" s="17"/>
      <c r="F271" s="18"/>
      <c r="G271" s="19"/>
    </row>
    <row r="272" spans="1:7" s="13" customFormat="1" ht="25.5" x14ac:dyDescent="0.2">
      <c r="A272" s="27" t="s">
        <v>339</v>
      </c>
      <c r="B272" s="149" t="s">
        <v>367</v>
      </c>
      <c r="C272" s="16"/>
      <c r="D272" s="24"/>
      <c r="E272" s="17"/>
      <c r="F272" s="18"/>
      <c r="G272" s="19"/>
    </row>
    <row r="273" spans="1:80" s="13" customFormat="1" ht="12.75" x14ac:dyDescent="0.2">
      <c r="A273" s="27"/>
      <c r="B273" s="57" t="s">
        <v>444</v>
      </c>
      <c r="C273" s="16"/>
      <c r="D273" s="24"/>
      <c r="E273" s="17"/>
      <c r="F273" s="18"/>
      <c r="G273" s="19"/>
    </row>
    <row r="274" spans="1:80" s="13" customFormat="1" ht="12.75" x14ac:dyDescent="0.2">
      <c r="A274" s="27"/>
      <c r="B274" s="150" t="s">
        <v>443</v>
      </c>
      <c r="C274" s="16" t="s">
        <v>3</v>
      </c>
      <c r="D274" s="24"/>
      <c r="E274" s="17"/>
      <c r="F274" s="18"/>
      <c r="G274" s="19">
        <f t="shared" ref="G274:G275" si="43">F274*E274</f>
        <v>0</v>
      </c>
    </row>
    <row r="275" spans="1:80" s="13" customFormat="1" ht="12.75" x14ac:dyDescent="0.2">
      <c r="A275" s="27"/>
      <c r="B275" s="55" t="s">
        <v>368</v>
      </c>
      <c r="C275" s="16" t="s">
        <v>3</v>
      </c>
      <c r="D275" s="24"/>
      <c r="E275" s="17"/>
      <c r="F275" s="18"/>
      <c r="G275" s="19">
        <f t="shared" si="43"/>
        <v>0</v>
      </c>
    </row>
    <row r="276" spans="1:80" s="13" customFormat="1" ht="12.75" x14ac:dyDescent="0.2">
      <c r="A276" s="27"/>
      <c r="B276" s="58" t="s">
        <v>441</v>
      </c>
      <c r="C276" s="16" t="s">
        <v>162</v>
      </c>
      <c r="D276" s="24"/>
      <c r="E276" s="17"/>
      <c r="F276" s="18"/>
      <c r="G276" s="19">
        <f t="shared" ref="G276" si="44">F276*E276</f>
        <v>0</v>
      </c>
    </row>
    <row r="277" spans="1:80" s="13" customFormat="1" ht="12.75" x14ac:dyDescent="0.2">
      <c r="A277" s="27"/>
      <c r="B277" s="58" t="s">
        <v>442</v>
      </c>
      <c r="C277" s="16" t="s">
        <v>162</v>
      </c>
      <c r="D277" s="24"/>
      <c r="E277" s="17"/>
      <c r="F277" s="18"/>
      <c r="G277" s="19">
        <f t="shared" ref="G277" si="45">F277*E277</f>
        <v>0</v>
      </c>
    </row>
    <row r="278" spans="1:80" s="72" customFormat="1" ht="13.5" thickBot="1" x14ac:dyDescent="0.25">
      <c r="A278" s="79"/>
      <c r="B278" s="80"/>
      <c r="C278" s="81"/>
      <c r="D278" s="69"/>
      <c r="E278" s="70"/>
      <c r="F278" s="70"/>
      <c r="G278" s="82"/>
    </row>
    <row r="279" spans="1:80" s="76" customFormat="1" ht="15" customHeight="1" thickTop="1" thickBot="1" x14ac:dyDescent="0.25">
      <c r="A279" s="248" t="str">
        <f>CONCATENATE("Sous-total", "  ",A270)</f>
        <v>Sous-total  3.3.14</v>
      </c>
      <c r="B279" s="249"/>
      <c r="C279" s="249"/>
      <c r="D279" s="249"/>
      <c r="E279" s="249"/>
      <c r="F279" s="250"/>
      <c r="G279" s="83">
        <f>SUM(G270:G278)</f>
        <v>0</v>
      </c>
    </row>
    <row r="280" spans="1:80" s="13" customFormat="1" ht="15" customHeight="1" thickTop="1" x14ac:dyDescent="0.2">
      <c r="A280" s="27"/>
      <c r="B280" s="39"/>
      <c r="C280" s="16"/>
      <c r="D280" s="17"/>
      <c r="E280" s="17"/>
      <c r="F280" s="18"/>
      <c r="G280" s="19"/>
    </row>
    <row r="281" spans="1:80" s="13" customFormat="1" ht="15" customHeight="1" x14ac:dyDescent="0.2">
      <c r="A281" s="27" t="s">
        <v>369</v>
      </c>
      <c r="B281" s="39" t="s">
        <v>370</v>
      </c>
      <c r="C281" s="16"/>
      <c r="D281" s="17"/>
      <c r="E281" s="17"/>
      <c r="F281" s="18"/>
      <c r="G281" s="19" t="str">
        <f t="shared" ref="G281" si="46">IF(F281*E281=0,"",F281*E281)</f>
        <v/>
      </c>
    </row>
    <row r="282" spans="1:80" s="13" customFormat="1" ht="14.45" customHeight="1" x14ac:dyDescent="0.2">
      <c r="A282" s="27"/>
      <c r="B282" s="52"/>
      <c r="C282" s="16"/>
      <c r="D282" s="17"/>
      <c r="E282" s="17"/>
      <c r="F282" s="18"/>
      <c r="G282" s="19"/>
    </row>
    <row r="283" spans="1:80" s="13" customFormat="1" ht="25.5" x14ac:dyDescent="0.2">
      <c r="A283" s="27" t="s">
        <v>339</v>
      </c>
      <c r="B283" s="149" t="s">
        <v>371</v>
      </c>
      <c r="C283" s="16" t="s">
        <v>162</v>
      </c>
      <c r="D283" s="24"/>
      <c r="E283" s="17"/>
      <c r="F283" s="18"/>
      <c r="G283" s="19">
        <f t="shared" ref="G283" si="47">F283*E283</f>
        <v>0</v>
      </c>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c r="BP283" s="26"/>
      <c r="BQ283" s="26"/>
      <c r="BR283" s="26"/>
      <c r="BS283" s="26"/>
      <c r="BT283" s="26"/>
      <c r="BU283" s="26"/>
      <c r="BV283" s="26"/>
      <c r="BW283" s="26"/>
      <c r="BX283" s="26"/>
      <c r="BY283" s="26"/>
      <c r="BZ283" s="26"/>
      <c r="CA283" s="26"/>
      <c r="CB283" s="26"/>
    </row>
    <row r="284" spans="1:80" s="13" customFormat="1" ht="18.75" customHeight="1" x14ac:dyDescent="0.2">
      <c r="A284" s="27"/>
      <c r="B284" s="57" t="s">
        <v>445</v>
      </c>
      <c r="C284" s="16"/>
      <c r="D284" s="24"/>
      <c r="E284" s="17"/>
      <c r="F284" s="18"/>
      <c r="G284" s="19"/>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c r="BP284" s="26"/>
      <c r="BQ284" s="26"/>
      <c r="BR284" s="26"/>
      <c r="BS284" s="26"/>
      <c r="BT284" s="26"/>
      <c r="BU284" s="26"/>
      <c r="BV284" s="26"/>
      <c r="BW284" s="26"/>
      <c r="BX284" s="26"/>
      <c r="BY284" s="26"/>
      <c r="BZ284" s="26"/>
      <c r="CA284" s="26"/>
      <c r="CB284" s="26"/>
    </row>
    <row r="285" spans="1:80" s="13" customFormat="1" ht="12.75" x14ac:dyDescent="0.2">
      <c r="A285" s="27"/>
      <c r="B285" s="150"/>
      <c r="C285" s="16"/>
      <c r="D285" s="24"/>
      <c r="E285" s="17"/>
      <c r="F285" s="18"/>
      <c r="G285" s="19"/>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c r="BP285" s="26"/>
      <c r="BQ285" s="26"/>
      <c r="BR285" s="26"/>
      <c r="BS285" s="26"/>
      <c r="BT285" s="26"/>
      <c r="BU285" s="26"/>
      <c r="BV285" s="26"/>
      <c r="BW285" s="26"/>
      <c r="BX285" s="26"/>
      <c r="BY285" s="26"/>
      <c r="BZ285" s="26"/>
      <c r="CA285" s="26"/>
      <c r="CB285" s="26"/>
    </row>
    <row r="286" spans="1:80" s="13" customFormat="1" ht="25.5" x14ac:dyDescent="0.2">
      <c r="A286" s="27"/>
      <c r="B286" s="55" t="s">
        <v>372</v>
      </c>
      <c r="C286" s="16" t="s">
        <v>3</v>
      </c>
      <c r="D286" s="24"/>
      <c r="E286" s="17"/>
      <c r="F286" s="18"/>
      <c r="G286" s="19">
        <f t="shared" ref="G286" si="48">F286*E286</f>
        <v>0</v>
      </c>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row>
    <row r="287" spans="1:80" s="72" customFormat="1" ht="13.5" thickBot="1" x14ac:dyDescent="0.25">
      <c r="A287" s="79"/>
      <c r="B287" s="80"/>
      <c r="C287" s="81"/>
      <c r="D287" s="69"/>
      <c r="E287" s="70"/>
      <c r="F287" s="70"/>
      <c r="G287" s="82"/>
      <c r="H287" s="105"/>
      <c r="I287" s="105"/>
      <c r="J287" s="105"/>
      <c r="K287" s="105"/>
      <c r="L287" s="105"/>
      <c r="M287" s="105"/>
      <c r="N287" s="105"/>
      <c r="O287" s="105"/>
      <c r="P287" s="105"/>
      <c r="Q287" s="105"/>
      <c r="R287" s="105"/>
      <c r="S287" s="105"/>
      <c r="T287" s="105"/>
      <c r="U287" s="105"/>
      <c r="V287" s="105"/>
      <c r="W287" s="105"/>
      <c r="X287" s="105"/>
      <c r="Y287" s="105"/>
      <c r="Z287" s="105"/>
      <c r="AA287" s="105"/>
      <c r="AB287" s="105"/>
      <c r="AC287" s="105"/>
      <c r="AD287" s="105"/>
      <c r="AE287" s="105"/>
      <c r="AF287" s="105"/>
      <c r="AG287" s="105"/>
      <c r="AH287" s="105"/>
      <c r="AI287" s="105"/>
      <c r="AJ287" s="105"/>
      <c r="AK287" s="105"/>
      <c r="AL287" s="105"/>
      <c r="AM287" s="105"/>
      <c r="AN287" s="105"/>
      <c r="AO287" s="105"/>
      <c r="AP287" s="105"/>
      <c r="AQ287" s="105"/>
      <c r="AR287" s="105"/>
      <c r="AS287" s="105"/>
      <c r="AT287" s="105"/>
      <c r="AU287" s="105"/>
      <c r="AV287" s="105"/>
      <c r="AW287" s="105"/>
      <c r="AX287" s="105"/>
      <c r="AY287" s="105"/>
      <c r="AZ287" s="105"/>
      <c r="BA287" s="105"/>
      <c r="BB287" s="105"/>
      <c r="BC287" s="105"/>
      <c r="BD287" s="105"/>
      <c r="BE287" s="105"/>
      <c r="BF287" s="105"/>
      <c r="BG287" s="105"/>
      <c r="BH287" s="105"/>
      <c r="BI287" s="105"/>
      <c r="BJ287" s="105"/>
      <c r="BK287" s="105"/>
      <c r="BL287" s="105"/>
      <c r="BM287" s="105"/>
      <c r="BN287" s="105"/>
      <c r="BO287" s="105"/>
      <c r="BP287" s="105"/>
      <c r="BQ287" s="105"/>
      <c r="BR287" s="105"/>
      <c r="BS287" s="105"/>
      <c r="BT287" s="105"/>
      <c r="BU287" s="105"/>
      <c r="BV287" s="105"/>
      <c r="BW287" s="105"/>
      <c r="BX287" s="105"/>
      <c r="BY287" s="105"/>
      <c r="BZ287" s="105"/>
      <c r="CA287" s="105"/>
      <c r="CB287" s="105"/>
    </row>
    <row r="288" spans="1:80" s="76" customFormat="1" ht="15" customHeight="1" thickTop="1" thickBot="1" x14ac:dyDescent="0.25">
      <c r="A288" s="248" t="str">
        <f>CONCATENATE("Sous-total", "  ",A281)</f>
        <v>Sous-total  3.3.15</v>
      </c>
      <c r="B288" s="249"/>
      <c r="C288" s="249"/>
      <c r="D288" s="249"/>
      <c r="E288" s="249"/>
      <c r="F288" s="250"/>
      <c r="G288" s="83">
        <f>SUM(G281:G287)</f>
        <v>0</v>
      </c>
      <c r="H288" s="106"/>
      <c r="I288" s="106"/>
      <c r="J288" s="106"/>
      <c r="K288" s="106"/>
      <c r="L288" s="106"/>
      <c r="M288" s="106"/>
      <c r="N288" s="106"/>
      <c r="O288" s="106"/>
      <c r="P288" s="106"/>
      <c r="Q288" s="106"/>
      <c r="R288" s="106"/>
      <c r="S288" s="106"/>
      <c r="T288" s="106"/>
      <c r="U288" s="106"/>
      <c r="V288" s="106"/>
      <c r="W288" s="106"/>
      <c r="X288" s="106"/>
      <c r="Y288" s="106"/>
      <c r="Z288" s="106"/>
      <c r="AA288" s="106"/>
      <c r="AB288" s="106"/>
      <c r="AC288" s="106"/>
      <c r="AD288" s="106"/>
      <c r="AE288" s="106"/>
      <c r="AF288" s="106"/>
      <c r="AG288" s="106"/>
      <c r="AH288" s="106"/>
      <c r="AI288" s="106"/>
      <c r="AJ288" s="106"/>
      <c r="AK288" s="106"/>
      <c r="AL288" s="106"/>
      <c r="AM288" s="106"/>
      <c r="AN288" s="106"/>
      <c r="AO288" s="106"/>
      <c r="AP288" s="106"/>
      <c r="AQ288" s="106"/>
      <c r="AR288" s="106"/>
      <c r="AS288" s="106"/>
      <c r="AT288" s="106"/>
      <c r="AU288" s="106"/>
      <c r="AV288" s="106"/>
      <c r="AW288" s="106"/>
      <c r="AX288" s="106"/>
      <c r="AY288" s="106"/>
      <c r="AZ288" s="106"/>
      <c r="BA288" s="106"/>
      <c r="BB288" s="106"/>
      <c r="BC288" s="106"/>
      <c r="BD288" s="106"/>
      <c r="BE288" s="106"/>
      <c r="BF288" s="106"/>
      <c r="BG288" s="106"/>
      <c r="BH288" s="106"/>
      <c r="BI288" s="106"/>
      <c r="BJ288" s="106"/>
      <c r="BK288" s="106"/>
      <c r="BL288" s="106"/>
      <c r="BM288" s="106"/>
      <c r="BN288" s="106"/>
      <c r="BO288" s="106"/>
      <c r="BP288" s="106"/>
      <c r="BQ288" s="106"/>
      <c r="BR288" s="106"/>
      <c r="BS288" s="106"/>
      <c r="BT288" s="106"/>
      <c r="BU288" s="106"/>
      <c r="BV288" s="106"/>
      <c r="BW288" s="106"/>
      <c r="BX288" s="106"/>
      <c r="BY288" s="106"/>
      <c r="BZ288" s="106"/>
      <c r="CA288" s="106"/>
      <c r="CB288" s="106"/>
    </row>
    <row r="289" spans="1:80" s="26" customFormat="1" ht="14.25" thickTop="1" thickBot="1" x14ac:dyDescent="0.25">
      <c r="A289" s="21"/>
      <c r="B289" s="22"/>
      <c r="C289" s="23"/>
      <c r="D289" s="24"/>
      <c r="E289" s="24"/>
      <c r="F289" s="25"/>
      <c r="G289" s="19"/>
    </row>
    <row r="290" spans="1:80" s="13" customFormat="1" ht="24" customHeight="1" thickTop="1" thickBot="1" x14ac:dyDescent="0.25">
      <c r="A290" s="243" t="str">
        <f>CONCATENATE("Sous-total  - ", " ",A30, " ",B30)</f>
        <v>Sous-total  -  3.3 CHAUFFAGE</v>
      </c>
      <c r="B290" s="244"/>
      <c r="C290" s="244"/>
      <c r="D290" s="245"/>
      <c r="E290" s="32"/>
      <c r="F290" s="246">
        <f>SUM(G288,G279,G268,G254,G243,G227,G205,G199,G189,G176,G149,G108,G78,G63)</f>
        <v>0</v>
      </c>
      <c r="G290" s="247"/>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c r="BP290" s="26"/>
      <c r="BQ290" s="26"/>
      <c r="BR290" s="26"/>
      <c r="BS290" s="26"/>
      <c r="BT290" s="26"/>
      <c r="BU290" s="26"/>
      <c r="BV290" s="26"/>
      <c r="BW290" s="26"/>
      <c r="BX290" s="26"/>
      <c r="BY290" s="26"/>
      <c r="BZ290" s="26"/>
      <c r="CA290" s="26"/>
      <c r="CB290" s="26"/>
    </row>
    <row r="291" spans="1:80" s="26" customFormat="1" ht="13.5" thickTop="1" x14ac:dyDescent="0.2">
      <c r="A291" s="21"/>
      <c r="B291" s="22"/>
      <c r="C291" s="23"/>
      <c r="D291" s="24"/>
      <c r="E291" s="24"/>
      <c r="F291" s="25"/>
      <c r="G291" s="19"/>
    </row>
    <row r="292" spans="1:80" s="26" customFormat="1" ht="12.75" x14ac:dyDescent="0.2">
      <c r="A292" s="21" t="s">
        <v>132</v>
      </c>
      <c r="B292" s="22" t="s">
        <v>374</v>
      </c>
      <c r="C292" s="23"/>
      <c r="D292" s="24"/>
      <c r="E292" s="24"/>
      <c r="F292" s="25"/>
      <c r="G292" s="61" t="str">
        <f>IF(F292*E292=0,"",F292*E292)</f>
        <v/>
      </c>
    </row>
    <row r="293" spans="1:80" s="26" customFormat="1" ht="12.75" x14ac:dyDescent="0.2">
      <c r="A293" s="21"/>
      <c r="B293" s="22"/>
      <c r="C293" s="23"/>
      <c r="D293" s="24"/>
      <c r="E293" s="24"/>
      <c r="F293" s="25"/>
      <c r="G293" s="19"/>
    </row>
    <row r="294" spans="1:80" s="13" customFormat="1" ht="15" customHeight="1" x14ac:dyDescent="0.2">
      <c r="A294" s="27" t="s">
        <v>265</v>
      </c>
      <c r="B294" s="39" t="s">
        <v>289</v>
      </c>
      <c r="C294" s="16"/>
      <c r="D294" s="17"/>
      <c r="E294" s="17"/>
      <c r="F294" s="18"/>
      <c r="G294" s="19" t="str">
        <f>IF(F294*E294=0,"",F294*E294)</f>
        <v/>
      </c>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c r="BP294" s="26"/>
      <c r="BQ294" s="26"/>
      <c r="BR294" s="26"/>
      <c r="BS294" s="26"/>
      <c r="BT294" s="26"/>
      <c r="BU294" s="26"/>
      <c r="BV294" s="26"/>
      <c r="BW294" s="26"/>
      <c r="BX294" s="26"/>
      <c r="BY294" s="26"/>
      <c r="BZ294" s="26"/>
      <c r="CA294" s="26"/>
      <c r="CB294" s="26"/>
    </row>
    <row r="295" spans="1:80" s="13" customFormat="1" ht="12.75" x14ac:dyDescent="0.2">
      <c r="A295" s="27"/>
      <c r="B295" s="39"/>
      <c r="C295" s="16"/>
      <c r="D295" s="17"/>
      <c r="E295" s="17"/>
      <c r="F295" s="18"/>
      <c r="G295" s="19"/>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c r="BP295" s="26"/>
      <c r="BQ295" s="26"/>
      <c r="BR295" s="26"/>
      <c r="BS295" s="26"/>
      <c r="BT295" s="26"/>
      <c r="BU295" s="26"/>
      <c r="BV295" s="26"/>
      <c r="BW295" s="26"/>
      <c r="BX295" s="26"/>
      <c r="BY295" s="26"/>
      <c r="BZ295" s="26"/>
      <c r="CA295" s="26"/>
      <c r="CB295" s="26"/>
    </row>
    <row r="296" spans="1:80" s="87" customFormat="1" ht="25.5" x14ac:dyDescent="0.2">
      <c r="A296" s="60" t="s">
        <v>339</v>
      </c>
      <c r="B296" s="58" t="s">
        <v>293</v>
      </c>
      <c r="C296" s="23"/>
      <c r="D296" s="24"/>
      <c r="E296" s="24"/>
      <c r="F296" s="25"/>
      <c r="G296" s="61">
        <f t="shared" ref="G296" si="49">F296*E296</f>
        <v>0</v>
      </c>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row>
    <row r="297" spans="1:80" s="87" customFormat="1" ht="12.75" x14ac:dyDescent="0.2">
      <c r="A297" s="60"/>
      <c r="B297" s="77" t="s">
        <v>373</v>
      </c>
      <c r="C297" s="23" t="s">
        <v>162</v>
      </c>
      <c r="D297" s="24"/>
      <c r="E297" s="24"/>
      <c r="F297" s="25"/>
      <c r="G297" s="61">
        <f t="shared" ref="G297" si="50">F297*E297</f>
        <v>0</v>
      </c>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c r="BP297" s="26"/>
      <c r="BQ297" s="26"/>
      <c r="BR297" s="26"/>
      <c r="BS297" s="26"/>
      <c r="BT297" s="26"/>
      <c r="BU297" s="26"/>
      <c r="BV297" s="26"/>
      <c r="BW297" s="26"/>
      <c r="BX297" s="26"/>
      <c r="BY297" s="26"/>
      <c r="BZ297" s="26"/>
      <c r="CA297" s="26"/>
      <c r="CB297" s="26"/>
    </row>
    <row r="298" spans="1:80" s="87" customFormat="1" ht="12.75" x14ac:dyDescent="0.2">
      <c r="A298" s="60"/>
      <c r="B298" s="77"/>
      <c r="C298" s="23"/>
      <c r="D298" s="24"/>
      <c r="E298" s="24"/>
      <c r="F298" s="25"/>
      <c r="G298" s="61"/>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c r="BP298" s="26"/>
      <c r="BQ298" s="26"/>
      <c r="BR298" s="26"/>
      <c r="BS298" s="26"/>
      <c r="BT298" s="26"/>
      <c r="BU298" s="26"/>
      <c r="BV298" s="26"/>
      <c r="BW298" s="26"/>
      <c r="BX298" s="26"/>
      <c r="BY298" s="26"/>
      <c r="BZ298" s="26"/>
      <c r="CA298" s="26"/>
      <c r="CB298" s="26"/>
    </row>
    <row r="299" spans="1:80" s="87" customFormat="1" ht="12.75" x14ac:dyDescent="0.2">
      <c r="A299" s="60"/>
      <c r="B299" s="58" t="s">
        <v>446</v>
      </c>
      <c r="C299" s="23" t="s">
        <v>5</v>
      </c>
      <c r="D299" s="24"/>
      <c r="E299" s="24"/>
      <c r="F299" s="25"/>
      <c r="G299" s="61"/>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c r="BP299" s="26"/>
      <c r="BQ299" s="26"/>
      <c r="BR299" s="26"/>
      <c r="BS299" s="26"/>
      <c r="BT299" s="26"/>
      <c r="BU299" s="26"/>
      <c r="BV299" s="26"/>
      <c r="BW299" s="26"/>
      <c r="BX299" s="26"/>
      <c r="BY299" s="26"/>
      <c r="BZ299" s="26"/>
      <c r="CA299" s="26"/>
      <c r="CB299" s="26"/>
    </row>
    <row r="300" spans="1:80" s="72" customFormat="1" ht="13.5" thickBot="1" x14ac:dyDescent="0.25">
      <c r="A300" s="79"/>
      <c r="B300" s="80"/>
      <c r="C300" s="81"/>
      <c r="D300" s="69"/>
      <c r="E300" s="70"/>
      <c r="F300" s="70"/>
      <c r="G300" s="82"/>
      <c r="H300" s="105"/>
      <c r="I300" s="105"/>
      <c r="J300" s="105"/>
      <c r="K300" s="105"/>
      <c r="L300" s="105"/>
      <c r="M300" s="105"/>
      <c r="N300" s="105"/>
      <c r="O300" s="105"/>
      <c r="P300" s="105"/>
      <c r="Q300" s="105"/>
      <c r="R300" s="105"/>
      <c r="S300" s="105"/>
      <c r="T300" s="105"/>
      <c r="U300" s="105"/>
      <c r="V300" s="105"/>
      <c r="W300" s="105"/>
      <c r="X300" s="105"/>
      <c r="Y300" s="105"/>
      <c r="Z300" s="105"/>
      <c r="AA300" s="105"/>
      <c r="AB300" s="105"/>
      <c r="AC300" s="105"/>
      <c r="AD300" s="105"/>
      <c r="AE300" s="105"/>
      <c r="AF300" s="105"/>
      <c r="AG300" s="105"/>
      <c r="AH300" s="105"/>
      <c r="AI300" s="105"/>
      <c r="AJ300" s="105"/>
      <c r="AK300" s="105"/>
      <c r="AL300" s="105"/>
      <c r="AM300" s="105"/>
      <c r="AN300" s="105"/>
      <c r="AO300" s="105"/>
      <c r="AP300" s="105"/>
      <c r="AQ300" s="105"/>
      <c r="AR300" s="105"/>
      <c r="AS300" s="105"/>
      <c r="AT300" s="105"/>
      <c r="AU300" s="105"/>
      <c r="AV300" s="105"/>
      <c r="AW300" s="105"/>
      <c r="AX300" s="105"/>
      <c r="AY300" s="105"/>
      <c r="AZ300" s="105"/>
      <c r="BA300" s="105"/>
      <c r="BB300" s="105"/>
      <c r="BC300" s="105"/>
      <c r="BD300" s="105"/>
      <c r="BE300" s="105"/>
      <c r="BF300" s="105"/>
      <c r="BG300" s="105"/>
      <c r="BH300" s="105"/>
      <c r="BI300" s="105"/>
      <c r="BJ300" s="105"/>
      <c r="BK300" s="105"/>
      <c r="BL300" s="105"/>
      <c r="BM300" s="105"/>
      <c r="BN300" s="105"/>
      <c r="BO300" s="105"/>
      <c r="BP300" s="105"/>
      <c r="BQ300" s="105"/>
      <c r="BR300" s="105"/>
      <c r="BS300" s="105"/>
      <c r="BT300" s="105"/>
      <c r="BU300" s="105"/>
      <c r="BV300" s="105"/>
      <c r="BW300" s="105"/>
      <c r="BX300" s="105"/>
      <c r="BY300" s="105"/>
      <c r="BZ300" s="105"/>
      <c r="CA300" s="105"/>
      <c r="CB300" s="105"/>
    </row>
    <row r="301" spans="1:80" s="76" customFormat="1" ht="15" customHeight="1" thickTop="1" thickBot="1" x14ac:dyDescent="0.25">
      <c r="A301" s="248" t="str">
        <f>CONCATENATE("Sous-total", "  ",A294)</f>
        <v>Sous-total  3.4.1</v>
      </c>
      <c r="B301" s="249"/>
      <c r="C301" s="249"/>
      <c r="D301" s="249"/>
      <c r="E301" s="249"/>
      <c r="F301" s="250"/>
      <c r="G301" s="83">
        <f>SUM(G295:G300)</f>
        <v>0</v>
      </c>
      <c r="H301" s="106"/>
      <c r="I301" s="106"/>
      <c r="J301" s="106"/>
      <c r="K301" s="106"/>
      <c r="L301" s="106"/>
      <c r="M301" s="106"/>
      <c r="N301" s="106"/>
      <c r="O301" s="106"/>
      <c r="P301" s="106"/>
      <c r="Q301" s="106"/>
      <c r="R301" s="106"/>
      <c r="S301" s="106"/>
      <c r="T301" s="106"/>
      <c r="U301" s="106"/>
      <c r="V301" s="106"/>
      <c r="W301" s="106"/>
      <c r="X301" s="106"/>
      <c r="Y301" s="106"/>
      <c r="Z301" s="106"/>
      <c r="AA301" s="106"/>
      <c r="AB301" s="106"/>
      <c r="AC301" s="106"/>
      <c r="AD301" s="106"/>
      <c r="AE301" s="106"/>
      <c r="AF301" s="106"/>
      <c r="AG301" s="106"/>
      <c r="AH301" s="106"/>
      <c r="AI301" s="106"/>
      <c r="AJ301" s="106"/>
      <c r="AK301" s="106"/>
      <c r="AL301" s="106"/>
      <c r="AM301" s="106"/>
      <c r="AN301" s="106"/>
      <c r="AO301" s="106"/>
      <c r="AP301" s="106"/>
      <c r="AQ301" s="106"/>
      <c r="AR301" s="106"/>
      <c r="AS301" s="106"/>
      <c r="AT301" s="106"/>
      <c r="AU301" s="106"/>
      <c r="AV301" s="106"/>
      <c r="AW301" s="106"/>
      <c r="AX301" s="106"/>
      <c r="AY301" s="106"/>
      <c r="AZ301" s="106"/>
      <c r="BA301" s="106"/>
      <c r="BB301" s="106"/>
      <c r="BC301" s="106"/>
      <c r="BD301" s="106"/>
      <c r="BE301" s="106"/>
      <c r="BF301" s="106"/>
      <c r="BG301" s="106"/>
      <c r="BH301" s="106"/>
      <c r="BI301" s="106"/>
      <c r="BJ301" s="106"/>
      <c r="BK301" s="106"/>
      <c r="BL301" s="106"/>
      <c r="BM301" s="106"/>
      <c r="BN301" s="106"/>
      <c r="BO301" s="106"/>
      <c r="BP301" s="106"/>
      <c r="BQ301" s="106"/>
      <c r="BR301" s="106"/>
      <c r="BS301" s="106"/>
      <c r="BT301" s="106"/>
      <c r="BU301" s="106"/>
      <c r="BV301" s="106"/>
      <c r="BW301" s="106"/>
      <c r="BX301" s="106"/>
      <c r="BY301" s="106"/>
      <c r="BZ301" s="106"/>
      <c r="CA301" s="106"/>
      <c r="CB301" s="106"/>
    </row>
    <row r="302" spans="1:80" s="26" customFormat="1" ht="13.5" thickTop="1" x14ac:dyDescent="0.2">
      <c r="A302" s="21"/>
      <c r="B302" s="22"/>
      <c r="C302" s="23"/>
      <c r="D302" s="24"/>
      <c r="E302" s="24"/>
      <c r="F302" s="25"/>
      <c r="G302" s="19"/>
    </row>
    <row r="303" spans="1:80" s="13" customFormat="1" ht="15" customHeight="1" x14ac:dyDescent="0.2">
      <c r="A303" s="27" t="s">
        <v>266</v>
      </c>
      <c r="B303" s="39" t="s">
        <v>290</v>
      </c>
      <c r="C303" s="16"/>
      <c r="D303" s="17"/>
      <c r="E303" s="17"/>
      <c r="F303" s="18"/>
      <c r="G303" s="19" t="str">
        <f>IF(F303*E303=0,"",F303*E303)</f>
        <v/>
      </c>
      <c r="H303" s="26"/>
      <c r="I303" s="26"/>
      <c r="J303" s="26"/>
      <c r="K303" s="26"/>
      <c r="L303" s="26"/>
      <c r="M303" s="26"/>
      <c r="N303" s="26"/>
      <c r="O303" s="26"/>
      <c r="P303" s="26"/>
      <c r="Q303" s="26"/>
      <c r="R303" s="26"/>
      <c r="S303" s="26"/>
      <c r="T303" s="26"/>
      <c r="U303" s="26"/>
      <c r="V303" s="26"/>
      <c r="W303" s="26"/>
      <c r="X303" s="26"/>
      <c r="Y303" s="26"/>
      <c r="Z303" s="26"/>
      <c r="AA303" s="26"/>
      <c r="AB303" s="26"/>
      <c r="AC303" s="26"/>
      <c r="AD303" s="26"/>
      <c r="AE303" s="26"/>
      <c r="AF303" s="26"/>
      <c r="AG303" s="26"/>
      <c r="AH303" s="26"/>
      <c r="AI303" s="26"/>
      <c r="AJ303" s="26"/>
      <c r="AK303" s="26"/>
      <c r="AL303" s="26"/>
      <c r="AM303" s="26"/>
      <c r="AN303" s="26"/>
      <c r="AO303" s="26"/>
      <c r="AP303" s="26"/>
      <c r="AQ303" s="26"/>
      <c r="AR303" s="26"/>
      <c r="AS303" s="26"/>
      <c r="AT303" s="26"/>
      <c r="AU303" s="26"/>
      <c r="AV303" s="26"/>
      <c r="AW303" s="26"/>
      <c r="AX303" s="26"/>
      <c r="AY303" s="26"/>
      <c r="AZ303" s="26"/>
      <c r="BA303" s="26"/>
      <c r="BB303" s="26"/>
      <c r="BC303" s="26"/>
      <c r="BD303" s="26"/>
      <c r="BE303" s="26"/>
      <c r="BF303" s="26"/>
      <c r="BG303" s="26"/>
      <c r="BH303" s="26"/>
      <c r="BI303" s="26"/>
      <c r="BJ303" s="26"/>
      <c r="BK303" s="26"/>
      <c r="BL303" s="26"/>
      <c r="BM303" s="26"/>
      <c r="BN303" s="26"/>
      <c r="BO303" s="26"/>
      <c r="BP303" s="26"/>
      <c r="BQ303" s="26"/>
      <c r="BR303" s="26"/>
      <c r="BS303" s="26"/>
      <c r="BT303" s="26"/>
      <c r="BU303" s="26"/>
      <c r="BV303" s="26"/>
      <c r="BW303" s="26"/>
      <c r="BX303" s="26"/>
      <c r="BY303" s="26"/>
      <c r="BZ303" s="26"/>
      <c r="CA303" s="26"/>
      <c r="CB303" s="26"/>
    </row>
    <row r="304" spans="1:80" s="13" customFormat="1" ht="12.75" x14ac:dyDescent="0.2">
      <c r="A304" s="27"/>
      <c r="B304" s="39"/>
      <c r="C304" s="16"/>
      <c r="D304" s="17"/>
      <c r="E304" s="17"/>
      <c r="F304" s="18"/>
      <c r="G304" s="19"/>
      <c r="H304" s="26"/>
      <c r="I304" s="26"/>
      <c r="J304" s="26"/>
      <c r="K304" s="26"/>
      <c r="L304" s="26"/>
      <c r="M304" s="26"/>
      <c r="N304" s="26"/>
      <c r="O304" s="26"/>
      <c r="P304" s="26"/>
      <c r="Q304" s="26"/>
      <c r="R304" s="26"/>
      <c r="S304" s="26"/>
      <c r="T304" s="26"/>
      <c r="U304" s="26"/>
      <c r="V304" s="26"/>
      <c r="W304" s="26"/>
      <c r="X304" s="26"/>
      <c r="Y304" s="26"/>
      <c r="Z304" s="26"/>
      <c r="AA304" s="26"/>
      <c r="AB304" s="26"/>
      <c r="AC304" s="26"/>
      <c r="AD304" s="26"/>
      <c r="AE304" s="26"/>
      <c r="AF304" s="26"/>
      <c r="AG304" s="26"/>
      <c r="AH304" s="26"/>
      <c r="AI304" s="26"/>
      <c r="AJ304" s="26"/>
      <c r="AK304" s="26"/>
      <c r="AL304" s="26"/>
      <c r="AM304" s="26"/>
      <c r="AN304" s="26"/>
      <c r="AO304" s="26"/>
      <c r="AP304" s="26"/>
      <c r="AQ304" s="26"/>
      <c r="AR304" s="26"/>
      <c r="AS304" s="26"/>
      <c r="AT304" s="26"/>
      <c r="AU304" s="26"/>
      <c r="AV304" s="26"/>
      <c r="AW304" s="26"/>
      <c r="AX304" s="26"/>
      <c r="AY304" s="26"/>
      <c r="AZ304" s="26"/>
      <c r="BA304" s="26"/>
      <c r="BB304" s="26"/>
      <c r="BC304" s="26"/>
      <c r="BD304" s="26"/>
      <c r="BE304" s="26"/>
      <c r="BF304" s="26"/>
      <c r="BG304" s="26"/>
      <c r="BH304" s="26"/>
      <c r="BI304" s="26"/>
      <c r="BJ304" s="26"/>
      <c r="BK304" s="26"/>
      <c r="BL304" s="26"/>
      <c r="BM304" s="26"/>
      <c r="BN304" s="26"/>
      <c r="BO304" s="26"/>
      <c r="BP304" s="26"/>
      <c r="BQ304" s="26"/>
      <c r="BR304" s="26"/>
      <c r="BS304" s="26"/>
      <c r="BT304" s="26"/>
      <c r="BU304" s="26"/>
      <c r="BV304" s="26"/>
      <c r="BW304" s="26"/>
      <c r="BX304" s="26"/>
      <c r="BY304" s="26"/>
      <c r="BZ304" s="26"/>
      <c r="CA304" s="26"/>
      <c r="CB304" s="26"/>
    </row>
    <row r="305" spans="1:80" s="87" customFormat="1" ht="25.5" x14ac:dyDescent="0.2">
      <c r="A305" s="60" t="s">
        <v>339</v>
      </c>
      <c r="B305" s="58" t="s">
        <v>294</v>
      </c>
      <c r="C305" s="23"/>
      <c r="D305" s="24"/>
      <c r="E305" s="24"/>
      <c r="F305" s="25"/>
      <c r="G305" s="61"/>
      <c r="H305" s="26"/>
      <c r="I305" s="26"/>
      <c r="J305" s="26"/>
      <c r="K305" s="26"/>
      <c r="L305" s="26"/>
      <c r="M305" s="26"/>
      <c r="N305" s="26"/>
      <c r="O305" s="26"/>
      <c r="P305" s="26"/>
      <c r="Q305" s="26"/>
      <c r="R305" s="26"/>
      <c r="S305" s="26"/>
      <c r="T305" s="26"/>
      <c r="U305" s="26"/>
      <c r="V305" s="26"/>
      <c r="W305" s="26"/>
      <c r="X305" s="26"/>
      <c r="Y305" s="26"/>
      <c r="Z305" s="26"/>
      <c r="AA305" s="26"/>
      <c r="AB305" s="26"/>
      <c r="AC305" s="26"/>
      <c r="AD305" s="26"/>
      <c r="AE305" s="26"/>
      <c r="AF305" s="26"/>
      <c r="AG305" s="26"/>
      <c r="AH305" s="26"/>
      <c r="AI305" s="26"/>
      <c r="AJ305" s="26"/>
      <c r="AK305" s="26"/>
      <c r="AL305" s="26"/>
      <c r="AM305" s="26"/>
      <c r="AN305" s="26"/>
      <c r="AO305" s="26"/>
      <c r="AP305" s="26"/>
      <c r="AQ305" s="26"/>
      <c r="AR305" s="26"/>
      <c r="AS305" s="26"/>
      <c r="AT305" s="26"/>
      <c r="AU305" s="26"/>
      <c r="AV305" s="26"/>
      <c r="AW305" s="26"/>
      <c r="AX305" s="26"/>
      <c r="AY305" s="26"/>
      <c r="AZ305" s="26"/>
      <c r="BA305" s="26"/>
      <c r="BB305" s="26"/>
      <c r="BC305" s="26"/>
      <c r="BD305" s="26"/>
      <c r="BE305" s="26"/>
      <c r="BF305" s="26"/>
      <c r="BG305" s="26"/>
      <c r="BH305" s="26"/>
      <c r="BI305" s="26"/>
      <c r="BJ305" s="26"/>
      <c r="BK305" s="26"/>
      <c r="BL305" s="26"/>
      <c r="BM305" s="26"/>
      <c r="BN305" s="26"/>
      <c r="BO305" s="26"/>
      <c r="BP305" s="26"/>
      <c r="BQ305" s="26"/>
      <c r="BR305" s="26"/>
      <c r="BS305" s="26"/>
      <c r="BT305" s="26"/>
      <c r="BU305" s="26"/>
      <c r="BV305" s="26"/>
      <c r="BW305" s="26"/>
      <c r="BX305" s="26"/>
      <c r="BY305" s="26"/>
      <c r="BZ305" s="26"/>
      <c r="CA305" s="26"/>
      <c r="CB305" s="26"/>
    </row>
    <row r="306" spans="1:80" s="87" customFormat="1" ht="12.75" x14ac:dyDescent="0.2">
      <c r="A306" s="60"/>
      <c r="B306" s="77" t="s">
        <v>373</v>
      </c>
      <c r="C306" s="23" t="s">
        <v>162</v>
      </c>
      <c r="D306" s="24"/>
      <c r="E306" s="24"/>
      <c r="F306" s="25"/>
      <c r="G306" s="61">
        <f t="shared" ref="G306" si="51">F306*E306</f>
        <v>0</v>
      </c>
      <c r="H306" s="26"/>
      <c r="I306" s="26"/>
      <c r="J306" s="26"/>
      <c r="K306" s="26"/>
      <c r="L306" s="26"/>
      <c r="M306" s="26"/>
      <c r="N306" s="26"/>
      <c r="O306" s="26"/>
      <c r="P306" s="26"/>
      <c r="Q306" s="26"/>
      <c r="R306" s="26"/>
      <c r="S306" s="26"/>
      <c r="T306" s="26"/>
      <c r="U306" s="26"/>
      <c r="V306" s="26"/>
      <c r="W306" s="26"/>
      <c r="X306" s="26"/>
      <c r="Y306" s="26"/>
      <c r="Z306" s="26"/>
      <c r="AA306" s="26"/>
      <c r="AB306" s="26"/>
      <c r="AC306" s="26"/>
      <c r="AD306" s="26"/>
      <c r="AE306" s="26"/>
      <c r="AF306" s="26"/>
      <c r="AG306" s="26"/>
      <c r="AH306" s="26"/>
      <c r="AI306" s="26"/>
      <c r="AJ306" s="26"/>
      <c r="AK306" s="26"/>
      <c r="AL306" s="26"/>
      <c r="AM306" s="26"/>
      <c r="AN306" s="26"/>
      <c r="AO306" s="26"/>
      <c r="AP306" s="26"/>
      <c r="AQ306" s="26"/>
      <c r="AR306" s="26"/>
      <c r="AS306" s="26"/>
      <c r="AT306" s="26"/>
      <c r="AU306" s="26"/>
      <c r="AV306" s="26"/>
      <c r="AW306" s="26"/>
      <c r="AX306" s="26"/>
      <c r="AY306" s="26"/>
      <c r="AZ306" s="26"/>
      <c r="BA306" s="26"/>
      <c r="BB306" s="26"/>
      <c r="BC306" s="26"/>
      <c r="BD306" s="26"/>
      <c r="BE306" s="26"/>
      <c r="BF306" s="26"/>
      <c r="BG306" s="26"/>
      <c r="BH306" s="26"/>
      <c r="BI306" s="26"/>
      <c r="BJ306" s="26"/>
      <c r="BK306" s="26"/>
      <c r="BL306" s="26"/>
      <c r="BM306" s="26"/>
      <c r="BN306" s="26"/>
      <c r="BO306" s="26"/>
      <c r="BP306" s="26"/>
      <c r="BQ306" s="26"/>
      <c r="BR306" s="26"/>
      <c r="BS306" s="26"/>
      <c r="BT306" s="26"/>
      <c r="BU306" s="26"/>
      <c r="BV306" s="26"/>
      <c r="BW306" s="26"/>
      <c r="BX306" s="26"/>
      <c r="BY306" s="26"/>
      <c r="BZ306" s="26"/>
      <c r="CA306" s="26"/>
      <c r="CB306" s="26"/>
    </row>
    <row r="307" spans="1:80" s="72" customFormat="1" ht="13.5" thickBot="1" x14ac:dyDescent="0.25">
      <c r="A307" s="79"/>
      <c r="B307" s="80"/>
      <c r="C307" s="81"/>
      <c r="D307" s="69"/>
      <c r="E307" s="70"/>
      <c r="F307" s="70"/>
      <c r="G307" s="82"/>
      <c r="H307" s="105"/>
      <c r="I307" s="105"/>
      <c r="J307" s="105"/>
      <c r="K307" s="105"/>
      <c r="L307" s="105"/>
      <c r="M307" s="105"/>
      <c r="N307" s="105"/>
      <c r="O307" s="105"/>
      <c r="P307" s="105"/>
      <c r="Q307" s="105"/>
      <c r="R307" s="105"/>
      <c r="S307" s="105"/>
      <c r="T307" s="105"/>
      <c r="U307" s="105"/>
      <c r="V307" s="105"/>
      <c r="W307" s="105"/>
      <c r="X307" s="105"/>
      <c r="Y307" s="105"/>
      <c r="Z307" s="105"/>
      <c r="AA307" s="105"/>
      <c r="AB307" s="105"/>
      <c r="AC307" s="105"/>
      <c r="AD307" s="105"/>
      <c r="AE307" s="105"/>
      <c r="AF307" s="105"/>
      <c r="AG307" s="105"/>
      <c r="AH307" s="105"/>
      <c r="AI307" s="105"/>
      <c r="AJ307" s="105"/>
      <c r="AK307" s="105"/>
      <c r="AL307" s="105"/>
      <c r="AM307" s="105"/>
      <c r="AN307" s="105"/>
      <c r="AO307" s="105"/>
      <c r="AP307" s="105"/>
      <c r="AQ307" s="105"/>
      <c r="AR307" s="105"/>
      <c r="AS307" s="105"/>
      <c r="AT307" s="105"/>
      <c r="AU307" s="105"/>
      <c r="AV307" s="105"/>
      <c r="AW307" s="105"/>
      <c r="AX307" s="105"/>
      <c r="AY307" s="105"/>
      <c r="AZ307" s="105"/>
      <c r="BA307" s="105"/>
      <c r="BB307" s="105"/>
      <c r="BC307" s="105"/>
      <c r="BD307" s="105"/>
      <c r="BE307" s="105"/>
      <c r="BF307" s="105"/>
      <c r="BG307" s="105"/>
      <c r="BH307" s="105"/>
      <c r="BI307" s="105"/>
      <c r="BJ307" s="105"/>
      <c r="BK307" s="105"/>
      <c r="BL307" s="105"/>
      <c r="BM307" s="105"/>
      <c r="BN307" s="105"/>
      <c r="BO307" s="105"/>
      <c r="BP307" s="105"/>
      <c r="BQ307" s="105"/>
      <c r="BR307" s="105"/>
      <c r="BS307" s="105"/>
      <c r="BT307" s="105"/>
      <c r="BU307" s="105"/>
      <c r="BV307" s="105"/>
      <c r="BW307" s="105"/>
      <c r="BX307" s="105"/>
      <c r="BY307" s="105"/>
      <c r="BZ307" s="105"/>
      <c r="CA307" s="105"/>
      <c r="CB307" s="105"/>
    </row>
    <row r="308" spans="1:80" s="76" customFormat="1" ht="15" customHeight="1" thickTop="1" thickBot="1" x14ac:dyDescent="0.25">
      <c r="A308" s="248" t="str">
        <f>CONCATENATE("Sous-total", "  ",A303)</f>
        <v>Sous-total  3.4.2</v>
      </c>
      <c r="B308" s="249"/>
      <c r="C308" s="249"/>
      <c r="D308" s="249"/>
      <c r="E308" s="249"/>
      <c r="F308" s="250"/>
      <c r="G308" s="83">
        <f>SUM(G303:G307)</f>
        <v>0</v>
      </c>
      <c r="H308" s="106"/>
      <c r="I308" s="106"/>
      <c r="J308" s="106"/>
      <c r="K308" s="106"/>
      <c r="L308" s="106"/>
      <c r="M308" s="106"/>
      <c r="N308" s="106"/>
      <c r="O308" s="106"/>
      <c r="P308" s="106"/>
      <c r="Q308" s="106"/>
      <c r="R308" s="106"/>
      <c r="S308" s="106"/>
      <c r="T308" s="106"/>
      <c r="U308" s="106"/>
      <c r="V308" s="106"/>
      <c r="W308" s="106"/>
      <c r="X308" s="106"/>
      <c r="Y308" s="106"/>
      <c r="Z308" s="106"/>
      <c r="AA308" s="106"/>
      <c r="AB308" s="106"/>
      <c r="AC308" s="106"/>
      <c r="AD308" s="106"/>
      <c r="AE308" s="106"/>
      <c r="AF308" s="106"/>
      <c r="AG308" s="106"/>
      <c r="AH308" s="106"/>
      <c r="AI308" s="106"/>
      <c r="AJ308" s="106"/>
      <c r="AK308" s="106"/>
      <c r="AL308" s="106"/>
      <c r="AM308" s="106"/>
      <c r="AN308" s="106"/>
      <c r="AO308" s="106"/>
      <c r="AP308" s="106"/>
      <c r="AQ308" s="106"/>
      <c r="AR308" s="106"/>
      <c r="AS308" s="106"/>
      <c r="AT308" s="106"/>
      <c r="AU308" s="106"/>
      <c r="AV308" s="106"/>
      <c r="AW308" s="106"/>
      <c r="AX308" s="106"/>
      <c r="AY308" s="106"/>
      <c r="AZ308" s="106"/>
      <c r="BA308" s="106"/>
      <c r="BB308" s="106"/>
      <c r="BC308" s="106"/>
      <c r="BD308" s="106"/>
      <c r="BE308" s="106"/>
      <c r="BF308" s="106"/>
      <c r="BG308" s="106"/>
      <c r="BH308" s="106"/>
      <c r="BI308" s="106"/>
      <c r="BJ308" s="106"/>
      <c r="BK308" s="106"/>
      <c r="BL308" s="106"/>
      <c r="BM308" s="106"/>
      <c r="BN308" s="106"/>
      <c r="BO308" s="106"/>
      <c r="BP308" s="106"/>
      <c r="BQ308" s="106"/>
      <c r="BR308" s="106"/>
      <c r="BS308" s="106"/>
      <c r="BT308" s="106"/>
      <c r="BU308" s="106"/>
      <c r="BV308" s="106"/>
      <c r="BW308" s="106"/>
      <c r="BX308" s="106"/>
      <c r="BY308" s="106"/>
      <c r="BZ308" s="106"/>
      <c r="CA308" s="106"/>
      <c r="CB308" s="106"/>
    </row>
    <row r="309" spans="1:80" s="26" customFormat="1" ht="13.5" thickTop="1" x14ac:dyDescent="0.2">
      <c r="A309" s="21"/>
      <c r="B309" s="22"/>
      <c r="C309" s="23"/>
      <c r="D309" s="24"/>
      <c r="E309" s="24"/>
      <c r="F309" s="25"/>
      <c r="G309" s="19"/>
    </row>
    <row r="310" spans="1:80" s="13" customFormat="1" ht="15" customHeight="1" x14ac:dyDescent="0.2">
      <c r="A310" s="27" t="s">
        <v>267</v>
      </c>
      <c r="B310" s="39" t="s">
        <v>291</v>
      </c>
      <c r="C310" s="16"/>
      <c r="D310" s="17"/>
      <c r="E310" s="17"/>
      <c r="F310" s="18"/>
      <c r="G310" s="19" t="str">
        <f>IF(F310*E310=0,"",F310*E310)</f>
        <v/>
      </c>
      <c r="H310" s="26"/>
      <c r="I310" s="26"/>
      <c r="J310" s="26"/>
      <c r="K310" s="26"/>
      <c r="L310" s="26"/>
      <c r="M310" s="26"/>
      <c r="N310" s="26"/>
      <c r="O310" s="26"/>
      <c r="P310" s="26"/>
      <c r="Q310" s="26"/>
      <c r="R310" s="26"/>
      <c r="S310" s="26"/>
      <c r="T310" s="26"/>
      <c r="U310" s="26"/>
      <c r="V310" s="26"/>
      <c r="W310" s="26"/>
      <c r="X310" s="26"/>
      <c r="Y310" s="26"/>
      <c r="Z310" s="26"/>
      <c r="AA310" s="26"/>
      <c r="AB310" s="26"/>
      <c r="AC310" s="26"/>
      <c r="AD310" s="26"/>
      <c r="AE310" s="26"/>
      <c r="AF310" s="26"/>
      <c r="AG310" s="26"/>
      <c r="AH310" s="26"/>
      <c r="AI310" s="26"/>
      <c r="AJ310" s="26"/>
      <c r="AK310" s="26"/>
      <c r="AL310" s="26"/>
      <c r="AM310" s="26"/>
      <c r="AN310" s="26"/>
      <c r="AO310" s="26"/>
      <c r="AP310" s="26"/>
      <c r="AQ310" s="26"/>
      <c r="AR310" s="26"/>
      <c r="AS310" s="26"/>
      <c r="AT310" s="26"/>
      <c r="AU310" s="26"/>
      <c r="AV310" s="26"/>
      <c r="AW310" s="26"/>
      <c r="AX310" s="26"/>
      <c r="AY310" s="26"/>
      <c r="AZ310" s="26"/>
      <c r="BA310" s="26"/>
      <c r="BB310" s="26"/>
      <c r="BC310" s="26"/>
      <c r="BD310" s="26"/>
      <c r="BE310" s="26"/>
      <c r="BF310" s="26"/>
      <c r="BG310" s="26"/>
      <c r="BH310" s="26"/>
      <c r="BI310" s="26"/>
      <c r="BJ310" s="26"/>
      <c r="BK310" s="26"/>
      <c r="BL310" s="26"/>
      <c r="BM310" s="26"/>
      <c r="BN310" s="26"/>
      <c r="BO310" s="26"/>
      <c r="BP310" s="26"/>
      <c r="BQ310" s="26"/>
      <c r="BR310" s="26"/>
      <c r="BS310" s="26"/>
      <c r="BT310" s="26"/>
      <c r="BU310" s="26"/>
      <c r="BV310" s="26"/>
      <c r="BW310" s="26"/>
      <c r="BX310" s="26"/>
      <c r="BY310" s="26"/>
      <c r="BZ310" s="26"/>
      <c r="CA310" s="26"/>
      <c r="CB310" s="26"/>
    </row>
    <row r="311" spans="1:80" s="26" customFormat="1" ht="12.75" x14ac:dyDescent="0.2">
      <c r="A311" s="21"/>
      <c r="B311" s="22"/>
      <c r="C311" s="23"/>
      <c r="D311" s="24"/>
      <c r="E311" s="24"/>
      <c r="F311" s="25"/>
      <c r="G311" s="19"/>
    </row>
    <row r="312" spans="1:80" s="87" customFormat="1" ht="25.5" x14ac:dyDescent="0.2">
      <c r="A312" s="60"/>
      <c r="B312" s="58" t="s">
        <v>295</v>
      </c>
      <c r="C312" s="23"/>
      <c r="D312" s="24"/>
      <c r="E312" s="24"/>
      <c r="F312" s="25"/>
      <c r="G312" s="61"/>
      <c r="H312" s="26"/>
      <c r="I312" s="26"/>
      <c r="J312" s="26"/>
      <c r="K312" s="26"/>
      <c r="L312" s="26"/>
      <c r="M312" s="26"/>
      <c r="N312" s="26"/>
      <c r="O312" s="26"/>
      <c r="P312" s="26"/>
      <c r="Q312" s="26"/>
      <c r="R312" s="26"/>
      <c r="S312" s="26"/>
      <c r="T312" s="26"/>
      <c r="U312" s="26"/>
      <c r="V312" s="26"/>
      <c r="W312" s="26"/>
      <c r="X312" s="26"/>
      <c r="Y312" s="26"/>
      <c r="Z312" s="26"/>
      <c r="AA312" s="26"/>
      <c r="AB312" s="26"/>
      <c r="AC312" s="26"/>
      <c r="AD312" s="26"/>
      <c r="AE312" s="26"/>
      <c r="AF312" s="26"/>
      <c r="AG312" s="26"/>
      <c r="AH312" s="26"/>
      <c r="AI312" s="26"/>
      <c r="AJ312" s="26"/>
      <c r="AK312" s="26"/>
      <c r="AL312" s="26"/>
      <c r="AM312" s="26"/>
      <c r="AN312" s="26"/>
      <c r="AO312" s="26"/>
      <c r="AP312" s="26"/>
      <c r="AQ312" s="26"/>
      <c r="AR312" s="26"/>
      <c r="AS312" s="26"/>
      <c r="AT312" s="26"/>
      <c r="AU312" s="26"/>
      <c r="AV312" s="26"/>
      <c r="AW312" s="26"/>
      <c r="AX312" s="26"/>
      <c r="AY312" s="26"/>
      <c r="AZ312" s="26"/>
      <c r="BA312" s="26"/>
      <c r="BB312" s="26"/>
      <c r="BC312" s="26"/>
      <c r="BD312" s="26"/>
      <c r="BE312" s="26"/>
      <c r="BF312" s="26"/>
      <c r="BG312" s="26"/>
      <c r="BH312" s="26"/>
      <c r="BI312" s="26"/>
      <c r="BJ312" s="26"/>
      <c r="BK312" s="26"/>
      <c r="BL312" s="26"/>
      <c r="BM312" s="26"/>
      <c r="BN312" s="26"/>
      <c r="BO312" s="26"/>
      <c r="BP312" s="26"/>
      <c r="BQ312" s="26"/>
      <c r="BR312" s="26"/>
      <c r="BS312" s="26"/>
      <c r="BT312" s="26"/>
      <c r="BU312" s="26"/>
      <c r="BV312" s="26"/>
      <c r="BW312" s="26"/>
      <c r="BX312" s="26"/>
      <c r="BY312" s="26"/>
      <c r="BZ312" s="26"/>
      <c r="CA312" s="26"/>
      <c r="CB312" s="26"/>
    </row>
    <row r="313" spans="1:80" s="87" customFormat="1" ht="12.75" x14ac:dyDescent="0.2">
      <c r="A313" s="60"/>
      <c r="B313" s="103" t="s">
        <v>124</v>
      </c>
      <c r="C313" s="23" t="s">
        <v>44</v>
      </c>
      <c r="D313" s="24"/>
      <c r="E313" s="24"/>
      <c r="F313" s="25"/>
      <c r="G313" s="61">
        <f t="shared" ref="G313" si="52">F313*E313</f>
        <v>0</v>
      </c>
      <c r="H313" s="26"/>
      <c r="I313" s="26"/>
      <c r="J313" s="26"/>
      <c r="K313" s="26"/>
      <c r="L313" s="26"/>
      <c r="M313" s="26"/>
      <c r="N313" s="26"/>
      <c r="O313" s="26"/>
      <c r="P313" s="26"/>
      <c r="Q313" s="26"/>
      <c r="R313" s="26"/>
      <c r="S313" s="26"/>
      <c r="T313" s="26"/>
      <c r="U313" s="26"/>
      <c r="V313" s="26"/>
      <c r="W313" s="26"/>
      <c r="X313" s="26"/>
      <c r="Y313" s="26"/>
      <c r="Z313" s="26"/>
      <c r="AA313" s="26"/>
      <c r="AB313" s="26"/>
      <c r="AC313" s="26"/>
      <c r="AD313" s="26"/>
      <c r="AE313" s="26"/>
      <c r="AF313" s="26"/>
      <c r="AG313" s="26"/>
      <c r="AH313" s="26"/>
      <c r="AI313" s="26"/>
      <c r="AJ313" s="26"/>
      <c r="AK313" s="26"/>
      <c r="AL313" s="26"/>
      <c r="AM313" s="26"/>
      <c r="AN313" s="26"/>
      <c r="AO313" s="26"/>
      <c r="AP313" s="26"/>
      <c r="AQ313" s="26"/>
      <c r="AR313" s="26"/>
      <c r="AS313" s="26"/>
      <c r="AT313" s="26"/>
      <c r="AU313" s="26"/>
      <c r="AV313" s="26"/>
      <c r="AW313" s="26"/>
      <c r="AX313" s="26"/>
      <c r="AY313" s="26"/>
      <c r="AZ313" s="26"/>
      <c r="BA313" s="26"/>
      <c r="BB313" s="26"/>
      <c r="BC313" s="26"/>
      <c r="BD313" s="26"/>
      <c r="BE313" s="26"/>
      <c r="BF313" s="26"/>
      <c r="BG313" s="26"/>
      <c r="BH313" s="26"/>
      <c r="BI313" s="26"/>
      <c r="BJ313" s="26"/>
      <c r="BK313" s="26"/>
      <c r="BL313" s="26"/>
      <c r="BM313" s="26"/>
      <c r="BN313" s="26"/>
      <c r="BO313" s="26"/>
      <c r="BP313" s="26"/>
      <c r="BQ313" s="26"/>
      <c r="BR313" s="26"/>
      <c r="BS313" s="26"/>
      <c r="BT313" s="26"/>
      <c r="BU313" s="26"/>
      <c r="BV313" s="26"/>
      <c r="BW313" s="26"/>
      <c r="BX313" s="26"/>
      <c r="BY313" s="26"/>
      <c r="BZ313" s="26"/>
      <c r="CA313" s="26"/>
      <c r="CB313" s="26"/>
    </row>
    <row r="314" spans="1:80" s="87" customFormat="1" ht="14.45" customHeight="1" x14ac:dyDescent="0.2">
      <c r="A314" s="60"/>
      <c r="B314" s="103" t="s">
        <v>40</v>
      </c>
      <c r="C314" s="23" t="s">
        <v>44</v>
      </c>
      <c r="D314" s="24"/>
      <c r="E314" s="24"/>
      <c r="F314" s="25"/>
      <c r="G314" s="61">
        <f t="shared" ref="G314" si="53">F314*E314</f>
        <v>0</v>
      </c>
      <c r="H314" s="26"/>
      <c r="I314" s="26"/>
      <c r="J314" s="26"/>
      <c r="K314" s="26"/>
      <c r="L314" s="26"/>
      <c r="M314" s="26"/>
      <c r="N314" s="26"/>
      <c r="O314" s="26"/>
      <c r="P314" s="26"/>
      <c r="Q314" s="26"/>
      <c r="R314" s="26"/>
      <c r="S314" s="26"/>
      <c r="T314" s="26"/>
      <c r="U314" s="26"/>
      <c r="V314" s="26"/>
      <c r="W314" s="26"/>
      <c r="X314" s="26"/>
      <c r="Y314" s="26"/>
      <c r="Z314" s="26"/>
      <c r="AA314" s="26"/>
      <c r="AB314" s="26"/>
      <c r="AC314" s="26"/>
      <c r="AD314" s="26"/>
      <c r="AE314" s="26"/>
      <c r="AF314" s="26"/>
      <c r="AG314" s="26"/>
      <c r="AH314" s="26"/>
      <c r="AI314" s="26"/>
      <c r="AJ314" s="26"/>
      <c r="AK314" s="26"/>
      <c r="AL314" s="26"/>
      <c r="AM314" s="26"/>
      <c r="AN314" s="26"/>
      <c r="AO314" s="26"/>
      <c r="AP314" s="26"/>
      <c r="AQ314" s="26"/>
      <c r="AR314" s="26"/>
      <c r="AS314" s="26"/>
      <c r="AT314" s="26"/>
      <c r="AU314" s="26"/>
      <c r="AV314" s="26"/>
      <c r="AW314" s="26"/>
      <c r="AX314" s="26"/>
      <c r="AY314" s="26"/>
      <c r="AZ314" s="26"/>
      <c r="BA314" s="26"/>
      <c r="BB314" s="26"/>
      <c r="BC314" s="26"/>
      <c r="BD314" s="26"/>
      <c r="BE314" s="26"/>
      <c r="BF314" s="26"/>
      <c r="BG314" s="26"/>
      <c r="BH314" s="26"/>
      <c r="BI314" s="26"/>
      <c r="BJ314" s="26"/>
      <c r="BK314" s="26"/>
      <c r="BL314" s="26"/>
      <c r="BM314" s="26"/>
      <c r="BN314" s="26"/>
      <c r="BO314" s="26"/>
      <c r="BP314" s="26"/>
      <c r="BQ314" s="26"/>
      <c r="BR314" s="26"/>
      <c r="BS314" s="26"/>
      <c r="BT314" s="26"/>
      <c r="BU314" s="26"/>
      <c r="BV314" s="26"/>
      <c r="BW314" s="26"/>
      <c r="BX314" s="26"/>
      <c r="BY314" s="26"/>
      <c r="BZ314" s="26"/>
      <c r="CA314" s="26"/>
      <c r="CB314" s="26"/>
    </row>
    <row r="315" spans="1:80" s="87" customFormat="1" ht="14.45" customHeight="1" x14ac:dyDescent="0.2">
      <c r="A315" s="60"/>
      <c r="B315" s="103" t="s">
        <v>39</v>
      </c>
      <c r="C315" s="23" t="s">
        <v>44</v>
      </c>
      <c r="D315" s="24"/>
      <c r="E315" s="24"/>
      <c r="F315" s="25"/>
      <c r="G315" s="61">
        <f t="shared" ref="G315" si="54">F315*E315</f>
        <v>0</v>
      </c>
      <c r="H315" s="26"/>
      <c r="I315" s="26"/>
      <c r="J315" s="26"/>
      <c r="K315" s="26"/>
      <c r="L315" s="26"/>
      <c r="M315" s="26"/>
      <c r="N315" s="26"/>
      <c r="O315" s="26"/>
      <c r="P315" s="26"/>
      <c r="Q315" s="26"/>
      <c r="R315" s="26"/>
      <c r="S315" s="26"/>
      <c r="T315" s="26"/>
      <c r="U315" s="26"/>
      <c r="V315" s="26"/>
      <c r="W315" s="26"/>
      <c r="X315" s="26"/>
      <c r="Y315" s="26"/>
      <c r="Z315" s="26"/>
      <c r="AA315" s="26"/>
      <c r="AB315" s="26"/>
      <c r="AC315" s="26"/>
      <c r="AD315" s="26"/>
      <c r="AE315" s="26"/>
      <c r="AF315" s="26"/>
      <c r="AG315" s="26"/>
      <c r="AH315" s="26"/>
      <c r="AI315" s="26"/>
      <c r="AJ315" s="26"/>
      <c r="AK315" s="26"/>
      <c r="AL315" s="26"/>
      <c r="AM315" s="26"/>
      <c r="AN315" s="26"/>
      <c r="AO315" s="26"/>
      <c r="AP315" s="26"/>
      <c r="AQ315" s="26"/>
      <c r="AR315" s="26"/>
      <c r="AS315" s="26"/>
      <c r="AT315" s="26"/>
      <c r="AU315" s="26"/>
      <c r="AV315" s="26"/>
      <c r="AW315" s="26"/>
      <c r="AX315" s="26"/>
      <c r="AY315" s="26"/>
      <c r="AZ315" s="26"/>
      <c r="BA315" s="26"/>
      <c r="BB315" s="26"/>
      <c r="BC315" s="26"/>
      <c r="BD315" s="26"/>
      <c r="BE315" s="26"/>
      <c r="BF315" s="26"/>
      <c r="BG315" s="26"/>
      <c r="BH315" s="26"/>
      <c r="BI315" s="26"/>
      <c r="BJ315" s="26"/>
      <c r="BK315" s="26"/>
      <c r="BL315" s="26"/>
      <c r="BM315" s="26"/>
      <c r="BN315" s="26"/>
      <c r="BO315" s="26"/>
      <c r="BP315" s="26"/>
      <c r="BQ315" s="26"/>
      <c r="BR315" s="26"/>
      <c r="BS315" s="26"/>
      <c r="BT315" s="26"/>
      <c r="BU315" s="26"/>
      <c r="BV315" s="26"/>
      <c r="BW315" s="26"/>
      <c r="BX315" s="26"/>
      <c r="BY315" s="26"/>
      <c r="BZ315" s="26"/>
      <c r="CA315" s="26"/>
      <c r="CB315" s="26"/>
    </row>
    <row r="316" spans="1:80" s="87" customFormat="1" ht="14.45" customHeight="1" x14ac:dyDescent="0.2">
      <c r="A316" s="60"/>
      <c r="B316" s="103" t="s">
        <v>38</v>
      </c>
      <c r="C316" s="23" t="s">
        <v>44</v>
      </c>
      <c r="D316" s="24"/>
      <c r="E316" s="24"/>
      <c r="F316" s="25"/>
      <c r="G316" s="61">
        <f t="shared" ref="G316" si="55">F316*E316</f>
        <v>0</v>
      </c>
      <c r="H316" s="26"/>
      <c r="I316" s="26"/>
      <c r="J316" s="26"/>
      <c r="K316" s="26"/>
      <c r="L316" s="26"/>
      <c r="M316" s="26"/>
      <c r="N316" s="26"/>
      <c r="O316" s="26"/>
      <c r="P316" s="26"/>
      <c r="Q316" s="26"/>
      <c r="R316" s="26"/>
      <c r="S316" s="26"/>
      <c r="T316" s="26"/>
      <c r="U316" s="26"/>
      <c r="V316" s="26"/>
      <c r="W316" s="26"/>
      <c r="X316" s="26"/>
      <c r="Y316" s="26"/>
      <c r="Z316" s="26"/>
      <c r="AA316" s="26"/>
      <c r="AB316" s="26"/>
      <c r="AC316" s="26"/>
      <c r="AD316" s="26"/>
      <c r="AE316" s="26"/>
      <c r="AF316" s="26"/>
      <c r="AG316" s="26"/>
      <c r="AH316" s="26"/>
      <c r="AI316" s="26"/>
      <c r="AJ316" s="26"/>
      <c r="AK316" s="26"/>
      <c r="AL316" s="26"/>
      <c r="AM316" s="26"/>
      <c r="AN316" s="26"/>
      <c r="AO316" s="26"/>
      <c r="AP316" s="26"/>
      <c r="AQ316" s="26"/>
      <c r="AR316" s="26"/>
      <c r="AS316" s="26"/>
      <c r="AT316" s="26"/>
      <c r="AU316" s="26"/>
      <c r="AV316" s="26"/>
      <c r="AW316" s="26"/>
      <c r="AX316" s="26"/>
      <c r="AY316" s="26"/>
      <c r="AZ316" s="26"/>
      <c r="BA316" s="26"/>
      <c r="BB316" s="26"/>
      <c r="BC316" s="26"/>
      <c r="BD316" s="26"/>
      <c r="BE316" s="26"/>
      <c r="BF316" s="26"/>
      <c r="BG316" s="26"/>
      <c r="BH316" s="26"/>
      <c r="BI316" s="26"/>
      <c r="BJ316" s="26"/>
      <c r="BK316" s="26"/>
      <c r="BL316" s="26"/>
      <c r="BM316" s="26"/>
      <c r="BN316" s="26"/>
      <c r="BO316" s="26"/>
      <c r="BP316" s="26"/>
      <c r="BQ316" s="26"/>
      <c r="BR316" s="26"/>
      <c r="BS316" s="26"/>
      <c r="BT316" s="26"/>
      <c r="BU316" s="26"/>
      <c r="BV316" s="26"/>
      <c r="BW316" s="26"/>
      <c r="BX316" s="26"/>
      <c r="BY316" s="26"/>
      <c r="BZ316" s="26"/>
      <c r="CA316" s="26"/>
      <c r="CB316" s="26"/>
    </row>
    <row r="317" spans="1:80" s="72" customFormat="1" ht="13.5" thickBot="1" x14ac:dyDescent="0.25">
      <c r="A317" s="79"/>
      <c r="B317" s="80"/>
      <c r="C317" s="81"/>
      <c r="D317" s="69"/>
      <c r="E317" s="70"/>
      <c r="F317" s="70"/>
      <c r="G317" s="82"/>
      <c r="H317" s="105"/>
      <c r="I317" s="105"/>
      <c r="J317" s="105"/>
      <c r="K317" s="105"/>
      <c r="L317" s="105"/>
      <c r="M317" s="105"/>
      <c r="N317" s="105"/>
      <c r="O317" s="105"/>
      <c r="P317" s="105"/>
      <c r="Q317" s="105"/>
      <c r="R317" s="105"/>
      <c r="S317" s="105"/>
      <c r="T317" s="105"/>
      <c r="U317" s="105"/>
      <c r="V317" s="105"/>
      <c r="W317" s="105"/>
      <c r="X317" s="105"/>
      <c r="Y317" s="105"/>
      <c r="Z317" s="105"/>
      <c r="AA317" s="105"/>
      <c r="AB317" s="105"/>
      <c r="AC317" s="105"/>
      <c r="AD317" s="105"/>
      <c r="AE317" s="105"/>
      <c r="AF317" s="105"/>
      <c r="AG317" s="105"/>
      <c r="AH317" s="105"/>
      <c r="AI317" s="105"/>
      <c r="AJ317" s="105"/>
      <c r="AK317" s="105"/>
      <c r="AL317" s="105"/>
      <c r="AM317" s="105"/>
      <c r="AN317" s="105"/>
      <c r="AO317" s="105"/>
      <c r="AP317" s="105"/>
      <c r="AQ317" s="105"/>
      <c r="AR317" s="105"/>
      <c r="AS317" s="105"/>
      <c r="AT317" s="105"/>
      <c r="AU317" s="105"/>
      <c r="AV317" s="105"/>
      <c r="AW317" s="105"/>
      <c r="AX317" s="105"/>
      <c r="AY317" s="105"/>
      <c r="AZ317" s="105"/>
      <c r="BA317" s="105"/>
      <c r="BB317" s="105"/>
      <c r="BC317" s="105"/>
      <c r="BD317" s="105"/>
      <c r="BE317" s="105"/>
      <c r="BF317" s="105"/>
      <c r="BG317" s="105"/>
      <c r="BH317" s="105"/>
      <c r="BI317" s="105"/>
      <c r="BJ317" s="105"/>
      <c r="BK317" s="105"/>
      <c r="BL317" s="105"/>
      <c r="BM317" s="105"/>
      <c r="BN317" s="105"/>
      <c r="BO317" s="105"/>
      <c r="BP317" s="105"/>
      <c r="BQ317" s="105"/>
      <c r="BR317" s="105"/>
      <c r="BS317" s="105"/>
      <c r="BT317" s="105"/>
      <c r="BU317" s="105"/>
      <c r="BV317" s="105"/>
      <c r="BW317" s="105"/>
      <c r="BX317" s="105"/>
      <c r="BY317" s="105"/>
      <c r="BZ317" s="105"/>
      <c r="CA317" s="105"/>
      <c r="CB317" s="105"/>
    </row>
    <row r="318" spans="1:80" s="76" customFormat="1" ht="15" customHeight="1" thickTop="1" thickBot="1" x14ac:dyDescent="0.25">
      <c r="A318" s="248" t="str">
        <f>CONCATENATE("Sous-total", "  ",A310)</f>
        <v>Sous-total  3.4.3</v>
      </c>
      <c r="B318" s="249"/>
      <c r="C318" s="249"/>
      <c r="D318" s="249"/>
      <c r="E318" s="249"/>
      <c r="F318" s="250"/>
      <c r="G318" s="83">
        <f>SUM(G310:G317)</f>
        <v>0</v>
      </c>
      <c r="H318" s="106"/>
      <c r="I318" s="106"/>
      <c r="J318" s="106"/>
      <c r="K318" s="106"/>
      <c r="L318" s="106"/>
      <c r="M318" s="106"/>
      <c r="N318" s="106"/>
      <c r="O318" s="106"/>
      <c r="P318" s="106"/>
      <c r="Q318" s="106"/>
      <c r="R318" s="106"/>
      <c r="S318" s="106"/>
      <c r="T318" s="106"/>
      <c r="U318" s="106"/>
      <c r="V318" s="106"/>
      <c r="W318" s="106"/>
      <c r="X318" s="106"/>
      <c r="Y318" s="106"/>
      <c r="Z318" s="106"/>
      <c r="AA318" s="106"/>
      <c r="AB318" s="106"/>
      <c r="AC318" s="106"/>
      <c r="AD318" s="106"/>
      <c r="AE318" s="106"/>
      <c r="AF318" s="106"/>
      <c r="AG318" s="106"/>
      <c r="AH318" s="106"/>
      <c r="AI318" s="106"/>
      <c r="AJ318" s="106"/>
      <c r="AK318" s="106"/>
      <c r="AL318" s="106"/>
      <c r="AM318" s="106"/>
      <c r="AN318" s="106"/>
      <c r="AO318" s="106"/>
      <c r="AP318" s="106"/>
      <c r="AQ318" s="106"/>
      <c r="AR318" s="106"/>
      <c r="AS318" s="106"/>
      <c r="AT318" s="106"/>
      <c r="AU318" s="106"/>
      <c r="AV318" s="106"/>
      <c r="AW318" s="106"/>
      <c r="AX318" s="106"/>
      <c r="AY318" s="106"/>
      <c r="AZ318" s="106"/>
      <c r="BA318" s="106"/>
      <c r="BB318" s="106"/>
      <c r="BC318" s="106"/>
      <c r="BD318" s="106"/>
      <c r="BE318" s="106"/>
      <c r="BF318" s="106"/>
      <c r="BG318" s="106"/>
      <c r="BH318" s="106"/>
      <c r="BI318" s="106"/>
      <c r="BJ318" s="106"/>
      <c r="BK318" s="106"/>
      <c r="BL318" s="106"/>
      <c r="BM318" s="106"/>
      <c r="BN318" s="106"/>
      <c r="BO318" s="106"/>
      <c r="BP318" s="106"/>
      <c r="BQ318" s="106"/>
      <c r="BR318" s="106"/>
      <c r="BS318" s="106"/>
      <c r="BT318" s="106"/>
      <c r="BU318" s="106"/>
      <c r="BV318" s="106"/>
      <c r="BW318" s="106"/>
      <c r="BX318" s="106"/>
      <c r="BY318" s="106"/>
      <c r="BZ318" s="106"/>
      <c r="CA318" s="106"/>
      <c r="CB318" s="106"/>
    </row>
    <row r="319" spans="1:80" s="26" customFormat="1" ht="13.5" thickTop="1" x14ac:dyDescent="0.2">
      <c r="A319" s="21"/>
      <c r="B319" s="22"/>
      <c r="C319" s="23"/>
      <c r="D319" s="24"/>
      <c r="E319" s="24"/>
      <c r="F319" s="25"/>
      <c r="G319" s="19"/>
    </row>
    <row r="320" spans="1:80" s="13" customFormat="1" ht="15" customHeight="1" x14ac:dyDescent="0.2">
      <c r="A320" s="27" t="s">
        <v>268</v>
      </c>
      <c r="B320" s="39" t="s">
        <v>292</v>
      </c>
      <c r="C320" s="16"/>
      <c r="D320" s="17"/>
      <c r="E320" s="17"/>
      <c r="F320" s="18"/>
      <c r="G320" s="19" t="str">
        <f>IF(F320*E320=0,"",F320*E320)</f>
        <v/>
      </c>
      <c r="H320" s="26"/>
      <c r="I320" s="26"/>
      <c r="J320" s="26"/>
      <c r="K320" s="26"/>
      <c r="L320" s="26"/>
      <c r="M320" s="26"/>
      <c r="N320" s="26"/>
      <c r="O320" s="26"/>
      <c r="P320" s="26"/>
      <c r="Q320" s="26"/>
      <c r="R320" s="26"/>
      <c r="S320" s="26"/>
      <c r="T320" s="26"/>
      <c r="U320" s="26"/>
      <c r="V320" s="26"/>
      <c r="W320" s="26"/>
      <c r="X320" s="26"/>
      <c r="Y320" s="26"/>
      <c r="Z320" s="26"/>
      <c r="AA320" s="26"/>
      <c r="AB320" s="26"/>
      <c r="AC320" s="26"/>
      <c r="AD320" s="26"/>
      <c r="AE320" s="26"/>
      <c r="AF320" s="26"/>
      <c r="AG320" s="26"/>
      <c r="AH320" s="26"/>
      <c r="AI320" s="26"/>
      <c r="AJ320" s="26"/>
      <c r="AK320" s="26"/>
      <c r="AL320" s="26"/>
      <c r="AM320" s="26"/>
      <c r="AN320" s="26"/>
      <c r="AO320" s="26"/>
      <c r="AP320" s="26"/>
      <c r="AQ320" s="26"/>
      <c r="AR320" s="26"/>
      <c r="AS320" s="26"/>
      <c r="AT320" s="26"/>
      <c r="AU320" s="26"/>
      <c r="AV320" s="26"/>
      <c r="AW320" s="26"/>
      <c r="AX320" s="26"/>
      <c r="AY320" s="26"/>
      <c r="AZ320" s="26"/>
      <c r="BA320" s="26"/>
      <c r="BB320" s="26"/>
      <c r="BC320" s="26"/>
      <c r="BD320" s="26"/>
      <c r="BE320" s="26"/>
      <c r="BF320" s="26"/>
      <c r="BG320" s="26"/>
      <c r="BH320" s="26"/>
      <c r="BI320" s="26"/>
      <c r="BJ320" s="26"/>
      <c r="BK320" s="26"/>
      <c r="BL320" s="26"/>
      <c r="BM320" s="26"/>
      <c r="BN320" s="26"/>
      <c r="BO320" s="26"/>
      <c r="BP320" s="26"/>
      <c r="BQ320" s="26"/>
      <c r="BR320" s="26"/>
      <c r="BS320" s="26"/>
      <c r="BT320" s="26"/>
      <c r="BU320" s="26"/>
      <c r="BV320" s="26"/>
      <c r="BW320" s="26"/>
      <c r="BX320" s="26"/>
      <c r="BY320" s="26"/>
      <c r="BZ320" s="26"/>
      <c r="CA320" s="26"/>
      <c r="CB320" s="26"/>
    </row>
    <row r="321" spans="1:80" s="26" customFormat="1" ht="12.75" x14ac:dyDescent="0.2">
      <c r="A321" s="21"/>
      <c r="B321" s="22"/>
      <c r="C321" s="23"/>
      <c r="D321" s="24"/>
      <c r="E321" s="24"/>
      <c r="F321" s="25"/>
      <c r="G321" s="19"/>
    </row>
    <row r="322" spans="1:80" s="87" customFormat="1" ht="38.25" x14ac:dyDescent="0.2">
      <c r="A322" s="60"/>
      <c r="B322" s="58" t="s">
        <v>296</v>
      </c>
      <c r="C322" s="23" t="s">
        <v>3</v>
      </c>
      <c r="D322" s="24"/>
      <c r="E322" s="24"/>
      <c r="F322" s="25"/>
      <c r="G322" s="61">
        <f t="shared" ref="G322" si="56">F322*E322</f>
        <v>0</v>
      </c>
      <c r="H322" s="26"/>
      <c r="I322" s="26"/>
      <c r="J322" s="26"/>
      <c r="K322" s="26"/>
      <c r="L322" s="26"/>
      <c r="M322" s="26"/>
      <c r="N322" s="26"/>
      <c r="O322" s="26"/>
      <c r="P322" s="26"/>
      <c r="Q322" s="26"/>
      <c r="R322" s="26"/>
      <c r="S322" s="26"/>
      <c r="T322" s="26"/>
      <c r="U322" s="26"/>
      <c r="V322" s="26"/>
      <c r="W322" s="26"/>
      <c r="X322" s="26"/>
      <c r="Y322" s="26"/>
      <c r="Z322" s="26"/>
      <c r="AA322" s="26"/>
      <c r="AB322" s="26"/>
      <c r="AC322" s="26"/>
      <c r="AD322" s="26"/>
      <c r="AE322" s="26"/>
      <c r="AF322" s="26"/>
      <c r="AG322" s="26"/>
      <c r="AH322" s="26"/>
      <c r="AI322" s="26"/>
      <c r="AJ322" s="26"/>
      <c r="AK322" s="26"/>
      <c r="AL322" s="26"/>
      <c r="AM322" s="26"/>
      <c r="AN322" s="26"/>
      <c r="AO322" s="26"/>
      <c r="AP322" s="26"/>
      <c r="AQ322" s="26"/>
      <c r="AR322" s="26"/>
      <c r="AS322" s="26"/>
      <c r="AT322" s="26"/>
      <c r="AU322" s="26"/>
      <c r="AV322" s="26"/>
      <c r="AW322" s="26"/>
      <c r="AX322" s="26"/>
      <c r="AY322" s="26"/>
      <c r="AZ322" s="26"/>
      <c r="BA322" s="26"/>
      <c r="BB322" s="26"/>
      <c r="BC322" s="26"/>
      <c r="BD322" s="26"/>
      <c r="BE322" s="26"/>
      <c r="BF322" s="26"/>
      <c r="BG322" s="26"/>
      <c r="BH322" s="26"/>
      <c r="BI322" s="26"/>
      <c r="BJ322" s="26"/>
      <c r="BK322" s="26"/>
      <c r="BL322" s="26"/>
      <c r="BM322" s="26"/>
      <c r="BN322" s="26"/>
      <c r="BO322" s="26"/>
      <c r="BP322" s="26"/>
      <c r="BQ322" s="26"/>
      <c r="BR322" s="26"/>
      <c r="BS322" s="26"/>
      <c r="BT322" s="26"/>
      <c r="BU322" s="26"/>
      <c r="BV322" s="26"/>
      <c r="BW322" s="26"/>
      <c r="BX322" s="26"/>
      <c r="BY322" s="26"/>
      <c r="BZ322" s="26"/>
      <c r="CA322" s="26"/>
      <c r="CB322" s="26"/>
    </row>
    <row r="323" spans="1:80" s="72" customFormat="1" ht="13.5" thickBot="1" x14ac:dyDescent="0.25">
      <c r="A323" s="79"/>
      <c r="B323" s="80"/>
      <c r="C323" s="81"/>
      <c r="D323" s="69"/>
      <c r="E323" s="70"/>
      <c r="F323" s="70"/>
      <c r="G323" s="82"/>
      <c r="H323" s="105"/>
      <c r="I323" s="105"/>
      <c r="J323" s="105"/>
      <c r="K323" s="105"/>
      <c r="L323" s="105"/>
      <c r="M323" s="105"/>
      <c r="N323" s="105"/>
      <c r="O323" s="105"/>
      <c r="P323" s="105"/>
      <c r="Q323" s="105"/>
      <c r="R323" s="105"/>
      <c r="S323" s="105"/>
      <c r="T323" s="105"/>
      <c r="U323" s="105"/>
      <c r="V323" s="105"/>
      <c r="W323" s="105"/>
      <c r="X323" s="105"/>
      <c r="Y323" s="105"/>
      <c r="Z323" s="105"/>
      <c r="AA323" s="105"/>
      <c r="AB323" s="105"/>
      <c r="AC323" s="105"/>
      <c r="AD323" s="105"/>
      <c r="AE323" s="105"/>
      <c r="AF323" s="105"/>
      <c r="AG323" s="105"/>
      <c r="AH323" s="105"/>
      <c r="AI323" s="105"/>
      <c r="AJ323" s="105"/>
      <c r="AK323" s="105"/>
      <c r="AL323" s="105"/>
      <c r="AM323" s="105"/>
      <c r="AN323" s="105"/>
      <c r="AO323" s="105"/>
      <c r="AP323" s="105"/>
      <c r="AQ323" s="105"/>
      <c r="AR323" s="105"/>
      <c r="AS323" s="105"/>
      <c r="AT323" s="105"/>
      <c r="AU323" s="105"/>
      <c r="AV323" s="105"/>
      <c r="AW323" s="105"/>
      <c r="AX323" s="105"/>
      <c r="AY323" s="105"/>
      <c r="AZ323" s="105"/>
      <c r="BA323" s="105"/>
      <c r="BB323" s="105"/>
      <c r="BC323" s="105"/>
      <c r="BD323" s="105"/>
      <c r="BE323" s="105"/>
      <c r="BF323" s="105"/>
      <c r="BG323" s="105"/>
      <c r="BH323" s="105"/>
      <c r="BI323" s="105"/>
      <c r="BJ323" s="105"/>
      <c r="BK323" s="105"/>
      <c r="BL323" s="105"/>
      <c r="BM323" s="105"/>
      <c r="BN323" s="105"/>
      <c r="BO323" s="105"/>
      <c r="BP323" s="105"/>
      <c r="BQ323" s="105"/>
      <c r="BR323" s="105"/>
      <c r="BS323" s="105"/>
      <c r="BT323" s="105"/>
      <c r="BU323" s="105"/>
      <c r="BV323" s="105"/>
      <c r="BW323" s="105"/>
      <c r="BX323" s="105"/>
      <c r="BY323" s="105"/>
      <c r="BZ323" s="105"/>
      <c r="CA323" s="105"/>
      <c r="CB323" s="105"/>
    </row>
    <row r="324" spans="1:80" s="76" customFormat="1" ht="15" customHeight="1" thickTop="1" thickBot="1" x14ac:dyDescent="0.25">
      <c r="A324" s="248" t="str">
        <f>CONCATENATE("Sous-total", "  ",A320)</f>
        <v>Sous-total  3.4.4</v>
      </c>
      <c r="B324" s="249"/>
      <c r="C324" s="249"/>
      <c r="D324" s="249"/>
      <c r="E324" s="249"/>
      <c r="F324" s="250"/>
      <c r="G324" s="83">
        <f>SUM(G320:G323)</f>
        <v>0</v>
      </c>
      <c r="H324" s="106"/>
      <c r="I324" s="106"/>
      <c r="J324" s="106"/>
      <c r="K324" s="106"/>
      <c r="L324" s="106"/>
      <c r="M324" s="106"/>
      <c r="N324" s="106"/>
      <c r="O324" s="106"/>
      <c r="P324" s="106"/>
      <c r="Q324" s="106"/>
      <c r="R324" s="106"/>
      <c r="S324" s="106"/>
      <c r="T324" s="106"/>
      <c r="U324" s="106"/>
      <c r="V324" s="106"/>
      <c r="W324" s="106"/>
      <c r="X324" s="106"/>
      <c r="Y324" s="106"/>
      <c r="Z324" s="106"/>
      <c r="AA324" s="106"/>
      <c r="AB324" s="106"/>
      <c r="AC324" s="106"/>
      <c r="AD324" s="106"/>
      <c r="AE324" s="106"/>
      <c r="AF324" s="106"/>
      <c r="AG324" s="106"/>
      <c r="AH324" s="106"/>
      <c r="AI324" s="106"/>
      <c r="AJ324" s="106"/>
      <c r="AK324" s="106"/>
      <c r="AL324" s="106"/>
      <c r="AM324" s="106"/>
      <c r="AN324" s="106"/>
      <c r="AO324" s="106"/>
      <c r="AP324" s="106"/>
      <c r="AQ324" s="106"/>
      <c r="AR324" s="106"/>
      <c r="AS324" s="106"/>
      <c r="AT324" s="106"/>
      <c r="AU324" s="106"/>
      <c r="AV324" s="106"/>
      <c r="AW324" s="106"/>
      <c r="AX324" s="106"/>
      <c r="AY324" s="106"/>
      <c r="AZ324" s="106"/>
      <c r="BA324" s="106"/>
      <c r="BB324" s="106"/>
      <c r="BC324" s="106"/>
      <c r="BD324" s="106"/>
      <c r="BE324" s="106"/>
      <c r="BF324" s="106"/>
      <c r="BG324" s="106"/>
      <c r="BH324" s="106"/>
      <c r="BI324" s="106"/>
      <c r="BJ324" s="106"/>
      <c r="BK324" s="106"/>
      <c r="BL324" s="106"/>
      <c r="BM324" s="106"/>
      <c r="BN324" s="106"/>
      <c r="BO324" s="106"/>
      <c r="BP324" s="106"/>
      <c r="BQ324" s="106"/>
      <c r="BR324" s="106"/>
      <c r="BS324" s="106"/>
      <c r="BT324" s="106"/>
      <c r="BU324" s="106"/>
      <c r="BV324" s="106"/>
      <c r="BW324" s="106"/>
      <c r="BX324" s="106"/>
      <c r="BY324" s="106"/>
      <c r="BZ324" s="106"/>
      <c r="CA324" s="106"/>
      <c r="CB324" s="106"/>
    </row>
    <row r="325" spans="1:80" s="26" customFormat="1" ht="13.5" thickTop="1" x14ac:dyDescent="0.2">
      <c r="A325" s="21"/>
      <c r="B325" s="22"/>
      <c r="C325" s="23"/>
      <c r="D325" s="24"/>
      <c r="E325" s="24"/>
      <c r="F325" s="25"/>
      <c r="G325" s="19"/>
    </row>
    <row r="326" spans="1:80" s="13" customFormat="1" ht="15" customHeight="1" x14ac:dyDescent="0.2">
      <c r="A326" s="27" t="s">
        <v>269</v>
      </c>
      <c r="B326" s="39" t="s">
        <v>35</v>
      </c>
      <c r="C326" s="16"/>
      <c r="D326" s="17"/>
      <c r="E326" s="17"/>
      <c r="F326" s="18"/>
      <c r="G326" s="19" t="str">
        <f>IF(F326*E326=0,"",F326*E326)</f>
        <v/>
      </c>
      <c r="H326" s="26"/>
      <c r="I326" s="26"/>
      <c r="J326" s="26"/>
      <c r="K326" s="26"/>
      <c r="L326" s="26"/>
      <c r="M326" s="26"/>
      <c r="N326" s="26"/>
      <c r="O326" s="26"/>
      <c r="P326" s="26"/>
      <c r="Q326" s="26"/>
      <c r="R326" s="26"/>
      <c r="S326" s="26"/>
      <c r="T326" s="26"/>
      <c r="U326" s="26"/>
      <c r="V326" s="26"/>
      <c r="W326" s="26"/>
      <c r="X326" s="26"/>
      <c r="Y326" s="26"/>
      <c r="Z326" s="26"/>
      <c r="AA326" s="26"/>
      <c r="AB326" s="26"/>
      <c r="AC326" s="26"/>
      <c r="AD326" s="26"/>
      <c r="AE326" s="26"/>
      <c r="AF326" s="26"/>
      <c r="AG326" s="26"/>
      <c r="AH326" s="26"/>
      <c r="AI326" s="26"/>
      <c r="AJ326" s="26"/>
      <c r="AK326" s="26"/>
      <c r="AL326" s="26"/>
      <c r="AM326" s="26"/>
      <c r="AN326" s="26"/>
      <c r="AO326" s="26"/>
      <c r="AP326" s="26"/>
      <c r="AQ326" s="26"/>
      <c r="AR326" s="26"/>
      <c r="AS326" s="26"/>
      <c r="AT326" s="26"/>
      <c r="AU326" s="26"/>
      <c r="AV326" s="26"/>
      <c r="AW326" s="26"/>
      <c r="AX326" s="26"/>
      <c r="AY326" s="26"/>
      <c r="AZ326" s="26"/>
      <c r="BA326" s="26"/>
      <c r="BB326" s="26"/>
      <c r="BC326" s="26"/>
      <c r="BD326" s="26"/>
      <c r="BE326" s="26"/>
      <c r="BF326" s="26"/>
      <c r="BG326" s="26"/>
      <c r="BH326" s="26"/>
      <c r="BI326" s="26"/>
      <c r="BJ326" s="26"/>
      <c r="BK326" s="26"/>
      <c r="BL326" s="26"/>
      <c r="BM326" s="26"/>
      <c r="BN326" s="26"/>
      <c r="BO326" s="26"/>
      <c r="BP326" s="26"/>
      <c r="BQ326" s="26"/>
      <c r="BR326" s="26"/>
      <c r="BS326" s="26"/>
      <c r="BT326" s="26"/>
      <c r="BU326" s="26"/>
      <c r="BV326" s="26"/>
      <c r="BW326" s="26"/>
      <c r="BX326" s="26"/>
      <c r="BY326" s="26"/>
      <c r="BZ326" s="26"/>
      <c r="CA326" s="26"/>
      <c r="CB326" s="26"/>
    </row>
    <row r="327" spans="1:80" s="26" customFormat="1" ht="12.75" x14ac:dyDescent="0.2">
      <c r="A327" s="21"/>
      <c r="B327" s="22"/>
      <c r="C327" s="23"/>
      <c r="D327" s="24"/>
      <c r="E327" s="24"/>
      <c r="F327" s="25"/>
      <c r="G327" s="19"/>
    </row>
    <row r="328" spans="1:80" s="87" customFormat="1" ht="25.5" x14ac:dyDescent="0.2">
      <c r="A328" s="60"/>
      <c r="B328" s="58" t="s">
        <v>148</v>
      </c>
      <c r="C328" s="23" t="s">
        <v>3</v>
      </c>
      <c r="D328" s="24"/>
      <c r="E328" s="24"/>
      <c r="F328" s="25"/>
      <c r="G328" s="61">
        <f t="shared" ref="G328" si="57">F328*E328</f>
        <v>0</v>
      </c>
      <c r="H328" s="26"/>
      <c r="I328" s="26"/>
      <c r="J328" s="26"/>
      <c r="K328" s="26"/>
      <c r="L328" s="26"/>
      <c r="M328" s="26"/>
      <c r="N328" s="26"/>
      <c r="O328" s="26"/>
      <c r="P328" s="26"/>
      <c r="Q328" s="26"/>
      <c r="R328" s="26"/>
      <c r="S328" s="26"/>
      <c r="T328" s="26"/>
      <c r="U328" s="26"/>
      <c r="V328" s="26"/>
      <c r="W328" s="26"/>
      <c r="X328" s="26"/>
      <c r="Y328" s="26"/>
      <c r="Z328" s="26"/>
      <c r="AA328" s="26"/>
      <c r="AB328" s="26"/>
      <c r="AC328" s="26"/>
      <c r="AD328" s="26"/>
      <c r="AE328" s="26"/>
      <c r="AF328" s="26"/>
      <c r="AG328" s="26"/>
      <c r="AH328" s="26"/>
      <c r="AI328" s="26"/>
      <c r="AJ328" s="26"/>
      <c r="AK328" s="26"/>
      <c r="AL328" s="26"/>
      <c r="AM328" s="26"/>
      <c r="AN328" s="26"/>
      <c r="AO328" s="26"/>
      <c r="AP328" s="26"/>
      <c r="AQ328" s="26"/>
      <c r="AR328" s="26"/>
      <c r="AS328" s="26"/>
      <c r="AT328" s="26"/>
      <c r="AU328" s="26"/>
      <c r="AV328" s="26"/>
      <c r="AW328" s="26"/>
      <c r="AX328" s="26"/>
      <c r="AY328" s="26"/>
      <c r="AZ328" s="26"/>
      <c r="BA328" s="26"/>
      <c r="BB328" s="26"/>
      <c r="BC328" s="26"/>
      <c r="BD328" s="26"/>
      <c r="BE328" s="26"/>
      <c r="BF328" s="26"/>
      <c r="BG328" s="26"/>
      <c r="BH328" s="26"/>
      <c r="BI328" s="26"/>
      <c r="BJ328" s="26"/>
      <c r="BK328" s="26"/>
      <c r="BL328" s="26"/>
      <c r="BM328" s="26"/>
      <c r="BN328" s="26"/>
      <c r="BO328" s="26"/>
      <c r="BP328" s="26"/>
      <c r="BQ328" s="26"/>
      <c r="BR328" s="26"/>
      <c r="BS328" s="26"/>
      <c r="BT328" s="26"/>
      <c r="BU328" s="26"/>
      <c r="BV328" s="26"/>
      <c r="BW328" s="26"/>
      <c r="BX328" s="26"/>
      <c r="BY328" s="26"/>
      <c r="BZ328" s="26"/>
      <c r="CA328" s="26"/>
      <c r="CB328" s="26"/>
    </row>
    <row r="329" spans="1:80" s="72" customFormat="1" ht="13.5" thickBot="1" x14ac:dyDescent="0.25">
      <c r="A329" s="79"/>
      <c r="B329" s="80"/>
      <c r="C329" s="81"/>
      <c r="D329" s="69"/>
      <c r="E329" s="70"/>
      <c r="F329" s="70"/>
      <c r="G329" s="82"/>
      <c r="H329" s="105"/>
      <c r="I329" s="105"/>
      <c r="J329" s="105"/>
      <c r="K329" s="105"/>
      <c r="L329" s="105"/>
      <c r="M329" s="105"/>
      <c r="N329" s="105"/>
      <c r="O329" s="105"/>
      <c r="P329" s="105"/>
      <c r="Q329" s="105"/>
      <c r="R329" s="105"/>
      <c r="S329" s="105"/>
      <c r="T329" s="105"/>
      <c r="U329" s="105"/>
      <c r="V329" s="105"/>
      <c r="W329" s="105"/>
      <c r="X329" s="105"/>
      <c r="Y329" s="105"/>
      <c r="Z329" s="105"/>
      <c r="AA329" s="105"/>
      <c r="AB329" s="105"/>
      <c r="AC329" s="105"/>
      <c r="AD329" s="105"/>
      <c r="AE329" s="105"/>
      <c r="AF329" s="105"/>
      <c r="AG329" s="105"/>
      <c r="AH329" s="105"/>
      <c r="AI329" s="105"/>
      <c r="AJ329" s="105"/>
      <c r="AK329" s="105"/>
      <c r="AL329" s="105"/>
      <c r="AM329" s="105"/>
      <c r="AN329" s="105"/>
      <c r="AO329" s="105"/>
      <c r="AP329" s="105"/>
      <c r="AQ329" s="105"/>
      <c r="AR329" s="105"/>
      <c r="AS329" s="105"/>
      <c r="AT329" s="105"/>
      <c r="AU329" s="105"/>
      <c r="AV329" s="105"/>
      <c r="AW329" s="105"/>
      <c r="AX329" s="105"/>
      <c r="AY329" s="105"/>
      <c r="AZ329" s="105"/>
      <c r="BA329" s="105"/>
      <c r="BB329" s="105"/>
      <c r="BC329" s="105"/>
      <c r="BD329" s="105"/>
      <c r="BE329" s="105"/>
      <c r="BF329" s="105"/>
      <c r="BG329" s="105"/>
      <c r="BH329" s="105"/>
      <c r="BI329" s="105"/>
      <c r="BJ329" s="105"/>
      <c r="BK329" s="105"/>
      <c r="BL329" s="105"/>
      <c r="BM329" s="105"/>
      <c r="BN329" s="105"/>
      <c r="BO329" s="105"/>
      <c r="BP329" s="105"/>
      <c r="BQ329" s="105"/>
      <c r="BR329" s="105"/>
      <c r="BS329" s="105"/>
      <c r="BT329" s="105"/>
      <c r="BU329" s="105"/>
      <c r="BV329" s="105"/>
      <c r="BW329" s="105"/>
      <c r="BX329" s="105"/>
      <c r="BY329" s="105"/>
      <c r="BZ329" s="105"/>
      <c r="CA329" s="105"/>
      <c r="CB329" s="105"/>
    </row>
    <row r="330" spans="1:80" s="76" customFormat="1" ht="15" customHeight="1" thickTop="1" thickBot="1" x14ac:dyDescent="0.25">
      <c r="A330" s="248" t="str">
        <f>CONCATENATE("Sous-total", "  ",A326)</f>
        <v>Sous-total  3.4.5</v>
      </c>
      <c r="B330" s="249"/>
      <c r="C330" s="249"/>
      <c r="D330" s="249"/>
      <c r="E330" s="249"/>
      <c r="F330" s="250"/>
      <c r="G330" s="83">
        <f>SUM(G326:G329)</f>
        <v>0</v>
      </c>
      <c r="H330" s="106"/>
      <c r="I330" s="106"/>
      <c r="J330" s="106"/>
      <c r="K330" s="106"/>
      <c r="L330" s="106"/>
      <c r="M330" s="106"/>
      <c r="N330" s="106"/>
      <c r="O330" s="106"/>
      <c r="P330" s="106"/>
      <c r="Q330" s="106"/>
      <c r="R330" s="106"/>
      <c r="S330" s="106"/>
      <c r="T330" s="106"/>
      <c r="U330" s="106"/>
      <c r="V330" s="106"/>
      <c r="W330" s="106"/>
      <c r="X330" s="106"/>
      <c r="Y330" s="106"/>
      <c r="Z330" s="106"/>
      <c r="AA330" s="106"/>
      <c r="AB330" s="106"/>
      <c r="AC330" s="106"/>
      <c r="AD330" s="106"/>
      <c r="AE330" s="106"/>
      <c r="AF330" s="106"/>
      <c r="AG330" s="106"/>
      <c r="AH330" s="106"/>
      <c r="AI330" s="106"/>
      <c r="AJ330" s="106"/>
      <c r="AK330" s="106"/>
      <c r="AL330" s="106"/>
      <c r="AM330" s="106"/>
      <c r="AN330" s="106"/>
      <c r="AO330" s="106"/>
      <c r="AP330" s="106"/>
      <c r="AQ330" s="106"/>
      <c r="AR330" s="106"/>
      <c r="AS330" s="106"/>
      <c r="AT330" s="106"/>
      <c r="AU330" s="106"/>
      <c r="AV330" s="106"/>
      <c r="AW330" s="106"/>
      <c r="AX330" s="106"/>
      <c r="AY330" s="106"/>
      <c r="AZ330" s="106"/>
      <c r="BA330" s="106"/>
      <c r="BB330" s="106"/>
      <c r="BC330" s="106"/>
      <c r="BD330" s="106"/>
      <c r="BE330" s="106"/>
      <c r="BF330" s="106"/>
      <c r="BG330" s="106"/>
      <c r="BH330" s="106"/>
      <c r="BI330" s="106"/>
      <c r="BJ330" s="106"/>
      <c r="BK330" s="106"/>
      <c r="BL330" s="106"/>
      <c r="BM330" s="106"/>
      <c r="BN330" s="106"/>
      <c r="BO330" s="106"/>
      <c r="BP330" s="106"/>
      <c r="BQ330" s="106"/>
      <c r="BR330" s="106"/>
      <c r="BS330" s="106"/>
      <c r="BT330" s="106"/>
      <c r="BU330" s="106"/>
      <c r="BV330" s="106"/>
      <c r="BW330" s="106"/>
      <c r="BX330" s="106"/>
      <c r="BY330" s="106"/>
      <c r="BZ330" s="106"/>
      <c r="CA330" s="106"/>
      <c r="CB330" s="106"/>
    </row>
    <row r="331" spans="1:80" ht="12" customHeight="1" thickTop="1" thickBot="1" x14ac:dyDescent="0.25">
      <c r="A331" s="29"/>
      <c r="B331" s="30"/>
      <c r="C331" s="16"/>
      <c r="D331" s="17"/>
      <c r="E331" s="17"/>
      <c r="F331" s="18"/>
      <c r="G331" s="19" t="str">
        <f t="shared" ref="G331" si="58">IF(F331*E331=0,"",F331*E331)</f>
        <v/>
      </c>
      <c r="H331" s="204"/>
      <c r="I331" s="204"/>
      <c r="J331" s="204"/>
      <c r="K331" s="204"/>
      <c r="L331" s="204"/>
      <c r="M331" s="204"/>
      <c r="N331" s="204"/>
      <c r="O331" s="204"/>
      <c r="P331" s="204"/>
      <c r="Q331" s="204"/>
      <c r="R331" s="204"/>
      <c r="S331" s="204"/>
      <c r="T331" s="204"/>
      <c r="U331" s="204"/>
      <c r="V331" s="204"/>
      <c r="W331" s="204"/>
      <c r="X331" s="204"/>
      <c r="Y331" s="204"/>
      <c r="Z331" s="204"/>
      <c r="AA331" s="204"/>
      <c r="AB331" s="204"/>
      <c r="AC331" s="204"/>
      <c r="AD331" s="204"/>
      <c r="AE331" s="204"/>
      <c r="AF331" s="204"/>
      <c r="AG331" s="204"/>
      <c r="AH331" s="204"/>
      <c r="AI331" s="204"/>
      <c r="AJ331" s="204"/>
      <c r="AK331" s="204"/>
      <c r="AL331" s="204"/>
      <c r="AM331" s="204"/>
      <c r="AN331" s="204"/>
      <c r="AO331" s="204"/>
      <c r="AP331" s="204"/>
      <c r="AQ331" s="204"/>
      <c r="AR331" s="204"/>
      <c r="AS331" s="204"/>
      <c r="AT331" s="204"/>
      <c r="AU331" s="204"/>
      <c r="AV331" s="204"/>
      <c r="AW331" s="204"/>
      <c r="AX331" s="204"/>
      <c r="AY331" s="204"/>
      <c r="AZ331" s="204"/>
      <c r="BA331" s="204"/>
      <c r="BB331" s="204"/>
      <c r="BC331" s="204"/>
      <c r="BD331" s="204"/>
      <c r="BE331" s="204"/>
      <c r="BF331" s="204"/>
      <c r="BG331" s="204"/>
      <c r="BH331" s="204"/>
      <c r="BI331" s="204"/>
      <c r="BJ331" s="204"/>
      <c r="BK331" s="204"/>
      <c r="BL331" s="204"/>
      <c r="BM331" s="204"/>
      <c r="BN331" s="204"/>
      <c r="BO331" s="204"/>
      <c r="BP331" s="204"/>
      <c r="BQ331" s="204"/>
      <c r="BR331" s="204"/>
      <c r="BS331" s="204"/>
      <c r="BT331" s="204"/>
      <c r="BU331" s="204"/>
      <c r="BV331" s="204"/>
      <c r="BW331" s="204"/>
      <c r="BX331" s="204"/>
      <c r="BY331" s="204"/>
      <c r="BZ331" s="204"/>
      <c r="CA331" s="204"/>
      <c r="CB331" s="204"/>
    </row>
    <row r="332" spans="1:80" s="13" customFormat="1" ht="24" customHeight="1" thickTop="1" thickBot="1" x14ac:dyDescent="0.25">
      <c r="A332" s="243" t="str">
        <f>CONCATENATE("Sous-total  - ", " ",A292," ",B292)</f>
        <v>Sous-total  -  3.4 CLIMATISATION LOCAUX ELECTRIQUES</v>
      </c>
      <c r="B332" s="244"/>
      <c r="C332" s="244"/>
      <c r="D332" s="245"/>
      <c r="E332" s="32"/>
      <c r="F332" s="246">
        <f>SUM(G330,G324,G318,G308,G301)</f>
        <v>0</v>
      </c>
      <c r="G332" s="247"/>
      <c r="H332" s="26"/>
      <c r="I332" s="26"/>
      <c r="J332" s="26"/>
      <c r="K332" s="26"/>
      <c r="L332" s="26"/>
      <c r="M332" s="26"/>
      <c r="N332" s="26"/>
      <c r="O332" s="26"/>
      <c r="P332" s="26"/>
      <c r="Q332" s="26"/>
      <c r="R332" s="26"/>
      <c r="S332" s="26"/>
      <c r="T332" s="26"/>
      <c r="U332" s="26"/>
      <c r="V332" s="26"/>
      <c r="W332" s="26"/>
      <c r="X332" s="26"/>
      <c r="Y332" s="26"/>
      <c r="Z332" s="26"/>
      <c r="AA332" s="26"/>
      <c r="AB332" s="26"/>
      <c r="AC332" s="26"/>
      <c r="AD332" s="26"/>
      <c r="AE332" s="26"/>
      <c r="AF332" s="26"/>
      <c r="AG332" s="26"/>
      <c r="AH332" s="26"/>
      <c r="AI332" s="26"/>
      <c r="AJ332" s="26"/>
      <c r="AK332" s="26"/>
      <c r="AL332" s="26"/>
      <c r="AM332" s="26"/>
      <c r="AN332" s="26"/>
      <c r="AO332" s="26"/>
      <c r="AP332" s="26"/>
      <c r="AQ332" s="26"/>
      <c r="AR332" s="26"/>
      <c r="AS332" s="26"/>
      <c r="AT332" s="26"/>
      <c r="AU332" s="26"/>
      <c r="AV332" s="26"/>
      <c r="AW332" s="26"/>
      <c r="AX332" s="26"/>
      <c r="AY332" s="26"/>
      <c r="AZ332" s="26"/>
      <c r="BA332" s="26"/>
      <c r="BB332" s="26"/>
      <c r="BC332" s="26"/>
      <c r="BD332" s="26"/>
      <c r="BE332" s="26"/>
      <c r="BF332" s="26"/>
      <c r="BG332" s="26"/>
      <c r="BH332" s="26"/>
      <c r="BI332" s="26"/>
      <c r="BJ332" s="26"/>
      <c r="BK332" s="26"/>
      <c r="BL332" s="26"/>
      <c r="BM332" s="26"/>
      <c r="BN332" s="26"/>
      <c r="BO332" s="26"/>
      <c r="BP332" s="26"/>
      <c r="BQ332" s="26"/>
      <c r="BR332" s="26"/>
      <c r="BS332" s="26"/>
      <c r="BT332" s="26"/>
      <c r="BU332" s="26"/>
      <c r="BV332" s="26"/>
      <c r="BW332" s="26"/>
      <c r="BX332" s="26"/>
      <c r="BY332" s="26"/>
      <c r="BZ332" s="26"/>
      <c r="CA332" s="26"/>
      <c r="CB332" s="26"/>
    </row>
    <row r="333" spans="1:80" s="26" customFormat="1" ht="13.5" thickTop="1" x14ac:dyDescent="0.2">
      <c r="A333" s="21"/>
      <c r="B333" s="22"/>
      <c r="C333" s="23"/>
      <c r="D333" s="24"/>
      <c r="E333" s="24"/>
      <c r="F333" s="25"/>
      <c r="G333" s="19"/>
    </row>
    <row r="334" spans="1:80" s="26" customFormat="1" ht="12.75" x14ac:dyDescent="0.2">
      <c r="A334" s="21" t="s">
        <v>133</v>
      </c>
      <c r="B334" s="22" t="s">
        <v>375</v>
      </c>
      <c r="C334" s="23"/>
      <c r="D334" s="24"/>
      <c r="E334" s="24"/>
      <c r="F334" s="25"/>
      <c r="G334" s="61" t="str">
        <f>IF(F334*E334=0,"",F334*E334)</f>
        <v/>
      </c>
    </row>
    <row r="335" spans="1:80" s="26" customFormat="1" ht="12.75" x14ac:dyDescent="0.2">
      <c r="A335" s="21"/>
      <c r="B335" s="22"/>
      <c r="C335" s="23"/>
      <c r="D335" s="24"/>
      <c r="E335" s="24"/>
      <c r="F335" s="25"/>
      <c r="G335" s="19"/>
    </row>
    <row r="336" spans="1:80" s="13" customFormat="1" ht="15" customHeight="1" x14ac:dyDescent="0.2">
      <c r="A336" s="27" t="s">
        <v>134</v>
      </c>
      <c r="B336" s="39" t="s">
        <v>289</v>
      </c>
      <c r="C336" s="16"/>
      <c r="D336" s="17"/>
      <c r="E336" s="17"/>
      <c r="F336" s="18"/>
      <c r="G336" s="19" t="str">
        <f>IF(F336*E336=0,"",F336*E336)</f>
        <v/>
      </c>
      <c r="H336" s="26"/>
      <c r="I336" s="26"/>
      <c r="J336" s="26"/>
      <c r="K336" s="26"/>
      <c r="L336" s="26"/>
      <c r="M336" s="26"/>
      <c r="N336" s="26"/>
      <c r="O336" s="26"/>
      <c r="P336" s="26"/>
      <c r="Q336" s="26"/>
      <c r="R336" s="26"/>
      <c r="S336" s="26"/>
      <c r="T336" s="26"/>
      <c r="U336" s="26"/>
      <c r="V336" s="26"/>
      <c r="W336" s="26"/>
      <c r="X336" s="26"/>
      <c r="Y336" s="26"/>
      <c r="Z336" s="26"/>
      <c r="AA336" s="26"/>
      <c r="AB336" s="26"/>
      <c r="AC336" s="26"/>
      <c r="AD336" s="26"/>
      <c r="AE336" s="26"/>
      <c r="AF336" s="26"/>
      <c r="AG336" s="26"/>
      <c r="AH336" s="26"/>
      <c r="AI336" s="26"/>
      <c r="AJ336" s="26"/>
      <c r="AK336" s="26"/>
      <c r="AL336" s="26"/>
      <c r="AM336" s="26"/>
      <c r="AN336" s="26"/>
      <c r="AO336" s="26"/>
      <c r="AP336" s="26"/>
      <c r="AQ336" s="26"/>
      <c r="AR336" s="26"/>
      <c r="AS336" s="26"/>
      <c r="AT336" s="26"/>
      <c r="AU336" s="26"/>
      <c r="AV336" s="26"/>
      <c r="AW336" s="26"/>
      <c r="AX336" s="26"/>
      <c r="AY336" s="26"/>
      <c r="AZ336" s="26"/>
      <c r="BA336" s="26"/>
      <c r="BB336" s="26"/>
      <c r="BC336" s="26"/>
      <c r="BD336" s="26"/>
      <c r="BE336" s="26"/>
      <c r="BF336" s="26"/>
      <c r="BG336" s="26"/>
      <c r="BH336" s="26"/>
      <c r="BI336" s="26"/>
      <c r="BJ336" s="26"/>
      <c r="BK336" s="26"/>
      <c r="BL336" s="26"/>
      <c r="BM336" s="26"/>
      <c r="BN336" s="26"/>
      <c r="BO336" s="26"/>
      <c r="BP336" s="26"/>
      <c r="BQ336" s="26"/>
      <c r="BR336" s="26"/>
      <c r="BS336" s="26"/>
      <c r="BT336" s="26"/>
      <c r="BU336" s="26"/>
      <c r="BV336" s="26"/>
      <c r="BW336" s="26"/>
      <c r="BX336" s="26"/>
      <c r="BY336" s="26"/>
      <c r="BZ336" s="26"/>
      <c r="CA336" s="26"/>
      <c r="CB336" s="26"/>
    </row>
    <row r="337" spans="1:80" s="13" customFormat="1" ht="12.75" x14ac:dyDescent="0.2">
      <c r="A337" s="27"/>
      <c r="B337" s="39"/>
      <c r="C337" s="16"/>
      <c r="D337" s="17"/>
      <c r="E337" s="17"/>
      <c r="F337" s="18"/>
      <c r="G337" s="19"/>
      <c r="H337" s="26"/>
      <c r="I337" s="26"/>
      <c r="J337" s="26"/>
      <c r="K337" s="26"/>
      <c r="L337" s="26"/>
      <c r="M337" s="26"/>
      <c r="N337" s="26"/>
      <c r="O337" s="26"/>
      <c r="P337" s="26"/>
      <c r="Q337" s="26"/>
      <c r="R337" s="26"/>
      <c r="S337" s="26"/>
      <c r="T337" s="26"/>
      <c r="U337" s="26"/>
      <c r="V337" s="26"/>
      <c r="W337" s="26"/>
      <c r="X337" s="26"/>
      <c r="Y337" s="26"/>
      <c r="Z337" s="26"/>
      <c r="AA337" s="26"/>
      <c r="AB337" s="26"/>
      <c r="AC337" s="26"/>
      <c r="AD337" s="26"/>
      <c r="AE337" s="26"/>
      <c r="AF337" s="26"/>
      <c r="AG337" s="26"/>
      <c r="AH337" s="26"/>
      <c r="AI337" s="26"/>
      <c r="AJ337" s="26"/>
      <c r="AK337" s="26"/>
      <c r="AL337" s="26"/>
      <c r="AM337" s="26"/>
      <c r="AN337" s="26"/>
      <c r="AO337" s="26"/>
      <c r="AP337" s="26"/>
      <c r="AQ337" s="26"/>
      <c r="AR337" s="26"/>
      <c r="AS337" s="26"/>
      <c r="AT337" s="26"/>
      <c r="AU337" s="26"/>
      <c r="AV337" s="26"/>
      <c r="AW337" s="26"/>
      <c r="AX337" s="26"/>
      <c r="AY337" s="26"/>
      <c r="AZ337" s="26"/>
      <c r="BA337" s="26"/>
      <c r="BB337" s="26"/>
      <c r="BC337" s="26"/>
      <c r="BD337" s="26"/>
      <c r="BE337" s="26"/>
      <c r="BF337" s="26"/>
      <c r="BG337" s="26"/>
      <c r="BH337" s="26"/>
      <c r="BI337" s="26"/>
      <c r="BJ337" s="26"/>
      <c r="BK337" s="26"/>
      <c r="BL337" s="26"/>
      <c r="BM337" s="26"/>
      <c r="BN337" s="26"/>
      <c r="BO337" s="26"/>
      <c r="BP337" s="26"/>
      <c r="BQ337" s="26"/>
      <c r="BR337" s="26"/>
      <c r="BS337" s="26"/>
      <c r="BT337" s="26"/>
      <c r="BU337" s="26"/>
      <c r="BV337" s="26"/>
      <c r="BW337" s="26"/>
      <c r="BX337" s="26"/>
      <c r="BY337" s="26"/>
      <c r="BZ337" s="26"/>
      <c r="CA337" s="26"/>
      <c r="CB337" s="26"/>
    </row>
    <row r="338" spans="1:80" s="87" customFormat="1" ht="25.5" x14ac:dyDescent="0.2">
      <c r="A338" s="60" t="s">
        <v>339</v>
      </c>
      <c r="B338" s="58" t="s">
        <v>293</v>
      </c>
      <c r="C338" s="23"/>
      <c r="D338" s="24"/>
      <c r="E338" s="24"/>
      <c r="F338" s="25"/>
      <c r="G338" s="61">
        <f t="shared" ref="G338" si="59">F338*E338</f>
        <v>0</v>
      </c>
      <c r="H338" s="26"/>
      <c r="I338" s="26"/>
      <c r="J338" s="26"/>
      <c r="K338" s="26"/>
      <c r="L338" s="26"/>
      <c r="M338" s="26"/>
      <c r="N338" s="26"/>
      <c r="O338" s="26"/>
      <c r="P338" s="26"/>
      <c r="Q338" s="26"/>
      <c r="R338" s="26"/>
      <c r="S338" s="26"/>
      <c r="T338" s="26"/>
      <c r="U338" s="26"/>
      <c r="V338" s="26"/>
      <c r="W338" s="26"/>
      <c r="X338" s="26"/>
      <c r="Y338" s="26"/>
      <c r="Z338" s="26"/>
      <c r="AA338" s="26"/>
      <c r="AB338" s="26"/>
      <c r="AC338" s="26"/>
      <c r="AD338" s="26"/>
      <c r="AE338" s="26"/>
      <c r="AF338" s="26"/>
      <c r="AG338" s="26"/>
      <c r="AH338" s="26"/>
      <c r="AI338" s="26"/>
      <c r="AJ338" s="26"/>
      <c r="AK338" s="26"/>
      <c r="AL338" s="26"/>
      <c r="AM338" s="26"/>
      <c r="AN338" s="26"/>
      <c r="AO338" s="26"/>
      <c r="AP338" s="26"/>
      <c r="AQ338" s="26"/>
      <c r="AR338" s="26"/>
      <c r="AS338" s="26"/>
      <c r="AT338" s="26"/>
      <c r="AU338" s="26"/>
      <c r="AV338" s="26"/>
      <c r="AW338" s="26"/>
      <c r="AX338" s="26"/>
      <c r="AY338" s="26"/>
      <c r="AZ338" s="26"/>
      <c r="BA338" s="26"/>
      <c r="BB338" s="26"/>
      <c r="BC338" s="26"/>
      <c r="BD338" s="26"/>
      <c r="BE338" s="26"/>
      <c r="BF338" s="26"/>
      <c r="BG338" s="26"/>
      <c r="BH338" s="26"/>
      <c r="BI338" s="26"/>
      <c r="BJ338" s="26"/>
      <c r="BK338" s="26"/>
      <c r="BL338" s="26"/>
      <c r="BM338" s="26"/>
      <c r="BN338" s="26"/>
      <c r="BO338" s="26"/>
      <c r="BP338" s="26"/>
      <c r="BQ338" s="26"/>
      <c r="BR338" s="26"/>
      <c r="BS338" s="26"/>
      <c r="BT338" s="26"/>
      <c r="BU338" s="26"/>
      <c r="BV338" s="26"/>
      <c r="BW338" s="26"/>
      <c r="BX338" s="26"/>
      <c r="BY338" s="26"/>
      <c r="BZ338" s="26"/>
      <c r="CA338" s="26"/>
      <c r="CB338" s="26"/>
    </row>
    <row r="339" spans="1:80" s="87" customFormat="1" ht="12.75" x14ac:dyDescent="0.2">
      <c r="A339" s="60"/>
      <c r="B339" s="77" t="s">
        <v>373</v>
      </c>
      <c r="C339" s="23" t="s">
        <v>162</v>
      </c>
      <c r="D339" s="24"/>
      <c r="E339" s="24"/>
      <c r="F339" s="25"/>
      <c r="G339" s="61">
        <f t="shared" ref="G339" si="60">F339*E339</f>
        <v>0</v>
      </c>
      <c r="H339" s="26"/>
      <c r="I339" s="26"/>
      <c r="J339" s="26"/>
      <c r="K339" s="26"/>
      <c r="L339" s="26"/>
      <c r="M339" s="26"/>
      <c r="N339" s="26"/>
      <c r="O339" s="26"/>
      <c r="P339" s="26"/>
      <c r="Q339" s="26"/>
      <c r="R339" s="26"/>
      <c r="S339" s="26"/>
      <c r="T339" s="26"/>
      <c r="U339" s="26"/>
      <c r="V339" s="26"/>
      <c r="W339" s="26"/>
      <c r="X339" s="26"/>
      <c r="Y339" s="26"/>
      <c r="Z339" s="26"/>
      <c r="AA339" s="26"/>
      <c r="AB339" s="26"/>
      <c r="AC339" s="26"/>
      <c r="AD339" s="26"/>
      <c r="AE339" s="26"/>
      <c r="AF339" s="26"/>
      <c r="AG339" s="26"/>
      <c r="AH339" s="26"/>
      <c r="AI339" s="26"/>
      <c r="AJ339" s="26"/>
      <c r="AK339" s="26"/>
      <c r="AL339" s="26"/>
      <c r="AM339" s="26"/>
      <c r="AN339" s="26"/>
      <c r="AO339" s="26"/>
      <c r="AP339" s="26"/>
      <c r="AQ339" s="26"/>
      <c r="AR339" s="26"/>
      <c r="AS339" s="26"/>
      <c r="AT339" s="26"/>
      <c r="AU339" s="26"/>
      <c r="AV339" s="26"/>
      <c r="AW339" s="26"/>
      <c r="AX339" s="26"/>
      <c r="AY339" s="26"/>
      <c r="AZ339" s="26"/>
      <c r="BA339" s="26"/>
      <c r="BB339" s="26"/>
      <c r="BC339" s="26"/>
      <c r="BD339" s="26"/>
      <c r="BE339" s="26"/>
      <c r="BF339" s="26"/>
      <c r="BG339" s="26"/>
      <c r="BH339" s="26"/>
      <c r="BI339" s="26"/>
      <c r="BJ339" s="26"/>
      <c r="BK339" s="26"/>
      <c r="BL339" s="26"/>
      <c r="BM339" s="26"/>
      <c r="BN339" s="26"/>
      <c r="BO339" s="26"/>
      <c r="BP339" s="26"/>
      <c r="BQ339" s="26"/>
      <c r="BR339" s="26"/>
      <c r="BS339" s="26"/>
      <c r="BT339" s="26"/>
      <c r="BU339" s="26"/>
      <c r="BV339" s="26"/>
      <c r="BW339" s="26"/>
      <c r="BX339" s="26"/>
      <c r="BY339" s="26"/>
      <c r="BZ339" s="26"/>
      <c r="CA339" s="26"/>
      <c r="CB339" s="26"/>
    </row>
    <row r="340" spans="1:80" s="87" customFormat="1" ht="12.75" x14ac:dyDescent="0.2">
      <c r="A340" s="60"/>
      <c r="B340" s="77" t="s">
        <v>373</v>
      </c>
      <c r="C340" s="23" t="s">
        <v>162</v>
      </c>
      <c r="D340" s="24"/>
      <c r="E340" s="24"/>
      <c r="F340" s="25"/>
      <c r="G340" s="61">
        <f t="shared" ref="G340" si="61">F340*E340</f>
        <v>0</v>
      </c>
      <c r="H340" s="26"/>
      <c r="I340" s="26"/>
      <c r="J340" s="26"/>
      <c r="K340" s="26"/>
      <c r="L340" s="26"/>
      <c r="M340" s="26"/>
      <c r="N340" s="26"/>
      <c r="O340" s="26"/>
      <c r="P340" s="26"/>
      <c r="Q340" s="26"/>
      <c r="R340" s="26"/>
      <c r="S340" s="26"/>
      <c r="T340" s="26"/>
      <c r="U340" s="26"/>
      <c r="V340" s="26"/>
      <c r="W340" s="26"/>
      <c r="X340" s="26"/>
      <c r="Y340" s="26"/>
      <c r="Z340" s="26"/>
      <c r="AA340" s="26"/>
      <c r="AB340" s="26"/>
      <c r="AC340" s="26"/>
      <c r="AD340" s="26"/>
      <c r="AE340" s="26"/>
      <c r="AF340" s="26"/>
      <c r="AG340" s="26"/>
      <c r="AH340" s="26"/>
      <c r="AI340" s="26"/>
      <c r="AJ340" s="26"/>
      <c r="AK340" s="26"/>
      <c r="AL340" s="26"/>
      <c r="AM340" s="26"/>
      <c r="AN340" s="26"/>
      <c r="AO340" s="26"/>
      <c r="AP340" s="26"/>
      <c r="AQ340" s="26"/>
      <c r="AR340" s="26"/>
      <c r="AS340" s="26"/>
      <c r="AT340" s="26"/>
      <c r="AU340" s="26"/>
      <c r="AV340" s="26"/>
      <c r="AW340" s="26"/>
      <c r="AX340" s="26"/>
      <c r="AY340" s="26"/>
      <c r="AZ340" s="26"/>
      <c r="BA340" s="26"/>
      <c r="BB340" s="26"/>
      <c r="BC340" s="26"/>
      <c r="BD340" s="26"/>
      <c r="BE340" s="26"/>
      <c r="BF340" s="26"/>
      <c r="BG340" s="26"/>
      <c r="BH340" s="26"/>
      <c r="BI340" s="26"/>
      <c r="BJ340" s="26"/>
      <c r="BK340" s="26"/>
      <c r="BL340" s="26"/>
      <c r="BM340" s="26"/>
      <c r="BN340" s="26"/>
      <c r="BO340" s="26"/>
      <c r="BP340" s="26"/>
      <c r="BQ340" s="26"/>
      <c r="BR340" s="26"/>
      <c r="BS340" s="26"/>
      <c r="BT340" s="26"/>
      <c r="BU340" s="26"/>
      <c r="BV340" s="26"/>
      <c r="BW340" s="26"/>
      <c r="BX340" s="26"/>
      <c r="BY340" s="26"/>
      <c r="BZ340" s="26"/>
      <c r="CA340" s="26"/>
      <c r="CB340" s="26"/>
    </row>
    <row r="341" spans="1:80" s="87" customFormat="1" ht="12.75" x14ac:dyDescent="0.2">
      <c r="A341" s="60"/>
      <c r="B341" s="77"/>
      <c r="C341" s="23"/>
      <c r="D341" s="24"/>
      <c r="E341" s="24"/>
      <c r="F341" s="25"/>
      <c r="G341" s="61"/>
      <c r="H341" s="26"/>
      <c r="I341" s="26"/>
      <c r="J341" s="26"/>
      <c r="K341" s="26"/>
      <c r="L341" s="26"/>
      <c r="M341" s="26"/>
      <c r="N341" s="26"/>
      <c r="O341" s="26"/>
      <c r="P341" s="26"/>
      <c r="Q341" s="26"/>
      <c r="R341" s="26"/>
      <c r="S341" s="26"/>
      <c r="T341" s="26"/>
      <c r="U341" s="26"/>
      <c r="V341" s="26"/>
      <c r="W341" s="26"/>
      <c r="X341" s="26"/>
      <c r="Y341" s="26"/>
      <c r="Z341" s="26"/>
      <c r="AA341" s="26"/>
      <c r="AB341" s="26"/>
      <c r="AC341" s="26"/>
      <c r="AD341" s="26"/>
      <c r="AE341" s="26"/>
      <c r="AF341" s="26"/>
      <c r="AG341" s="26"/>
      <c r="AH341" s="26"/>
      <c r="AI341" s="26"/>
      <c r="AJ341" s="26"/>
      <c r="AK341" s="26"/>
      <c r="AL341" s="26"/>
      <c r="AM341" s="26"/>
      <c r="AN341" s="26"/>
      <c r="AO341" s="26"/>
      <c r="AP341" s="26"/>
      <c r="AQ341" s="26"/>
      <c r="AR341" s="26"/>
      <c r="AS341" s="26"/>
      <c r="AT341" s="26"/>
      <c r="AU341" s="26"/>
      <c r="AV341" s="26"/>
      <c r="AW341" s="26"/>
      <c r="AX341" s="26"/>
      <c r="AY341" s="26"/>
      <c r="AZ341" s="26"/>
      <c r="BA341" s="26"/>
      <c r="BB341" s="26"/>
      <c r="BC341" s="26"/>
      <c r="BD341" s="26"/>
      <c r="BE341" s="26"/>
      <c r="BF341" s="26"/>
      <c r="BG341" s="26"/>
      <c r="BH341" s="26"/>
      <c r="BI341" s="26"/>
      <c r="BJ341" s="26"/>
      <c r="BK341" s="26"/>
      <c r="BL341" s="26"/>
      <c r="BM341" s="26"/>
      <c r="BN341" s="26"/>
      <c r="BO341" s="26"/>
      <c r="BP341" s="26"/>
      <c r="BQ341" s="26"/>
      <c r="BR341" s="26"/>
      <c r="BS341" s="26"/>
      <c r="BT341" s="26"/>
      <c r="BU341" s="26"/>
      <c r="BV341" s="26"/>
      <c r="BW341" s="26"/>
      <c r="BX341" s="26"/>
      <c r="BY341" s="26"/>
      <c r="BZ341" s="26"/>
      <c r="CA341" s="26"/>
      <c r="CB341" s="26"/>
    </row>
    <row r="342" spans="1:80" s="87" customFormat="1" ht="12.75" x14ac:dyDescent="0.2">
      <c r="A342" s="60"/>
      <c r="B342" s="58" t="s">
        <v>446</v>
      </c>
      <c r="C342" s="23" t="s">
        <v>5</v>
      </c>
      <c r="D342" s="24"/>
      <c r="E342" s="24"/>
      <c r="F342" s="25"/>
      <c r="G342" s="61"/>
      <c r="H342" s="26"/>
      <c r="I342" s="26"/>
      <c r="J342" s="26"/>
      <c r="K342" s="26"/>
      <c r="L342" s="26"/>
      <c r="M342" s="26"/>
      <c r="N342" s="26"/>
      <c r="O342" s="26"/>
      <c r="P342" s="26"/>
      <c r="Q342" s="26"/>
      <c r="R342" s="26"/>
      <c r="S342" s="26"/>
      <c r="T342" s="26"/>
      <c r="U342" s="26"/>
      <c r="V342" s="26"/>
      <c r="W342" s="26"/>
      <c r="X342" s="26"/>
      <c r="Y342" s="26"/>
      <c r="Z342" s="26"/>
      <c r="AA342" s="26"/>
      <c r="AB342" s="26"/>
      <c r="AC342" s="26"/>
      <c r="AD342" s="26"/>
      <c r="AE342" s="26"/>
      <c r="AF342" s="26"/>
      <c r="AG342" s="26"/>
      <c r="AH342" s="26"/>
      <c r="AI342" s="26"/>
      <c r="AJ342" s="26"/>
      <c r="AK342" s="26"/>
      <c r="AL342" s="26"/>
      <c r="AM342" s="26"/>
      <c r="AN342" s="26"/>
      <c r="AO342" s="26"/>
      <c r="AP342" s="26"/>
      <c r="AQ342" s="26"/>
      <c r="AR342" s="26"/>
      <c r="AS342" s="26"/>
      <c r="AT342" s="26"/>
      <c r="AU342" s="26"/>
      <c r="AV342" s="26"/>
      <c r="AW342" s="26"/>
      <c r="AX342" s="26"/>
      <c r="AY342" s="26"/>
      <c r="AZ342" s="26"/>
      <c r="BA342" s="26"/>
      <c r="BB342" s="26"/>
      <c r="BC342" s="26"/>
      <c r="BD342" s="26"/>
      <c r="BE342" s="26"/>
      <c r="BF342" s="26"/>
      <c r="BG342" s="26"/>
      <c r="BH342" s="26"/>
      <c r="BI342" s="26"/>
      <c r="BJ342" s="26"/>
      <c r="BK342" s="26"/>
      <c r="BL342" s="26"/>
      <c r="BM342" s="26"/>
      <c r="BN342" s="26"/>
      <c r="BO342" s="26"/>
      <c r="BP342" s="26"/>
      <c r="BQ342" s="26"/>
      <c r="BR342" s="26"/>
      <c r="BS342" s="26"/>
      <c r="BT342" s="26"/>
      <c r="BU342" s="26"/>
      <c r="BV342" s="26"/>
      <c r="BW342" s="26"/>
      <c r="BX342" s="26"/>
      <c r="BY342" s="26"/>
      <c r="BZ342" s="26"/>
      <c r="CA342" s="26"/>
      <c r="CB342" s="26"/>
    </row>
    <row r="343" spans="1:80" s="72" customFormat="1" ht="13.5" thickBot="1" x14ac:dyDescent="0.25">
      <c r="A343" s="79"/>
      <c r="B343" s="80"/>
      <c r="C343" s="81"/>
      <c r="D343" s="69"/>
      <c r="E343" s="70"/>
      <c r="F343" s="70"/>
      <c r="G343" s="82"/>
      <c r="H343" s="105"/>
      <c r="I343" s="105"/>
      <c r="J343" s="105"/>
      <c r="K343" s="105"/>
      <c r="L343" s="105"/>
      <c r="M343" s="105"/>
      <c r="N343" s="105"/>
      <c r="O343" s="105"/>
      <c r="P343" s="105"/>
      <c r="Q343" s="105"/>
      <c r="R343" s="105"/>
      <c r="S343" s="105"/>
      <c r="T343" s="105"/>
      <c r="U343" s="105"/>
      <c r="V343" s="105"/>
      <c r="W343" s="105"/>
      <c r="X343" s="105"/>
      <c r="Y343" s="105"/>
      <c r="Z343" s="105"/>
      <c r="AA343" s="105"/>
      <c r="AB343" s="105"/>
      <c r="AC343" s="105"/>
      <c r="AD343" s="105"/>
      <c r="AE343" s="105"/>
      <c r="AF343" s="105"/>
      <c r="AG343" s="105"/>
      <c r="AH343" s="105"/>
      <c r="AI343" s="105"/>
      <c r="AJ343" s="105"/>
      <c r="AK343" s="105"/>
      <c r="AL343" s="105"/>
      <c r="AM343" s="105"/>
      <c r="AN343" s="105"/>
      <c r="AO343" s="105"/>
      <c r="AP343" s="105"/>
      <c r="AQ343" s="105"/>
      <c r="AR343" s="105"/>
      <c r="AS343" s="105"/>
      <c r="AT343" s="105"/>
      <c r="AU343" s="105"/>
      <c r="AV343" s="105"/>
      <c r="AW343" s="105"/>
      <c r="AX343" s="105"/>
      <c r="AY343" s="105"/>
      <c r="AZ343" s="105"/>
      <c r="BA343" s="105"/>
      <c r="BB343" s="105"/>
      <c r="BC343" s="105"/>
      <c r="BD343" s="105"/>
      <c r="BE343" s="105"/>
      <c r="BF343" s="105"/>
      <c r="BG343" s="105"/>
      <c r="BH343" s="105"/>
      <c r="BI343" s="105"/>
      <c r="BJ343" s="105"/>
      <c r="BK343" s="105"/>
      <c r="BL343" s="105"/>
      <c r="BM343" s="105"/>
      <c r="BN343" s="105"/>
      <c r="BO343" s="105"/>
      <c r="BP343" s="105"/>
      <c r="BQ343" s="105"/>
      <c r="BR343" s="105"/>
      <c r="BS343" s="105"/>
      <c r="BT343" s="105"/>
      <c r="BU343" s="105"/>
      <c r="BV343" s="105"/>
      <c r="BW343" s="105"/>
      <c r="BX343" s="105"/>
      <c r="BY343" s="105"/>
      <c r="BZ343" s="105"/>
      <c r="CA343" s="105"/>
      <c r="CB343" s="105"/>
    </row>
    <row r="344" spans="1:80" s="76" customFormat="1" ht="15" customHeight="1" thickTop="1" thickBot="1" x14ac:dyDescent="0.25">
      <c r="A344" s="248" t="str">
        <f>CONCATENATE("Sous-total", "  ",A336)</f>
        <v>Sous-total  3.5.1</v>
      </c>
      <c r="B344" s="249"/>
      <c r="C344" s="249"/>
      <c r="D344" s="249"/>
      <c r="E344" s="249"/>
      <c r="F344" s="250"/>
      <c r="G344" s="83">
        <f>SUM(G337:G343)</f>
        <v>0</v>
      </c>
      <c r="H344" s="106"/>
      <c r="I344" s="106"/>
      <c r="J344" s="106"/>
      <c r="K344" s="106"/>
      <c r="L344" s="106"/>
      <c r="M344" s="106"/>
      <c r="N344" s="106"/>
      <c r="O344" s="106"/>
      <c r="P344" s="106"/>
      <c r="Q344" s="106"/>
      <c r="R344" s="106"/>
      <c r="S344" s="106"/>
      <c r="T344" s="106"/>
      <c r="U344" s="106"/>
      <c r="V344" s="106"/>
      <c r="W344" s="106"/>
      <c r="X344" s="106"/>
      <c r="Y344" s="106"/>
      <c r="Z344" s="106"/>
      <c r="AA344" s="106"/>
      <c r="AB344" s="106"/>
      <c r="AC344" s="106"/>
      <c r="AD344" s="106"/>
      <c r="AE344" s="106"/>
      <c r="AF344" s="106"/>
      <c r="AG344" s="106"/>
      <c r="AH344" s="106"/>
      <c r="AI344" s="106"/>
      <c r="AJ344" s="106"/>
      <c r="AK344" s="106"/>
      <c r="AL344" s="106"/>
      <c r="AM344" s="106"/>
      <c r="AN344" s="106"/>
      <c r="AO344" s="106"/>
      <c r="AP344" s="106"/>
      <c r="AQ344" s="106"/>
      <c r="AR344" s="106"/>
      <c r="AS344" s="106"/>
      <c r="AT344" s="106"/>
      <c r="AU344" s="106"/>
      <c r="AV344" s="106"/>
      <c r="AW344" s="106"/>
      <c r="AX344" s="106"/>
      <c r="AY344" s="106"/>
      <c r="AZ344" s="106"/>
      <c r="BA344" s="106"/>
      <c r="BB344" s="106"/>
      <c r="BC344" s="106"/>
      <c r="BD344" s="106"/>
      <c r="BE344" s="106"/>
      <c r="BF344" s="106"/>
      <c r="BG344" s="106"/>
      <c r="BH344" s="106"/>
      <c r="BI344" s="106"/>
      <c r="BJ344" s="106"/>
      <c r="BK344" s="106"/>
      <c r="BL344" s="106"/>
      <c r="BM344" s="106"/>
      <c r="BN344" s="106"/>
      <c r="BO344" s="106"/>
      <c r="BP344" s="106"/>
      <c r="BQ344" s="106"/>
      <c r="BR344" s="106"/>
      <c r="BS344" s="106"/>
      <c r="BT344" s="106"/>
      <c r="BU344" s="106"/>
      <c r="BV344" s="106"/>
      <c r="BW344" s="106"/>
      <c r="BX344" s="106"/>
      <c r="BY344" s="106"/>
      <c r="BZ344" s="106"/>
      <c r="CA344" s="106"/>
      <c r="CB344" s="106"/>
    </row>
    <row r="345" spans="1:80" s="26" customFormat="1" ht="13.5" thickTop="1" x14ac:dyDescent="0.2">
      <c r="A345" s="21"/>
      <c r="B345" s="22"/>
      <c r="C345" s="23"/>
      <c r="D345" s="24"/>
      <c r="E345" s="24"/>
      <c r="F345" s="25"/>
      <c r="G345" s="19"/>
    </row>
    <row r="346" spans="1:80" s="13" customFormat="1" ht="15" customHeight="1" x14ac:dyDescent="0.2">
      <c r="A346" s="27" t="s">
        <v>135</v>
      </c>
      <c r="B346" s="39" t="s">
        <v>290</v>
      </c>
      <c r="C346" s="16"/>
      <c r="D346" s="17"/>
      <c r="E346" s="17"/>
      <c r="F346" s="18"/>
      <c r="G346" s="19" t="str">
        <f>IF(F346*E346=0,"",F346*E346)</f>
        <v/>
      </c>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26"/>
      <c r="AG346" s="26"/>
      <c r="AH346" s="26"/>
      <c r="AI346" s="26"/>
      <c r="AJ346" s="26"/>
      <c r="AK346" s="26"/>
      <c r="AL346" s="26"/>
      <c r="AM346" s="26"/>
      <c r="AN346" s="26"/>
      <c r="AO346" s="26"/>
      <c r="AP346" s="26"/>
      <c r="AQ346" s="26"/>
      <c r="AR346" s="26"/>
      <c r="AS346" s="26"/>
      <c r="AT346" s="26"/>
      <c r="AU346" s="26"/>
      <c r="AV346" s="26"/>
      <c r="AW346" s="26"/>
      <c r="AX346" s="26"/>
      <c r="AY346" s="26"/>
      <c r="AZ346" s="26"/>
      <c r="BA346" s="26"/>
      <c r="BB346" s="26"/>
      <c r="BC346" s="26"/>
      <c r="BD346" s="26"/>
      <c r="BE346" s="26"/>
      <c r="BF346" s="26"/>
      <c r="BG346" s="26"/>
      <c r="BH346" s="26"/>
      <c r="BI346" s="26"/>
      <c r="BJ346" s="26"/>
      <c r="BK346" s="26"/>
      <c r="BL346" s="26"/>
      <c r="BM346" s="26"/>
      <c r="BN346" s="26"/>
      <c r="BO346" s="26"/>
      <c r="BP346" s="26"/>
      <c r="BQ346" s="26"/>
      <c r="BR346" s="26"/>
      <c r="BS346" s="26"/>
      <c r="BT346" s="26"/>
      <c r="BU346" s="26"/>
      <c r="BV346" s="26"/>
      <c r="BW346" s="26"/>
      <c r="BX346" s="26"/>
      <c r="BY346" s="26"/>
      <c r="BZ346" s="26"/>
      <c r="CA346" s="26"/>
      <c r="CB346" s="26"/>
    </row>
    <row r="347" spans="1:80" s="13" customFormat="1" ht="12.75" x14ac:dyDescent="0.2">
      <c r="A347" s="27"/>
      <c r="B347" s="39"/>
      <c r="C347" s="16"/>
      <c r="D347" s="17"/>
      <c r="E347" s="17"/>
      <c r="F347" s="18"/>
      <c r="G347" s="19"/>
      <c r="H347" s="26"/>
      <c r="I347" s="26"/>
      <c r="J347" s="26"/>
      <c r="K347" s="26"/>
      <c r="L347" s="26"/>
      <c r="M347" s="26"/>
      <c r="N347" s="26"/>
      <c r="O347" s="26"/>
      <c r="P347" s="26"/>
      <c r="Q347" s="26"/>
      <c r="R347" s="26"/>
      <c r="S347" s="26"/>
      <c r="T347" s="26"/>
      <c r="U347" s="26"/>
      <c r="V347" s="26"/>
      <c r="W347" s="26"/>
      <c r="X347" s="26"/>
      <c r="Y347" s="26"/>
      <c r="Z347" s="26"/>
      <c r="AA347" s="26"/>
      <c r="AB347" s="26"/>
      <c r="AC347" s="26"/>
      <c r="AD347" s="26"/>
      <c r="AE347" s="26"/>
      <c r="AF347" s="26"/>
      <c r="AG347" s="26"/>
      <c r="AH347" s="26"/>
      <c r="AI347" s="26"/>
      <c r="AJ347" s="26"/>
      <c r="AK347" s="26"/>
      <c r="AL347" s="26"/>
      <c r="AM347" s="26"/>
      <c r="AN347" s="26"/>
      <c r="AO347" s="26"/>
      <c r="AP347" s="26"/>
      <c r="AQ347" s="26"/>
      <c r="AR347" s="26"/>
      <c r="AS347" s="26"/>
      <c r="AT347" s="26"/>
      <c r="AU347" s="26"/>
      <c r="AV347" s="26"/>
      <c r="AW347" s="26"/>
      <c r="AX347" s="26"/>
      <c r="AY347" s="26"/>
      <c r="AZ347" s="26"/>
      <c r="BA347" s="26"/>
      <c r="BB347" s="26"/>
      <c r="BC347" s="26"/>
      <c r="BD347" s="26"/>
      <c r="BE347" s="26"/>
      <c r="BF347" s="26"/>
      <c r="BG347" s="26"/>
      <c r="BH347" s="26"/>
      <c r="BI347" s="26"/>
      <c r="BJ347" s="26"/>
      <c r="BK347" s="26"/>
      <c r="BL347" s="26"/>
      <c r="BM347" s="26"/>
      <c r="BN347" s="26"/>
      <c r="BO347" s="26"/>
      <c r="BP347" s="26"/>
      <c r="BQ347" s="26"/>
      <c r="BR347" s="26"/>
      <c r="BS347" s="26"/>
      <c r="BT347" s="26"/>
      <c r="BU347" s="26"/>
      <c r="BV347" s="26"/>
      <c r="BW347" s="26"/>
      <c r="BX347" s="26"/>
      <c r="BY347" s="26"/>
      <c r="BZ347" s="26"/>
      <c r="CA347" s="26"/>
      <c r="CB347" s="26"/>
    </row>
    <row r="348" spans="1:80" s="87" customFormat="1" ht="25.5" x14ac:dyDescent="0.2">
      <c r="A348" s="60" t="s">
        <v>339</v>
      </c>
      <c r="B348" s="58" t="s">
        <v>376</v>
      </c>
      <c r="C348" s="23"/>
      <c r="D348" s="24"/>
      <c r="E348" s="24"/>
      <c r="F348" s="25"/>
      <c r="G348" s="61"/>
      <c r="H348" s="26"/>
      <c r="I348" s="26"/>
      <c r="J348" s="26"/>
      <c r="K348" s="26"/>
      <c r="L348" s="26"/>
      <c r="M348" s="26"/>
      <c r="N348" s="26"/>
      <c r="O348" s="26"/>
      <c r="P348" s="26"/>
      <c r="Q348" s="26"/>
      <c r="R348" s="26"/>
      <c r="S348" s="26"/>
      <c r="T348" s="26"/>
      <c r="U348" s="26"/>
      <c r="V348" s="26"/>
      <c r="W348" s="26"/>
      <c r="X348" s="26"/>
      <c r="Y348" s="26"/>
      <c r="Z348" s="26"/>
      <c r="AA348" s="26"/>
      <c r="AB348" s="26"/>
      <c r="AC348" s="26"/>
      <c r="AD348" s="26"/>
      <c r="AE348" s="26"/>
      <c r="AF348" s="26"/>
      <c r="AG348" s="26"/>
      <c r="AH348" s="26"/>
      <c r="AI348" s="26"/>
      <c r="AJ348" s="26"/>
      <c r="AK348" s="26"/>
      <c r="AL348" s="26"/>
      <c r="AM348" s="26"/>
      <c r="AN348" s="26"/>
      <c r="AO348" s="26"/>
      <c r="AP348" s="26"/>
      <c r="AQ348" s="26"/>
      <c r="AR348" s="26"/>
      <c r="AS348" s="26"/>
      <c r="AT348" s="26"/>
      <c r="AU348" s="26"/>
      <c r="AV348" s="26"/>
      <c r="AW348" s="26"/>
      <c r="AX348" s="26"/>
      <c r="AY348" s="26"/>
      <c r="AZ348" s="26"/>
      <c r="BA348" s="26"/>
      <c r="BB348" s="26"/>
      <c r="BC348" s="26"/>
      <c r="BD348" s="26"/>
      <c r="BE348" s="26"/>
      <c r="BF348" s="26"/>
      <c r="BG348" s="26"/>
      <c r="BH348" s="26"/>
      <c r="BI348" s="26"/>
      <c r="BJ348" s="26"/>
      <c r="BK348" s="26"/>
      <c r="BL348" s="26"/>
      <c r="BM348" s="26"/>
      <c r="BN348" s="26"/>
      <c r="BO348" s="26"/>
      <c r="BP348" s="26"/>
      <c r="BQ348" s="26"/>
      <c r="BR348" s="26"/>
      <c r="BS348" s="26"/>
      <c r="BT348" s="26"/>
      <c r="BU348" s="26"/>
      <c r="BV348" s="26"/>
      <c r="BW348" s="26"/>
      <c r="BX348" s="26"/>
      <c r="BY348" s="26"/>
      <c r="BZ348" s="26"/>
      <c r="CA348" s="26"/>
      <c r="CB348" s="26"/>
    </row>
    <row r="349" spans="1:80" s="87" customFormat="1" ht="12.75" x14ac:dyDescent="0.2">
      <c r="A349" s="60"/>
      <c r="B349" s="77" t="s">
        <v>373</v>
      </c>
      <c r="C349" s="23" t="s">
        <v>162</v>
      </c>
      <c r="D349" s="24"/>
      <c r="E349" s="24"/>
      <c r="F349" s="25"/>
      <c r="G349" s="61">
        <f t="shared" ref="G349" si="62">F349*E349</f>
        <v>0</v>
      </c>
      <c r="H349" s="26"/>
      <c r="I349" s="26"/>
      <c r="J349" s="26"/>
      <c r="K349" s="26"/>
      <c r="L349" s="26"/>
      <c r="M349" s="26"/>
      <c r="N349" s="26"/>
      <c r="O349" s="26"/>
      <c r="P349" s="26"/>
      <c r="Q349" s="26"/>
      <c r="R349" s="26"/>
      <c r="S349" s="26"/>
      <c r="T349" s="26"/>
      <c r="U349" s="26"/>
      <c r="V349" s="26"/>
      <c r="W349" s="26"/>
      <c r="X349" s="26"/>
      <c r="Y349" s="26"/>
      <c r="Z349" s="26"/>
      <c r="AA349" s="26"/>
      <c r="AB349" s="26"/>
      <c r="AC349" s="26"/>
      <c r="AD349" s="26"/>
      <c r="AE349" s="26"/>
      <c r="AF349" s="26"/>
      <c r="AG349" s="26"/>
      <c r="AH349" s="26"/>
      <c r="AI349" s="26"/>
      <c r="AJ349" s="26"/>
      <c r="AK349" s="26"/>
      <c r="AL349" s="26"/>
      <c r="AM349" s="26"/>
      <c r="AN349" s="26"/>
      <c r="AO349" s="26"/>
      <c r="AP349" s="26"/>
      <c r="AQ349" s="26"/>
      <c r="AR349" s="26"/>
      <c r="AS349" s="26"/>
      <c r="AT349" s="26"/>
      <c r="AU349" s="26"/>
      <c r="AV349" s="26"/>
      <c r="AW349" s="26"/>
      <c r="AX349" s="26"/>
      <c r="AY349" s="26"/>
      <c r="AZ349" s="26"/>
      <c r="BA349" s="26"/>
      <c r="BB349" s="26"/>
      <c r="BC349" s="26"/>
      <c r="BD349" s="26"/>
      <c r="BE349" s="26"/>
      <c r="BF349" s="26"/>
      <c r="BG349" s="26"/>
      <c r="BH349" s="26"/>
      <c r="BI349" s="26"/>
      <c r="BJ349" s="26"/>
      <c r="BK349" s="26"/>
      <c r="BL349" s="26"/>
      <c r="BM349" s="26"/>
      <c r="BN349" s="26"/>
      <c r="BO349" s="26"/>
      <c r="BP349" s="26"/>
      <c r="BQ349" s="26"/>
      <c r="BR349" s="26"/>
      <c r="BS349" s="26"/>
      <c r="BT349" s="26"/>
      <c r="BU349" s="26"/>
      <c r="BV349" s="26"/>
      <c r="BW349" s="26"/>
      <c r="BX349" s="26"/>
      <c r="BY349" s="26"/>
      <c r="BZ349" s="26"/>
      <c r="CA349" s="26"/>
      <c r="CB349" s="26"/>
    </row>
    <row r="350" spans="1:80" s="87" customFormat="1" ht="12.75" x14ac:dyDescent="0.2">
      <c r="A350" s="60"/>
      <c r="B350" s="77" t="s">
        <v>373</v>
      </c>
      <c r="C350" s="23" t="s">
        <v>162</v>
      </c>
      <c r="D350" s="24"/>
      <c r="E350" s="24"/>
      <c r="F350" s="25"/>
      <c r="G350" s="61">
        <f t="shared" ref="G350" si="63">F350*E350</f>
        <v>0</v>
      </c>
      <c r="H350" s="26"/>
      <c r="I350" s="26"/>
      <c r="J350" s="26"/>
      <c r="K350" s="26"/>
      <c r="L350" s="26"/>
      <c r="M350" s="26"/>
      <c r="N350" s="26"/>
      <c r="O350" s="26"/>
      <c r="P350" s="26"/>
      <c r="Q350" s="26"/>
      <c r="R350" s="26"/>
      <c r="S350" s="26"/>
      <c r="T350" s="26"/>
      <c r="U350" s="26"/>
      <c r="V350" s="26"/>
      <c r="W350" s="26"/>
      <c r="X350" s="26"/>
      <c r="Y350" s="26"/>
      <c r="Z350" s="26"/>
      <c r="AA350" s="26"/>
      <c r="AB350" s="26"/>
      <c r="AC350" s="26"/>
      <c r="AD350" s="26"/>
      <c r="AE350" s="26"/>
      <c r="AF350" s="26"/>
      <c r="AG350" s="26"/>
      <c r="AH350" s="26"/>
      <c r="AI350" s="26"/>
      <c r="AJ350" s="26"/>
      <c r="AK350" s="26"/>
      <c r="AL350" s="26"/>
      <c r="AM350" s="26"/>
      <c r="AN350" s="26"/>
      <c r="AO350" s="26"/>
      <c r="AP350" s="26"/>
      <c r="AQ350" s="26"/>
      <c r="AR350" s="26"/>
      <c r="AS350" s="26"/>
      <c r="AT350" s="26"/>
      <c r="AU350" s="26"/>
      <c r="AV350" s="26"/>
      <c r="AW350" s="26"/>
      <c r="AX350" s="26"/>
      <c r="AY350" s="26"/>
      <c r="AZ350" s="26"/>
      <c r="BA350" s="26"/>
      <c r="BB350" s="26"/>
      <c r="BC350" s="26"/>
      <c r="BD350" s="26"/>
      <c r="BE350" s="26"/>
      <c r="BF350" s="26"/>
      <c r="BG350" s="26"/>
      <c r="BH350" s="26"/>
      <c r="BI350" s="26"/>
      <c r="BJ350" s="26"/>
      <c r="BK350" s="26"/>
      <c r="BL350" s="26"/>
      <c r="BM350" s="26"/>
      <c r="BN350" s="26"/>
      <c r="BO350" s="26"/>
      <c r="BP350" s="26"/>
      <c r="BQ350" s="26"/>
      <c r="BR350" s="26"/>
      <c r="BS350" s="26"/>
      <c r="BT350" s="26"/>
      <c r="BU350" s="26"/>
      <c r="BV350" s="26"/>
      <c r="BW350" s="26"/>
      <c r="BX350" s="26"/>
      <c r="BY350" s="26"/>
      <c r="BZ350" s="26"/>
      <c r="CA350" s="26"/>
      <c r="CB350" s="26"/>
    </row>
    <row r="351" spans="1:80" s="72" customFormat="1" ht="13.5" thickBot="1" x14ac:dyDescent="0.25">
      <c r="A351" s="79"/>
      <c r="B351" s="80"/>
      <c r="C351" s="81"/>
      <c r="D351" s="69"/>
      <c r="E351" s="70"/>
      <c r="F351" s="70"/>
      <c r="G351" s="82"/>
      <c r="H351" s="105"/>
      <c r="I351" s="105"/>
      <c r="J351" s="105"/>
      <c r="K351" s="105"/>
      <c r="L351" s="105"/>
      <c r="M351" s="105"/>
      <c r="N351" s="105"/>
      <c r="O351" s="105"/>
      <c r="P351" s="105"/>
      <c r="Q351" s="105"/>
      <c r="R351" s="105"/>
      <c r="S351" s="105"/>
      <c r="T351" s="105"/>
      <c r="U351" s="105"/>
      <c r="V351" s="105"/>
      <c r="W351" s="105"/>
      <c r="X351" s="105"/>
      <c r="Y351" s="105"/>
      <c r="Z351" s="105"/>
      <c r="AA351" s="105"/>
      <c r="AB351" s="105"/>
      <c r="AC351" s="105"/>
      <c r="AD351" s="105"/>
      <c r="AE351" s="105"/>
      <c r="AF351" s="105"/>
      <c r="AG351" s="105"/>
      <c r="AH351" s="105"/>
      <c r="AI351" s="105"/>
      <c r="AJ351" s="105"/>
      <c r="AK351" s="105"/>
      <c r="AL351" s="105"/>
      <c r="AM351" s="105"/>
      <c r="AN351" s="105"/>
      <c r="AO351" s="105"/>
      <c r="AP351" s="105"/>
      <c r="AQ351" s="105"/>
      <c r="AR351" s="105"/>
      <c r="AS351" s="105"/>
      <c r="AT351" s="105"/>
      <c r="AU351" s="105"/>
      <c r="AV351" s="105"/>
      <c r="AW351" s="105"/>
      <c r="AX351" s="105"/>
      <c r="AY351" s="105"/>
      <c r="AZ351" s="105"/>
      <c r="BA351" s="105"/>
      <c r="BB351" s="105"/>
      <c r="BC351" s="105"/>
      <c r="BD351" s="105"/>
      <c r="BE351" s="105"/>
      <c r="BF351" s="105"/>
      <c r="BG351" s="105"/>
      <c r="BH351" s="105"/>
      <c r="BI351" s="105"/>
      <c r="BJ351" s="105"/>
      <c r="BK351" s="105"/>
      <c r="BL351" s="105"/>
      <c r="BM351" s="105"/>
      <c r="BN351" s="105"/>
      <c r="BO351" s="105"/>
      <c r="BP351" s="105"/>
      <c r="BQ351" s="105"/>
      <c r="BR351" s="105"/>
      <c r="BS351" s="105"/>
      <c r="BT351" s="105"/>
      <c r="BU351" s="105"/>
      <c r="BV351" s="105"/>
      <c r="BW351" s="105"/>
      <c r="BX351" s="105"/>
      <c r="BY351" s="105"/>
      <c r="BZ351" s="105"/>
      <c r="CA351" s="105"/>
      <c r="CB351" s="105"/>
    </row>
    <row r="352" spans="1:80" s="76" customFormat="1" ht="15" customHeight="1" thickTop="1" thickBot="1" x14ac:dyDescent="0.25">
      <c r="A352" s="248" t="str">
        <f>CONCATENATE("Sous-total", "  ",A346)</f>
        <v>Sous-total  3.5.2</v>
      </c>
      <c r="B352" s="249"/>
      <c r="C352" s="249"/>
      <c r="D352" s="249"/>
      <c r="E352" s="249"/>
      <c r="F352" s="250"/>
      <c r="G352" s="83">
        <f>SUM(G347:G351)</f>
        <v>0</v>
      </c>
      <c r="H352" s="106"/>
      <c r="I352" s="106"/>
      <c r="J352" s="106"/>
      <c r="K352" s="106"/>
      <c r="L352" s="106"/>
      <c r="M352" s="106"/>
      <c r="N352" s="106"/>
      <c r="O352" s="106"/>
      <c r="P352" s="106"/>
      <c r="Q352" s="106"/>
      <c r="R352" s="106"/>
      <c r="S352" s="106"/>
      <c r="T352" s="106"/>
      <c r="U352" s="106"/>
      <c r="V352" s="106"/>
      <c r="W352" s="106"/>
      <c r="X352" s="106"/>
      <c r="Y352" s="106"/>
      <c r="Z352" s="106"/>
      <c r="AA352" s="106"/>
      <c r="AB352" s="106"/>
      <c r="AC352" s="106"/>
      <c r="AD352" s="106"/>
      <c r="AE352" s="106"/>
      <c r="AF352" s="106"/>
      <c r="AG352" s="106"/>
      <c r="AH352" s="106"/>
      <c r="AI352" s="106"/>
      <c r="AJ352" s="106"/>
      <c r="AK352" s="106"/>
      <c r="AL352" s="106"/>
      <c r="AM352" s="106"/>
      <c r="AN352" s="106"/>
      <c r="AO352" s="106"/>
      <c r="AP352" s="106"/>
      <c r="AQ352" s="106"/>
      <c r="AR352" s="106"/>
      <c r="AS352" s="106"/>
      <c r="AT352" s="106"/>
      <c r="AU352" s="106"/>
      <c r="AV352" s="106"/>
      <c r="AW352" s="106"/>
      <c r="AX352" s="106"/>
      <c r="AY352" s="106"/>
      <c r="AZ352" s="106"/>
      <c r="BA352" s="106"/>
      <c r="BB352" s="106"/>
      <c r="BC352" s="106"/>
      <c r="BD352" s="106"/>
      <c r="BE352" s="106"/>
      <c r="BF352" s="106"/>
      <c r="BG352" s="106"/>
      <c r="BH352" s="106"/>
      <c r="BI352" s="106"/>
      <c r="BJ352" s="106"/>
      <c r="BK352" s="106"/>
      <c r="BL352" s="106"/>
      <c r="BM352" s="106"/>
      <c r="BN352" s="106"/>
      <c r="BO352" s="106"/>
      <c r="BP352" s="106"/>
      <c r="BQ352" s="106"/>
      <c r="BR352" s="106"/>
      <c r="BS352" s="106"/>
      <c r="BT352" s="106"/>
      <c r="BU352" s="106"/>
      <c r="BV352" s="106"/>
      <c r="BW352" s="106"/>
      <c r="BX352" s="106"/>
      <c r="BY352" s="106"/>
      <c r="BZ352" s="106"/>
      <c r="CA352" s="106"/>
      <c r="CB352" s="106"/>
    </row>
    <row r="353" spans="1:80" s="26" customFormat="1" ht="13.5" thickTop="1" x14ac:dyDescent="0.2">
      <c r="A353" s="21"/>
      <c r="B353" s="22"/>
      <c r="C353" s="23"/>
      <c r="D353" s="24"/>
      <c r="E353" s="24"/>
      <c r="F353" s="25"/>
      <c r="G353" s="19"/>
    </row>
    <row r="354" spans="1:80" s="13" customFormat="1" ht="15" customHeight="1" x14ac:dyDescent="0.2">
      <c r="A354" s="27" t="s">
        <v>136</v>
      </c>
      <c r="B354" s="39" t="s">
        <v>291</v>
      </c>
      <c r="C354" s="16"/>
      <c r="D354" s="17"/>
      <c r="E354" s="17"/>
      <c r="F354" s="18"/>
      <c r="G354" s="19" t="str">
        <f>IF(F354*E354=0,"",F354*E354)</f>
        <v/>
      </c>
      <c r="H354" s="26"/>
      <c r="I354" s="26"/>
      <c r="J354" s="26"/>
      <c r="K354" s="26"/>
      <c r="L354" s="26"/>
      <c r="M354" s="26"/>
      <c r="N354" s="26"/>
      <c r="O354" s="26"/>
      <c r="P354" s="26"/>
      <c r="Q354" s="26"/>
      <c r="R354" s="26"/>
      <c r="S354" s="26"/>
      <c r="T354" s="26"/>
      <c r="U354" s="26"/>
      <c r="V354" s="26"/>
      <c r="W354" s="26"/>
      <c r="X354" s="26"/>
      <c r="Y354" s="26"/>
      <c r="Z354" s="26"/>
      <c r="AA354" s="26"/>
      <c r="AB354" s="26"/>
      <c r="AC354" s="26"/>
      <c r="AD354" s="26"/>
      <c r="AE354" s="26"/>
      <c r="AF354" s="26"/>
      <c r="AG354" s="26"/>
      <c r="AH354" s="26"/>
      <c r="AI354" s="26"/>
      <c r="AJ354" s="26"/>
      <c r="AK354" s="26"/>
      <c r="AL354" s="26"/>
      <c r="AM354" s="26"/>
      <c r="AN354" s="26"/>
      <c r="AO354" s="26"/>
      <c r="AP354" s="26"/>
      <c r="AQ354" s="26"/>
      <c r="AR354" s="26"/>
      <c r="AS354" s="26"/>
      <c r="AT354" s="26"/>
      <c r="AU354" s="26"/>
      <c r="AV354" s="26"/>
      <c r="AW354" s="26"/>
      <c r="AX354" s="26"/>
      <c r="AY354" s="26"/>
      <c r="AZ354" s="26"/>
      <c r="BA354" s="26"/>
      <c r="BB354" s="26"/>
      <c r="BC354" s="26"/>
      <c r="BD354" s="26"/>
      <c r="BE354" s="26"/>
      <c r="BF354" s="26"/>
      <c r="BG354" s="26"/>
      <c r="BH354" s="26"/>
      <c r="BI354" s="26"/>
      <c r="BJ354" s="26"/>
      <c r="BK354" s="26"/>
      <c r="BL354" s="26"/>
      <c r="BM354" s="26"/>
      <c r="BN354" s="26"/>
      <c r="BO354" s="26"/>
      <c r="BP354" s="26"/>
      <c r="BQ354" s="26"/>
      <c r="BR354" s="26"/>
      <c r="BS354" s="26"/>
      <c r="BT354" s="26"/>
      <c r="BU354" s="26"/>
      <c r="BV354" s="26"/>
      <c r="BW354" s="26"/>
      <c r="BX354" s="26"/>
      <c r="BY354" s="26"/>
      <c r="BZ354" s="26"/>
      <c r="CA354" s="26"/>
      <c r="CB354" s="26"/>
    </row>
    <row r="355" spans="1:80" s="26" customFormat="1" ht="12.75" x14ac:dyDescent="0.2">
      <c r="A355" s="21"/>
      <c r="B355" s="22"/>
      <c r="C355" s="23"/>
      <c r="D355" s="24"/>
      <c r="E355" s="24"/>
      <c r="F355" s="25"/>
      <c r="G355" s="19"/>
    </row>
    <row r="356" spans="1:80" s="87" customFormat="1" ht="25.5" x14ac:dyDescent="0.2">
      <c r="A356" s="60"/>
      <c r="B356" s="58" t="s">
        <v>295</v>
      </c>
      <c r="C356" s="23"/>
      <c r="D356" s="24"/>
      <c r="E356" s="24"/>
      <c r="F356" s="25"/>
      <c r="G356" s="61"/>
      <c r="H356" s="26"/>
      <c r="I356" s="26"/>
      <c r="J356" s="26"/>
      <c r="K356" s="26"/>
      <c r="L356" s="26"/>
      <c r="M356" s="26"/>
      <c r="N356" s="26"/>
      <c r="O356" s="26"/>
      <c r="P356" s="26"/>
      <c r="Q356" s="26"/>
      <c r="R356" s="26"/>
      <c r="S356" s="26"/>
      <c r="T356" s="26"/>
      <c r="U356" s="26"/>
      <c r="V356" s="26"/>
      <c r="W356" s="26"/>
      <c r="X356" s="26"/>
      <c r="Y356" s="26"/>
      <c r="Z356" s="26"/>
      <c r="AA356" s="26"/>
      <c r="AB356" s="26"/>
      <c r="AC356" s="26"/>
      <c r="AD356" s="26"/>
      <c r="AE356" s="26"/>
      <c r="AF356" s="26"/>
      <c r="AG356" s="26"/>
      <c r="AH356" s="26"/>
      <c r="AI356" s="26"/>
      <c r="AJ356" s="26"/>
      <c r="AK356" s="26"/>
      <c r="AL356" s="26"/>
      <c r="AM356" s="26"/>
      <c r="AN356" s="26"/>
      <c r="AO356" s="26"/>
      <c r="AP356" s="26"/>
      <c r="AQ356" s="26"/>
      <c r="AR356" s="26"/>
      <c r="AS356" s="26"/>
      <c r="AT356" s="26"/>
      <c r="AU356" s="26"/>
      <c r="AV356" s="26"/>
      <c r="AW356" s="26"/>
      <c r="AX356" s="26"/>
      <c r="AY356" s="26"/>
      <c r="AZ356" s="26"/>
      <c r="BA356" s="26"/>
      <c r="BB356" s="26"/>
      <c r="BC356" s="26"/>
      <c r="BD356" s="26"/>
      <c r="BE356" s="26"/>
      <c r="BF356" s="26"/>
      <c r="BG356" s="26"/>
      <c r="BH356" s="26"/>
      <c r="BI356" s="26"/>
      <c r="BJ356" s="26"/>
      <c r="BK356" s="26"/>
      <c r="BL356" s="26"/>
      <c r="BM356" s="26"/>
      <c r="BN356" s="26"/>
      <c r="BO356" s="26"/>
      <c r="BP356" s="26"/>
      <c r="BQ356" s="26"/>
      <c r="BR356" s="26"/>
      <c r="BS356" s="26"/>
      <c r="BT356" s="26"/>
      <c r="BU356" s="26"/>
      <c r="BV356" s="26"/>
      <c r="BW356" s="26"/>
      <c r="BX356" s="26"/>
      <c r="BY356" s="26"/>
      <c r="BZ356" s="26"/>
      <c r="CA356" s="26"/>
      <c r="CB356" s="26"/>
    </row>
    <row r="357" spans="1:80" s="87" customFormat="1" ht="12.75" x14ac:dyDescent="0.2">
      <c r="A357" s="60"/>
      <c r="B357" s="103" t="s">
        <v>124</v>
      </c>
      <c r="C357" s="23" t="s">
        <v>44</v>
      </c>
      <c r="D357" s="24"/>
      <c r="E357" s="24"/>
      <c r="F357" s="25"/>
      <c r="G357" s="61">
        <f t="shared" ref="G357:G360" si="64">F357*E357</f>
        <v>0</v>
      </c>
      <c r="H357" s="26"/>
      <c r="I357" s="26"/>
      <c r="J357" s="26"/>
      <c r="K357" s="26"/>
      <c r="L357" s="26"/>
      <c r="M357" s="26"/>
      <c r="N357" s="26"/>
      <c r="O357" s="26"/>
      <c r="P357" s="26"/>
      <c r="Q357" s="26"/>
      <c r="R357" s="26"/>
      <c r="S357" s="26"/>
      <c r="T357" s="26"/>
      <c r="U357" s="26"/>
      <c r="V357" s="26"/>
      <c r="W357" s="26"/>
      <c r="X357" s="26"/>
      <c r="Y357" s="26"/>
      <c r="Z357" s="26"/>
      <c r="AA357" s="26"/>
      <c r="AB357" s="26"/>
      <c r="AC357" s="26"/>
      <c r="AD357" s="26"/>
      <c r="AE357" s="26"/>
      <c r="AF357" s="26"/>
      <c r="AG357" s="26"/>
      <c r="AH357" s="26"/>
      <c r="AI357" s="26"/>
      <c r="AJ357" s="26"/>
      <c r="AK357" s="26"/>
      <c r="AL357" s="26"/>
      <c r="AM357" s="26"/>
      <c r="AN357" s="26"/>
      <c r="AO357" s="26"/>
      <c r="AP357" s="26"/>
      <c r="AQ357" s="26"/>
      <c r="AR357" s="26"/>
      <c r="AS357" s="26"/>
      <c r="AT357" s="26"/>
      <c r="AU357" s="26"/>
      <c r="AV357" s="26"/>
      <c r="AW357" s="26"/>
      <c r="AX357" s="26"/>
      <c r="AY357" s="26"/>
      <c r="AZ357" s="26"/>
      <c r="BA357" s="26"/>
      <c r="BB357" s="26"/>
      <c r="BC357" s="26"/>
      <c r="BD357" s="26"/>
      <c r="BE357" s="26"/>
      <c r="BF357" s="26"/>
      <c r="BG357" s="26"/>
      <c r="BH357" s="26"/>
      <c r="BI357" s="26"/>
      <c r="BJ357" s="26"/>
      <c r="BK357" s="26"/>
      <c r="BL357" s="26"/>
      <c r="BM357" s="26"/>
      <c r="BN357" s="26"/>
      <c r="BO357" s="26"/>
      <c r="BP357" s="26"/>
      <c r="BQ357" s="26"/>
      <c r="BR357" s="26"/>
      <c r="BS357" s="26"/>
      <c r="BT357" s="26"/>
      <c r="BU357" s="26"/>
      <c r="BV357" s="26"/>
      <c r="BW357" s="26"/>
      <c r="BX357" s="26"/>
      <c r="BY357" s="26"/>
      <c r="BZ357" s="26"/>
      <c r="CA357" s="26"/>
      <c r="CB357" s="26"/>
    </row>
    <row r="358" spans="1:80" s="87" customFormat="1" ht="14.45" customHeight="1" x14ac:dyDescent="0.2">
      <c r="A358" s="60"/>
      <c r="B358" s="103" t="s">
        <v>40</v>
      </c>
      <c r="C358" s="23" t="s">
        <v>44</v>
      </c>
      <c r="D358" s="24"/>
      <c r="E358" s="24"/>
      <c r="F358" s="25"/>
      <c r="G358" s="61">
        <f t="shared" si="64"/>
        <v>0</v>
      </c>
      <c r="H358" s="26"/>
      <c r="I358" s="26"/>
      <c r="J358" s="26"/>
      <c r="K358" s="26"/>
      <c r="L358" s="26"/>
      <c r="M358" s="26"/>
      <c r="N358" s="26"/>
      <c r="O358" s="26"/>
      <c r="P358" s="26"/>
      <c r="Q358" s="26"/>
      <c r="R358" s="26"/>
      <c r="S358" s="26"/>
      <c r="T358" s="26"/>
      <c r="U358" s="26"/>
      <c r="V358" s="26"/>
      <c r="W358" s="26"/>
      <c r="X358" s="26"/>
      <c r="Y358" s="26"/>
      <c r="Z358" s="26"/>
      <c r="AA358" s="26"/>
      <c r="AB358" s="26"/>
      <c r="AC358" s="26"/>
      <c r="AD358" s="26"/>
      <c r="AE358" s="26"/>
      <c r="AF358" s="26"/>
      <c r="AG358" s="26"/>
      <c r="AH358" s="26"/>
      <c r="AI358" s="26"/>
      <c r="AJ358" s="26"/>
      <c r="AK358" s="26"/>
      <c r="AL358" s="26"/>
      <c r="AM358" s="26"/>
      <c r="AN358" s="26"/>
      <c r="AO358" s="26"/>
      <c r="AP358" s="26"/>
      <c r="AQ358" s="26"/>
      <c r="AR358" s="26"/>
      <c r="AS358" s="26"/>
      <c r="AT358" s="26"/>
      <c r="AU358" s="26"/>
      <c r="AV358" s="26"/>
      <c r="AW358" s="26"/>
      <c r="AX358" s="26"/>
      <c r="AY358" s="26"/>
      <c r="AZ358" s="26"/>
      <c r="BA358" s="26"/>
      <c r="BB358" s="26"/>
      <c r="BC358" s="26"/>
      <c r="BD358" s="26"/>
      <c r="BE358" s="26"/>
      <c r="BF358" s="26"/>
      <c r="BG358" s="26"/>
      <c r="BH358" s="26"/>
      <c r="BI358" s="26"/>
      <c r="BJ358" s="26"/>
      <c r="BK358" s="26"/>
      <c r="BL358" s="26"/>
      <c r="BM358" s="26"/>
      <c r="BN358" s="26"/>
      <c r="BO358" s="26"/>
      <c r="BP358" s="26"/>
      <c r="BQ358" s="26"/>
      <c r="BR358" s="26"/>
      <c r="BS358" s="26"/>
      <c r="BT358" s="26"/>
      <c r="BU358" s="26"/>
      <c r="BV358" s="26"/>
      <c r="BW358" s="26"/>
      <c r="BX358" s="26"/>
      <c r="BY358" s="26"/>
      <c r="BZ358" s="26"/>
      <c r="CA358" s="26"/>
      <c r="CB358" s="26"/>
    </row>
    <row r="359" spans="1:80" s="87" customFormat="1" ht="14.45" customHeight="1" x14ac:dyDescent="0.2">
      <c r="A359" s="60"/>
      <c r="B359" s="103" t="s">
        <v>39</v>
      </c>
      <c r="C359" s="23" t="s">
        <v>44</v>
      </c>
      <c r="D359" s="24"/>
      <c r="E359" s="24"/>
      <c r="F359" s="25"/>
      <c r="G359" s="61">
        <f t="shared" si="64"/>
        <v>0</v>
      </c>
      <c r="H359" s="26"/>
      <c r="I359" s="26"/>
      <c r="J359" s="26"/>
      <c r="K359" s="26"/>
      <c r="L359" s="26"/>
      <c r="M359" s="26"/>
      <c r="N359" s="26"/>
      <c r="O359" s="26"/>
      <c r="P359" s="26"/>
      <c r="Q359" s="26"/>
      <c r="R359" s="26"/>
      <c r="S359" s="26"/>
      <c r="T359" s="26"/>
      <c r="U359" s="26"/>
      <c r="V359" s="26"/>
      <c r="W359" s="26"/>
      <c r="X359" s="26"/>
      <c r="Y359" s="26"/>
      <c r="Z359" s="26"/>
      <c r="AA359" s="26"/>
      <c r="AB359" s="26"/>
      <c r="AC359" s="26"/>
      <c r="AD359" s="26"/>
      <c r="AE359" s="26"/>
      <c r="AF359" s="26"/>
      <c r="AG359" s="26"/>
      <c r="AH359" s="26"/>
      <c r="AI359" s="26"/>
      <c r="AJ359" s="26"/>
      <c r="AK359" s="26"/>
      <c r="AL359" s="26"/>
      <c r="AM359" s="26"/>
      <c r="AN359" s="26"/>
      <c r="AO359" s="26"/>
      <c r="AP359" s="26"/>
      <c r="AQ359" s="26"/>
      <c r="AR359" s="26"/>
      <c r="AS359" s="26"/>
      <c r="AT359" s="26"/>
      <c r="AU359" s="26"/>
      <c r="AV359" s="26"/>
      <c r="AW359" s="26"/>
      <c r="AX359" s="26"/>
      <c r="AY359" s="26"/>
      <c r="AZ359" s="26"/>
      <c r="BA359" s="26"/>
      <c r="BB359" s="26"/>
      <c r="BC359" s="26"/>
      <c r="BD359" s="26"/>
      <c r="BE359" s="26"/>
      <c r="BF359" s="26"/>
      <c r="BG359" s="26"/>
      <c r="BH359" s="26"/>
      <c r="BI359" s="26"/>
      <c r="BJ359" s="26"/>
      <c r="BK359" s="26"/>
      <c r="BL359" s="26"/>
      <c r="BM359" s="26"/>
      <c r="BN359" s="26"/>
      <c r="BO359" s="26"/>
      <c r="BP359" s="26"/>
      <c r="BQ359" s="26"/>
      <c r="BR359" s="26"/>
      <c r="BS359" s="26"/>
      <c r="BT359" s="26"/>
      <c r="BU359" s="26"/>
      <c r="BV359" s="26"/>
      <c r="BW359" s="26"/>
      <c r="BX359" s="26"/>
      <c r="BY359" s="26"/>
      <c r="BZ359" s="26"/>
      <c r="CA359" s="26"/>
      <c r="CB359" s="26"/>
    </row>
    <row r="360" spans="1:80" s="87" customFormat="1" ht="14.45" customHeight="1" x14ac:dyDescent="0.2">
      <c r="A360" s="60"/>
      <c r="B360" s="103" t="s">
        <v>38</v>
      </c>
      <c r="C360" s="23" t="s">
        <v>44</v>
      </c>
      <c r="D360" s="24"/>
      <c r="E360" s="24"/>
      <c r="F360" s="25"/>
      <c r="G360" s="61">
        <f t="shared" si="64"/>
        <v>0</v>
      </c>
      <c r="H360" s="26"/>
      <c r="I360" s="26"/>
      <c r="J360" s="26"/>
      <c r="K360" s="26"/>
      <c r="L360" s="26"/>
      <c r="M360" s="26"/>
      <c r="N360" s="26"/>
      <c r="O360" s="26"/>
      <c r="P360" s="26"/>
      <c r="Q360" s="26"/>
      <c r="R360" s="26"/>
      <c r="S360" s="26"/>
      <c r="T360" s="26"/>
      <c r="U360" s="26"/>
      <c r="V360" s="26"/>
      <c r="W360" s="26"/>
      <c r="X360" s="26"/>
      <c r="Y360" s="26"/>
      <c r="Z360" s="26"/>
      <c r="AA360" s="26"/>
      <c r="AB360" s="26"/>
      <c r="AC360" s="26"/>
      <c r="AD360" s="26"/>
      <c r="AE360" s="26"/>
      <c r="AF360" s="26"/>
      <c r="AG360" s="26"/>
      <c r="AH360" s="26"/>
      <c r="AI360" s="26"/>
      <c r="AJ360" s="26"/>
      <c r="AK360" s="26"/>
      <c r="AL360" s="26"/>
      <c r="AM360" s="26"/>
      <c r="AN360" s="26"/>
      <c r="AO360" s="26"/>
      <c r="AP360" s="26"/>
      <c r="AQ360" s="26"/>
      <c r="AR360" s="26"/>
      <c r="AS360" s="26"/>
      <c r="AT360" s="26"/>
      <c r="AU360" s="26"/>
      <c r="AV360" s="26"/>
      <c r="AW360" s="26"/>
      <c r="AX360" s="26"/>
      <c r="AY360" s="26"/>
      <c r="AZ360" s="26"/>
      <c r="BA360" s="26"/>
      <c r="BB360" s="26"/>
      <c r="BC360" s="26"/>
      <c r="BD360" s="26"/>
      <c r="BE360" s="26"/>
      <c r="BF360" s="26"/>
      <c r="BG360" s="26"/>
      <c r="BH360" s="26"/>
      <c r="BI360" s="26"/>
      <c r="BJ360" s="26"/>
      <c r="BK360" s="26"/>
      <c r="BL360" s="26"/>
      <c r="BM360" s="26"/>
      <c r="BN360" s="26"/>
      <c r="BO360" s="26"/>
      <c r="BP360" s="26"/>
      <c r="BQ360" s="26"/>
      <c r="BR360" s="26"/>
      <c r="BS360" s="26"/>
      <c r="BT360" s="26"/>
      <c r="BU360" s="26"/>
      <c r="BV360" s="26"/>
      <c r="BW360" s="26"/>
      <c r="BX360" s="26"/>
      <c r="BY360" s="26"/>
      <c r="BZ360" s="26"/>
      <c r="CA360" s="26"/>
      <c r="CB360" s="26"/>
    </row>
    <row r="361" spans="1:80" s="72" customFormat="1" ht="13.5" thickBot="1" x14ac:dyDescent="0.25">
      <c r="A361" s="79"/>
      <c r="B361" s="80"/>
      <c r="C361" s="81"/>
      <c r="D361" s="69"/>
      <c r="E361" s="70"/>
      <c r="F361" s="70"/>
      <c r="G361" s="82"/>
      <c r="H361" s="105"/>
      <c r="I361" s="105"/>
      <c r="J361" s="105"/>
      <c r="K361" s="105"/>
      <c r="L361" s="105"/>
      <c r="M361" s="105"/>
      <c r="N361" s="105"/>
      <c r="O361" s="105"/>
      <c r="P361" s="105"/>
      <c r="Q361" s="105"/>
      <c r="R361" s="105"/>
      <c r="S361" s="105"/>
      <c r="T361" s="105"/>
      <c r="U361" s="105"/>
      <c r="V361" s="105"/>
      <c r="W361" s="105"/>
      <c r="X361" s="105"/>
      <c r="Y361" s="105"/>
      <c r="Z361" s="105"/>
      <c r="AA361" s="105"/>
      <c r="AB361" s="105"/>
      <c r="AC361" s="105"/>
      <c r="AD361" s="105"/>
      <c r="AE361" s="105"/>
      <c r="AF361" s="105"/>
      <c r="AG361" s="105"/>
      <c r="AH361" s="105"/>
      <c r="AI361" s="105"/>
      <c r="AJ361" s="105"/>
      <c r="AK361" s="105"/>
      <c r="AL361" s="105"/>
      <c r="AM361" s="105"/>
      <c r="AN361" s="105"/>
      <c r="AO361" s="105"/>
      <c r="AP361" s="105"/>
      <c r="AQ361" s="105"/>
      <c r="AR361" s="105"/>
      <c r="AS361" s="105"/>
      <c r="AT361" s="105"/>
      <c r="AU361" s="105"/>
      <c r="AV361" s="105"/>
      <c r="AW361" s="105"/>
      <c r="AX361" s="105"/>
      <c r="AY361" s="105"/>
      <c r="AZ361" s="105"/>
      <c r="BA361" s="105"/>
      <c r="BB361" s="105"/>
      <c r="BC361" s="105"/>
      <c r="BD361" s="105"/>
      <c r="BE361" s="105"/>
      <c r="BF361" s="105"/>
      <c r="BG361" s="105"/>
      <c r="BH361" s="105"/>
      <c r="BI361" s="105"/>
      <c r="BJ361" s="105"/>
      <c r="BK361" s="105"/>
      <c r="BL361" s="105"/>
      <c r="BM361" s="105"/>
      <c r="BN361" s="105"/>
      <c r="BO361" s="105"/>
      <c r="BP361" s="105"/>
      <c r="BQ361" s="105"/>
      <c r="BR361" s="105"/>
      <c r="BS361" s="105"/>
      <c r="BT361" s="105"/>
      <c r="BU361" s="105"/>
      <c r="BV361" s="105"/>
      <c r="BW361" s="105"/>
      <c r="BX361" s="105"/>
      <c r="BY361" s="105"/>
      <c r="BZ361" s="105"/>
      <c r="CA361" s="105"/>
      <c r="CB361" s="105"/>
    </row>
    <row r="362" spans="1:80" s="76" customFormat="1" ht="15" customHeight="1" thickTop="1" thickBot="1" x14ac:dyDescent="0.25">
      <c r="A362" s="248" t="str">
        <f>CONCATENATE("Sous-total", "  ",A354)</f>
        <v>Sous-total  3.5.3</v>
      </c>
      <c r="B362" s="249"/>
      <c r="C362" s="249"/>
      <c r="D362" s="249"/>
      <c r="E362" s="249"/>
      <c r="F362" s="250"/>
      <c r="G362" s="83">
        <f>SUM(G355:G361)</f>
        <v>0</v>
      </c>
      <c r="H362" s="106"/>
      <c r="I362" s="106"/>
      <c r="J362" s="106"/>
      <c r="K362" s="106"/>
      <c r="L362" s="106"/>
      <c r="M362" s="106"/>
      <c r="N362" s="106"/>
      <c r="O362" s="106"/>
      <c r="P362" s="106"/>
      <c r="Q362" s="106"/>
      <c r="R362" s="106"/>
      <c r="S362" s="106"/>
      <c r="T362" s="106"/>
      <c r="U362" s="106"/>
      <c r="V362" s="106"/>
      <c r="W362" s="106"/>
      <c r="X362" s="106"/>
      <c r="Y362" s="106"/>
      <c r="Z362" s="106"/>
      <c r="AA362" s="106"/>
      <c r="AB362" s="106"/>
      <c r="AC362" s="106"/>
      <c r="AD362" s="106"/>
      <c r="AE362" s="106"/>
      <c r="AF362" s="106"/>
      <c r="AG362" s="106"/>
      <c r="AH362" s="106"/>
      <c r="AI362" s="106"/>
      <c r="AJ362" s="106"/>
      <c r="AK362" s="106"/>
      <c r="AL362" s="106"/>
      <c r="AM362" s="106"/>
      <c r="AN362" s="106"/>
      <c r="AO362" s="106"/>
      <c r="AP362" s="106"/>
      <c r="AQ362" s="106"/>
      <c r="AR362" s="106"/>
      <c r="AS362" s="106"/>
      <c r="AT362" s="106"/>
      <c r="AU362" s="106"/>
      <c r="AV362" s="106"/>
      <c r="AW362" s="106"/>
      <c r="AX362" s="106"/>
      <c r="AY362" s="106"/>
      <c r="AZ362" s="106"/>
      <c r="BA362" s="106"/>
      <c r="BB362" s="106"/>
      <c r="BC362" s="106"/>
      <c r="BD362" s="106"/>
      <c r="BE362" s="106"/>
      <c r="BF362" s="106"/>
      <c r="BG362" s="106"/>
      <c r="BH362" s="106"/>
      <c r="BI362" s="106"/>
      <c r="BJ362" s="106"/>
      <c r="BK362" s="106"/>
      <c r="BL362" s="106"/>
      <c r="BM362" s="106"/>
      <c r="BN362" s="106"/>
      <c r="BO362" s="106"/>
      <c r="BP362" s="106"/>
      <c r="BQ362" s="106"/>
      <c r="BR362" s="106"/>
      <c r="BS362" s="106"/>
      <c r="BT362" s="106"/>
      <c r="BU362" s="106"/>
      <c r="BV362" s="106"/>
      <c r="BW362" s="106"/>
      <c r="BX362" s="106"/>
      <c r="BY362" s="106"/>
      <c r="BZ362" s="106"/>
      <c r="CA362" s="106"/>
      <c r="CB362" s="106"/>
    </row>
    <row r="363" spans="1:80" s="26" customFormat="1" ht="13.5" thickTop="1" x14ac:dyDescent="0.2">
      <c r="A363" s="21"/>
      <c r="B363" s="22"/>
      <c r="C363" s="23"/>
      <c r="D363" s="24"/>
      <c r="E363" s="24"/>
      <c r="F363" s="25"/>
      <c r="G363" s="19"/>
    </row>
    <row r="364" spans="1:80" s="13" customFormat="1" ht="15" customHeight="1" x14ac:dyDescent="0.2">
      <c r="A364" s="27" t="s">
        <v>137</v>
      </c>
      <c r="B364" s="39" t="s">
        <v>292</v>
      </c>
      <c r="C364" s="16"/>
      <c r="D364" s="17"/>
      <c r="E364" s="17"/>
      <c r="F364" s="18"/>
      <c r="G364" s="19" t="str">
        <f>IF(F364*E364=0,"",F364*E364)</f>
        <v/>
      </c>
      <c r="H364" s="26"/>
      <c r="I364" s="26"/>
      <c r="J364" s="26"/>
      <c r="K364" s="26"/>
      <c r="L364" s="26"/>
      <c r="M364" s="26"/>
      <c r="N364" s="26"/>
      <c r="O364" s="26"/>
      <c r="P364" s="26"/>
      <c r="Q364" s="26"/>
      <c r="R364" s="26"/>
      <c r="S364" s="26"/>
      <c r="T364" s="26"/>
      <c r="U364" s="26"/>
      <c r="V364" s="26"/>
      <c r="W364" s="26"/>
      <c r="X364" s="26"/>
      <c r="Y364" s="26"/>
      <c r="Z364" s="26"/>
      <c r="AA364" s="26"/>
      <c r="AB364" s="26"/>
      <c r="AC364" s="26"/>
      <c r="AD364" s="26"/>
      <c r="AE364" s="26"/>
      <c r="AF364" s="26"/>
      <c r="AG364" s="26"/>
      <c r="AH364" s="26"/>
      <c r="AI364" s="26"/>
      <c r="AJ364" s="26"/>
      <c r="AK364" s="26"/>
      <c r="AL364" s="26"/>
      <c r="AM364" s="26"/>
      <c r="AN364" s="26"/>
      <c r="AO364" s="26"/>
      <c r="AP364" s="26"/>
      <c r="AQ364" s="26"/>
      <c r="AR364" s="26"/>
      <c r="AS364" s="26"/>
      <c r="AT364" s="26"/>
      <c r="AU364" s="26"/>
      <c r="AV364" s="26"/>
      <c r="AW364" s="26"/>
      <c r="AX364" s="26"/>
      <c r="AY364" s="26"/>
      <c r="AZ364" s="26"/>
      <c r="BA364" s="26"/>
      <c r="BB364" s="26"/>
      <c r="BC364" s="26"/>
      <c r="BD364" s="26"/>
      <c r="BE364" s="26"/>
      <c r="BF364" s="26"/>
      <c r="BG364" s="26"/>
      <c r="BH364" s="26"/>
      <c r="BI364" s="26"/>
      <c r="BJ364" s="26"/>
      <c r="BK364" s="26"/>
      <c r="BL364" s="26"/>
      <c r="BM364" s="26"/>
      <c r="BN364" s="26"/>
      <c r="BO364" s="26"/>
      <c r="BP364" s="26"/>
      <c r="BQ364" s="26"/>
      <c r="BR364" s="26"/>
      <c r="BS364" s="26"/>
      <c r="BT364" s="26"/>
      <c r="BU364" s="26"/>
      <c r="BV364" s="26"/>
      <c r="BW364" s="26"/>
      <c r="BX364" s="26"/>
      <c r="BY364" s="26"/>
      <c r="BZ364" s="26"/>
      <c r="CA364" s="26"/>
      <c r="CB364" s="26"/>
    </row>
    <row r="365" spans="1:80" s="26" customFormat="1" ht="12.75" x14ac:dyDescent="0.2">
      <c r="A365" s="21"/>
      <c r="B365" s="22"/>
      <c r="C365" s="23"/>
      <c r="D365" s="24"/>
      <c r="E365" s="24"/>
      <c r="F365" s="25"/>
      <c r="G365" s="19"/>
    </row>
    <row r="366" spans="1:80" s="87" customFormat="1" ht="38.25" x14ac:dyDescent="0.2">
      <c r="A366" s="60"/>
      <c r="B366" s="58" t="s">
        <v>296</v>
      </c>
      <c r="C366" s="23" t="s">
        <v>3</v>
      </c>
      <c r="D366" s="24"/>
      <c r="E366" s="24"/>
      <c r="F366" s="25"/>
      <c r="G366" s="61">
        <f t="shared" ref="G366" si="65">F366*E366</f>
        <v>0</v>
      </c>
      <c r="H366" s="26"/>
      <c r="I366" s="26"/>
      <c r="J366" s="26"/>
      <c r="K366" s="26"/>
      <c r="L366" s="26"/>
      <c r="M366" s="26"/>
      <c r="N366" s="26"/>
      <c r="O366" s="26"/>
      <c r="P366" s="26"/>
      <c r="Q366" s="26"/>
      <c r="R366" s="26"/>
      <c r="S366" s="26"/>
      <c r="T366" s="26"/>
      <c r="U366" s="26"/>
      <c r="V366" s="26"/>
      <c r="W366" s="26"/>
      <c r="X366" s="26"/>
      <c r="Y366" s="26"/>
      <c r="Z366" s="26"/>
      <c r="AA366" s="26"/>
      <c r="AB366" s="26"/>
      <c r="AC366" s="26"/>
      <c r="AD366" s="26"/>
      <c r="AE366" s="26"/>
      <c r="AF366" s="26"/>
      <c r="AG366" s="26"/>
      <c r="AH366" s="26"/>
      <c r="AI366" s="26"/>
      <c r="AJ366" s="26"/>
      <c r="AK366" s="26"/>
      <c r="AL366" s="26"/>
      <c r="AM366" s="26"/>
      <c r="AN366" s="26"/>
      <c r="AO366" s="26"/>
      <c r="AP366" s="26"/>
      <c r="AQ366" s="26"/>
      <c r="AR366" s="26"/>
      <c r="AS366" s="26"/>
      <c r="AT366" s="26"/>
      <c r="AU366" s="26"/>
      <c r="AV366" s="26"/>
      <c r="AW366" s="26"/>
      <c r="AX366" s="26"/>
      <c r="AY366" s="26"/>
      <c r="AZ366" s="26"/>
      <c r="BA366" s="26"/>
      <c r="BB366" s="26"/>
      <c r="BC366" s="26"/>
      <c r="BD366" s="26"/>
      <c r="BE366" s="26"/>
      <c r="BF366" s="26"/>
      <c r="BG366" s="26"/>
      <c r="BH366" s="26"/>
      <c r="BI366" s="26"/>
      <c r="BJ366" s="26"/>
      <c r="BK366" s="26"/>
      <c r="BL366" s="26"/>
      <c r="BM366" s="26"/>
      <c r="BN366" s="26"/>
      <c r="BO366" s="26"/>
      <c r="BP366" s="26"/>
      <c r="BQ366" s="26"/>
      <c r="BR366" s="26"/>
      <c r="BS366" s="26"/>
      <c r="BT366" s="26"/>
      <c r="BU366" s="26"/>
      <c r="BV366" s="26"/>
      <c r="BW366" s="26"/>
      <c r="BX366" s="26"/>
      <c r="BY366" s="26"/>
      <c r="BZ366" s="26"/>
      <c r="CA366" s="26"/>
      <c r="CB366" s="26"/>
    </row>
    <row r="367" spans="1:80" s="72" customFormat="1" ht="13.5" thickBot="1" x14ac:dyDescent="0.25">
      <c r="A367" s="79"/>
      <c r="B367" s="80"/>
      <c r="C367" s="81"/>
      <c r="D367" s="69"/>
      <c r="E367" s="70"/>
      <c r="F367" s="70"/>
      <c r="G367" s="82"/>
      <c r="H367" s="105"/>
      <c r="I367" s="105"/>
      <c r="J367" s="105"/>
      <c r="K367" s="105"/>
      <c r="L367" s="105"/>
      <c r="M367" s="105"/>
      <c r="N367" s="105"/>
      <c r="O367" s="105"/>
      <c r="P367" s="105"/>
      <c r="Q367" s="105"/>
      <c r="R367" s="105"/>
      <c r="S367" s="105"/>
      <c r="T367" s="105"/>
      <c r="U367" s="105"/>
      <c r="V367" s="105"/>
      <c r="W367" s="105"/>
      <c r="X367" s="105"/>
      <c r="Y367" s="105"/>
      <c r="Z367" s="105"/>
      <c r="AA367" s="105"/>
      <c r="AB367" s="105"/>
      <c r="AC367" s="105"/>
      <c r="AD367" s="105"/>
      <c r="AE367" s="105"/>
      <c r="AF367" s="105"/>
      <c r="AG367" s="105"/>
      <c r="AH367" s="105"/>
      <c r="AI367" s="105"/>
      <c r="AJ367" s="105"/>
      <c r="AK367" s="105"/>
      <c r="AL367" s="105"/>
      <c r="AM367" s="105"/>
      <c r="AN367" s="105"/>
      <c r="AO367" s="105"/>
      <c r="AP367" s="105"/>
      <c r="AQ367" s="105"/>
      <c r="AR367" s="105"/>
      <c r="AS367" s="105"/>
      <c r="AT367" s="105"/>
      <c r="AU367" s="105"/>
      <c r="AV367" s="105"/>
      <c r="AW367" s="105"/>
      <c r="AX367" s="105"/>
      <c r="AY367" s="105"/>
      <c r="AZ367" s="105"/>
      <c r="BA367" s="105"/>
      <c r="BB367" s="105"/>
      <c r="BC367" s="105"/>
      <c r="BD367" s="105"/>
      <c r="BE367" s="105"/>
      <c r="BF367" s="105"/>
      <c r="BG367" s="105"/>
      <c r="BH367" s="105"/>
      <c r="BI367" s="105"/>
      <c r="BJ367" s="105"/>
      <c r="BK367" s="105"/>
      <c r="BL367" s="105"/>
      <c r="BM367" s="105"/>
      <c r="BN367" s="105"/>
      <c r="BO367" s="105"/>
      <c r="BP367" s="105"/>
      <c r="BQ367" s="105"/>
      <c r="BR367" s="105"/>
      <c r="BS367" s="105"/>
      <c r="BT367" s="105"/>
      <c r="BU367" s="105"/>
      <c r="BV367" s="105"/>
      <c r="BW367" s="105"/>
      <c r="BX367" s="105"/>
      <c r="BY367" s="105"/>
      <c r="BZ367" s="105"/>
      <c r="CA367" s="105"/>
      <c r="CB367" s="105"/>
    </row>
    <row r="368" spans="1:80" s="76" customFormat="1" ht="15" customHeight="1" thickTop="1" thickBot="1" x14ac:dyDescent="0.25">
      <c r="A368" s="248" t="str">
        <f>CONCATENATE("Sous-total", "  ",A364)</f>
        <v>Sous-total  3.5.4</v>
      </c>
      <c r="B368" s="249"/>
      <c r="C368" s="249"/>
      <c r="D368" s="249"/>
      <c r="E368" s="249"/>
      <c r="F368" s="250"/>
      <c r="G368" s="83">
        <f>SUM(G365:G367)</f>
        <v>0</v>
      </c>
      <c r="H368" s="106"/>
      <c r="I368" s="106"/>
      <c r="J368" s="106"/>
      <c r="K368" s="106"/>
      <c r="L368" s="106"/>
      <c r="M368" s="106"/>
      <c r="N368" s="106"/>
      <c r="O368" s="106"/>
      <c r="P368" s="106"/>
      <c r="Q368" s="106"/>
      <c r="R368" s="106"/>
      <c r="S368" s="106"/>
      <c r="T368" s="106"/>
      <c r="U368" s="106"/>
      <c r="V368" s="106"/>
      <c r="W368" s="106"/>
      <c r="X368" s="106"/>
      <c r="Y368" s="106"/>
      <c r="Z368" s="106"/>
      <c r="AA368" s="106"/>
      <c r="AB368" s="106"/>
      <c r="AC368" s="106"/>
      <c r="AD368" s="106"/>
      <c r="AE368" s="106"/>
      <c r="AF368" s="106"/>
      <c r="AG368" s="106"/>
      <c r="AH368" s="106"/>
      <c r="AI368" s="106"/>
      <c r="AJ368" s="106"/>
      <c r="AK368" s="106"/>
      <c r="AL368" s="106"/>
      <c r="AM368" s="106"/>
      <c r="AN368" s="106"/>
      <c r="AO368" s="106"/>
      <c r="AP368" s="106"/>
      <c r="AQ368" s="106"/>
      <c r="AR368" s="106"/>
      <c r="AS368" s="106"/>
      <c r="AT368" s="106"/>
      <c r="AU368" s="106"/>
      <c r="AV368" s="106"/>
      <c r="AW368" s="106"/>
      <c r="AX368" s="106"/>
      <c r="AY368" s="106"/>
      <c r="AZ368" s="106"/>
      <c r="BA368" s="106"/>
      <c r="BB368" s="106"/>
      <c r="BC368" s="106"/>
      <c r="BD368" s="106"/>
      <c r="BE368" s="106"/>
      <c r="BF368" s="106"/>
      <c r="BG368" s="106"/>
      <c r="BH368" s="106"/>
      <c r="BI368" s="106"/>
      <c r="BJ368" s="106"/>
      <c r="BK368" s="106"/>
      <c r="BL368" s="106"/>
      <c r="BM368" s="106"/>
      <c r="BN368" s="106"/>
      <c r="BO368" s="106"/>
      <c r="BP368" s="106"/>
      <c r="BQ368" s="106"/>
      <c r="BR368" s="106"/>
      <c r="BS368" s="106"/>
      <c r="BT368" s="106"/>
      <c r="BU368" s="106"/>
      <c r="BV368" s="106"/>
      <c r="BW368" s="106"/>
      <c r="BX368" s="106"/>
      <c r="BY368" s="106"/>
      <c r="BZ368" s="106"/>
      <c r="CA368" s="106"/>
      <c r="CB368" s="106"/>
    </row>
    <row r="369" spans="1:80" s="26" customFormat="1" ht="13.5" thickTop="1" x14ac:dyDescent="0.2">
      <c r="A369" s="21"/>
      <c r="B369" s="22"/>
      <c r="C369" s="23"/>
      <c r="D369" s="24"/>
      <c r="E369" s="24"/>
      <c r="F369" s="25"/>
      <c r="G369" s="19"/>
    </row>
    <row r="370" spans="1:80" s="13" customFormat="1" ht="15" customHeight="1" x14ac:dyDescent="0.2">
      <c r="A370" s="27" t="s">
        <v>140</v>
      </c>
      <c r="B370" s="39" t="s">
        <v>35</v>
      </c>
      <c r="C370" s="16"/>
      <c r="D370" s="17"/>
      <c r="E370" s="17"/>
      <c r="F370" s="18"/>
      <c r="G370" s="19" t="str">
        <f>IF(F370*E370=0,"",F370*E370)</f>
        <v/>
      </c>
      <c r="H370" s="26"/>
      <c r="I370" s="26"/>
      <c r="J370" s="26"/>
      <c r="K370" s="26"/>
      <c r="L370" s="26"/>
      <c r="M370" s="26"/>
      <c r="N370" s="26"/>
      <c r="O370" s="26"/>
      <c r="P370" s="26"/>
      <c r="Q370" s="26"/>
      <c r="R370" s="26"/>
      <c r="S370" s="26"/>
      <c r="T370" s="26"/>
      <c r="U370" s="26"/>
      <c r="V370" s="26"/>
      <c r="W370" s="26"/>
      <c r="X370" s="26"/>
      <c r="Y370" s="26"/>
      <c r="Z370" s="26"/>
      <c r="AA370" s="26"/>
      <c r="AB370" s="26"/>
      <c r="AC370" s="26"/>
      <c r="AD370" s="26"/>
      <c r="AE370" s="26"/>
      <c r="AF370" s="26"/>
      <c r="AG370" s="26"/>
      <c r="AH370" s="26"/>
      <c r="AI370" s="26"/>
      <c r="AJ370" s="26"/>
      <c r="AK370" s="26"/>
      <c r="AL370" s="26"/>
      <c r="AM370" s="26"/>
      <c r="AN370" s="26"/>
      <c r="AO370" s="26"/>
      <c r="AP370" s="26"/>
      <c r="AQ370" s="26"/>
      <c r="AR370" s="26"/>
      <c r="AS370" s="26"/>
      <c r="AT370" s="26"/>
      <c r="AU370" s="26"/>
      <c r="AV370" s="26"/>
      <c r="AW370" s="26"/>
      <c r="AX370" s="26"/>
      <c r="AY370" s="26"/>
      <c r="AZ370" s="26"/>
      <c r="BA370" s="26"/>
      <c r="BB370" s="26"/>
      <c r="BC370" s="26"/>
      <c r="BD370" s="26"/>
      <c r="BE370" s="26"/>
      <c r="BF370" s="26"/>
      <c r="BG370" s="26"/>
      <c r="BH370" s="26"/>
      <c r="BI370" s="26"/>
      <c r="BJ370" s="26"/>
      <c r="BK370" s="26"/>
      <c r="BL370" s="26"/>
      <c r="BM370" s="26"/>
      <c r="BN370" s="26"/>
      <c r="BO370" s="26"/>
      <c r="BP370" s="26"/>
      <c r="BQ370" s="26"/>
      <c r="BR370" s="26"/>
      <c r="BS370" s="26"/>
      <c r="BT370" s="26"/>
      <c r="BU370" s="26"/>
      <c r="BV370" s="26"/>
      <c r="BW370" s="26"/>
      <c r="BX370" s="26"/>
      <c r="BY370" s="26"/>
      <c r="BZ370" s="26"/>
      <c r="CA370" s="26"/>
      <c r="CB370" s="26"/>
    </row>
    <row r="371" spans="1:80" s="26" customFormat="1" ht="12.75" x14ac:dyDescent="0.2">
      <c r="A371" s="21"/>
      <c r="B371" s="22"/>
      <c r="C371" s="23"/>
      <c r="D371" s="24"/>
      <c r="E371" s="24"/>
      <c r="F371" s="25"/>
      <c r="G371" s="19"/>
    </row>
    <row r="372" spans="1:80" s="87" customFormat="1" ht="25.5" x14ac:dyDescent="0.2">
      <c r="A372" s="60"/>
      <c r="B372" s="58" t="s">
        <v>148</v>
      </c>
      <c r="C372" s="23" t="s">
        <v>3</v>
      </c>
      <c r="D372" s="24"/>
      <c r="E372" s="24"/>
      <c r="F372" s="25"/>
      <c r="G372" s="61">
        <f t="shared" ref="G372" si="66">F372*E372</f>
        <v>0</v>
      </c>
      <c r="H372" s="26"/>
      <c r="I372" s="26"/>
      <c r="J372" s="26"/>
      <c r="K372" s="26"/>
      <c r="L372" s="26"/>
      <c r="M372" s="26"/>
      <c r="N372" s="26"/>
      <c r="O372" s="26"/>
      <c r="P372" s="26"/>
      <c r="Q372" s="26"/>
      <c r="R372" s="26"/>
      <c r="S372" s="26"/>
      <c r="T372" s="26"/>
      <c r="U372" s="26"/>
      <c r="V372" s="26"/>
      <c r="W372" s="26"/>
      <c r="X372" s="26"/>
      <c r="Y372" s="26"/>
      <c r="Z372" s="26"/>
      <c r="AA372" s="26"/>
      <c r="AB372" s="26"/>
      <c r="AC372" s="26"/>
      <c r="AD372" s="26"/>
      <c r="AE372" s="26"/>
      <c r="AF372" s="26"/>
      <c r="AG372" s="26"/>
      <c r="AH372" s="26"/>
      <c r="AI372" s="26"/>
      <c r="AJ372" s="26"/>
      <c r="AK372" s="26"/>
      <c r="AL372" s="26"/>
      <c r="AM372" s="26"/>
      <c r="AN372" s="26"/>
      <c r="AO372" s="26"/>
      <c r="AP372" s="26"/>
      <c r="AQ372" s="26"/>
      <c r="AR372" s="26"/>
      <c r="AS372" s="26"/>
      <c r="AT372" s="26"/>
      <c r="AU372" s="26"/>
      <c r="AV372" s="26"/>
      <c r="AW372" s="26"/>
      <c r="AX372" s="26"/>
      <c r="AY372" s="26"/>
      <c r="AZ372" s="26"/>
      <c r="BA372" s="26"/>
      <c r="BB372" s="26"/>
      <c r="BC372" s="26"/>
      <c r="BD372" s="26"/>
      <c r="BE372" s="26"/>
      <c r="BF372" s="26"/>
      <c r="BG372" s="26"/>
      <c r="BH372" s="26"/>
      <c r="BI372" s="26"/>
      <c r="BJ372" s="26"/>
      <c r="BK372" s="26"/>
      <c r="BL372" s="26"/>
      <c r="BM372" s="26"/>
      <c r="BN372" s="26"/>
      <c r="BO372" s="26"/>
      <c r="BP372" s="26"/>
      <c r="BQ372" s="26"/>
      <c r="BR372" s="26"/>
      <c r="BS372" s="26"/>
      <c r="BT372" s="26"/>
      <c r="BU372" s="26"/>
      <c r="BV372" s="26"/>
      <c r="BW372" s="26"/>
      <c r="BX372" s="26"/>
      <c r="BY372" s="26"/>
      <c r="BZ372" s="26"/>
      <c r="CA372" s="26"/>
      <c r="CB372" s="26"/>
    </row>
    <row r="373" spans="1:80" s="72" customFormat="1" ht="13.5" thickBot="1" x14ac:dyDescent="0.25">
      <c r="A373" s="79"/>
      <c r="B373" s="80"/>
      <c r="C373" s="81"/>
      <c r="D373" s="69"/>
      <c r="E373" s="70"/>
      <c r="F373" s="70"/>
      <c r="G373" s="82"/>
      <c r="H373" s="105"/>
      <c r="I373" s="105"/>
      <c r="J373" s="105"/>
      <c r="K373" s="105"/>
      <c r="L373" s="105"/>
      <c r="M373" s="105"/>
      <c r="N373" s="105"/>
      <c r="O373" s="105"/>
      <c r="P373" s="105"/>
      <c r="Q373" s="105"/>
      <c r="R373" s="105"/>
      <c r="S373" s="105"/>
      <c r="T373" s="105"/>
      <c r="U373" s="105"/>
      <c r="V373" s="105"/>
      <c r="W373" s="105"/>
      <c r="X373" s="105"/>
      <c r="Y373" s="105"/>
      <c r="Z373" s="105"/>
      <c r="AA373" s="105"/>
      <c r="AB373" s="105"/>
      <c r="AC373" s="105"/>
      <c r="AD373" s="105"/>
      <c r="AE373" s="105"/>
      <c r="AF373" s="105"/>
      <c r="AG373" s="105"/>
      <c r="AH373" s="105"/>
      <c r="AI373" s="105"/>
      <c r="AJ373" s="105"/>
      <c r="AK373" s="105"/>
      <c r="AL373" s="105"/>
      <c r="AM373" s="105"/>
      <c r="AN373" s="105"/>
      <c r="AO373" s="105"/>
      <c r="AP373" s="105"/>
      <c r="AQ373" s="105"/>
      <c r="AR373" s="105"/>
      <c r="AS373" s="105"/>
      <c r="AT373" s="105"/>
      <c r="AU373" s="105"/>
      <c r="AV373" s="105"/>
      <c r="AW373" s="105"/>
      <c r="AX373" s="105"/>
      <c r="AY373" s="105"/>
      <c r="AZ373" s="105"/>
      <c r="BA373" s="105"/>
      <c r="BB373" s="105"/>
      <c r="BC373" s="105"/>
      <c r="BD373" s="105"/>
      <c r="BE373" s="105"/>
      <c r="BF373" s="105"/>
      <c r="BG373" s="105"/>
      <c r="BH373" s="105"/>
      <c r="BI373" s="105"/>
      <c r="BJ373" s="105"/>
      <c r="BK373" s="105"/>
      <c r="BL373" s="105"/>
      <c r="BM373" s="105"/>
      <c r="BN373" s="105"/>
      <c r="BO373" s="105"/>
      <c r="BP373" s="105"/>
      <c r="BQ373" s="105"/>
      <c r="BR373" s="105"/>
      <c r="BS373" s="105"/>
      <c r="BT373" s="105"/>
      <c r="BU373" s="105"/>
      <c r="BV373" s="105"/>
      <c r="BW373" s="105"/>
      <c r="BX373" s="105"/>
      <c r="BY373" s="105"/>
      <c r="BZ373" s="105"/>
      <c r="CA373" s="105"/>
      <c r="CB373" s="105"/>
    </row>
    <row r="374" spans="1:80" s="76" customFormat="1" ht="15" customHeight="1" thickTop="1" thickBot="1" x14ac:dyDescent="0.25">
      <c r="A374" s="248" t="str">
        <f>CONCATENATE("Sous-total", "  ",A370)</f>
        <v>Sous-total  3.5.5</v>
      </c>
      <c r="B374" s="249"/>
      <c r="C374" s="249"/>
      <c r="D374" s="249"/>
      <c r="E374" s="249"/>
      <c r="F374" s="250"/>
      <c r="G374" s="83">
        <f>SUM(G371:G373)</f>
        <v>0</v>
      </c>
      <c r="H374" s="106"/>
      <c r="I374" s="106"/>
      <c r="J374" s="106"/>
      <c r="K374" s="106"/>
      <c r="L374" s="106"/>
      <c r="M374" s="106"/>
      <c r="N374" s="106"/>
      <c r="O374" s="106"/>
      <c r="P374" s="106"/>
      <c r="Q374" s="106"/>
      <c r="R374" s="106"/>
      <c r="S374" s="106"/>
      <c r="T374" s="106"/>
      <c r="U374" s="106"/>
      <c r="V374" s="106"/>
      <c r="W374" s="106"/>
      <c r="X374" s="106"/>
      <c r="Y374" s="106"/>
      <c r="Z374" s="106"/>
      <c r="AA374" s="106"/>
      <c r="AB374" s="106"/>
      <c r="AC374" s="106"/>
      <c r="AD374" s="106"/>
      <c r="AE374" s="106"/>
      <c r="AF374" s="106"/>
      <c r="AG374" s="106"/>
      <c r="AH374" s="106"/>
      <c r="AI374" s="106"/>
      <c r="AJ374" s="106"/>
      <c r="AK374" s="106"/>
      <c r="AL374" s="106"/>
      <c r="AM374" s="106"/>
      <c r="AN374" s="106"/>
      <c r="AO374" s="106"/>
      <c r="AP374" s="106"/>
      <c r="AQ374" s="106"/>
      <c r="AR374" s="106"/>
      <c r="AS374" s="106"/>
      <c r="AT374" s="106"/>
      <c r="AU374" s="106"/>
      <c r="AV374" s="106"/>
      <c r="AW374" s="106"/>
      <c r="AX374" s="106"/>
      <c r="AY374" s="106"/>
      <c r="AZ374" s="106"/>
      <c r="BA374" s="106"/>
      <c r="BB374" s="106"/>
      <c r="BC374" s="106"/>
      <c r="BD374" s="106"/>
      <c r="BE374" s="106"/>
      <c r="BF374" s="106"/>
      <c r="BG374" s="106"/>
      <c r="BH374" s="106"/>
      <c r="BI374" s="106"/>
      <c r="BJ374" s="106"/>
      <c r="BK374" s="106"/>
      <c r="BL374" s="106"/>
      <c r="BM374" s="106"/>
      <c r="BN374" s="106"/>
      <c r="BO374" s="106"/>
      <c r="BP374" s="106"/>
      <c r="BQ374" s="106"/>
      <c r="BR374" s="106"/>
      <c r="BS374" s="106"/>
      <c r="BT374" s="106"/>
      <c r="BU374" s="106"/>
      <c r="BV374" s="106"/>
      <c r="BW374" s="106"/>
      <c r="BX374" s="106"/>
      <c r="BY374" s="106"/>
      <c r="BZ374" s="106"/>
      <c r="CA374" s="106"/>
      <c r="CB374" s="106"/>
    </row>
    <row r="375" spans="1:80" ht="12" customHeight="1" thickTop="1" thickBot="1" x14ac:dyDescent="0.25">
      <c r="A375" s="29"/>
      <c r="B375" s="30"/>
      <c r="C375" s="16"/>
      <c r="D375" s="17"/>
      <c r="E375" s="17"/>
      <c r="F375" s="18"/>
      <c r="G375" s="19" t="str">
        <f t="shared" ref="G375" si="67">IF(F375*E375=0,"",F375*E375)</f>
        <v/>
      </c>
      <c r="H375" s="204"/>
      <c r="I375" s="204"/>
      <c r="J375" s="204"/>
      <c r="K375" s="204"/>
      <c r="L375" s="204"/>
      <c r="M375" s="204"/>
      <c r="N375" s="204"/>
      <c r="O375" s="204"/>
      <c r="P375" s="204"/>
      <c r="Q375" s="204"/>
      <c r="R375" s="204"/>
      <c r="S375" s="204"/>
      <c r="T375" s="204"/>
      <c r="U375" s="204"/>
      <c r="V375" s="204"/>
      <c r="W375" s="204"/>
      <c r="X375" s="204"/>
      <c r="Y375" s="204"/>
      <c r="Z375" s="204"/>
      <c r="AA375" s="204"/>
      <c r="AB375" s="204"/>
      <c r="AC375" s="204"/>
      <c r="AD375" s="204"/>
      <c r="AE375" s="204"/>
      <c r="AF375" s="204"/>
      <c r="AG375" s="204"/>
      <c r="AH375" s="204"/>
      <c r="AI375" s="204"/>
      <c r="AJ375" s="204"/>
      <c r="AK375" s="204"/>
      <c r="AL375" s="204"/>
      <c r="AM375" s="204"/>
      <c r="AN375" s="204"/>
      <c r="AO375" s="204"/>
      <c r="AP375" s="204"/>
      <c r="AQ375" s="204"/>
      <c r="AR375" s="204"/>
      <c r="AS375" s="204"/>
      <c r="AT375" s="204"/>
      <c r="AU375" s="204"/>
      <c r="AV375" s="204"/>
      <c r="AW375" s="204"/>
      <c r="AX375" s="204"/>
      <c r="AY375" s="204"/>
      <c r="AZ375" s="204"/>
      <c r="BA375" s="204"/>
      <c r="BB375" s="204"/>
      <c r="BC375" s="204"/>
      <c r="BD375" s="204"/>
      <c r="BE375" s="204"/>
      <c r="BF375" s="204"/>
      <c r="BG375" s="204"/>
      <c r="BH375" s="204"/>
      <c r="BI375" s="204"/>
      <c r="BJ375" s="204"/>
      <c r="BK375" s="204"/>
      <c r="BL375" s="204"/>
      <c r="BM375" s="204"/>
      <c r="BN375" s="204"/>
      <c r="BO375" s="204"/>
      <c r="BP375" s="204"/>
      <c r="BQ375" s="204"/>
      <c r="BR375" s="204"/>
      <c r="BS375" s="204"/>
      <c r="BT375" s="204"/>
      <c r="BU375" s="204"/>
      <c r="BV375" s="204"/>
      <c r="BW375" s="204"/>
      <c r="BX375" s="204"/>
      <c r="BY375" s="204"/>
      <c r="BZ375" s="204"/>
      <c r="CA375" s="204"/>
      <c r="CB375" s="204"/>
    </row>
    <row r="376" spans="1:80" s="13" customFormat="1" ht="24" customHeight="1" thickTop="1" thickBot="1" x14ac:dyDescent="0.25">
      <c r="A376" s="243" t="str">
        <f>CONCATENATE("Sous-total  - ", " ",A334," ",B334)</f>
        <v>Sous-total  -  3.5 CLIMATISATION LOCAUX URGENCES / PHARMACIE</v>
      </c>
      <c r="B376" s="244"/>
      <c r="C376" s="244"/>
      <c r="D376" s="245"/>
      <c r="E376" s="32"/>
      <c r="F376" s="246">
        <f>SUM(G374,G368,G362,G352,G344)</f>
        <v>0</v>
      </c>
      <c r="G376" s="247"/>
      <c r="H376" s="26"/>
      <c r="I376" s="26"/>
      <c r="J376" s="26"/>
      <c r="K376" s="26"/>
      <c r="L376" s="26"/>
      <c r="M376" s="26"/>
      <c r="N376" s="26"/>
      <c r="O376" s="26"/>
      <c r="P376" s="26"/>
      <c r="Q376" s="26"/>
      <c r="R376" s="26"/>
      <c r="S376" s="26"/>
      <c r="T376" s="26"/>
      <c r="U376" s="26"/>
      <c r="V376" s="26"/>
      <c r="W376" s="26"/>
      <c r="X376" s="26"/>
      <c r="Y376" s="26"/>
      <c r="Z376" s="26"/>
      <c r="AA376" s="26"/>
      <c r="AB376" s="26"/>
      <c r="AC376" s="26"/>
      <c r="AD376" s="26"/>
      <c r="AE376" s="26"/>
      <c r="AF376" s="26"/>
      <c r="AG376" s="26"/>
      <c r="AH376" s="26"/>
      <c r="AI376" s="26"/>
      <c r="AJ376" s="26"/>
      <c r="AK376" s="26"/>
      <c r="AL376" s="26"/>
      <c r="AM376" s="26"/>
      <c r="AN376" s="26"/>
      <c r="AO376" s="26"/>
      <c r="AP376" s="26"/>
      <c r="AQ376" s="26"/>
      <c r="AR376" s="26"/>
      <c r="AS376" s="26"/>
      <c r="AT376" s="26"/>
      <c r="AU376" s="26"/>
      <c r="AV376" s="26"/>
      <c r="AW376" s="26"/>
      <c r="AX376" s="26"/>
      <c r="AY376" s="26"/>
      <c r="AZ376" s="26"/>
      <c r="BA376" s="26"/>
      <c r="BB376" s="26"/>
      <c r="BC376" s="26"/>
      <c r="BD376" s="26"/>
      <c r="BE376" s="26"/>
      <c r="BF376" s="26"/>
      <c r="BG376" s="26"/>
      <c r="BH376" s="26"/>
      <c r="BI376" s="26"/>
      <c r="BJ376" s="26"/>
      <c r="BK376" s="26"/>
      <c r="BL376" s="26"/>
      <c r="BM376" s="26"/>
      <c r="BN376" s="26"/>
      <c r="BO376" s="26"/>
      <c r="BP376" s="26"/>
      <c r="BQ376" s="26"/>
      <c r="BR376" s="26"/>
      <c r="BS376" s="26"/>
      <c r="BT376" s="26"/>
      <c r="BU376" s="26"/>
      <c r="BV376" s="26"/>
      <c r="BW376" s="26"/>
      <c r="BX376" s="26"/>
      <c r="BY376" s="26"/>
      <c r="BZ376" s="26"/>
      <c r="CA376" s="26"/>
      <c r="CB376" s="26"/>
    </row>
    <row r="377" spans="1:80" s="13" customFormat="1" ht="12" customHeight="1" thickTop="1" x14ac:dyDescent="0.2">
      <c r="A377" s="14" t="s">
        <v>4</v>
      </c>
      <c r="B377" s="15"/>
      <c r="C377" s="16"/>
      <c r="D377" s="17"/>
      <c r="E377" s="17"/>
      <c r="F377" s="18"/>
      <c r="G377" s="19" t="str">
        <f t="shared" ref="G377:G524" si="68">IF(F377*E377=0,"",F377*E377)</f>
        <v/>
      </c>
      <c r="H377" s="26"/>
      <c r="I377" s="26"/>
      <c r="J377" s="26"/>
      <c r="K377" s="26"/>
      <c r="L377" s="26"/>
      <c r="M377" s="26"/>
      <c r="N377" s="26"/>
      <c r="O377" s="26"/>
      <c r="P377" s="26"/>
      <c r="Q377" s="26"/>
      <c r="R377" s="26"/>
      <c r="S377" s="26"/>
      <c r="T377" s="26"/>
      <c r="U377" s="26"/>
      <c r="V377" s="26"/>
      <c r="W377" s="26"/>
      <c r="X377" s="26"/>
      <c r="Y377" s="26"/>
      <c r="Z377" s="26"/>
      <c r="AA377" s="26"/>
      <c r="AB377" s="26"/>
      <c r="AC377" s="26"/>
      <c r="AD377" s="26"/>
      <c r="AE377" s="26"/>
      <c r="AF377" s="26"/>
      <c r="AG377" s="26"/>
      <c r="AH377" s="26"/>
      <c r="AI377" s="26"/>
      <c r="AJ377" s="26"/>
      <c r="AK377" s="26"/>
      <c r="AL377" s="26"/>
      <c r="AM377" s="26"/>
      <c r="AN377" s="26"/>
      <c r="AO377" s="26"/>
      <c r="AP377" s="26"/>
      <c r="AQ377" s="26"/>
      <c r="AR377" s="26"/>
      <c r="AS377" s="26"/>
      <c r="AT377" s="26"/>
      <c r="AU377" s="26"/>
      <c r="AV377" s="26"/>
      <c r="AW377" s="26"/>
      <c r="AX377" s="26"/>
      <c r="AY377" s="26"/>
      <c r="AZ377" s="26"/>
      <c r="BA377" s="26"/>
      <c r="BB377" s="26"/>
      <c r="BC377" s="26"/>
      <c r="BD377" s="26"/>
      <c r="BE377" s="26"/>
      <c r="BF377" s="26"/>
      <c r="BG377" s="26"/>
      <c r="BH377" s="26"/>
      <c r="BI377" s="26"/>
      <c r="BJ377" s="26"/>
      <c r="BK377" s="26"/>
      <c r="BL377" s="26"/>
      <c r="BM377" s="26"/>
      <c r="BN377" s="26"/>
      <c r="BO377" s="26"/>
      <c r="BP377" s="26"/>
      <c r="BQ377" s="26"/>
      <c r="BR377" s="26"/>
      <c r="BS377" s="26"/>
      <c r="BT377" s="26"/>
      <c r="BU377" s="26"/>
      <c r="BV377" s="26"/>
      <c r="BW377" s="26"/>
      <c r="BX377" s="26"/>
      <c r="BY377" s="26"/>
      <c r="BZ377" s="26"/>
      <c r="CA377" s="26"/>
      <c r="CB377" s="26"/>
    </row>
    <row r="378" spans="1:80" s="13" customFormat="1" ht="12.75" x14ac:dyDescent="0.2">
      <c r="A378" s="8" t="s">
        <v>145</v>
      </c>
      <c r="B378" s="20" t="s">
        <v>226</v>
      </c>
      <c r="C378" s="16"/>
      <c r="D378" s="17"/>
      <c r="E378" s="17"/>
      <c r="F378" s="18"/>
      <c r="G378" s="19" t="str">
        <f t="shared" si="68"/>
        <v/>
      </c>
      <c r="H378" s="26"/>
      <c r="I378" s="26"/>
      <c r="J378" s="26"/>
      <c r="K378" s="26"/>
      <c r="L378" s="26"/>
      <c r="M378" s="26"/>
      <c r="N378" s="26"/>
      <c r="O378" s="26"/>
      <c r="P378" s="26"/>
      <c r="Q378" s="26"/>
      <c r="R378" s="26"/>
      <c r="S378" s="26"/>
      <c r="T378" s="26"/>
      <c r="U378" s="26"/>
      <c r="V378" s="26"/>
      <c r="W378" s="26"/>
      <c r="X378" s="26"/>
      <c r="Y378" s="26"/>
      <c r="Z378" s="26"/>
      <c r="AA378" s="26"/>
      <c r="AB378" s="26"/>
      <c r="AC378" s="26"/>
      <c r="AD378" s="26"/>
      <c r="AE378" s="26"/>
      <c r="AF378" s="26"/>
      <c r="AG378" s="26"/>
      <c r="AH378" s="26"/>
      <c r="AI378" s="26"/>
      <c r="AJ378" s="26"/>
      <c r="AK378" s="26"/>
      <c r="AL378" s="26"/>
      <c r="AM378" s="26"/>
      <c r="AN378" s="26"/>
      <c r="AO378" s="26"/>
      <c r="AP378" s="26"/>
      <c r="AQ378" s="26"/>
      <c r="AR378" s="26"/>
      <c r="AS378" s="26"/>
      <c r="AT378" s="26"/>
      <c r="AU378" s="26"/>
      <c r="AV378" s="26"/>
      <c r="AW378" s="26"/>
      <c r="AX378" s="26"/>
      <c r="AY378" s="26"/>
      <c r="AZ378" s="26"/>
      <c r="BA378" s="26"/>
      <c r="BB378" s="26"/>
      <c r="BC378" s="26"/>
      <c r="BD378" s="26"/>
      <c r="BE378" s="26"/>
      <c r="BF378" s="26"/>
      <c r="BG378" s="26"/>
      <c r="BH378" s="26"/>
      <c r="BI378" s="26"/>
      <c r="BJ378" s="26"/>
      <c r="BK378" s="26"/>
      <c r="BL378" s="26"/>
      <c r="BM378" s="26"/>
      <c r="BN378" s="26"/>
      <c r="BO378" s="26"/>
      <c r="BP378" s="26"/>
      <c r="BQ378" s="26"/>
      <c r="BR378" s="26"/>
      <c r="BS378" s="26"/>
      <c r="BT378" s="26"/>
      <c r="BU378" s="26"/>
      <c r="BV378" s="26"/>
      <c r="BW378" s="26"/>
      <c r="BX378" s="26"/>
      <c r="BY378" s="26"/>
      <c r="BZ378" s="26"/>
      <c r="CA378" s="26"/>
      <c r="CB378" s="26"/>
    </row>
    <row r="379" spans="1:80" s="13" customFormat="1" ht="15" customHeight="1" x14ac:dyDescent="0.2">
      <c r="A379" s="27"/>
      <c r="B379" s="39"/>
      <c r="C379" s="16"/>
      <c r="D379" s="17"/>
      <c r="E379" s="17"/>
      <c r="F379" s="18"/>
      <c r="G379" s="19"/>
      <c r="H379" s="26"/>
      <c r="I379" s="26"/>
      <c r="J379" s="26"/>
      <c r="K379" s="26"/>
      <c r="L379" s="26"/>
      <c r="M379" s="26"/>
      <c r="N379" s="26"/>
      <c r="O379" s="26"/>
      <c r="P379" s="26"/>
      <c r="Q379" s="26"/>
      <c r="R379" s="26"/>
      <c r="S379" s="26"/>
      <c r="T379" s="26"/>
      <c r="U379" s="26"/>
      <c r="V379" s="26"/>
      <c r="W379" s="26"/>
      <c r="X379" s="26"/>
      <c r="Y379" s="26"/>
      <c r="Z379" s="26"/>
      <c r="AA379" s="26"/>
      <c r="AB379" s="26"/>
      <c r="AC379" s="26"/>
      <c r="AD379" s="26"/>
      <c r="AE379" s="26"/>
      <c r="AF379" s="26"/>
      <c r="AG379" s="26"/>
      <c r="AH379" s="26"/>
      <c r="AI379" s="26"/>
      <c r="AJ379" s="26"/>
      <c r="AK379" s="26"/>
      <c r="AL379" s="26"/>
      <c r="AM379" s="26"/>
      <c r="AN379" s="26"/>
      <c r="AO379" s="26"/>
      <c r="AP379" s="26"/>
      <c r="AQ379" s="26"/>
      <c r="AR379" s="26"/>
      <c r="AS379" s="26"/>
      <c r="AT379" s="26"/>
      <c r="AU379" s="26"/>
      <c r="AV379" s="26"/>
      <c r="AW379" s="26"/>
      <c r="AX379" s="26"/>
      <c r="AY379" s="26"/>
      <c r="AZ379" s="26"/>
      <c r="BA379" s="26"/>
      <c r="BB379" s="26"/>
      <c r="BC379" s="26"/>
      <c r="BD379" s="26"/>
      <c r="BE379" s="26"/>
      <c r="BF379" s="26"/>
      <c r="BG379" s="26"/>
      <c r="BH379" s="26"/>
      <c r="BI379" s="26"/>
      <c r="BJ379" s="26"/>
      <c r="BK379" s="26"/>
      <c r="BL379" s="26"/>
      <c r="BM379" s="26"/>
      <c r="BN379" s="26"/>
      <c r="BO379" s="26"/>
      <c r="BP379" s="26"/>
      <c r="BQ379" s="26"/>
      <c r="BR379" s="26"/>
      <c r="BS379" s="26"/>
      <c r="BT379" s="26"/>
      <c r="BU379" s="26"/>
      <c r="BV379" s="26"/>
      <c r="BW379" s="26"/>
      <c r="BX379" s="26"/>
      <c r="BY379" s="26"/>
      <c r="BZ379" s="26"/>
      <c r="CA379" s="26"/>
      <c r="CB379" s="26"/>
    </row>
    <row r="380" spans="1:80" s="13" customFormat="1" ht="15" customHeight="1" x14ac:dyDescent="0.2">
      <c r="A380" s="27" t="s">
        <v>270</v>
      </c>
      <c r="B380" s="39" t="s">
        <v>198</v>
      </c>
      <c r="C380" s="16"/>
      <c r="D380" s="17"/>
      <c r="E380" s="17"/>
      <c r="F380" s="18"/>
      <c r="G380" s="19" t="str">
        <f t="shared" ref="G380" si="69">IF(F380*E380=0,"",F380*E380)</f>
        <v/>
      </c>
      <c r="H380" s="26"/>
      <c r="I380" s="26"/>
      <c r="J380" s="26"/>
      <c r="K380" s="26"/>
      <c r="L380" s="26"/>
      <c r="M380" s="26"/>
      <c r="N380" s="26"/>
      <c r="O380" s="26"/>
      <c r="P380" s="26"/>
      <c r="Q380" s="26"/>
      <c r="R380" s="26"/>
      <c r="S380" s="26"/>
      <c r="T380" s="26"/>
      <c r="U380" s="26"/>
      <c r="V380" s="26"/>
      <c r="W380" s="26"/>
      <c r="X380" s="26"/>
      <c r="Y380" s="26"/>
      <c r="Z380" s="26"/>
      <c r="AA380" s="26"/>
      <c r="AB380" s="26"/>
      <c r="AC380" s="26"/>
      <c r="AD380" s="26"/>
      <c r="AE380" s="26"/>
      <c r="AF380" s="26"/>
      <c r="AG380" s="26"/>
      <c r="AH380" s="26"/>
      <c r="AI380" s="26"/>
      <c r="AJ380" s="26"/>
      <c r="AK380" s="26"/>
      <c r="AL380" s="26"/>
      <c r="AM380" s="26"/>
      <c r="AN380" s="26"/>
      <c r="AO380" s="26"/>
      <c r="AP380" s="26"/>
      <c r="AQ380" s="26"/>
      <c r="AR380" s="26"/>
      <c r="AS380" s="26"/>
      <c r="AT380" s="26"/>
      <c r="AU380" s="26"/>
      <c r="AV380" s="26"/>
      <c r="AW380" s="26"/>
      <c r="AX380" s="26"/>
      <c r="AY380" s="26"/>
      <c r="AZ380" s="26"/>
      <c r="BA380" s="26"/>
      <c r="BB380" s="26"/>
      <c r="BC380" s="26"/>
      <c r="BD380" s="26"/>
      <c r="BE380" s="26"/>
      <c r="BF380" s="26"/>
      <c r="BG380" s="26"/>
      <c r="BH380" s="26"/>
      <c r="BI380" s="26"/>
      <c r="BJ380" s="26"/>
      <c r="BK380" s="26"/>
      <c r="BL380" s="26"/>
      <c r="BM380" s="26"/>
      <c r="BN380" s="26"/>
      <c r="BO380" s="26"/>
      <c r="BP380" s="26"/>
      <c r="BQ380" s="26"/>
      <c r="BR380" s="26"/>
      <c r="BS380" s="26"/>
      <c r="BT380" s="26"/>
      <c r="BU380" s="26"/>
      <c r="BV380" s="26"/>
      <c r="BW380" s="26"/>
      <c r="BX380" s="26"/>
      <c r="BY380" s="26"/>
      <c r="BZ380" s="26"/>
      <c r="CA380" s="26"/>
      <c r="CB380" s="26"/>
    </row>
    <row r="381" spans="1:80" s="13" customFormat="1" ht="15" customHeight="1" x14ac:dyDescent="0.2">
      <c r="A381" s="27"/>
      <c r="B381" s="39"/>
      <c r="C381" s="16"/>
      <c r="D381" s="17"/>
      <c r="E381" s="17"/>
      <c r="F381" s="18"/>
      <c r="G381" s="19"/>
      <c r="H381" s="26"/>
      <c r="I381" s="26"/>
      <c r="J381" s="26"/>
      <c r="K381" s="26"/>
      <c r="L381" s="26"/>
      <c r="M381" s="26"/>
      <c r="N381" s="26"/>
      <c r="O381" s="26"/>
      <c r="P381" s="26"/>
      <c r="Q381" s="26"/>
      <c r="R381" s="26"/>
      <c r="S381" s="26"/>
      <c r="T381" s="26"/>
      <c r="U381" s="26"/>
      <c r="V381" s="26"/>
      <c r="W381" s="26"/>
      <c r="X381" s="26"/>
      <c r="Y381" s="26"/>
      <c r="Z381" s="26"/>
      <c r="AA381" s="26"/>
      <c r="AB381" s="26"/>
      <c r="AC381" s="26"/>
      <c r="AD381" s="26"/>
      <c r="AE381" s="26"/>
      <c r="AF381" s="26"/>
      <c r="AG381" s="26"/>
      <c r="AH381" s="26"/>
      <c r="AI381" s="26"/>
      <c r="AJ381" s="26"/>
      <c r="AK381" s="26"/>
      <c r="AL381" s="26"/>
      <c r="AM381" s="26"/>
      <c r="AN381" s="26"/>
      <c r="AO381" s="26"/>
      <c r="AP381" s="26"/>
      <c r="AQ381" s="26"/>
      <c r="AR381" s="26"/>
      <c r="AS381" s="26"/>
      <c r="AT381" s="26"/>
      <c r="AU381" s="26"/>
      <c r="AV381" s="26"/>
      <c r="AW381" s="26"/>
      <c r="AX381" s="26"/>
      <c r="AY381" s="26"/>
      <c r="AZ381" s="26"/>
      <c r="BA381" s="26"/>
      <c r="BB381" s="26"/>
      <c r="BC381" s="26"/>
      <c r="BD381" s="26"/>
      <c r="BE381" s="26"/>
      <c r="BF381" s="26"/>
      <c r="BG381" s="26"/>
      <c r="BH381" s="26"/>
      <c r="BI381" s="26"/>
      <c r="BJ381" s="26"/>
      <c r="BK381" s="26"/>
      <c r="BL381" s="26"/>
      <c r="BM381" s="26"/>
      <c r="BN381" s="26"/>
      <c r="BO381" s="26"/>
      <c r="BP381" s="26"/>
      <c r="BQ381" s="26"/>
      <c r="BR381" s="26"/>
      <c r="BS381" s="26"/>
      <c r="BT381" s="26"/>
      <c r="BU381" s="26"/>
      <c r="BV381" s="26"/>
      <c r="BW381" s="26"/>
      <c r="BX381" s="26"/>
      <c r="BY381" s="26"/>
      <c r="BZ381" s="26"/>
      <c r="CA381" s="26"/>
      <c r="CB381" s="26"/>
    </row>
    <row r="382" spans="1:80" s="13" customFormat="1" ht="25.5" x14ac:dyDescent="0.2">
      <c r="A382" s="27" t="s">
        <v>339</v>
      </c>
      <c r="B382" s="39" t="s">
        <v>77</v>
      </c>
      <c r="C382" s="16" t="s">
        <v>2</v>
      </c>
      <c r="D382" s="24"/>
      <c r="E382" s="17"/>
      <c r="F382" s="18"/>
      <c r="G382" s="19">
        <f t="shared" ref="G382" si="70">F382*E382</f>
        <v>0</v>
      </c>
      <c r="H382" s="26"/>
      <c r="I382" s="26"/>
      <c r="J382" s="26"/>
      <c r="K382" s="26"/>
      <c r="L382" s="26"/>
      <c r="M382" s="26"/>
      <c r="N382" s="26"/>
      <c r="O382" s="26"/>
      <c r="P382" s="26"/>
      <c r="Q382" s="26"/>
      <c r="R382" s="26"/>
      <c r="S382" s="26"/>
      <c r="T382" s="26"/>
      <c r="U382" s="26"/>
      <c r="V382" s="26"/>
      <c r="W382" s="26"/>
      <c r="X382" s="26"/>
      <c r="Y382" s="26"/>
      <c r="Z382" s="26"/>
      <c r="AA382" s="26"/>
      <c r="AB382" s="26"/>
      <c r="AC382" s="26"/>
      <c r="AD382" s="26"/>
      <c r="AE382" s="26"/>
      <c r="AF382" s="26"/>
      <c r="AG382" s="26"/>
      <c r="AH382" s="26"/>
      <c r="AI382" s="26"/>
      <c r="AJ382" s="26"/>
      <c r="AK382" s="26"/>
      <c r="AL382" s="26"/>
      <c r="AM382" s="26"/>
      <c r="AN382" s="26"/>
      <c r="AO382" s="26"/>
      <c r="AP382" s="26"/>
      <c r="AQ382" s="26"/>
      <c r="AR382" s="26"/>
      <c r="AS382" s="26"/>
      <c r="AT382" s="26"/>
      <c r="AU382" s="26"/>
      <c r="AV382" s="26"/>
      <c r="AW382" s="26"/>
      <c r="AX382" s="26"/>
      <c r="AY382" s="26"/>
      <c r="AZ382" s="26"/>
      <c r="BA382" s="26"/>
      <c r="BB382" s="26"/>
      <c r="BC382" s="26"/>
      <c r="BD382" s="26"/>
      <c r="BE382" s="26"/>
      <c r="BF382" s="26"/>
      <c r="BG382" s="26"/>
      <c r="BH382" s="26"/>
      <c r="BI382" s="26"/>
      <c r="BJ382" s="26"/>
      <c r="BK382" s="26"/>
      <c r="BL382" s="26"/>
      <c r="BM382" s="26"/>
      <c r="BN382" s="26"/>
      <c r="BO382" s="26"/>
      <c r="BP382" s="26"/>
      <c r="BQ382" s="26"/>
      <c r="BR382" s="26"/>
      <c r="BS382" s="26"/>
      <c r="BT382" s="26"/>
      <c r="BU382" s="26"/>
      <c r="BV382" s="26"/>
      <c r="BW382" s="26"/>
      <c r="BX382" s="26"/>
      <c r="BY382" s="26"/>
      <c r="BZ382" s="26"/>
      <c r="CA382" s="26"/>
      <c r="CB382" s="26"/>
    </row>
    <row r="383" spans="1:80" s="13" customFormat="1" ht="12.75" x14ac:dyDescent="0.2">
      <c r="A383" s="27"/>
      <c r="B383" s="84" t="s">
        <v>377</v>
      </c>
      <c r="C383" s="16"/>
      <c r="D383" s="24"/>
      <c r="E383" s="17"/>
      <c r="F383" s="18"/>
      <c r="G383" s="19"/>
      <c r="H383" s="26"/>
      <c r="I383" s="26"/>
      <c r="J383" s="26"/>
      <c r="K383" s="26"/>
      <c r="L383" s="26"/>
      <c r="M383" s="26"/>
      <c r="N383" s="26"/>
      <c r="O383" s="26"/>
      <c r="P383" s="26"/>
      <c r="Q383" s="26"/>
      <c r="R383" s="26"/>
      <c r="S383" s="26"/>
      <c r="T383" s="26"/>
      <c r="U383" s="26"/>
      <c r="V383" s="26"/>
      <c r="W383" s="26"/>
      <c r="X383" s="26"/>
      <c r="Y383" s="26"/>
      <c r="Z383" s="26"/>
      <c r="AA383" s="26"/>
      <c r="AB383" s="26"/>
      <c r="AC383" s="26"/>
      <c r="AD383" s="26"/>
      <c r="AE383" s="26"/>
      <c r="AF383" s="26"/>
      <c r="AG383" s="26"/>
      <c r="AH383" s="26"/>
      <c r="AI383" s="26"/>
      <c r="AJ383" s="26"/>
      <c r="AK383" s="26"/>
      <c r="AL383" s="26"/>
      <c r="AM383" s="26"/>
      <c r="AN383" s="26"/>
      <c r="AO383" s="26"/>
      <c r="AP383" s="26"/>
      <c r="AQ383" s="26"/>
      <c r="AR383" s="26"/>
      <c r="AS383" s="26"/>
      <c r="AT383" s="26"/>
      <c r="AU383" s="26"/>
      <c r="AV383" s="26"/>
      <c r="AW383" s="26"/>
      <c r="AX383" s="26"/>
      <c r="AY383" s="26"/>
      <c r="AZ383" s="26"/>
      <c r="BA383" s="26"/>
      <c r="BB383" s="26"/>
      <c r="BC383" s="26"/>
      <c r="BD383" s="26"/>
      <c r="BE383" s="26"/>
      <c r="BF383" s="26"/>
      <c r="BG383" s="26"/>
      <c r="BH383" s="26"/>
      <c r="BI383" s="26"/>
      <c r="BJ383" s="26"/>
      <c r="BK383" s="26"/>
      <c r="BL383" s="26"/>
      <c r="BM383" s="26"/>
      <c r="BN383" s="26"/>
      <c r="BO383" s="26"/>
      <c r="BP383" s="26"/>
      <c r="BQ383" s="26"/>
      <c r="BR383" s="26"/>
      <c r="BS383" s="26"/>
      <c r="BT383" s="26"/>
      <c r="BU383" s="26"/>
      <c r="BV383" s="26"/>
      <c r="BW383" s="26"/>
      <c r="BX383" s="26"/>
      <c r="BY383" s="26"/>
      <c r="BZ383" s="26"/>
      <c r="CA383" s="26"/>
      <c r="CB383" s="26"/>
    </row>
    <row r="384" spans="1:80" s="13" customFormat="1" ht="12.75" x14ac:dyDescent="0.2">
      <c r="A384" s="27"/>
      <c r="B384" s="84" t="s">
        <v>378</v>
      </c>
      <c r="C384" s="16"/>
      <c r="D384" s="24"/>
      <c r="E384" s="17"/>
      <c r="F384" s="18"/>
      <c r="G384" s="19"/>
      <c r="H384" s="26"/>
      <c r="I384" s="26"/>
      <c r="J384" s="26"/>
      <c r="K384" s="26"/>
      <c r="L384" s="26"/>
      <c r="M384" s="26"/>
      <c r="N384" s="26"/>
      <c r="O384" s="26"/>
      <c r="P384" s="26"/>
      <c r="Q384" s="26"/>
      <c r="R384" s="26"/>
      <c r="S384" s="26"/>
      <c r="T384" s="26"/>
      <c r="U384" s="26"/>
      <c r="V384" s="26"/>
      <c r="W384" s="26"/>
      <c r="X384" s="26"/>
      <c r="Y384" s="26"/>
      <c r="Z384" s="26"/>
      <c r="AA384" s="26"/>
      <c r="AB384" s="26"/>
      <c r="AC384" s="26"/>
      <c r="AD384" s="26"/>
      <c r="AE384" s="26"/>
      <c r="AF384" s="26"/>
      <c r="AG384" s="26"/>
      <c r="AH384" s="26"/>
      <c r="AI384" s="26"/>
      <c r="AJ384" s="26"/>
      <c r="AK384" s="26"/>
      <c r="AL384" s="26"/>
      <c r="AM384" s="26"/>
      <c r="AN384" s="26"/>
      <c r="AO384" s="26"/>
      <c r="AP384" s="26"/>
      <c r="AQ384" s="26"/>
      <c r="AR384" s="26"/>
      <c r="AS384" s="26"/>
      <c r="AT384" s="26"/>
      <c r="AU384" s="26"/>
      <c r="AV384" s="26"/>
      <c r="AW384" s="26"/>
      <c r="AX384" s="26"/>
      <c r="AY384" s="26"/>
      <c r="AZ384" s="26"/>
      <c r="BA384" s="26"/>
      <c r="BB384" s="26"/>
      <c r="BC384" s="26"/>
      <c r="BD384" s="26"/>
      <c r="BE384" s="26"/>
      <c r="BF384" s="26"/>
      <c r="BG384" s="26"/>
      <c r="BH384" s="26"/>
      <c r="BI384" s="26"/>
      <c r="BJ384" s="26"/>
      <c r="BK384" s="26"/>
      <c r="BL384" s="26"/>
      <c r="BM384" s="26"/>
      <c r="BN384" s="26"/>
      <c r="BO384" s="26"/>
      <c r="BP384" s="26"/>
      <c r="BQ384" s="26"/>
      <c r="BR384" s="26"/>
      <c r="BS384" s="26"/>
      <c r="BT384" s="26"/>
      <c r="BU384" s="26"/>
      <c r="BV384" s="26"/>
      <c r="BW384" s="26"/>
      <c r="BX384" s="26"/>
      <c r="BY384" s="26"/>
      <c r="BZ384" s="26"/>
      <c r="CA384" s="26"/>
      <c r="CB384" s="26"/>
    </row>
    <row r="385" spans="1:80" s="87" customFormat="1" ht="12.75" x14ac:dyDescent="0.2">
      <c r="A385" s="60"/>
      <c r="B385" s="77"/>
      <c r="C385" s="23"/>
      <c r="D385" s="24"/>
      <c r="E385" s="24"/>
      <c r="F385" s="25"/>
      <c r="G385" s="61"/>
      <c r="H385" s="26"/>
      <c r="I385" s="26"/>
      <c r="J385" s="26"/>
      <c r="K385" s="26"/>
      <c r="L385" s="26"/>
      <c r="M385" s="26"/>
      <c r="N385" s="26"/>
      <c r="O385" s="26"/>
      <c r="P385" s="26"/>
      <c r="Q385" s="26"/>
      <c r="R385" s="26"/>
      <c r="S385" s="26"/>
      <c r="T385" s="26"/>
      <c r="U385" s="26"/>
      <c r="V385" s="26"/>
      <c r="W385" s="26"/>
      <c r="X385" s="26"/>
      <c r="Y385" s="26"/>
      <c r="Z385" s="26"/>
      <c r="AA385" s="26"/>
      <c r="AB385" s="26"/>
      <c r="AC385" s="26"/>
      <c r="AD385" s="26"/>
      <c r="AE385" s="26"/>
      <c r="AF385" s="26"/>
      <c r="AG385" s="26"/>
      <c r="AH385" s="26"/>
      <c r="AI385" s="26"/>
      <c r="AJ385" s="26"/>
      <c r="AK385" s="26"/>
      <c r="AL385" s="26"/>
      <c r="AM385" s="26"/>
      <c r="AN385" s="26"/>
      <c r="AO385" s="26"/>
      <c r="AP385" s="26"/>
      <c r="AQ385" s="26"/>
      <c r="AR385" s="26"/>
      <c r="AS385" s="26"/>
      <c r="AT385" s="26"/>
      <c r="AU385" s="26"/>
      <c r="AV385" s="26"/>
      <c r="AW385" s="26"/>
      <c r="AX385" s="26"/>
      <c r="AY385" s="26"/>
      <c r="AZ385" s="26"/>
      <c r="BA385" s="26"/>
      <c r="BB385" s="26"/>
      <c r="BC385" s="26"/>
      <c r="BD385" s="26"/>
      <c r="BE385" s="26"/>
      <c r="BF385" s="26"/>
      <c r="BG385" s="26"/>
      <c r="BH385" s="26"/>
      <c r="BI385" s="26"/>
      <c r="BJ385" s="26"/>
      <c r="BK385" s="26"/>
      <c r="BL385" s="26"/>
      <c r="BM385" s="26"/>
      <c r="BN385" s="26"/>
      <c r="BO385" s="26"/>
      <c r="BP385" s="26"/>
      <c r="BQ385" s="26"/>
      <c r="BR385" s="26"/>
      <c r="BS385" s="26"/>
      <c r="BT385" s="26"/>
      <c r="BU385" s="26"/>
      <c r="BV385" s="26"/>
      <c r="BW385" s="26"/>
      <c r="BX385" s="26"/>
      <c r="BY385" s="26"/>
      <c r="BZ385" s="26"/>
      <c r="CA385" s="26"/>
      <c r="CB385" s="26"/>
    </row>
    <row r="386" spans="1:80" s="87" customFormat="1" ht="25.5" x14ac:dyDescent="0.2">
      <c r="A386" s="60"/>
      <c r="B386" s="58" t="s">
        <v>447</v>
      </c>
      <c r="C386" s="23" t="s">
        <v>5</v>
      </c>
      <c r="D386" s="24"/>
      <c r="E386" s="24"/>
      <c r="F386" s="25"/>
      <c r="G386" s="61"/>
      <c r="H386" s="26"/>
      <c r="I386" s="26"/>
      <c r="J386" s="26"/>
      <c r="K386" s="26"/>
      <c r="L386" s="26"/>
      <c r="M386" s="26"/>
      <c r="N386" s="26"/>
      <c r="O386" s="26"/>
      <c r="P386" s="26"/>
      <c r="Q386" s="26"/>
      <c r="R386" s="26"/>
      <c r="S386" s="26"/>
      <c r="T386" s="26"/>
      <c r="U386" s="26"/>
      <c r="V386" s="26"/>
      <c r="W386" s="26"/>
      <c r="X386" s="26"/>
      <c r="Y386" s="26"/>
      <c r="Z386" s="26"/>
      <c r="AA386" s="26"/>
      <c r="AB386" s="26"/>
      <c r="AC386" s="26"/>
      <c r="AD386" s="26"/>
      <c r="AE386" s="26"/>
      <c r="AF386" s="26"/>
      <c r="AG386" s="26"/>
      <c r="AH386" s="26"/>
      <c r="AI386" s="26"/>
      <c r="AJ386" s="26"/>
      <c r="AK386" s="26"/>
      <c r="AL386" s="26"/>
      <c r="AM386" s="26"/>
      <c r="AN386" s="26"/>
      <c r="AO386" s="26"/>
      <c r="AP386" s="26"/>
      <c r="AQ386" s="26"/>
      <c r="AR386" s="26"/>
      <c r="AS386" s="26"/>
      <c r="AT386" s="26"/>
      <c r="AU386" s="26"/>
      <c r="AV386" s="26"/>
      <c r="AW386" s="26"/>
      <c r="AX386" s="26"/>
      <c r="AY386" s="26"/>
      <c r="AZ386" s="26"/>
      <c r="BA386" s="26"/>
      <c r="BB386" s="26"/>
      <c r="BC386" s="26"/>
      <c r="BD386" s="26"/>
      <c r="BE386" s="26"/>
      <c r="BF386" s="26"/>
      <c r="BG386" s="26"/>
      <c r="BH386" s="26"/>
      <c r="BI386" s="26"/>
      <c r="BJ386" s="26"/>
      <c r="BK386" s="26"/>
      <c r="BL386" s="26"/>
      <c r="BM386" s="26"/>
      <c r="BN386" s="26"/>
      <c r="BO386" s="26"/>
      <c r="BP386" s="26"/>
      <c r="BQ386" s="26"/>
      <c r="BR386" s="26"/>
      <c r="BS386" s="26"/>
      <c r="BT386" s="26"/>
      <c r="BU386" s="26"/>
      <c r="BV386" s="26"/>
      <c r="BW386" s="26"/>
      <c r="BX386" s="26"/>
      <c r="BY386" s="26"/>
      <c r="BZ386" s="26"/>
      <c r="CA386" s="26"/>
      <c r="CB386" s="26"/>
    </row>
    <row r="387" spans="1:80" s="13" customFormat="1" ht="15" customHeight="1" x14ac:dyDescent="0.2">
      <c r="A387" s="27"/>
      <c r="B387" s="28"/>
      <c r="C387" s="16"/>
      <c r="D387" s="17"/>
      <c r="E387" s="17"/>
      <c r="F387" s="18"/>
      <c r="G387" s="19"/>
      <c r="H387" s="26"/>
      <c r="I387" s="26"/>
      <c r="J387" s="26"/>
      <c r="K387" s="26"/>
      <c r="L387" s="26"/>
      <c r="M387" s="26"/>
      <c r="N387" s="26"/>
      <c r="O387" s="26"/>
      <c r="P387" s="26"/>
      <c r="Q387" s="26"/>
      <c r="R387" s="26"/>
      <c r="S387" s="26"/>
      <c r="T387" s="26"/>
      <c r="U387" s="26"/>
      <c r="V387" s="26"/>
      <c r="W387" s="26"/>
      <c r="X387" s="26"/>
      <c r="Y387" s="26"/>
      <c r="Z387" s="26"/>
      <c r="AA387" s="26"/>
      <c r="AB387" s="26"/>
      <c r="AC387" s="26"/>
      <c r="AD387" s="26"/>
      <c r="AE387" s="26"/>
      <c r="AF387" s="26"/>
      <c r="AG387" s="26"/>
      <c r="AH387" s="26"/>
      <c r="AI387" s="26"/>
      <c r="AJ387" s="26"/>
      <c r="AK387" s="26"/>
      <c r="AL387" s="26"/>
      <c r="AM387" s="26"/>
      <c r="AN387" s="26"/>
      <c r="AO387" s="26"/>
      <c r="AP387" s="26"/>
      <c r="AQ387" s="26"/>
      <c r="AR387" s="26"/>
      <c r="AS387" s="26"/>
      <c r="AT387" s="26"/>
      <c r="AU387" s="26"/>
      <c r="AV387" s="26"/>
      <c r="AW387" s="26"/>
      <c r="AX387" s="26"/>
      <c r="AY387" s="26"/>
      <c r="AZ387" s="26"/>
      <c r="BA387" s="26"/>
      <c r="BB387" s="26"/>
      <c r="BC387" s="26"/>
      <c r="BD387" s="26"/>
      <c r="BE387" s="26"/>
      <c r="BF387" s="26"/>
      <c r="BG387" s="26"/>
      <c r="BH387" s="26"/>
      <c r="BI387" s="26"/>
      <c r="BJ387" s="26"/>
      <c r="BK387" s="26"/>
      <c r="BL387" s="26"/>
      <c r="BM387" s="26"/>
      <c r="BN387" s="26"/>
      <c r="BO387" s="26"/>
      <c r="BP387" s="26"/>
      <c r="BQ387" s="26"/>
      <c r="BR387" s="26"/>
      <c r="BS387" s="26"/>
      <c r="BT387" s="26"/>
      <c r="BU387" s="26"/>
      <c r="BV387" s="26"/>
      <c r="BW387" s="26"/>
      <c r="BX387" s="26"/>
      <c r="BY387" s="26"/>
      <c r="BZ387" s="26"/>
      <c r="CA387" s="26"/>
      <c r="CB387" s="26"/>
    </row>
    <row r="388" spans="1:80" s="13" customFormat="1" ht="12.75" x14ac:dyDescent="0.2">
      <c r="A388" s="27"/>
      <c r="B388" s="39" t="s">
        <v>199</v>
      </c>
      <c r="C388" s="16" t="s">
        <v>2</v>
      </c>
      <c r="D388" s="24"/>
      <c r="E388" s="17"/>
      <c r="F388" s="18"/>
      <c r="G388" s="19">
        <f t="shared" ref="G388" si="71">F388*E388</f>
        <v>0</v>
      </c>
      <c r="H388" s="26"/>
      <c r="I388" s="26"/>
      <c r="J388" s="26"/>
      <c r="K388" s="26"/>
      <c r="L388" s="26"/>
      <c r="M388" s="26"/>
      <c r="N388" s="26"/>
      <c r="O388" s="26"/>
      <c r="P388" s="26"/>
      <c r="Q388" s="26"/>
      <c r="R388" s="26"/>
      <c r="S388" s="26"/>
      <c r="T388" s="26"/>
      <c r="U388" s="26"/>
      <c r="V388" s="26"/>
      <c r="W388" s="26"/>
      <c r="X388" s="26"/>
      <c r="Y388" s="26"/>
      <c r="Z388" s="26"/>
      <c r="AA388" s="26"/>
      <c r="AB388" s="26"/>
      <c r="AC388" s="26"/>
      <c r="AD388" s="26"/>
      <c r="AE388" s="26"/>
      <c r="AF388" s="26"/>
      <c r="AG388" s="26"/>
      <c r="AH388" s="26"/>
      <c r="AI388" s="26"/>
      <c r="AJ388" s="26"/>
      <c r="AK388" s="26"/>
      <c r="AL388" s="26"/>
      <c r="AM388" s="26"/>
      <c r="AN388" s="26"/>
      <c r="AO388" s="26"/>
      <c r="AP388" s="26"/>
      <c r="AQ388" s="26"/>
      <c r="AR388" s="26"/>
      <c r="AS388" s="26"/>
      <c r="AT388" s="26"/>
      <c r="AU388" s="26"/>
      <c r="AV388" s="26"/>
      <c r="AW388" s="26"/>
      <c r="AX388" s="26"/>
      <c r="AY388" s="26"/>
      <c r="AZ388" s="26"/>
      <c r="BA388" s="26"/>
      <c r="BB388" s="26"/>
      <c r="BC388" s="26"/>
      <c r="BD388" s="26"/>
      <c r="BE388" s="26"/>
      <c r="BF388" s="26"/>
      <c r="BG388" s="26"/>
      <c r="BH388" s="26"/>
      <c r="BI388" s="26"/>
      <c r="BJ388" s="26"/>
      <c r="BK388" s="26"/>
      <c r="BL388" s="26"/>
      <c r="BM388" s="26"/>
      <c r="BN388" s="26"/>
      <c r="BO388" s="26"/>
      <c r="BP388" s="26"/>
      <c r="BQ388" s="26"/>
      <c r="BR388" s="26"/>
      <c r="BS388" s="26"/>
      <c r="BT388" s="26"/>
      <c r="BU388" s="26"/>
      <c r="BV388" s="26"/>
      <c r="BW388" s="26"/>
      <c r="BX388" s="26"/>
      <c r="BY388" s="26"/>
      <c r="BZ388" s="26"/>
      <c r="CA388" s="26"/>
      <c r="CB388" s="26"/>
    </row>
    <row r="389" spans="1:80" s="13" customFormat="1" ht="15" customHeight="1" x14ac:dyDescent="0.2">
      <c r="A389" s="27"/>
      <c r="B389" s="39"/>
      <c r="C389" s="16"/>
      <c r="D389" s="17"/>
      <c r="E389" s="17"/>
      <c r="F389" s="18"/>
      <c r="G389" s="19"/>
      <c r="H389" s="26"/>
      <c r="I389" s="26"/>
      <c r="J389" s="26"/>
      <c r="K389" s="26"/>
      <c r="L389" s="26"/>
      <c r="M389" s="26"/>
      <c r="N389" s="26"/>
      <c r="O389" s="26"/>
      <c r="P389" s="26"/>
      <c r="Q389" s="26"/>
      <c r="R389" s="26"/>
      <c r="S389" s="26"/>
      <c r="T389" s="26"/>
      <c r="U389" s="26"/>
      <c r="V389" s="26"/>
      <c r="W389" s="26"/>
      <c r="X389" s="26"/>
      <c r="Y389" s="26"/>
      <c r="Z389" s="26"/>
      <c r="AA389" s="26"/>
      <c r="AB389" s="26"/>
      <c r="AC389" s="26"/>
      <c r="AD389" s="26"/>
      <c r="AE389" s="26"/>
      <c r="AF389" s="26"/>
      <c r="AG389" s="26"/>
      <c r="AH389" s="26"/>
      <c r="AI389" s="26"/>
      <c r="AJ389" s="26"/>
      <c r="AK389" s="26"/>
      <c r="AL389" s="26"/>
      <c r="AM389" s="26"/>
      <c r="AN389" s="26"/>
      <c r="AO389" s="26"/>
      <c r="AP389" s="26"/>
      <c r="AQ389" s="26"/>
      <c r="AR389" s="26"/>
      <c r="AS389" s="26"/>
      <c r="AT389" s="26"/>
      <c r="AU389" s="26"/>
      <c r="AV389" s="26"/>
      <c r="AW389" s="26"/>
      <c r="AX389" s="26"/>
      <c r="AY389" s="26"/>
      <c r="AZ389" s="26"/>
      <c r="BA389" s="26"/>
      <c r="BB389" s="26"/>
      <c r="BC389" s="26"/>
      <c r="BD389" s="26"/>
      <c r="BE389" s="26"/>
      <c r="BF389" s="26"/>
      <c r="BG389" s="26"/>
      <c r="BH389" s="26"/>
      <c r="BI389" s="26"/>
      <c r="BJ389" s="26"/>
      <c r="BK389" s="26"/>
      <c r="BL389" s="26"/>
      <c r="BM389" s="26"/>
      <c r="BN389" s="26"/>
      <c r="BO389" s="26"/>
      <c r="BP389" s="26"/>
      <c r="BQ389" s="26"/>
      <c r="BR389" s="26"/>
      <c r="BS389" s="26"/>
      <c r="BT389" s="26"/>
      <c r="BU389" s="26"/>
      <c r="BV389" s="26"/>
      <c r="BW389" s="26"/>
      <c r="BX389" s="26"/>
      <c r="BY389" s="26"/>
      <c r="BZ389" s="26"/>
      <c r="CA389" s="26"/>
      <c r="CB389" s="26"/>
    </row>
    <row r="390" spans="1:80" s="13" customFormat="1" ht="15" customHeight="1" x14ac:dyDescent="0.2">
      <c r="A390" s="27"/>
      <c r="B390" s="42" t="s">
        <v>227</v>
      </c>
      <c r="C390" s="16" t="s">
        <v>3</v>
      </c>
      <c r="D390" s="17"/>
      <c r="E390" s="17"/>
      <c r="F390" s="18"/>
      <c r="G390" s="19">
        <f t="shared" ref="G390" si="72">F390*E390</f>
        <v>0</v>
      </c>
      <c r="H390" s="26"/>
      <c r="I390" s="26"/>
      <c r="J390" s="26"/>
      <c r="K390" s="26"/>
      <c r="L390" s="26"/>
      <c r="M390" s="26"/>
      <c r="N390" s="26"/>
      <c r="O390" s="26"/>
      <c r="P390" s="26"/>
      <c r="Q390" s="26"/>
      <c r="R390" s="26"/>
      <c r="S390" s="26"/>
      <c r="T390" s="26"/>
      <c r="U390" s="26"/>
      <c r="V390" s="26"/>
      <c r="W390" s="26"/>
      <c r="X390" s="26"/>
      <c r="Y390" s="26"/>
      <c r="Z390" s="26"/>
      <c r="AA390" s="26"/>
      <c r="AB390" s="26"/>
      <c r="AC390" s="26"/>
      <c r="AD390" s="26"/>
      <c r="AE390" s="26"/>
      <c r="AF390" s="26"/>
      <c r="AG390" s="26"/>
      <c r="AH390" s="26"/>
      <c r="AI390" s="26"/>
      <c r="AJ390" s="26"/>
      <c r="AK390" s="26"/>
      <c r="AL390" s="26"/>
      <c r="AM390" s="26"/>
      <c r="AN390" s="26"/>
      <c r="AO390" s="26"/>
      <c r="AP390" s="26"/>
      <c r="AQ390" s="26"/>
      <c r="AR390" s="26"/>
      <c r="AS390" s="26"/>
      <c r="AT390" s="26"/>
      <c r="AU390" s="26"/>
      <c r="AV390" s="26"/>
      <c r="AW390" s="26"/>
      <c r="AX390" s="26"/>
      <c r="AY390" s="26"/>
      <c r="AZ390" s="26"/>
      <c r="BA390" s="26"/>
      <c r="BB390" s="26"/>
      <c r="BC390" s="26"/>
      <c r="BD390" s="26"/>
      <c r="BE390" s="26"/>
      <c r="BF390" s="26"/>
      <c r="BG390" s="26"/>
      <c r="BH390" s="26"/>
      <c r="BI390" s="26"/>
      <c r="BJ390" s="26"/>
      <c r="BK390" s="26"/>
      <c r="BL390" s="26"/>
      <c r="BM390" s="26"/>
      <c r="BN390" s="26"/>
      <c r="BO390" s="26"/>
      <c r="BP390" s="26"/>
      <c r="BQ390" s="26"/>
      <c r="BR390" s="26"/>
      <c r="BS390" s="26"/>
      <c r="BT390" s="26"/>
      <c r="BU390" s="26"/>
      <c r="BV390" s="26"/>
      <c r="BW390" s="26"/>
      <c r="BX390" s="26"/>
      <c r="BY390" s="26"/>
      <c r="BZ390" s="26"/>
      <c r="CA390" s="26"/>
      <c r="CB390" s="26"/>
    </row>
    <row r="391" spans="1:80" s="13" customFormat="1" ht="25.5" x14ac:dyDescent="0.2">
      <c r="A391" s="27"/>
      <c r="B391" s="39" t="s">
        <v>228</v>
      </c>
      <c r="C391" s="16" t="s">
        <v>3</v>
      </c>
      <c r="D391" s="24"/>
      <c r="E391" s="17"/>
      <c r="F391" s="18"/>
      <c r="G391" s="19">
        <f t="shared" ref="G391" si="73">F391*E391</f>
        <v>0</v>
      </c>
      <c r="H391" s="26"/>
      <c r="I391" s="26"/>
      <c r="J391" s="26"/>
      <c r="K391" s="26"/>
      <c r="L391" s="26"/>
      <c r="M391" s="26"/>
      <c r="N391" s="26"/>
      <c r="O391" s="26"/>
      <c r="P391" s="26"/>
      <c r="Q391" s="26"/>
      <c r="R391" s="26"/>
      <c r="S391" s="26"/>
      <c r="T391" s="26"/>
      <c r="U391" s="26"/>
      <c r="V391" s="26"/>
      <c r="W391" s="26"/>
      <c r="X391" s="26"/>
      <c r="Y391" s="26"/>
      <c r="Z391" s="26"/>
      <c r="AA391" s="26"/>
      <c r="AB391" s="26"/>
      <c r="AC391" s="26"/>
      <c r="AD391" s="26"/>
      <c r="AE391" s="26"/>
      <c r="AF391" s="26"/>
      <c r="AG391" s="26"/>
      <c r="AH391" s="26"/>
      <c r="AI391" s="26"/>
      <c r="AJ391" s="26"/>
      <c r="AK391" s="26"/>
      <c r="AL391" s="26"/>
      <c r="AM391" s="26"/>
      <c r="AN391" s="26"/>
      <c r="AO391" s="26"/>
      <c r="AP391" s="26"/>
      <c r="AQ391" s="26"/>
      <c r="AR391" s="26"/>
      <c r="AS391" s="26"/>
      <c r="AT391" s="26"/>
      <c r="AU391" s="26"/>
      <c r="AV391" s="26"/>
      <c r="AW391" s="26"/>
      <c r="AX391" s="26"/>
      <c r="AY391" s="26"/>
      <c r="AZ391" s="26"/>
      <c r="BA391" s="26"/>
      <c r="BB391" s="26"/>
      <c r="BC391" s="26"/>
      <c r="BD391" s="26"/>
      <c r="BE391" s="26"/>
      <c r="BF391" s="26"/>
      <c r="BG391" s="26"/>
      <c r="BH391" s="26"/>
      <c r="BI391" s="26"/>
      <c r="BJ391" s="26"/>
      <c r="BK391" s="26"/>
      <c r="BL391" s="26"/>
      <c r="BM391" s="26"/>
      <c r="BN391" s="26"/>
      <c r="BO391" s="26"/>
      <c r="BP391" s="26"/>
      <c r="BQ391" s="26"/>
      <c r="BR391" s="26"/>
      <c r="BS391" s="26"/>
      <c r="BT391" s="26"/>
      <c r="BU391" s="26"/>
      <c r="BV391" s="26"/>
      <c r="BW391" s="26"/>
      <c r="BX391" s="26"/>
      <c r="BY391" s="26"/>
      <c r="BZ391" s="26"/>
      <c r="CA391" s="26"/>
      <c r="CB391" s="26"/>
    </row>
    <row r="392" spans="1:80" s="13" customFormat="1" ht="12.75" x14ac:dyDescent="0.2">
      <c r="A392" s="27"/>
      <c r="B392" s="39" t="s">
        <v>90</v>
      </c>
      <c r="C392" s="16" t="s">
        <v>3</v>
      </c>
      <c r="D392" s="24"/>
      <c r="E392" s="17"/>
      <c r="F392" s="18"/>
      <c r="G392" s="19">
        <f t="shared" ref="G392" si="74">F392*E392</f>
        <v>0</v>
      </c>
      <c r="H392" s="26"/>
      <c r="I392" s="26"/>
      <c r="J392" s="26"/>
      <c r="K392" s="26"/>
      <c r="L392" s="26"/>
      <c r="M392" s="26"/>
      <c r="N392" s="26"/>
      <c r="O392" s="26"/>
      <c r="P392" s="26"/>
      <c r="Q392" s="26"/>
      <c r="R392" s="26"/>
      <c r="S392" s="26"/>
      <c r="T392" s="26"/>
      <c r="U392" s="26"/>
      <c r="V392" s="26"/>
      <c r="W392" s="26"/>
      <c r="X392" s="26"/>
      <c r="Y392" s="26"/>
      <c r="Z392" s="26"/>
      <c r="AA392" s="26"/>
      <c r="AB392" s="26"/>
      <c r="AC392" s="26"/>
      <c r="AD392" s="26"/>
      <c r="AE392" s="26"/>
      <c r="AF392" s="26"/>
      <c r="AG392" s="26"/>
      <c r="AH392" s="26"/>
      <c r="AI392" s="26"/>
      <c r="AJ392" s="26"/>
      <c r="AK392" s="26"/>
      <c r="AL392" s="26"/>
      <c r="AM392" s="26"/>
      <c r="AN392" s="26"/>
      <c r="AO392" s="26"/>
      <c r="AP392" s="26"/>
      <c r="AQ392" s="26"/>
      <c r="AR392" s="26"/>
      <c r="AS392" s="26"/>
      <c r="AT392" s="26"/>
      <c r="AU392" s="26"/>
      <c r="AV392" s="26"/>
      <c r="AW392" s="26"/>
      <c r="AX392" s="26"/>
      <c r="AY392" s="26"/>
      <c r="AZ392" s="26"/>
      <c r="BA392" s="26"/>
      <c r="BB392" s="26"/>
      <c r="BC392" s="26"/>
      <c r="BD392" s="26"/>
      <c r="BE392" s="26"/>
      <c r="BF392" s="26"/>
      <c r="BG392" s="26"/>
      <c r="BH392" s="26"/>
      <c r="BI392" s="26"/>
      <c r="BJ392" s="26"/>
      <c r="BK392" s="26"/>
      <c r="BL392" s="26"/>
      <c r="BM392" s="26"/>
      <c r="BN392" s="26"/>
      <c r="BO392" s="26"/>
      <c r="BP392" s="26"/>
      <c r="BQ392" s="26"/>
      <c r="BR392" s="26"/>
      <c r="BS392" s="26"/>
      <c r="BT392" s="26"/>
      <c r="BU392" s="26"/>
      <c r="BV392" s="26"/>
      <c r="BW392" s="26"/>
      <c r="BX392" s="26"/>
      <c r="BY392" s="26"/>
      <c r="BZ392" s="26"/>
      <c r="CA392" s="26"/>
      <c r="CB392" s="26"/>
    </row>
    <row r="393" spans="1:80" s="13" customFormat="1" ht="12.75" x14ac:dyDescent="0.2">
      <c r="A393" s="27"/>
      <c r="B393" s="39" t="s">
        <v>89</v>
      </c>
      <c r="C393" s="16" t="s">
        <v>3</v>
      </c>
      <c r="D393" s="24"/>
      <c r="E393" s="17"/>
      <c r="F393" s="18"/>
      <c r="G393" s="19">
        <f t="shared" ref="G393" si="75">F393*E393</f>
        <v>0</v>
      </c>
      <c r="H393" s="26"/>
      <c r="I393" s="26"/>
      <c r="J393" s="26"/>
      <c r="K393" s="26"/>
      <c r="L393" s="26"/>
      <c r="M393" s="26"/>
      <c r="N393" s="26"/>
      <c r="O393" s="26"/>
      <c r="P393" s="26"/>
      <c r="Q393" s="26"/>
      <c r="R393" s="26"/>
      <c r="S393" s="26"/>
      <c r="T393" s="26"/>
      <c r="U393" s="26"/>
      <c r="V393" s="26"/>
      <c r="W393" s="26"/>
      <c r="X393" s="26"/>
      <c r="Y393" s="26"/>
      <c r="Z393" s="26"/>
      <c r="AA393" s="26"/>
      <c r="AB393" s="26"/>
      <c r="AC393" s="26"/>
      <c r="AD393" s="26"/>
      <c r="AE393" s="26"/>
      <c r="AF393" s="26"/>
      <c r="AG393" s="26"/>
      <c r="AH393" s="26"/>
      <c r="AI393" s="26"/>
      <c r="AJ393" s="26"/>
      <c r="AK393" s="26"/>
      <c r="AL393" s="26"/>
      <c r="AM393" s="26"/>
      <c r="AN393" s="26"/>
      <c r="AO393" s="26"/>
      <c r="AP393" s="26"/>
      <c r="AQ393" s="26"/>
      <c r="AR393" s="26"/>
      <c r="AS393" s="26"/>
      <c r="AT393" s="26"/>
      <c r="AU393" s="26"/>
      <c r="AV393" s="26"/>
      <c r="AW393" s="26"/>
      <c r="AX393" s="26"/>
      <c r="AY393" s="26"/>
      <c r="AZ393" s="26"/>
      <c r="BA393" s="26"/>
      <c r="BB393" s="26"/>
      <c r="BC393" s="26"/>
      <c r="BD393" s="26"/>
      <c r="BE393" s="26"/>
      <c r="BF393" s="26"/>
      <c r="BG393" s="26"/>
      <c r="BH393" s="26"/>
      <c r="BI393" s="26"/>
      <c r="BJ393" s="26"/>
      <c r="BK393" s="26"/>
      <c r="BL393" s="26"/>
      <c r="BM393" s="26"/>
      <c r="BN393" s="26"/>
      <c r="BO393" s="26"/>
      <c r="BP393" s="26"/>
      <c r="BQ393" s="26"/>
      <c r="BR393" s="26"/>
      <c r="BS393" s="26"/>
      <c r="BT393" s="26"/>
      <c r="BU393" s="26"/>
      <c r="BV393" s="26"/>
      <c r="BW393" s="26"/>
      <c r="BX393" s="26"/>
      <c r="BY393" s="26"/>
      <c r="BZ393" s="26"/>
      <c r="CA393" s="26"/>
      <c r="CB393" s="26"/>
    </row>
    <row r="394" spans="1:80" s="72" customFormat="1" ht="13.5" thickBot="1" x14ac:dyDescent="0.25">
      <c r="A394" s="79"/>
      <c r="B394" s="80"/>
      <c r="C394" s="81"/>
      <c r="D394" s="69"/>
      <c r="E394" s="70"/>
      <c r="F394" s="70"/>
      <c r="G394" s="82"/>
      <c r="H394" s="105"/>
      <c r="I394" s="105"/>
      <c r="J394" s="105"/>
      <c r="K394" s="105"/>
      <c r="L394" s="105"/>
      <c r="M394" s="105"/>
      <c r="N394" s="105"/>
      <c r="O394" s="105"/>
      <c r="P394" s="105"/>
      <c r="Q394" s="105"/>
      <c r="R394" s="105"/>
      <c r="S394" s="105"/>
      <c r="T394" s="105"/>
      <c r="U394" s="105"/>
      <c r="V394" s="105"/>
      <c r="W394" s="105"/>
      <c r="X394" s="105"/>
      <c r="Y394" s="105"/>
      <c r="Z394" s="105"/>
      <c r="AA394" s="105"/>
      <c r="AB394" s="105"/>
      <c r="AC394" s="105"/>
      <c r="AD394" s="105"/>
      <c r="AE394" s="105"/>
      <c r="AF394" s="105"/>
      <c r="AG394" s="105"/>
      <c r="AH394" s="105"/>
      <c r="AI394" s="105"/>
      <c r="AJ394" s="105"/>
      <c r="AK394" s="105"/>
      <c r="AL394" s="105"/>
      <c r="AM394" s="105"/>
      <c r="AN394" s="105"/>
      <c r="AO394" s="105"/>
      <c r="AP394" s="105"/>
      <c r="AQ394" s="105"/>
      <c r="AR394" s="105"/>
      <c r="AS394" s="105"/>
      <c r="AT394" s="105"/>
      <c r="AU394" s="105"/>
      <c r="AV394" s="105"/>
      <c r="AW394" s="105"/>
      <c r="AX394" s="105"/>
      <c r="AY394" s="105"/>
      <c r="AZ394" s="105"/>
      <c r="BA394" s="105"/>
      <c r="BB394" s="105"/>
      <c r="BC394" s="105"/>
      <c r="BD394" s="105"/>
      <c r="BE394" s="105"/>
      <c r="BF394" s="105"/>
      <c r="BG394" s="105"/>
      <c r="BH394" s="105"/>
      <c r="BI394" s="105"/>
      <c r="BJ394" s="105"/>
      <c r="BK394" s="105"/>
      <c r="BL394" s="105"/>
      <c r="BM394" s="105"/>
      <c r="BN394" s="105"/>
      <c r="BO394" s="105"/>
      <c r="BP394" s="105"/>
      <c r="BQ394" s="105"/>
      <c r="BR394" s="105"/>
      <c r="BS394" s="105"/>
      <c r="BT394" s="105"/>
      <c r="BU394" s="105"/>
      <c r="BV394" s="105"/>
      <c r="BW394" s="105"/>
      <c r="BX394" s="105"/>
      <c r="BY394" s="105"/>
      <c r="BZ394" s="105"/>
      <c r="CA394" s="105"/>
      <c r="CB394" s="105"/>
    </row>
    <row r="395" spans="1:80" s="76" customFormat="1" ht="15" customHeight="1" thickTop="1" thickBot="1" x14ac:dyDescent="0.25">
      <c r="A395" s="248" t="str">
        <f>CONCATENATE("Sous-total", "  ",A380)</f>
        <v>Sous-total  3.6.1</v>
      </c>
      <c r="B395" s="249"/>
      <c r="C395" s="249"/>
      <c r="D395" s="249"/>
      <c r="E395" s="249"/>
      <c r="F395" s="250"/>
      <c r="G395" s="83">
        <f>SUM(G380:G394)</f>
        <v>0</v>
      </c>
      <c r="H395" s="106"/>
      <c r="I395" s="106"/>
      <c r="J395" s="106"/>
      <c r="K395" s="106"/>
      <c r="L395" s="106"/>
      <c r="M395" s="106"/>
      <c r="N395" s="106"/>
      <c r="O395" s="106"/>
      <c r="P395" s="106"/>
      <c r="Q395" s="106"/>
      <c r="R395" s="106"/>
      <c r="S395" s="106"/>
      <c r="T395" s="106"/>
      <c r="U395" s="106"/>
      <c r="V395" s="106"/>
      <c r="W395" s="106"/>
      <c r="X395" s="106"/>
      <c r="Y395" s="106"/>
      <c r="Z395" s="106"/>
      <c r="AA395" s="106"/>
      <c r="AB395" s="106"/>
      <c r="AC395" s="106"/>
      <c r="AD395" s="106"/>
      <c r="AE395" s="106"/>
      <c r="AF395" s="106"/>
      <c r="AG395" s="106"/>
      <c r="AH395" s="106"/>
      <c r="AI395" s="106"/>
      <c r="AJ395" s="106"/>
      <c r="AK395" s="106"/>
      <c r="AL395" s="106"/>
      <c r="AM395" s="106"/>
      <c r="AN395" s="106"/>
      <c r="AO395" s="106"/>
      <c r="AP395" s="106"/>
      <c r="AQ395" s="106"/>
      <c r="AR395" s="106"/>
      <c r="AS395" s="106"/>
      <c r="AT395" s="106"/>
      <c r="AU395" s="106"/>
      <c r="AV395" s="106"/>
      <c r="AW395" s="106"/>
      <c r="AX395" s="106"/>
      <c r="AY395" s="106"/>
      <c r="AZ395" s="106"/>
      <c r="BA395" s="106"/>
      <c r="BB395" s="106"/>
      <c r="BC395" s="106"/>
      <c r="BD395" s="106"/>
      <c r="BE395" s="106"/>
      <c r="BF395" s="106"/>
      <c r="BG395" s="106"/>
      <c r="BH395" s="106"/>
      <c r="BI395" s="106"/>
      <c r="BJ395" s="106"/>
      <c r="BK395" s="106"/>
      <c r="BL395" s="106"/>
      <c r="BM395" s="106"/>
      <c r="BN395" s="106"/>
      <c r="BO395" s="106"/>
      <c r="BP395" s="106"/>
      <c r="BQ395" s="106"/>
      <c r="BR395" s="106"/>
      <c r="BS395" s="106"/>
      <c r="BT395" s="106"/>
      <c r="BU395" s="106"/>
      <c r="BV395" s="106"/>
      <c r="BW395" s="106"/>
      <c r="BX395" s="106"/>
      <c r="BY395" s="106"/>
      <c r="BZ395" s="106"/>
      <c r="CA395" s="106"/>
      <c r="CB395" s="106"/>
    </row>
    <row r="396" spans="1:80" s="13" customFormat="1" ht="15" customHeight="1" thickTop="1" x14ac:dyDescent="0.2">
      <c r="A396" s="27"/>
      <c r="B396" s="39"/>
      <c r="C396" s="16"/>
      <c r="D396" s="17"/>
      <c r="E396" s="17"/>
      <c r="F396" s="18"/>
      <c r="G396" s="19"/>
      <c r="H396" s="26"/>
      <c r="I396" s="26"/>
      <c r="J396" s="26"/>
      <c r="K396" s="26"/>
      <c r="L396" s="26"/>
      <c r="M396" s="26"/>
      <c r="N396" s="26"/>
      <c r="O396" s="26"/>
      <c r="P396" s="26"/>
      <c r="Q396" s="26"/>
      <c r="R396" s="26"/>
      <c r="S396" s="26"/>
      <c r="T396" s="26"/>
      <c r="U396" s="26"/>
      <c r="V396" s="26"/>
      <c r="W396" s="26"/>
      <c r="X396" s="26"/>
      <c r="Y396" s="26"/>
      <c r="Z396" s="26"/>
      <c r="AA396" s="26"/>
      <c r="AB396" s="26"/>
      <c r="AC396" s="26"/>
      <c r="AD396" s="26"/>
      <c r="AE396" s="26"/>
      <c r="AF396" s="26"/>
      <c r="AG396" s="26"/>
      <c r="AH396" s="26"/>
      <c r="AI396" s="26"/>
      <c r="AJ396" s="26"/>
      <c r="AK396" s="26"/>
      <c r="AL396" s="26"/>
      <c r="AM396" s="26"/>
      <c r="AN396" s="26"/>
      <c r="AO396" s="26"/>
      <c r="AP396" s="26"/>
      <c r="AQ396" s="26"/>
      <c r="AR396" s="26"/>
      <c r="AS396" s="26"/>
      <c r="AT396" s="26"/>
      <c r="AU396" s="26"/>
      <c r="AV396" s="26"/>
      <c r="AW396" s="26"/>
      <c r="AX396" s="26"/>
      <c r="AY396" s="26"/>
      <c r="AZ396" s="26"/>
      <c r="BA396" s="26"/>
      <c r="BB396" s="26"/>
      <c r="BC396" s="26"/>
      <c r="BD396" s="26"/>
      <c r="BE396" s="26"/>
      <c r="BF396" s="26"/>
      <c r="BG396" s="26"/>
      <c r="BH396" s="26"/>
      <c r="BI396" s="26"/>
      <c r="BJ396" s="26"/>
      <c r="BK396" s="26"/>
      <c r="BL396" s="26"/>
      <c r="BM396" s="26"/>
      <c r="BN396" s="26"/>
      <c r="BO396" s="26"/>
      <c r="BP396" s="26"/>
      <c r="BQ396" s="26"/>
      <c r="BR396" s="26"/>
      <c r="BS396" s="26"/>
      <c r="BT396" s="26"/>
      <c r="BU396" s="26"/>
      <c r="BV396" s="26"/>
      <c r="BW396" s="26"/>
      <c r="BX396" s="26"/>
      <c r="BY396" s="26"/>
      <c r="BZ396" s="26"/>
      <c r="CA396" s="26"/>
      <c r="CB396" s="26"/>
    </row>
    <row r="397" spans="1:80" s="13" customFormat="1" ht="15" customHeight="1" x14ac:dyDescent="0.2">
      <c r="A397" s="27" t="s">
        <v>271</v>
      </c>
      <c r="B397" s="39" t="s">
        <v>33</v>
      </c>
      <c r="C397" s="16"/>
      <c r="D397" s="17"/>
      <c r="E397" s="17"/>
      <c r="F397" s="18"/>
      <c r="G397" s="19" t="str">
        <f t="shared" ref="G397" si="76">IF(F397*E397=0,"",F397*E397)</f>
        <v/>
      </c>
      <c r="H397" s="26"/>
      <c r="I397" s="26"/>
      <c r="J397" s="26"/>
      <c r="K397" s="26"/>
      <c r="L397" s="26"/>
      <c r="M397" s="26"/>
      <c r="N397" s="26"/>
      <c r="O397" s="26"/>
      <c r="P397" s="26"/>
      <c r="Q397" s="26"/>
      <c r="R397" s="26"/>
      <c r="S397" s="26"/>
      <c r="T397" s="26"/>
      <c r="U397" s="26"/>
      <c r="V397" s="26"/>
      <c r="W397" s="26"/>
      <c r="X397" s="26"/>
      <c r="Y397" s="26"/>
      <c r="Z397" s="26"/>
      <c r="AA397" s="26"/>
      <c r="AB397" s="26"/>
      <c r="AC397" s="26"/>
      <c r="AD397" s="26"/>
      <c r="AE397" s="26"/>
      <c r="AF397" s="26"/>
      <c r="AG397" s="26"/>
      <c r="AH397" s="26"/>
      <c r="AI397" s="26"/>
      <c r="AJ397" s="26"/>
      <c r="AK397" s="26"/>
      <c r="AL397" s="26"/>
      <c r="AM397" s="26"/>
      <c r="AN397" s="26"/>
      <c r="AO397" s="26"/>
      <c r="AP397" s="26"/>
      <c r="AQ397" s="26"/>
      <c r="AR397" s="26"/>
      <c r="AS397" s="26"/>
      <c r="AT397" s="26"/>
      <c r="AU397" s="26"/>
      <c r="AV397" s="26"/>
      <c r="AW397" s="26"/>
      <c r="AX397" s="26"/>
      <c r="AY397" s="26"/>
      <c r="AZ397" s="26"/>
      <c r="BA397" s="26"/>
      <c r="BB397" s="26"/>
      <c r="BC397" s="26"/>
      <c r="BD397" s="26"/>
      <c r="BE397" s="26"/>
      <c r="BF397" s="26"/>
      <c r="BG397" s="26"/>
      <c r="BH397" s="26"/>
      <c r="BI397" s="26"/>
      <c r="BJ397" s="26"/>
      <c r="BK397" s="26"/>
      <c r="BL397" s="26"/>
      <c r="BM397" s="26"/>
      <c r="BN397" s="26"/>
      <c r="BO397" s="26"/>
      <c r="BP397" s="26"/>
      <c r="BQ397" s="26"/>
      <c r="BR397" s="26"/>
      <c r="BS397" s="26"/>
      <c r="BT397" s="26"/>
      <c r="BU397" s="26"/>
      <c r="BV397" s="26"/>
      <c r="BW397" s="26"/>
      <c r="BX397" s="26"/>
      <c r="BY397" s="26"/>
      <c r="BZ397" s="26"/>
      <c r="CA397" s="26"/>
      <c r="CB397" s="26"/>
    </row>
    <row r="398" spans="1:80" s="13" customFormat="1" ht="15" customHeight="1" x14ac:dyDescent="0.2">
      <c r="A398" s="27"/>
      <c r="B398" s="39"/>
      <c r="C398" s="16"/>
      <c r="D398" s="17"/>
      <c r="E398" s="17"/>
      <c r="F398" s="18"/>
      <c r="G398" s="19"/>
      <c r="H398" s="26"/>
      <c r="I398" s="26"/>
      <c r="J398" s="26"/>
      <c r="K398" s="26"/>
      <c r="L398" s="26"/>
      <c r="M398" s="26"/>
      <c r="N398" s="26"/>
      <c r="O398" s="26"/>
      <c r="P398" s="26"/>
      <c r="Q398" s="26"/>
      <c r="R398" s="26"/>
      <c r="S398" s="26"/>
      <c r="T398" s="26"/>
      <c r="U398" s="26"/>
      <c r="V398" s="26"/>
      <c r="W398" s="26"/>
      <c r="X398" s="26"/>
      <c r="Y398" s="26"/>
      <c r="Z398" s="26"/>
      <c r="AA398" s="26"/>
      <c r="AB398" s="26"/>
      <c r="AC398" s="26"/>
      <c r="AD398" s="26"/>
      <c r="AE398" s="26"/>
      <c r="AF398" s="26"/>
      <c r="AG398" s="26"/>
      <c r="AH398" s="26"/>
      <c r="AI398" s="26"/>
      <c r="AJ398" s="26"/>
      <c r="AK398" s="26"/>
      <c r="AL398" s="26"/>
      <c r="AM398" s="26"/>
      <c r="AN398" s="26"/>
      <c r="AO398" s="26"/>
      <c r="AP398" s="26"/>
      <c r="AQ398" s="26"/>
      <c r="AR398" s="26"/>
      <c r="AS398" s="26"/>
      <c r="AT398" s="26"/>
      <c r="AU398" s="26"/>
      <c r="AV398" s="26"/>
      <c r="AW398" s="26"/>
      <c r="AX398" s="26"/>
      <c r="AY398" s="26"/>
      <c r="AZ398" s="26"/>
      <c r="BA398" s="26"/>
      <c r="BB398" s="26"/>
      <c r="BC398" s="26"/>
      <c r="BD398" s="26"/>
      <c r="BE398" s="26"/>
      <c r="BF398" s="26"/>
      <c r="BG398" s="26"/>
      <c r="BH398" s="26"/>
      <c r="BI398" s="26"/>
      <c r="BJ398" s="26"/>
      <c r="BK398" s="26"/>
      <c r="BL398" s="26"/>
      <c r="BM398" s="26"/>
      <c r="BN398" s="26"/>
      <c r="BO398" s="26"/>
      <c r="BP398" s="26"/>
      <c r="BQ398" s="26"/>
      <c r="BR398" s="26"/>
      <c r="BS398" s="26"/>
      <c r="BT398" s="26"/>
      <c r="BU398" s="26"/>
      <c r="BV398" s="26"/>
      <c r="BW398" s="26"/>
      <c r="BX398" s="26"/>
      <c r="BY398" s="26"/>
      <c r="BZ398" s="26"/>
      <c r="CA398" s="26"/>
      <c r="CB398" s="26"/>
    </row>
    <row r="399" spans="1:80" s="34" customFormat="1" ht="38.25" x14ac:dyDescent="0.2">
      <c r="A399" s="46"/>
      <c r="B399" s="39" t="s">
        <v>194</v>
      </c>
      <c r="C399" s="16"/>
      <c r="D399" s="24"/>
      <c r="E399" s="47"/>
      <c r="F399" s="48"/>
      <c r="G399" s="49"/>
      <c r="H399" s="205"/>
      <c r="I399" s="205"/>
      <c r="J399" s="205"/>
      <c r="K399" s="205"/>
      <c r="L399" s="205"/>
      <c r="M399" s="205"/>
      <c r="N399" s="205"/>
      <c r="O399" s="205"/>
      <c r="P399" s="205"/>
      <c r="Q399" s="205"/>
      <c r="R399" s="205"/>
      <c r="S399" s="205"/>
      <c r="T399" s="205"/>
      <c r="U399" s="205"/>
      <c r="V399" s="205"/>
      <c r="W399" s="205"/>
      <c r="X399" s="205"/>
      <c r="Y399" s="205"/>
      <c r="Z399" s="205"/>
      <c r="AA399" s="205"/>
      <c r="AB399" s="205"/>
      <c r="AC399" s="205"/>
      <c r="AD399" s="205"/>
      <c r="AE399" s="205"/>
      <c r="AF399" s="205"/>
      <c r="AG399" s="205"/>
      <c r="AH399" s="205"/>
      <c r="AI399" s="205"/>
      <c r="AJ399" s="205"/>
      <c r="AK399" s="205"/>
      <c r="AL399" s="205"/>
      <c r="AM399" s="205"/>
      <c r="AN399" s="205"/>
      <c r="AO399" s="205"/>
      <c r="AP399" s="205"/>
      <c r="AQ399" s="205"/>
      <c r="AR399" s="205"/>
      <c r="AS399" s="205"/>
      <c r="AT399" s="205"/>
      <c r="AU399" s="205"/>
      <c r="AV399" s="205"/>
      <c r="AW399" s="205"/>
      <c r="AX399" s="205"/>
      <c r="AY399" s="205"/>
      <c r="AZ399" s="205"/>
      <c r="BA399" s="205"/>
      <c r="BB399" s="205"/>
      <c r="BC399" s="205"/>
      <c r="BD399" s="205"/>
      <c r="BE399" s="205"/>
      <c r="BF399" s="205"/>
      <c r="BG399" s="205"/>
      <c r="BH399" s="205"/>
      <c r="BI399" s="205"/>
      <c r="BJ399" s="205"/>
      <c r="BK399" s="205"/>
      <c r="BL399" s="205"/>
      <c r="BM399" s="205"/>
      <c r="BN399" s="205"/>
      <c r="BO399" s="205"/>
      <c r="BP399" s="205"/>
      <c r="BQ399" s="205"/>
      <c r="BR399" s="205"/>
      <c r="BS399" s="205"/>
      <c r="BT399" s="205"/>
      <c r="BU399" s="205"/>
      <c r="BV399" s="205"/>
      <c r="BW399" s="205"/>
      <c r="BX399" s="205"/>
      <c r="BY399" s="205"/>
      <c r="BZ399" s="205"/>
      <c r="CA399" s="205"/>
      <c r="CB399" s="205"/>
    </row>
    <row r="400" spans="1:80" s="13" customFormat="1" ht="12.75" x14ac:dyDescent="0.2">
      <c r="A400" s="27"/>
      <c r="B400" s="89" t="s">
        <v>303</v>
      </c>
      <c r="C400" s="16" t="s">
        <v>44</v>
      </c>
      <c r="D400" s="24"/>
      <c r="E400" s="17"/>
      <c r="F400" s="18"/>
      <c r="G400" s="19">
        <f t="shared" ref="G400" si="77">F400*E400</f>
        <v>0</v>
      </c>
      <c r="H400" s="26"/>
      <c r="I400" s="26"/>
      <c r="J400" s="26"/>
      <c r="K400" s="26"/>
      <c r="L400" s="26"/>
      <c r="M400" s="26"/>
      <c r="N400" s="26"/>
      <c r="O400" s="26"/>
      <c r="P400" s="26"/>
      <c r="Q400" s="26"/>
      <c r="R400" s="26"/>
      <c r="S400" s="26"/>
      <c r="T400" s="26"/>
      <c r="U400" s="26"/>
      <c r="V400" s="26"/>
      <c r="W400" s="26"/>
      <c r="X400" s="26"/>
      <c r="Y400" s="26"/>
      <c r="Z400" s="26"/>
      <c r="AA400" s="26"/>
      <c r="AB400" s="26"/>
      <c r="AC400" s="26"/>
      <c r="AD400" s="26"/>
      <c r="AE400" s="26"/>
      <c r="AF400" s="26"/>
      <c r="AG400" s="26"/>
      <c r="AH400" s="26"/>
      <c r="AI400" s="26"/>
      <c r="AJ400" s="26"/>
      <c r="AK400" s="26"/>
      <c r="AL400" s="26"/>
      <c r="AM400" s="26"/>
      <c r="AN400" s="26"/>
      <c r="AO400" s="26"/>
      <c r="AP400" s="26"/>
      <c r="AQ400" s="26"/>
      <c r="AR400" s="26"/>
      <c r="AS400" s="26"/>
      <c r="AT400" s="26"/>
      <c r="AU400" s="26"/>
      <c r="AV400" s="26"/>
      <c r="AW400" s="26"/>
      <c r="AX400" s="26"/>
      <c r="AY400" s="26"/>
      <c r="AZ400" s="26"/>
      <c r="BA400" s="26"/>
      <c r="BB400" s="26"/>
      <c r="BC400" s="26"/>
      <c r="BD400" s="26"/>
      <c r="BE400" s="26"/>
      <c r="BF400" s="26"/>
      <c r="BG400" s="26"/>
      <c r="BH400" s="26"/>
      <c r="BI400" s="26"/>
      <c r="BJ400" s="26"/>
      <c r="BK400" s="26"/>
      <c r="BL400" s="26"/>
      <c r="BM400" s="26"/>
      <c r="BN400" s="26"/>
      <c r="BO400" s="26"/>
      <c r="BP400" s="26"/>
      <c r="BQ400" s="26"/>
      <c r="BR400" s="26"/>
      <c r="BS400" s="26"/>
      <c r="BT400" s="26"/>
      <c r="BU400" s="26"/>
      <c r="BV400" s="26"/>
      <c r="BW400" s="26"/>
      <c r="BX400" s="26"/>
      <c r="BY400" s="26"/>
      <c r="BZ400" s="26"/>
      <c r="CA400" s="26"/>
      <c r="CB400" s="26"/>
    </row>
    <row r="401" spans="1:80" s="13" customFormat="1" ht="12.75" x14ac:dyDescent="0.2">
      <c r="A401" s="27"/>
      <c r="B401" s="89" t="s">
        <v>78</v>
      </c>
      <c r="C401" s="16" t="s">
        <v>44</v>
      </c>
      <c r="D401" s="24"/>
      <c r="E401" s="17"/>
      <c r="F401" s="18"/>
      <c r="G401" s="19">
        <f t="shared" ref="G401:G405" si="78">F401*E401</f>
        <v>0</v>
      </c>
      <c r="H401" s="26"/>
      <c r="I401" s="26"/>
      <c r="J401" s="26"/>
      <c r="K401" s="26"/>
      <c r="L401" s="26"/>
      <c r="M401" s="26"/>
      <c r="N401" s="26"/>
      <c r="O401" s="26"/>
      <c r="P401" s="26"/>
      <c r="Q401" s="26"/>
      <c r="R401" s="26"/>
      <c r="S401" s="26"/>
      <c r="T401" s="26"/>
      <c r="U401" s="26"/>
      <c r="V401" s="26"/>
      <c r="W401" s="26"/>
      <c r="X401" s="26"/>
      <c r="Y401" s="26"/>
      <c r="Z401" s="26"/>
      <c r="AA401" s="26"/>
      <c r="AB401" s="26"/>
      <c r="AC401" s="26"/>
      <c r="AD401" s="26"/>
      <c r="AE401" s="26"/>
      <c r="AF401" s="26"/>
      <c r="AG401" s="26"/>
      <c r="AH401" s="26"/>
      <c r="AI401" s="26"/>
      <c r="AJ401" s="26"/>
      <c r="AK401" s="26"/>
      <c r="AL401" s="26"/>
      <c r="AM401" s="26"/>
      <c r="AN401" s="26"/>
      <c r="AO401" s="26"/>
      <c r="AP401" s="26"/>
      <c r="AQ401" s="26"/>
      <c r="AR401" s="26"/>
      <c r="AS401" s="26"/>
      <c r="AT401" s="26"/>
      <c r="AU401" s="26"/>
      <c r="AV401" s="26"/>
      <c r="AW401" s="26"/>
      <c r="AX401" s="26"/>
      <c r="AY401" s="26"/>
      <c r="AZ401" s="26"/>
      <c r="BA401" s="26"/>
      <c r="BB401" s="26"/>
      <c r="BC401" s="26"/>
      <c r="BD401" s="26"/>
      <c r="BE401" s="26"/>
      <c r="BF401" s="26"/>
      <c r="BG401" s="26"/>
      <c r="BH401" s="26"/>
      <c r="BI401" s="26"/>
      <c r="BJ401" s="26"/>
      <c r="BK401" s="26"/>
      <c r="BL401" s="26"/>
      <c r="BM401" s="26"/>
      <c r="BN401" s="26"/>
      <c r="BO401" s="26"/>
      <c r="BP401" s="26"/>
      <c r="BQ401" s="26"/>
      <c r="BR401" s="26"/>
      <c r="BS401" s="26"/>
      <c r="BT401" s="26"/>
      <c r="BU401" s="26"/>
      <c r="BV401" s="26"/>
      <c r="BW401" s="26"/>
      <c r="BX401" s="26"/>
      <c r="BY401" s="26"/>
      <c r="BZ401" s="26"/>
      <c r="CA401" s="26"/>
      <c r="CB401" s="26"/>
    </row>
    <row r="402" spans="1:80" s="13" customFormat="1" ht="12.75" x14ac:dyDescent="0.2">
      <c r="A402" s="27"/>
      <c r="B402" s="89" t="s">
        <v>80</v>
      </c>
      <c r="C402" s="16" t="s">
        <v>44</v>
      </c>
      <c r="D402" s="24"/>
      <c r="E402" s="17"/>
      <c r="F402" s="18"/>
      <c r="G402" s="19">
        <f t="shared" si="78"/>
        <v>0</v>
      </c>
      <c r="H402" s="26"/>
      <c r="I402" s="26"/>
      <c r="J402" s="26"/>
      <c r="K402" s="26"/>
      <c r="L402" s="26"/>
      <c r="M402" s="26"/>
      <c r="N402" s="26"/>
      <c r="O402" s="26"/>
      <c r="P402" s="26"/>
      <c r="Q402" s="26"/>
      <c r="R402" s="26"/>
      <c r="S402" s="26"/>
      <c r="T402" s="26"/>
      <c r="U402" s="26"/>
      <c r="V402" s="26"/>
      <c r="W402" s="26"/>
      <c r="X402" s="26"/>
      <c r="Y402" s="26"/>
      <c r="Z402" s="26"/>
      <c r="AA402" s="26"/>
      <c r="AB402" s="26"/>
      <c r="AC402" s="26"/>
      <c r="AD402" s="26"/>
      <c r="AE402" s="26"/>
      <c r="AF402" s="26"/>
      <c r="AG402" s="26"/>
      <c r="AH402" s="26"/>
      <c r="AI402" s="26"/>
      <c r="AJ402" s="26"/>
      <c r="AK402" s="26"/>
      <c r="AL402" s="26"/>
      <c r="AM402" s="26"/>
      <c r="AN402" s="26"/>
      <c r="AO402" s="26"/>
      <c r="AP402" s="26"/>
      <c r="AQ402" s="26"/>
      <c r="AR402" s="26"/>
      <c r="AS402" s="26"/>
      <c r="AT402" s="26"/>
      <c r="AU402" s="26"/>
      <c r="AV402" s="26"/>
      <c r="AW402" s="26"/>
      <c r="AX402" s="26"/>
      <c r="AY402" s="26"/>
      <c r="AZ402" s="26"/>
      <c r="BA402" s="26"/>
      <c r="BB402" s="26"/>
      <c r="BC402" s="26"/>
      <c r="BD402" s="26"/>
      <c r="BE402" s="26"/>
      <c r="BF402" s="26"/>
      <c r="BG402" s="26"/>
      <c r="BH402" s="26"/>
      <c r="BI402" s="26"/>
      <c r="BJ402" s="26"/>
      <c r="BK402" s="26"/>
      <c r="BL402" s="26"/>
      <c r="BM402" s="26"/>
      <c r="BN402" s="26"/>
      <c r="BO402" s="26"/>
      <c r="BP402" s="26"/>
      <c r="BQ402" s="26"/>
      <c r="BR402" s="26"/>
      <c r="BS402" s="26"/>
      <c r="BT402" s="26"/>
      <c r="BU402" s="26"/>
      <c r="BV402" s="26"/>
      <c r="BW402" s="26"/>
      <c r="BX402" s="26"/>
      <c r="BY402" s="26"/>
      <c r="BZ402" s="26"/>
      <c r="CA402" s="26"/>
      <c r="CB402" s="26"/>
    </row>
    <row r="403" spans="1:80" s="13" customFormat="1" ht="12.75" x14ac:dyDescent="0.2">
      <c r="A403" s="27"/>
      <c r="B403" s="89" t="s">
        <v>58</v>
      </c>
      <c r="C403" s="16" t="s">
        <v>44</v>
      </c>
      <c r="D403" s="24"/>
      <c r="E403" s="17"/>
      <c r="F403" s="18"/>
      <c r="G403" s="19">
        <f t="shared" si="78"/>
        <v>0</v>
      </c>
      <c r="H403" s="26"/>
      <c r="I403" s="26"/>
      <c r="J403" s="26"/>
      <c r="K403" s="26"/>
      <c r="L403" s="26"/>
      <c r="M403" s="26"/>
      <c r="N403" s="26"/>
      <c r="O403" s="26"/>
      <c r="P403" s="26"/>
      <c r="Q403" s="26"/>
      <c r="R403" s="26"/>
      <c r="S403" s="26"/>
      <c r="T403" s="26"/>
      <c r="U403" s="26"/>
      <c r="V403" s="26"/>
      <c r="W403" s="26"/>
      <c r="X403" s="26"/>
      <c r="Y403" s="26"/>
      <c r="Z403" s="26"/>
      <c r="AA403" s="26"/>
      <c r="AB403" s="26"/>
      <c r="AC403" s="26"/>
      <c r="AD403" s="26"/>
      <c r="AE403" s="26"/>
      <c r="AF403" s="26"/>
      <c r="AG403" s="26"/>
      <c r="AH403" s="26"/>
      <c r="AI403" s="26"/>
      <c r="AJ403" s="26"/>
      <c r="AK403" s="26"/>
      <c r="AL403" s="26"/>
      <c r="AM403" s="26"/>
      <c r="AN403" s="26"/>
      <c r="AO403" s="26"/>
      <c r="AP403" s="26"/>
      <c r="AQ403" s="26"/>
      <c r="AR403" s="26"/>
      <c r="AS403" s="26"/>
      <c r="AT403" s="26"/>
      <c r="AU403" s="26"/>
      <c r="AV403" s="26"/>
      <c r="AW403" s="26"/>
      <c r="AX403" s="26"/>
      <c r="AY403" s="26"/>
      <c r="AZ403" s="26"/>
      <c r="BA403" s="26"/>
      <c r="BB403" s="26"/>
      <c r="BC403" s="26"/>
      <c r="BD403" s="26"/>
      <c r="BE403" s="26"/>
      <c r="BF403" s="26"/>
      <c r="BG403" s="26"/>
      <c r="BH403" s="26"/>
      <c r="BI403" s="26"/>
      <c r="BJ403" s="26"/>
      <c r="BK403" s="26"/>
      <c r="BL403" s="26"/>
      <c r="BM403" s="26"/>
      <c r="BN403" s="26"/>
      <c r="BO403" s="26"/>
      <c r="BP403" s="26"/>
      <c r="BQ403" s="26"/>
      <c r="BR403" s="26"/>
      <c r="BS403" s="26"/>
      <c r="BT403" s="26"/>
      <c r="BU403" s="26"/>
      <c r="BV403" s="26"/>
      <c r="BW403" s="26"/>
      <c r="BX403" s="26"/>
      <c r="BY403" s="26"/>
      <c r="BZ403" s="26"/>
      <c r="CA403" s="26"/>
      <c r="CB403" s="26"/>
    </row>
    <row r="404" spans="1:80" s="13" customFormat="1" ht="12.75" x14ac:dyDescent="0.2">
      <c r="A404" s="27"/>
      <c r="B404" s="89" t="s">
        <v>59</v>
      </c>
      <c r="C404" s="16" t="s">
        <v>44</v>
      </c>
      <c r="D404" s="24"/>
      <c r="E404" s="17"/>
      <c r="F404" s="18"/>
      <c r="G404" s="19">
        <f t="shared" si="78"/>
        <v>0</v>
      </c>
      <c r="H404" s="26"/>
      <c r="I404" s="26"/>
      <c r="J404" s="26"/>
      <c r="K404" s="26"/>
      <c r="L404" s="26"/>
      <c r="M404" s="26"/>
      <c r="N404" s="26"/>
      <c r="O404" s="26"/>
      <c r="P404" s="26"/>
      <c r="Q404" s="26"/>
      <c r="R404" s="26"/>
      <c r="S404" s="26"/>
      <c r="T404" s="26"/>
      <c r="U404" s="26"/>
      <c r="V404" s="26"/>
      <c r="W404" s="26"/>
      <c r="X404" s="26"/>
      <c r="Y404" s="26"/>
      <c r="Z404" s="26"/>
      <c r="AA404" s="26"/>
      <c r="AB404" s="26"/>
      <c r="AC404" s="26"/>
      <c r="AD404" s="26"/>
      <c r="AE404" s="26"/>
      <c r="AF404" s="26"/>
      <c r="AG404" s="26"/>
      <c r="AH404" s="26"/>
      <c r="AI404" s="26"/>
      <c r="AJ404" s="26"/>
      <c r="AK404" s="26"/>
      <c r="AL404" s="26"/>
      <c r="AM404" s="26"/>
      <c r="AN404" s="26"/>
      <c r="AO404" s="26"/>
      <c r="AP404" s="26"/>
      <c r="AQ404" s="26"/>
      <c r="AR404" s="26"/>
      <c r="AS404" s="26"/>
      <c r="AT404" s="26"/>
      <c r="AU404" s="26"/>
      <c r="AV404" s="26"/>
      <c r="AW404" s="26"/>
      <c r="AX404" s="26"/>
      <c r="AY404" s="26"/>
      <c r="AZ404" s="26"/>
      <c r="BA404" s="26"/>
      <c r="BB404" s="26"/>
      <c r="BC404" s="26"/>
      <c r="BD404" s="26"/>
      <c r="BE404" s="26"/>
      <c r="BF404" s="26"/>
      <c r="BG404" s="26"/>
      <c r="BH404" s="26"/>
      <c r="BI404" s="26"/>
      <c r="BJ404" s="26"/>
      <c r="BK404" s="26"/>
      <c r="BL404" s="26"/>
      <c r="BM404" s="26"/>
      <c r="BN404" s="26"/>
      <c r="BO404" s="26"/>
      <c r="BP404" s="26"/>
      <c r="BQ404" s="26"/>
      <c r="BR404" s="26"/>
      <c r="BS404" s="26"/>
      <c r="BT404" s="26"/>
      <c r="BU404" s="26"/>
      <c r="BV404" s="26"/>
      <c r="BW404" s="26"/>
      <c r="BX404" s="26"/>
      <c r="BY404" s="26"/>
      <c r="BZ404" s="26"/>
      <c r="CA404" s="26"/>
      <c r="CB404" s="26"/>
    </row>
    <row r="405" spans="1:80" s="13" customFormat="1" ht="12.75" x14ac:dyDescent="0.2">
      <c r="A405" s="27"/>
      <c r="B405" s="89" t="s">
        <v>60</v>
      </c>
      <c r="C405" s="16" t="s">
        <v>44</v>
      </c>
      <c r="D405" s="24"/>
      <c r="E405" s="17"/>
      <c r="F405" s="18"/>
      <c r="G405" s="19">
        <f t="shared" si="78"/>
        <v>0</v>
      </c>
      <c r="H405" s="26"/>
      <c r="I405" s="26"/>
      <c r="J405" s="26"/>
      <c r="K405" s="26"/>
      <c r="L405" s="26"/>
      <c r="M405" s="26"/>
      <c r="N405" s="26"/>
      <c r="O405" s="26"/>
      <c r="P405" s="26"/>
      <c r="Q405" s="26"/>
      <c r="R405" s="26"/>
      <c r="S405" s="26"/>
      <c r="T405" s="26"/>
      <c r="U405" s="26"/>
      <c r="V405" s="26"/>
      <c r="W405" s="26"/>
      <c r="X405" s="26"/>
      <c r="Y405" s="26"/>
      <c r="Z405" s="26"/>
      <c r="AA405" s="26"/>
      <c r="AB405" s="26"/>
      <c r="AC405" s="26"/>
      <c r="AD405" s="26"/>
      <c r="AE405" s="26"/>
      <c r="AF405" s="26"/>
      <c r="AG405" s="26"/>
      <c r="AH405" s="26"/>
      <c r="AI405" s="26"/>
      <c r="AJ405" s="26"/>
      <c r="AK405" s="26"/>
      <c r="AL405" s="26"/>
      <c r="AM405" s="26"/>
      <c r="AN405" s="26"/>
      <c r="AO405" s="26"/>
      <c r="AP405" s="26"/>
      <c r="AQ405" s="26"/>
      <c r="AR405" s="26"/>
      <c r="AS405" s="26"/>
      <c r="AT405" s="26"/>
      <c r="AU405" s="26"/>
      <c r="AV405" s="26"/>
      <c r="AW405" s="26"/>
      <c r="AX405" s="26"/>
      <c r="AY405" s="26"/>
      <c r="AZ405" s="26"/>
      <c r="BA405" s="26"/>
      <c r="BB405" s="26"/>
      <c r="BC405" s="26"/>
      <c r="BD405" s="26"/>
      <c r="BE405" s="26"/>
      <c r="BF405" s="26"/>
      <c r="BG405" s="26"/>
      <c r="BH405" s="26"/>
      <c r="BI405" s="26"/>
      <c r="BJ405" s="26"/>
      <c r="BK405" s="26"/>
      <c r="BL405" s="26"/>
      <c r="BM405" s="26"/>
      <c r="BN405" s="26"/>
      <c r="BO405" s="26"/>
      <c r="BP405" s="26"/>
      <c r="BQ405" s="26"/>
      <c r="BR405" s="26"/>
      <c r="BS405" s="26"/>
      <c r="BT405" s="26"/>
      <c r="BU405" s="26"/>
      <c r="BV405" s="26"/>
      <c r="BW405" s="26"/>
      <c r="BX405" s="26"/>
      <c r="BY405" s="26"/>
      <c r="BZ405" s="26"/>
      <c r="CA405" s="26"/>
      <c r="CB405" s="26"/>
    </row>
    <row r="406" spans="1:80" s="13" customFormat="1" ht="15" customHeight="1" x14ac:dyDescent="0.2">
      <c r="A406" s="27"/>
      <c r="B406" s="39"/>
      <c r="C406" s="16"/>
      <c r="D406" s="17"/>
      <c r="E406" s="17"/>
      <c r="F406" s="18"/>
      <c r="G406" s="19"/>
      <c r="H406" s="26"/>
      <c r="I406" s="26"/>
      <c r="J406" s="26"/>
      <c r="K406" s="26"/>
      <c r="L406" s="26"/>
      <c r="M406" s="26"/>
      <c r="N406" s="26"/>
      <c r="O406" s="26"/>
      <c r="P406" s="26"/>
      <c r="Q406" s="26"/>
      <c r="R406" s="26"/>
      <c r="S406" s="26"/>
      <c r="T406" s="26"/>
      <c r="U406" s="26"/>
      <c r="V406" s="26"/>
      <c r="W406" s="26"/>
      <c r="X406" s="26"/>
      <c r="Y406" s="26"/>
      <c r="Z406" s="26"/>
      <c r="AA406" s="26"/>
      <c r="AB406" s="26"/>
      <c r="AC406" s="26"/>
      <c r="AD406" s="26"/>
      <c r="AE406" s="26"/>
      <c r="AF406" s="26"/>
      <c r="AG406" s="26"/>
      <c r="AH406" s="26"/>
      <c r="AI406" s="26"/>
      <c r="AJ406" s="26"/>
      <c r="AK406" s="26"/>
      <c r="AL406" s="26"/>
      <c r="AM406" s="26"/>
      <c r="AN406" s="26"/>
      <c r="AO406" s="26"/>
      <c r="AP406" s="26"/>
      <c r="AQ406" s="26"/>
      <c r="AR406" s="26"/>
      <c r="AS406" s="26"/>
      <c r="AT406" s="26"/>
      <c r="AU406" s="26"/>
      <c r="AV406" s="26"/>
      <c r="AW406" s="26"/>
      <c r="AX406" s="26"/>
      <c r="AY406" s="26"/>
      <c r="AZ406" s="26"/>
      <c r="BA406" s="26"/>
      <c r="BB406" s="26"/>
      <c r="BC406" s="26"/>
      <c r="BD406" s="26"/>
      <c r="BE406" s="26"/>
      <c r="BF406" s="26"/>
      <c r="BG406" s="26"/>
      <c r="BH406" s="26"/>
      <c r="BI406" s="26"/>
      <c r="BJ406" s="26"/>
      <c r="BK406" s="26"/>
      <c r="BL406" s="26"/>
      <c r="BM406" s="26"/>
      <c r="BN406" s="26"/>
      <c r="BO406" s="26"/>
      <c r="BP406" s="26"/>
      <c r="BQ406" s="26"/>
      <c r="BR406" s="26"/>
      <c r="BS406" s="26"/>
      <c r="BT406" s="26"/>
      <c r="BU406" s="26"/>
      <c r="BV406" s="26"/>
      <c r="BW406" s="26"/>
      <c r="BX406" s="26"/>
      <c r="BY406" s="26"/>
      <c r="BZ406" s="26"/>
      <c r="CA406" s="26"/>
      <c r="CB406" s="26"/>
    </row>
    <row r="407" spans="1:80" s="34" customFormat="1" ht="51" x14ac:dyDescent="0.2">
      <c r="A407" s="46"/>
      <c r="B407" s="39" t="s">
        <v>195</v>
      </c>
      <c r="C407" s="16" t="s">
        <v>196</v>
      </c>
      <c r="D407" s="24"/>
      <c r="E407" s="17"/>
      <c r="F407" s="18"/>
      <c r="G407" s="19">
        <f t="shared" ref="G407" si="79">F407*E407</f>
        <v>0</v>
      </c>
      <c r="H407" s="205"/>
      <c r="I407" s="205"/>
      <c r="J407" s="205"/>
      <c r="K407" s="205"/>
      <c r="L407" s="205"/>
      <c r="M407" s="205"/>
      <c r="N407" s="205"/>
      <c r="O407" s="205"/>
      <c r="P407" s="205"/>
      <c r="Q407" s="205"/>
      <c r="R407" s="205"/>
      <c r="S407" s="205"/>
      <c r="T407" s="205"/>
      <c r="U407" s="205"/>
      <c r="V407" s="205"/>
      <c r="W407" s="205"/>
      <c r="X407" s="205"/>
      <c r="Y407" s="205"/>
      <c r="Z407" s="205"/>
      <c r="AA407" s="205"/>
      <c r="AB407" s="205"/>
      <c r="AC407" s="205"/>
      <c r="AD407" s="205"/>
      <c r="AE407" s="205"/>
      <c r="AF407" s="205"/>
      <c r="AG407" s="205"/>
      <c r="AH407" s="205"/>
      <c r="AI407" s="205"/>
      <c r="AJ407" s="205"/>
      <c r="AK407" s="205"/>
      <c r="AL407" s="205"/>
      <c r="AM407" s="205"/>
      <c r="AN407" s="205"/>
      <c r="AO407" s="205"/>
      <c r="AP407" s="205"/>
      <c r="AQ407" s="205"/>
      <c r="AR407" s="205"/>
      <c r="AS407" s="205"/>
      <c r="AT407" s="205"/>
      <c r="AU407" s="205"/>
      <c r="AV407" s="205"/>
      <c r="AW407" s="205"/>
      <c r="AX407" s="205"/>
      <c r="AY407" s="205"/>
      <c r="AZ407" s="205"/>
      <c r="BA407" s="205"/>
      <c r="BB407" s="205"/>
      <c r="BC407" s="205"/>
      <c r="BD407" s="205"/>
      <c r="BE407" s="205"/>
      <c r="BF407" s="205"/>
      <c r="BG407" s="205"/>
      <c r="BH407" s="205"/>
      <c r="BI407" s="205"/>
      <c r="BJ407" s="205"/>
      <c r="BK407" s="205"/>
      <c r="BL407" s="205"/>
      <c r="BM407" s="205"/>
      <c r="BN407" s="205"/>
      <c r="BO407" s="205"/>
      <c r="BP407" s="205"/>
      <c r="BQ407" s="205"/>
      <c r="BR407" s="205"/>
      <c r="BS407" s="205"/>
      <c r="BT407" s="205"/>
      <c r="BU407" s="205"/>
      <c r="BV407" s="205"/>
      <c r="BW407" s="205"/>
      <c r="BX407" s="205"/>
      <c r="BY407" s="205"/>
      <c r="BZ407" s="205"/>
      <c r="CA407" s="205"/>
      <c r="CB407" s="205"/>
    </row>
    <row r="408" spans="1:80" s="13" customFormat="1" ht="15" customHeight="1" x14ac:dyDescent="0.2">
      <c r="A408" s="27"/>
      <c r="B408" s="39"/>
      <c r="C408" s="16"/>
      <c r="D408" s="17"/>
      <c r="E408" s="17"/>
      <c r="F408" s="18"/>
      <c r="G408" s="19"/>
      <c r="H408" s="26"/>
      <c r="I408" s="26"/>
      <c r="J408" s="26"/>
      <c r="K408" s="26"/>
      <c r="L408" s="26"/>
      <c r="M408" s="26"/>
      <c r="N408" s="26"/>
      <c r="O408" s="26"/>
      <c r="P408" s="26"/>
      <c r="Q408" s="26"/>
      <c r="R408" s="26"/>
      <c r="S408" s="26"/>
      <c r="T408" s="26"/>
      <c r="U408" s="26"/>
      <c r="V408" s="26"/>
      <c r="W408" s="26"/>
      <c r="X408" s="26"/>
      <c r="Y408" s="26"/>
      <c r="Z408" s="26"/>
      <c r="AA408" s="26"/>
      <c r="AB408" s="26"/>
      <c r="AC408" s="26"/>
      <c r="AD408" s="26"/>
      <c r="AE408" s="26"/>
      <c r="AF408" s="26"/>
      <c r="AG408" s="26"/>
      <c r="AH408" s="26"/>
      <c r="AI408" s="26"/>
      <c r="AJ408" s="26"/>
      <c r="AK408" s="26"/>
      <c r="AL408" s="26"/>
      <c r="AM408" s="26"/>
      <c r="AN408" s="26"/>
      <c r="AO408" s="26"/>
      <c r="AP408" s="26"/>
      <c r="AQ408" s="26"/>
      <c r="AR408" s="26"/>
      <c r="AS408" s="26"/>
      <c r="AT408" s="26"/>
      <c r="AU408" s="26"/>
      <c r="AV408" s="26"/>
      <c r="AW408" s="26"/>
      <c r="AX408" s="26"/>
      <c r="AY408" s="26"/>
      <c r="AZ408" s="26"/>
      <c r="BA408" s="26"/>
      <c r="BB408" s="26"/>
      <c r="BC408" s="26"/>
      <c r="BD408" s="26"/>
      <c r="BE408" s="26"/>
      <c r="BF408" s="26"/>
      <c r="BG408" s="26"/>
      <c r="BH408" s="26"/>
      <c r="BI408" s="26"/>
      <c r="BJ408" s="26"/>
      <c r="BK408" s="26"/>
      <c r="BL408" s="26"/>
      <c r="BM408" s="26"/>
      <c r="BN408" s="26"/>
      <c r="BO408" s="26"/>
      <c r="BP408" s="26"/>
      <c r="BQ408" s="26"/>
      <c r="BR408" s="26"/>
      <c r="BS408" s="26"/>
      <c r="BT408" s="26"/>
      <c r="BU408" s="26"/>
      <c r="BV408" s="26"/>
      <c r="BW408" s="26"/>
      <c r="BX408" s="26"/>
      <c r="BY408" s="26"/>
      <c r="BZ408" s="26"/>
      <c r="CA408" s="26"/>
      <c r="CB408" s="26"/>
    </row>
    <row r="409" spans="1:80" s="13" customFormat="1" ht="12.75" x14ac:dyDescent="0.2">
      <c r="A409" s="27"/>
      <c r="B409" s="39" t="s">
        <v>379</v>
      </c>
      <c r="C409" s="16"/>
      <c r="D409" s="24"/>
      <c r="E409" s="17"/>
      <c r="F409" s="18"/>
      <c r="G409" s="19"/>
      <c r="H409" s="26"/>
      <c r="I409" s="26"/>
      <c r="J409" s="26"/>
      <c r="K409" s="26"/>
      <c r="L409" s="26"/>
      <c r="M409" s="26"/>
      <c r="N409" s="26"/>
      <c r="O409" s="26"/>
      <c r="P409" s="26"/>
      <c r="Q409" s="26"/>
      <c r="R409" s="26"/>
      <c r="S409" s="26"/>
      <c r="T409" s="26"/>
      <c r="U409" s="26"/>
      <c r="V409" s="26"/>
      <c r="W409" s="26"/>
      <c r="X409" s="26"/>
      <c r="Y409" s="26"/>
      <c r="Z409" s="26"/>
      <c r="AA409" s="26"/>
      <c r="AB409" s="26"/>
      <c r="AC409" s="26"/>
      <c r="AD409" s="26"/>
      <c r="AE409" s="26"/>
      <c r="AF409" s="26"/>
      <c r="AG409" s="26"/>
      <c r="AH409" s="26"/>
      <c r="AI409" s="26"/>
      <c r="AJ409" s="26"/>
      <c r="AK409" s="26"/>
      <c r="AL409" s="26"/>
      <c r="AM409" s="26"/>
      <c r="AN409" s="26"/>
      <c r="AO409" s="26"/>
      <c r="AP409" s="26"/>
      <c r="AQ409" s="26"/>
      <c r="AR409" s="26"/>
      <c r="AS409" s="26"/>
      <c r="AT409" s="26"/>
      <c r="AU409" s="26"/>
      <c r="AV409" s="26"/>
      <c r="AW409" s="26"/>
      <c r="AX409" s="26"/>
      <c r="AY409" s="26"/>
      <c r="AZ409" s="26"/>
      <c r="BA409" s="26"/>
      <c r="BB409" s="26"/>
      <c r="BC409" s="26"/>
      <c r="BD409" s="26"/>
      <c r="BE409" s="26"/>
      <c r="BF409" s="26"/>
      <c r="BG409" s="26"/>
      <c r="BH409" s="26"/>
      <c r="BI409" s="26"/>
      <c r="BJ409" s="26"/>
      <c r="BK409" s="26"/>
      <c r="BL409" s="26"/>
      <c r="BM409" s="26"/>
      <c r="BN409" s="26"/>
      <c r="BO409" s="26"/>
      <c r="BP409" s="26"/>
      <c r="BQ409" s="26"/>
      <c r="BR409" s="26"/>
      <c r="BS409" s="26"/>
      <c r="BT409" s="26"/>
      <c r="BU409" s="26"/>
      <c r="BV409" s="26"/>
      <c r="BW409" s="26"/>
      <c r="BX409" s="26"/>
      <c r="BY409" s="26"/>
      <c r="BZ409" s="26"/>
      <c r="CA409" s="26"/>
      <c r="CB409" s="26"/>
    </row>
    <row r="410" spans="1:80" s="13" customFormat="1" ht="12.75" x14ac:dyDescent="0.2">
      <c r="A410" s="27"/>
      <c r="B410" s="89" t="s">
        <v>303</v>
      </c>
      <c r="C410" s="16" t="s">
        <v>44</v>
      </c>
      <c r="D410" s="24"/>
      <c r="E410" s="17"/>
      <c r="F410" s="18"/>
      <c r="G410" s="19">
        <f t="shared" ref="G410" si="80">F410*E410</f>
        <v>0</v>
      </c>
      <c r="H410" s="26"/>
      <c r="I410" s="26"/>
      <c r="J410" s="26"/>
      <c r="K410" s="26"/>
      <c r="L410" s="26"/>
      <c r="M410" s="26"/>
      <c r="N410" s="26"/>
      <c r="O410" s="26"/>
      <c r="P410" s="26"/>
      <c r="Q410" s="26"/>
      <c r="R410" s="26"/>
      <c r="S410" s="26"/>
      <c r="T410" s="26"/>
      <c r="U410" s="26"/>
      <c r="V410" s="26"/>
      <c r="W410" s="26"/>
      <c r="X410" s="26"/>
      <c r="Y410" s="26"/>
      <c r="Z410" s="26"/>
      <c r="AA410" s="26"/>
      <c r="AB410" s="26"/>
      <c r="AC410" s="26"/>
      <c r="AD410" s="26"/>
      <c r="AE410" s="26"/>
      <c r="AF410" s="26"/>
      <c r="AG410" s="26"/>
      <c r="AH410" s="26"/>
      <c r="AI410" s="26"/>
      <c r="AJ410" s="26"/>
      <c r="AK410" s="26"/>
      <c r="AL410" s="26"/>
      <c r="AM410" s="26"/>
      <c r="AN410" s="26"/>
      <c r="AO410" s="26"/>
      <c r="AP410" s="26"/>
      <c r="AQ410" s="26"/>
      <c r="AR410" s="26"/>
      <c r="AS410" s="26"/>
      <c r="AT410" s="26"/>
      <c r="AU410" s="26"/>
      <c r="AV410" s="26"/>
      <c r="AW410" s="26"/>
      <c r="AX410" s="26"/>
      <c r="AY410" s="26"/>
      <c r="AZ410" s="26"/>
      <c r="BA410" s="26"/>
      <c r="BB410" s="26"/>
      <c r="BC410" s="26"/>
      <c r="BD410" s="26"/>
      <c r="BE410" s="26"/>
      <c r="BF410" s="26"/>
      <c r="BG410" s="26"/>
      <c r="BH410" s="26"/>
      <c r="BI410" s="26"/>
      <c r="BJ410" s="26"/>
      <c r="BK410" s="26"/>
      <c r="BL410" s="26"/>
      <c r="BM410" s="26"/>
      <c r="BN410" s="26"/>
      <c r="BO410" s="26"/>
      <c r="BP410" s="26"/>
      <c r="BQ410" s="26"/>
      <c r="BR410" s="26"/>
      <c r="BS410" s="26"/>
      <c r="BT410" s="26"/>
      <c r="BU410" s="26"/>
      <c r="BV410" s="26"/>
      <c r="BW410" s="26"/>
      <c r="BX410" s="26"/>
      <c r="BY410" s="26"/>
      <c r="BZ410" s="26"/>
      <c r="CA410" s="26"/>
      <c r="CB410" s="26"/>
    </row>
    <row r="411" spans="1:80" s="13" customFormat="1" ht="12.75" x14ac:dyDescent="0.2">
      <c r="A411" s="27"/>
      <c r="B411" s="89" t="s">
        <v>78</v>
      </c>
      <c r="C411" s="16" t="s">
        <v>44</v>
      </c>
      <c r="D411" s="24"/>
      <c r="E411" s="17"/>
      <c r="F411" s="18"/>
      <c r="G411" s="19">
        <f t="shared" ref="G411:G416" si="81">F411*E411</f>
        <v>0</v>
      </c>
      <c r="H411" s="26"/>
      <c r="I411" s="26"/>
      <c r="J411" s="26"/>
      <c r="K411" s="26"/>
      <c r="L411" s="26"/>
      <c r="M411" s="26"/>
      <c r="N411" s="26"/>
      <c r="O411" s="26"/>
      <c r="P411" s="26"/>
      <c r="Q411" s="26"/>
      <c r="R411" s="26"/>
      <c r="S411" s="26"/>
      <c r="T411" s="26"/>
      <c r="U411" s="26"/>
      <c r="V411" s="26"/>
      <c r="W411" s="26"/>
      <c r="X411" s="26"/>
      <c r="Y411" s="26"/>
      <c r="Z411" s="26"/>
      <c r="AA411" s="26"/>
      <c r="AB411" s="26"/>
      <c r="AC411" s="26"/>
      <c r="AD411" s="26"/>
      <c r="AE411" s="26"/>
      <c r="AF411" s="26"/>
      <c r="AG411" s="26"/>
      <c r="AH411" s="26"/>
      <c r="AI411" s="26"/>
      <c r="AJ411" s="26"/>
      <c r="AK411" s="26"/>
      <c r="AL411" s="26"/>
      <c r="AM411" s="26"/>
      <c r="AN411" s="26"/>
      <c r="AO411" s="26"/>
      <c r="AP411" s="26"/>
      <c r="AQ411" s="26"/>
      <c r="AR411" s="26"/>
      <c r="AS411" s="26"/>
      <c r="AT411" s="26"/>
      <c r="AU411" s="26"/>
      <c r="AV411" s="26"/>
      <c r="AW411" s="26"/>
      <c r="AX411" s="26"/>
      <c r="AY411" s="26"/>
      <c r="AZ411" s="26"/>
      <c r="BA411" s="26"/>
      <c r="BB411" s="26"/>
      <c r="BC411" s="26"/>
      <c r="BD411" s="26"/>
      <c r="BE411" s="26"/>
      <c r="BF411" s="26"/>
      <c r="BG411" s="26"/>
      <c r="BH411" s="26"/>
      <c r="BI411" s="26"/>
      <c r="BJ411" s="26"/>
      <c r="BK411" s="26"/>
      <c r="BL411" s="26"/>
      <c r="BM411" s="26"/>
      <c r="BN411" s="26"/>
      <c r="BO411" s="26"/>
      <c r="BP411" s="26"/>
      <c r="BQ411" s="26"/>
      <c r="BR411" s="26"/>
      <c r="BS411" s="26"/>
      <c r="BT411" s="26"/>
      <c r="BU411" s="26"/>
      <c r="BV411" s="26"/>
      <c r="BW411" s="26"/>
      <c r="BX411" s="26"/>
      <c r="BY411" s="26"/>
      <c r="BZ411" s="26"/>
      <c r="CA411" s="26"/>
      <c r="CB411" s="26"/>
    </row>
    <row r="412" spans="1:80" s="13" customFormat="1" ht="12.75" x14ac:dyDescent="0.2">
      <c r="A412" s="27"/>
      <c r="B412" s="89" t="s">
        <v>80</v>
      </c>
      <c r="C412" s="16" t="s">
        <v>44</v>
      </c>
      <c r="D412" s="24"/>
      <c r="E412" s="17"/>
      <c r="F412" s="18"/>
      <c r="G412" s="19">
        <f t="shared" si="81"/>
        <v>0</v>
      </c>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26"/>
      <c r="AG412" s="26"/>
      <c r="AH412" s="26"/>
      <c r="AI412" s="26"/>
      <c r="AJ412" s="26"/>
      <c r="AK412" s="26"/>
      <c r="AL412" s="26"/>
      <c r="AM412" s="26"/>
      <c r="AN412" s="26"/>
      <c r="AO412" s="26"/>
      <c r="AP412" s="26"/>
      <c r="AQ412" s="26"/>
      <c r="AR412" s="26"/>
      <c r="AS412" s="26"/>
      <c r="AT412" s="26"/>
      <c r="AU412" s="26"/>
      <c r="AV412" s="26"/>
      <c r="AW412" s="26"/>
      <c r="AX412" s="26"/>
      <c r="AY412" s="26"/>
      <c r="AZ412" s="26"/>
      <c r="BA412" s="26"/>
      <c r="BB412" s="26"/>
      <c r="BC412" s="26"/>
      <c r="BD412" s="26"/>
      <c r="BE412" s="26"/>
      <c r="BF412" s="26"/>
      <c r="BG412" s="26"/>
      <c r="BH412" s="26"/>
      <c r="BI412" s="26"/>
      <c r="BJ412" s="26"/>
      <c r="BK412" s="26"/>
      <c r="BL412" s="26"/>
      <c r="BM412" s="26"/>
      <c r="BN412" s="26"/>
      <c r="BO412" s="26"/>
      <c r="BP412" s="26"/>
      <c r="BQ412" s="26"/>
      <c r="BR412" s="26"/>
      <c r="BS412" s="26"/>
      <c r="BT412" s="26"/>
      <c r="BU412" s="26"/>
      <c r="BV412" s="26"/>
      <c r="BW412" s="26"/>
      <c r="BX412" s="26"/>
      <c r="BY412" s="26"/>
      <c r="BZ412" s="26"/>
      <c r="CA412" s="26"/>
      <c r="CB412" s="26"/>
    </row>
    <row r="413" spans="1:80" s="13" customFormat="1" ht="12.75" x14ac:dyDescent="0.2">
      <c r="A413" s="27"/>
      <c r="B413" s="89" t="s">
        <v>58</v>
      </c>
      <c r="C413" s="16" t="s">
        <v>44</v>
      </c>
      <c r="D413" s="24"/>
      <c r="E413" s="17"/>
      <c r="F413" s="18"/>
      <c r="G413" s="19">
        <f t="shared" si="81"/>
        <v>0</v>
      </c>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26"/>
      <c r="AG413" s="26"/>
      <c r="AH413" s="26"/>
      <c r="AI413" s="26"/>
      <c r="AJ413" s="26"/>
      <c r="AK413" s="26"/>
      <c r="AL413" s="26"/>
      <c r="AM413" s="26"/>
      <c r="AN413" s="26"/>
      <c r="AO413" s="26"/>
      <c r="AP413" s="26"/>
      <c r="AQ413" s="26"/>
      <c r="AR413" s="26"/>
      <c r="AS413" s="26"/>
      <c r="AT413" s="26"/>
      <c r="AU413" s="26"/>
      <c r="AV413" s="26"/>
      <c r="AW413" s="26"/>
      <c r="AX413" s="26"/>
      <c r="AY413" s="26"/>
      <c r="AZ413" s="26"/>
      <c r="BA413" s="26"/>
      <c r="BB413" s="26"/>
      <c r="BC413" s="26"/>
      <c r="BD413" s="26"/>
      <c r="BE413" s="26"/>
      <c r="BF413" s="26"/>
      <c r="BG413" s="26"/>
      <c r="BH413" s="26"/>
      <c r="BI413" s="26"/>
      <c r="BJ413" s="26"/>
      <c r="BK413" s="26"/>
      <c r="BL413" s="26"/>
      <c r="BM413" s="26"/>
      <c r="BN413" s="26"/>
      <c r="BO413" s="26"/>
      <c r="BP413" s="26"/>
      <c r="BQ413" s="26"/>
      <c r="BR413" s="26"/>
      <c r="BS413" s="26"/>
      <c r="BT413" s="26"/>
      <c r="BU413" s="26"/>
      <c r="BV413" s="26"/>
      <c r="BW413" s="26"/>
      <c r="BX413" s="26"/>
      <c r="BY413" s="26"/>
      <c r="BZ413" s="26"/>
      <c r="CA413" s="26"/>
      <c r="CB413" s="26"/>
    </row>
    <row r="414" spans="1:80" s="13" customFormat="1" ht="12.75" x14ac:dyDescent="0.2">
      <c r="A414" s="27"/>
      <c r="B414" s="89" t="s">
        <v>59</v>
      </c>
      <c r="C414" s="16" t="s">
        <v>44</v>
      </c>
      <c r="D414" s="24"/>
      <c r="E414" s="17"/>
      <c r="F414" s="18"/>
      <c r="G414" s="19">
        <f t="shared" si="81"/>
        <v>0</v>
      </c>
      <c r="H414" s="26"/>
      <c r="I414" s="26"/>
      <c r="J414" s="26"/>
      <c r="K414" s="26"/>
      <c r="L414" s="26"/>
      <c r="M414" s="26"/>
      <c r="N414" s="26"/>
      <c r="O414" s="26"/>
      <c r="P414" s="26"/>
      <c r="Q414" s="26"/>
      <c r="R414" s="26"/>
      <c r="S414" s="26"/>
      <c r="T414" s="26"/>
      <c r="U414" s="26"/>
      <c r="V414" s="26"/>
      <c r="W414" s="26"/>
      <c r="X414" s="26"/>
      <c r="Y414" s="26"/>
      <c r="Z414" s="26"/>
      <c r="AA414" s="26"/>
      <c r="AB414" s="26"/>
      <c r="AC414" s="26"/>
      <c r="AD414" s="26"/>
      <c r="AE414" s="26"/>
      <c r="AF414" s="26"/>
      <c r="AG414" s="26"/>
      <c r="AH414" s="26"/>
      <c r="AI414" s="26"/>
      <c r="AJ414" s="26"/>
      <c r="AK414" s="26"/>
      <c r="AL414" s="26"/>
      <c r="AM414" s="26"/>
      <c r="AN414" s="26"/>
      <c r="AO414" s="26"/>
      <c r="AP414" s="26"/>
      <c r="AQ414" s="26"/>
      <c r="AR414" s="26"/>
      <c r="AS414" s="26"/>
      <c r="AT414" s="26"/>
      <c r="AU414" s="26"/>
      <c r="AV414" s="26"/>
      <c r="AW414" s="26"/>
      <c r="AX414" s="26"/>
      <c r="AY414" s="26"/>
      <c r="AZ414" s="26"/>
      <c r="BA414" s="26"/>
      <c r="BB414" s="26"/>
      <c r="BC414" s="26"/>
      <c r="BD414" s="26"/>
      <c r="BE414" s="26"/>
      <c r="BF414" s="26"/>
      <c r="BG414" s="26"/>
      <c r="BH414" s="26"/>
      <c r="BI414" s="26"/>
      <c r="BJ414" s="26"/>
      <c r="BK414" s="26"/>
      <c r="BL414" s="26"/>
      <c r="BM414" s="26"/>
      <c r="BN414" s="26"/>
      <c r="BO414" s="26"/>
      <c r="BP414" s="26"/>
      <c r="BQ414" s="26"/>
      <c r="BR414" s="26"/>
      <c r="BS414" s="26"/>
      <c r="BT414" s="26"/>
      <c r="BU414" s="26"/>
      <c r="BV414" s="26"/>
      <c r="BW414" s="26"/>
      <c r="BX414" s="26"/>
      <c r="BY414" s="26"/>
      <c r="BZ414" s="26"/>
      <c r="CA414" s="26"/>
      <c r="CB414" s="26"/>
    </row>
    <row r="415" spans="1:80" s="13" customFormat="1" ht="12.75" x14ac:dyDescent="0.2">
      <c r="A415" s="27"/>
      <c r="B415" s="89" t="s">
        <v>60</v>
      </c>
      <c r="C415" s="16" t="s">
        <v>44</v>
      </c>
      <c r="D415" s="24"/>
      <c r="E415" s="17"/>
      <c r="F415" s="18"/>
      <c r="G415" s="19">
        <f t="shared" si="81"/>
        <v>0</v>
      </c>
      <c r="H415" s="26"/>
      <c r="I415" s="26"/>
      <c r="J415" s="26"/>
      <c r="K415" s="26"/>
      <c r="L415" s="26"/>
      <c r="M415" s="26"/>
      <c r="N415" s="26"/>
      <c r="O415" s="26"/>
      <c r="P415" s="26"/>
      <c r="Q415" s="26"/>
      <c r="R415" s="26"/>
      <c r="S415" s="26"/>
      <c r="T415" s="26"/>
      <c r="U415" s="26"/>
      <c r="V415" s="26"/>
      <c r="W415" s="26"/>
      <c r="X415" s="26"/>
      <c r="Y415" s="26"/>
      <c r="Z415" s="26"/>
      <c r="AA415" s="26"/>
      <c r="AB415" s="26"/>
      <c r="AC415" s="26"/>
      <c r="AD415" s="26"/>
      <c r="AE415" s="26"/>
      <c r="AF415" s="26"/>
      <c r="AG415" s="26"/>
      <c r="AH415" s="26"/>
      <c r="AI415" s="26"/>
      <c r="AJ415" s="26"/>
      <c r="AK415" s="26"/>
      <c r="AL415" s="26"/>
      <c r="AM415" s="26"/>
      <c r="AN415" s="26"/>
      <c r="AO415" s="26"/>
      <c r="AP415" s="26"/>
      <c r="AQ415" s="26"/>
      <c r="AR415" s="26"/>
      <c r="AS415" s="26"/>
      <c r="AT415" s="26"/>
      <c r="AU415" s="26"/>
      <c r="AV415" s="26"/>
      <c r="AW415" s="26"/>
      <c r="AX415" s="26"/>
      <c r="AY415" s="26"/>
      <c r="AZ415" s="26"/>
      <c r="BA415" s="26"/>
      <c r="BB415" s="26"/>
      <c r="BC415" s="26"/>
      <c r="BD415" s="26"/>
      <c r="BE415" s="26"/>
      <c r="BF415" s="26"/>
      <c r="BG415" s="26"/>
      <c r="BH415" s="26"/>
      <c r="BI415" s="26"/>
      <c r="BJ415" s="26"/>
      <c r="BK415" s="26"/>
      <c r="BL415" s="26"/>
      <c r="BM415" s="26"/>
      <c r="BN415" s="26"/>
      <c r="BO415" s="26"/>
      <c r="BP415" s="26"/>
      <c r="BQ415" s="26"/>
      <c r="BR415" s="26"/>
      <c r="BS415" s="26"/>
      <c r="BT415" s="26"/>
      <c r="BU415" s="26"/>
      <c r="BV415" s="26"/>
      <c r="BW415" s="26"/>
      <c r="BX415" s="26"/>
      <c r="BY415" s="26"/>
      <c r="BZ415" s="26"/>
      <c r="CA415" s="26"/>
      <c r="CB415" s="26"/>
    </row>
    <row r="416" spans="1:80" s="13" customFormat="1" ht="12.75" x14ac:dyDescent="0.2">
      <c r="A416" s="27"/>
      <c r="B416" s="89" t="s">
        <v>202</v>
      </c>
      <c r="C416" s="16" t="s">
        <v>201</v>
      </c>
      <c r="D416" s="24"/>
      <c r="E416" s="17"/>
      <c r="F416" s="18"/>
      <c r="G416" s="19">
        <f t="shared" si="81"/>
        <v>0</v>
      </c>
      <c r="H416" s="26"/>
      <c r="I416" s="26"/>
      <c r="J416" s="26"/>
      <c r="K416" s="26"/>
      <c r="L416" s="26"/>
      <c r="M416" s="26"/>
      <c r="N416" s="26"/>
      <c r="O416" s="26"/>
      <c r="P416" s="26"/>
      <c r="Q416" s="26"/>
      <c r="R416" s="26"/>
      <c r="S416" s="26"/>
      <c r="T416" s="26"/>
      <c r="U416" s="26"/>
      <c r="V416" s="26"/>
      <c r="W416" s="26"/>
      <c r="X416" s="26"/>
      <c r="Y416" s="26"/>
      <c r="Z416" s="26"/>
      <c r="AA416" s="26"/>
      <c r="AB416" s="26"/>
      <c r="AC416" s="26"/>
      <c r="AD416" s="26"/>
      <c r="AE416" s="26"/>
      <c r="AF416" s="26"/>
      <c r="AG416" s="26"/>
      <c r="AH416" s="26"/>
      <c r="AI416" s="26"/>
      <c r="AJ416" s="26"/>
      <c r="AK416" s="26"/>
      <c r="AL416" s="26"/>
      <c r="AM416" s="26"/>
      <c r="AN416" s="26"/>
      <c r="AO416" s="26"/>
      <c r="AP416" s="26"/>
      <c r="AQ416" s="26"/>
      <c r="AR416" s="26"/>
      <c r="AS416" s="26"/>
      <c r="AT416" s="26"/>
      <c r="AU416" s="26"/>
      <c r="AV416" s="26"/>
      <c r="AW416" s="26"/>
      <c r="AX416" s="26"/>
      <c r="AY416" s="26"/>
      <c r="AZ416" s="26"/>
      <c r="BA416" s="26"/>
      <c r="BB416" s="26"/>
      <c r="BC416" s="26"/>
      <c r="BD416" s="26"/>
      <c r="BE416" s="26"/>
      <c r="BF416" s="26"/>
      <c r="BG416" s="26"/>
      <c r="BH416" s="26"/>
      <c r="BI416" s="26"/>
      <c r="BJ416" s="26"/>
      <c r="BK416" s="26"/>
      <c r="BL416" s="26"/>
      <c r="BM416" s="26"/>
      <c r="BN416" s="26"/>
      <c r="BO416" s="26"/>
      <c r="BP416" s="26"/>
      <c r="BQ416" s="26"/>
      <c r="BR416" s="26"/>
      <c r="BS416" s="26"/>
      <c r="BT416" s="26"/>
      <c r="BU416" s="26"/>
      <c r="BV416" s="26"/>
      <c r="BW416" s="26"/>
      <c r="BX416" s="26"/>
      <c r="BY416" s="26"/>
      <c r="BZ416" s="26"/>
      <c r="CA416" s="26"/>
      <c r="CB416" s="26"/>
    </row>
    <row r="417" spans="1:80" s="13" customFormat="1" ht="15" customHeight="1" x14ac:dyDescent="0.2">
      <c r="A417" s="27"/>
      <c r="B417" s="39"/>
      <c r="C417" s="16"/>
      <c r="D417" s="17"/>
      <c r="E417" s="17"/>
      <c r="F417" s="18"/>
      <c r="G417" s="19"/>
      <c r="H417" s="26"/>
      <c r="I417" s="26"/>
      <c r="J417" s="26"/>
      <c r="K417" s="26"/>
      <c r="L417" s="26"/>
      <c r="M417" s="26"/>
      <c r="N417" s="26"/>
      <c r="O417" s="26"/>
      <c r="P417" s="26"/>
      <c r="Q417" s="26"/>
      <c r="R417" s="26"/>
      <c r="S417" s="26"/>
      <c r="T417" s="26"/>
      <c r="U417" s="26"/>
      <c r="V417" s="26"/>
      <c r="W417" s="26"/>
      <c r="X417" s="26"/>
      <c r="Y417" s="26"/>
      <c r="Z417" s="26"/>
      <c r="AA417" s="26"/>
      <c r="AB417" s="26"/>
      <c r="AC417" s="26"/>
      <c r="AD417" s="26"/>
      <c r="AE417" s="26"/>
      <c r="AF417" s="26"/>
      <c r="AG417" s="26"/>
      <c r="AH417" s="26"/>
      <c r="AI417" s="26"/>
      <c r="AJ417" s="26"/>
      <c r="AK417" s="26"/>
      <c r="AL417" s="26"/>
      <c r="AM417" s="26"/>
      <c r="AN417" s="26"/>
      <c r="AO417" s="26"/>
      <c r="AP417" s="26"/>
      <c r="AQ417" s="26"/>
      <c r="AR417" s="26"/>
      <c r="AS417" s="26"/>
      <c r="AT417" s="26"/>
      <c r="AU417" s="26"/>
      <c r="AV417" s="26"/>
      <c r="AW417" s="26"/>
      <c r="AX417" s="26"/>
      <c r="AY417" s="26"/>
      <c r="AZ417" s="26"/>
      <c r="BA417" s="26"/>
      <c r="BB417" s="26"/>
      <c r="BC417" s="26"/>
      <c r="BD417" s="26"/>
      <c r="BE417" s="26"/>
      <c r="BF417" s="26"/>
      <c r="BG417" s="26"/>
      <c r="BH417" s="26"/>
      <c r="BI417" s="26"/>
      <c r="BJ417" s="26"/>
      <c r="BK417" s="26"/>
      <c r="BL417" s="26"/>
      <c r="BM417" s="26"/>
      <c r="BN417" s="26"/>
      <c r="BO417" s="26"/>
      <c r="BP417" s="26"/>
      <c r="BQ417" s="26"/>
      <c r="BR417" s="26"/>
      <c r="BS417" s="26"/>
      <c r="BT417" s="26"/>
      <c r="BU417" s="26"/>
      <c r="BV417" s="26"/>
      <c r="BW417" s="26"/>
      <c r="BX417" s="26"/>
      <c r="BY417" s="26"/>
      <c r="BZ417" s="26"/>
      <c r="CA417" s="26"/>
      <c r="CB417" s="26"/>
    </row>
    <row r="418" spans="1:80" s="13" customFormat="1" ht="12.75" x14ac:dyDescent="0.2">
      <c r="A418" s="27"/>
      <c r="B418" s="39" t="s">
        <v>200</v>
      </c>
      <c r="C418" s="16"/>
      <c r="D418" s="24"/>
      <c r="E418" s="17"/>
      <c r="F418" s="18"/>
      <c r="G418" s="19"/>
      <c r="H418" s="26"/>
      <c r="I418" s="26"/>
      <c r="J418" s="26"/>
      <c r="K418" s="26"/>
      <c r="L418" s="26"/>
      <c r="M418" s="26"/>
      <c r="N418" s="26"/>
      <c r="O418" s="26"/>
      <c r="P418" s="26"/>
      <c r="Q418" s="26"/>
      <c r="R418" s="26"/>
      <c r="S418" s="26"/>
      <c r="T418" s="26"/>
      <c r="U418" s="26"/>
      <c r="V418" s="26"/>
      <c r="W418" s="26"/>
      <c r="X418" s="26"/>
      <c r="Y418" s="26"/>
      <c r="Z418" s="26"/>
      <c r="AA418" s="26"/>
      <c r="AB418" s="26"/>
      <c r="AC418" s="26"/>
      <c r="AD418" s="26"/>
      <c r="AE418" s="26"/>
      <c r="AF418" s="26"/>
      <c r="AG418" s="26"/>
      <c r="AH418" s="26"/>
      <c r="AI418" s="26"/>
      <c r="AJ418" s="26"/>
      <c r="AK418" s="26"/>
      <c r="AL418" s="26"/>
      <c r="AM418" s="26"/>
      <c r="AN418" s="26"/>
      <c r="AO418" s="26"/>
      <c r="AP418" s="26"/>
      <c r="AQ418" s="26"/>
      <c r="AR418" s="26"/>
      <c r="AS418" s="26"/>
      <c r="AT418" s="26"/>
      <c r="AU418" s="26"/>
      <c r="AV418" s="26"/>
      <c r="AW418" s="26"/>
      <c r="AX418" s="26"/>
      <c r="AY418" s="26"/>
      <c r="AZ418" s="26"/>
      <c r="BA418" s="26"/>
      <c r="BB418" s="26"/>
      <c r="BC418" s="26"/>
      <c r="BD418" s="26"/>
      <c r="BE418" s="26"/>
      <c r="BF418" s="26"/>
      <c r="BG418" s="26"/>
      <c r="BH418" s="26"/>
      <c r="BI418" s="26"/>
      <c r="BJ418" s="26"/>
      <c r="BK418" s="26"/>
      <c r="BL418" s="26"/>
      <c r="BM418" s="26"/>
      <c r="BN418" s="26"/>
      <c r="BO418" s="26"/>
      <c r="BP418" s="26"/>
      <c r="BQ418" s="26"/>
      <c r="BR418" s="26"/>
      <c r="BS418" s="26"/>
      <c r="BT418" s="26"/>
      <c r="BU418" s="26"/>
      <c r="BV418" s="26"/>
      <c r="BW418" s="26"/>
      <c r="BX418" s="26"/>
      <c r="BY418" s="26"/>
      <c r="BZ418" s="26"/>
      <c r="CA418" s="26"/>
      <c r="CB418" s="26"/>
    </row>
    <row r="419" spans="1:80" s="13" customFormat="1" ht="12.75" x14ac:dyDescent="0.2">
      <c r="A419" s="27"/>
      <c r="B419" s="89" t="s">
        <v>303</v>
      </c>
      <c r="C419" s="16" t="s">
        <v>44</v>
      </c>
      <c r="D419" s="24"/>
      <c r="E419" s="17"/>
      <c r="F419" s="18"/>
      <c r="G419" s="19">
        <f t="shared" ref="G419:G425" si="82">F419*E419</f>
        <v>0</v>
      </c>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26"/>
      <c r="AG419" s="26"/>
      <c r="AH419" s="26"/>
      <c r="AI419" s="26"/>
      <c r="AJ419" s="26"/>
      <c r="AK419" s="26"/>
      <c r="AL419" s="26"/>
      <c r="AM419" s="26"/>
      <c r="AN419" s="26"/>
      <c r="AO419" s="26"/>
      <c r="AP419" s="26"/>
      <c r="AQ419" s="26"/>
      <c r="AR419" s="26"/>
      <c r="AS419" s="26"/>
      <c r="AT419" s="26"/>
      <c r="AU419" s="26"/>
      <c r="AV419" s="26"/>
      <c r="AW419" s="26"/>
      <c r="AX419" s="26"/>
      <c r="AY419" s="26"/>
      <c r="AZ419" s="26"/>
      <c r="BA419" s="26"/>
      <c r="BB419" s="26"/>
      <c r="BC419" s="26"/>
      <c r="BD419" s="26"/>
      <c r="BE419" s="26"/>
      <c r="BF419" s="26"/>
      <c r="BG419" s="26"/>
      <c r="BH419" s="26"/>
      <c r="BI419" s="26"/>
      <c r="BJ419" s="26"/>
      <c r="BK419" s="26"/>
      <c r="BL419" s="26"/>
      <c r="BM419" s="26"/>
      <c r="BN419" s="26"/>
      <c r="BO419" s="26"/>
      <c r="BP419" s="26"/>
      <c r="BQ419" s="26"/>
      <c r="BR419" s="26"/>
      <c r="BS419" s="26"/>
      <c r="BT419" s="26"/>
      <c r="BU419" s="26"/>
      <c r="BV419" s="26"/>
      <c r="BW419" s="26"/>
      <c r="BX419" s="26"/>
      <c r="BY419" s="26"/>
      <c r="BZ419" s="26"/>
      <c r="CA419" s="26"/>
      <c r="CB419" s="26"/>
    </row>
    <row r="420" spans="1:80" s="13" customFormat="1" ht="12.75" x14ac:dyDescent="0.2">
      <c r="A420" s="27"/>
      <c r="B420" s="89" t="s">
        <v>78</v>
      </c>
      <c r="C420" s="16" t="s">
        <v>44</v>
      </c>
      <c r="D420" s="24"/>
      <c r="E420" s="17"/>
      <c r="F420" s="18"/>
      <c r="G420" s="19">
        <f t="shared" si="82"/>
        <v>0</v>
      </c>
      <c r="H420" s="26"/>
      <c r="I420" s="26"/>
      <c r="J420" s="26"/>
      <c r="K420" s="26"/>
      <c r="L420" s="26"/>
      <c r="M420" s="26"/>
      <c r="N420" s="26"/>
      <c r="O420" s="26"/>
      <c r="P420" s="26"/>
      <c r="Q420" s="26"/>
      <c r="R420" s="26"/>
      <c r="S420" s="26"/>
      <c r="T420" s="26"/>
      <c r="U420" s="26"/>
      <c r="V420" s="26"/>
      <c r="W420" s="26"/>
      <c r="X420" s="26"/>
      <c r="Y420" s="26"/>
      <c r="Z420" s="26"/>
      <c r="AA420" s="26"/>
      <c r="AB420" s="26"/>
      <c r="AC420" s="26"/>
      <c r="AD420" s="26"/>
      <c r="AE420" s="26"/>
      <c r="AF420" s="26"/>
      <c r="AG420" s="26"/>
      <c r="AH420" s="26"/>
      <c r="AI420" s="26"/>
      <c r="AJ420" s="26"/>
      <c r="AK420" s="26"/>
      <c r="AL420" s="26"/>
      <c r="AM420" s="26"/>
      <c r="AN420" s="26"/>
      <c r="AO420" s="26"/>
      <c r="AP420" s="26"/>
      <c r="AQ420" s="26"/>
      <c r="AR420" s="26"/>
      <c r="AS420" s="26"/>
      <c r="AT420" s="26"/>
      <c r="AU420" s="26"/>
      <c r="AV420" s="26"/>
      <c r="AW420" s="26"/>
      <c r="AX420" s="26"/>
      <c r="AY420" s="26"/>
      <c r="AZ420" s="26"/>
      <c r="BA420" s="26"/>
      <c r="BB420" s="26"/>
      <c r="BC420" s="26"/>
      <c r="BD420" s="26"/>
      <c r="BE420" s="26"/>
      <c r="BF420" s="26"/>
      <c r="BG420" s="26"/>
      <c r="BH420" s="26"/>
      <c r="BI420" s="26"/>
      <c r="BJ420" s="26"/>
      <c r="BK420" s="26"/>
      <c r="BL420" s="26"/>
      <c r="BM420" s="26"/>
      <c r="BN420" s="26"/>
      <c r="BO420" s="26"/>
      <c r="BP420" s="26"/>
      <c r="BQ420" s="26"/>
      <c r="BR420" s="26"/>
      <c r="BS420" s="26"/>
      <c r="BT420" s="26"/>
      <c r="BU420" s="26"/>
      <c r="BV420" s="26"/>
      <c r="BW420" s="26"/>
      <c r="BX420" s="26"/>
      <c r="BY420" s="26"/>
      <c r="BZ420" s="26"/>
      <c r="CA420" s="26"/>
      <c r="CB420" s="26"/>
    </row>
    <row r="421" spans="1:80" s="13" customFormat="1" ht="12.75" x14ac:dyDescent="0.2">
      <c r="A421" s="27"/>
      <c r="B421" s="89" t="s">
        <v>80</v>
      </c>
      <c r="C421" s="16" t="s">
        <v>44</v>
      </c>
      <c r="D421" s="24"/>
      <c r="E421" s="17"/>
      <c r="F421" s="18"/>
      <c r="G421" s="19">
        <f t="shared" si="82"/>
        <v>0</v>
      </c>
      <c r="H421" s="26"/>
      <c r="I421" s="26"/>
      <c r="J421" s="26"/>
      <c r="K421" s="26"/>
      <c r="L421" s="26"/>
      <c r="M421" s="26"/>
      <c r="N421" s="26"/>
      <c r="O421" s="26"/>
      <c r="P421" s="26"/>
      <c r="Q421" s="26"/>
      <c r="R421" s="26"/>
      <c r="S421" s="26"/>
      <c r="T421" s="26"/>
      <c r="U421" s="26"/>
      <c r="V421" s="26"/>
      <c r="W421" s="26"/>
      <c r="X421" s="26"/>
      <c r="Y421" s="26"/>
      <c r="Z421" s="26"/>
      <c r="AA421" s="26"/>
      <c r="AB421" s="26"/>
      <c r="AC421" s="26"/>
      <c r="AD421" s="26"/>
      <c r="AE421" s="26"/>
      <c r="AF421" s="26"/>
      <c r="AG421" s="26"/>
      <c r="AH421" s="26"/>
      <c r="AI421" s="26"/>
      <c r="AJ421" s="26"/>
      <c r="AK421" s="26"/>
      <c r="AL421" s="26"/>
      <c r="AM421" s="26"/>
      <c r="AN421" s="26"/>
      <c r="AO421" s="26"/>
      <c r="AP421" s="26"/>
      <c r="AQ421" s="26"/>
      <c r="AR421" s="26"/>
      <c r="AS421" s="26"/>
      <c r="AT421" s="26"/>
      <c r="AU421" s="26"/>
      <c r="AV421" s="26"/>
      <c r="AW421" s="26"/>
      <c r="AX421" s="26"/>
      <c r="AY421" s="26"/>
      <c r="AZ421" s="26"/>
      <c r="BA421" s="26"/>
      <c r="BB421" s="26"/>
      <c r="BC421" s="26"/>
      <c r="BD421" s="26"/>
      <c r="BE421" s="26"/>
      <c r="BF421" s="26"/>
      <c r="BG421" s="26"/>
      <c r="BH421" s="26"/>
      <c r="BI421" s="26"/>
      <c r="BJ421" s="26"/>
      <c r="BK421" s="26"/>
      <c r="BL421" s="26"/>
      <c r="BM421" s="26"/>
      <c r="BN421" s="26"/>
      <c r="BO421" s="26"/>
      <c r="BP421" s="26"/>
      <c r="BQ421" s="26"/>
      <c r="BR421" s="26"/>
      <c r="BS421" s="26"/>
      <c r="BT421" s="26"/>
      <c r="BU421" s="26"/>
      <c r="BV421" s="26"/>
      <c r="BW421" s="26"/>
      <c r="BX421" s="26"/>
      <c r="BY421" s="26"/>
      <c r="BZ421" s="26"/>
      <c r="CA421" s="26"/>
      <c r="CB421" s="26"/>
    </row>
    <row r="422" spans="1:80" s="13" customFormat="1" ht="12.75" x14ac:dyDescent="0.2">
      <c r="A422" s="27"/>
      <c r="B422" s="89" t="s">
        <v>58</v>
      </c>
      <c r="C422" s="16" t="s">
        <v>44</v>
      </c>
      <c r="D422" s="24"/>
      <c r="E422" s="17"/>
      <c r="F422" s="18"/>
      <c r="G422" s="19">
        <f t="shared" si="82"/>
        <v>0</v>
      </c>
      <c r="H422" s="26"/>
      <c r="I422" s="26"/>
      <c r="J422" s="26"/>
      <c r="K422" s="26"/>
      <c r="L422" s="26"/>
      <c r="M422" s="26"/>
      <c r="N422" s="26"/>
      <c r="O422" s="26"/>
      <c r="P422" s="26"/>
      <c r="Q422" s="26"/>
      <c r="R422" s="26"/>
      <c r="S422" s="26"/>
      <c r="T422" s="26"/>
      <c r="U422" s="26"/>
      <c r="V422" s="26"/>
      <c r="W422" s="26"/>
      <c r="X422" s="26"/>
      <c r="Y422" s="26"/>
      <c r="Z422" s="26"/>
      <c r="AA422" s="26"/>
      <c r="AB422" s="26"/>
      <c r="AC422" s="26"/>
      <c r="AD422" s="26"/>
      <c r="AE422" s="26"/>
      <c r="AF422" s="26"/>
      <c r="AG422" s="26"/>
      <c r="AH422" s="26"/>
      <c r="AI422" s="26"/>
      <c r="AJ422" s="26"/>
      <c r="AK422" s="26"/>
      <c r="AL422" s="26"/>
      <c r="AM422" s="26"/>
      <c r="AN422" s="26"/>
      <c r="AO422" s="26"/>
      <c r="AP422" s="26"/>
      <c r="AQ422" s="26"/>
      <c r="AR422" s="26"/>
      <c r="AS422" s="26"/>
      <c r="AT422" s="26"/>
      <c r="AU422" s="26"/>
      <c r="AV422" s="26"/>
      <c r="AW422" s="26"/>
      <c r="AX422" s="26"/>
      <c r="AY422" s="26"/>
      <c r="AZ422" s="26"/>
      <c r="BA422" s="26"/>
      <c r="BB422" s="26"/>
      <c r="BC422" s="26"/>
      <c r="BD422" s="26"/>
      <c r="BE422" s="26"/>
      <c r="BF422" s="26"/>
      <c r="BG422" s="26"/>
      <c r="BH422" s="26"/>
      <c r="BI422" s="26"/>
      <c r="BJ422" s="26"/>
      <c r="BK422" s="26"/>
      <c r="BL422" s="26"/>
      <c r="BM422" s="26"/>
      <c r="BN422" s="26"/>
      <c r="BO422" s="26"/>
      <c r="BP422" s="26"/>
      <c r="BQ422" s="26"/>
      <c r="BR422" s="26"/>
      <c r="BS422" s="26"/>
      <c r="BT422" s="26"/>
      <c r="BU422" s="26"/>
      <c r="BV422" s="26"/>
      <c r="BW422" s="26"/>
      <c r="BX422" s="26"/>
      <c r="BY422" s="26"/>
      <c r="BZ422" s="26"/>
      <c r="CA422" s="26"/>
      <c r="CB422" s="26"/>
    </row>
    <row r="423" spans="1:80" s="13" customFormat="1" ht="12.75" x14ac:dyDescent="0.2">
      <c r="A423" s="27"/>
      <c r="B423" s="89" t="s">
        <v>59</v>
      </c>
      <c r="C423" s="16" t="s">
        <v>44</v>
      </c>
      <c r="D423" s="24"/>
      <c r="E423" s="17"/>
      <c r="F423" s="18"/>
      <c r="G423" s="19">
        <f t="shared" si="82"/>
        <v>0</v>
      </c>
      <c r="H423" s="26"/>
      <c r="I423" s="26"/>
      <c r="J423" s="26"/>
      <c r="K423" s="26"/>
      <c r="L423" s="26"/>
      <c r="M423" s="26"/>
      <c r="N423" s="26"/>
      <c r="O423" s="26"/>
      <c r="P423" s="26"/>
      <c r="Q423" s="26"/>
      <c r="R423" s="26"/>
      <c r="S423" s="26"/>
      <c r="T423" s="26"/>
      <c r="U423" s="26"/>
      <c r="V423" s="26"/>
      <c r="W423" s="26"/>
      <c r="X423" s="26"/>
      <c r="Y423" s="26"/>
      <c r="Z423" s="26"/>
      <c r="AA423" s="26"/>
      <c r="AB423" s="26"/>
      <c r="AC423" s="26"/>
      <c r="AD423" s="26"/>
      <c r="AE423" s="26"/>
      <c r="AF423" s="26"/>
      <c r="AG423" s="26"/>
      <c r="AH423" s="26"/>
      <c r="AI423" s="26"/>
      <c r="AJ423" s="26"/>
      <c r="AK423" s="26"/>
      <c r="AL423" s="26"/>
      <c r="AM423" s="26"/>
      <c r="AN423" s="26"/>
      <c r="AO423" s="26"/>
      <c r="AP423" s="26"/>
      <c r="AQ423" s="26"/>
      <c r="AR423" s="26"/>
      <c r="AS423" s="26"/>
      <c r="AT423" s="26"/>
      <c r="AU423" s="26"/>
      <c r="AV423" s="26"/>
      <c r="AW423" s="26"/>
      <c r="AX423" s="26"/>
      <c r="AY423" s="26"/>
      <c r="AZ423" s="26"/>
      <c r="BA423" s="26"/>
      <c r="BB423" s="26"/>
      <c r="BC423" s="26"/>
      <c r="BD423" s="26"/>
      <c r="BE423" s="26"/>
      <c r="BF423" s="26"/>
      <c r="BG423" s="26"/>
      <c r="BH423" s="26"/>
      <c r="BI423" s="26"/>
      <c r="BJ423" s="26"/>
      <c r="BK423" s="26"/>
      <c r="BL423" s="26"/>
      <c r="BM423" s="26"/>
      <c r="BN423" s="26"/>
      <c r="BO423" s="26"/>
      <c r="BP423" s="26"/>
      <c r="BQ423" s="26"/>
      <c r="BR423" s="26"/>
      <c r="BS423" s="26"/>
      <c r="BT423" s="26"/>
      <c r="BU423" s="26"/>
      <c r="BV423" s="26"/>
      <c r="BW423" s="26"/>
      <c r="BX423" s="26"/>
      <c r="BY423" s="26"/>
      <c r="BZ423" s="26"/>
      <c r="CA423" s="26"/>
      <c r="CB423" s="26"/>
    </row>
    <row r="424" spans="1:80" s="13" customFormat="1" ht="12.75" x14ac:dyDescent="0.2">
      <c r="A424" s="27"/>
      <c r="B424" s="89" t="s">
        <v>60</v>
      </c>
      <c r="C424" s="16" t="s">
        <v>44</v>
      </c>
      <c r="D424" s="24"/>
      <c r="E424" s="17"/>
      <c r="F424" s="18"/>
      <c r="G424" s="19">
        <f t="shared" si="82"/>
        <v>0</v>
      </c>
      <c r="H424" s="26"/>
      <c r="I424" s="26"/>
      <c r="J424" s="26"/>
      <c r="K424" s="26"/>
      <c r="L424" s="26"/>
      <c r="M424" s="26"/>
      <c r="N424" s="26"/>
      <c r="O424" s="26"/>
      <c r="P424" s="26"/>
      <c r="Q424" s="26"/>
      <c r="R424" s="26"/>
      <c r="S424" s="26"/>
      <c r="T424" s="26"/>
      <c r="U424" s="26"/>
      <c r="V424" s="26"/>
      <c r="W424" s="26"/>
      <c r="X424" s="26"/>
      <c r="Y424" s="26"/>
      <c r="Z424" s="26"/>
      <c r="AA424" s="26"/>
      <c r="AB424" s="26"/>
      <c r="AC424" s="26"/>
      <c r="AD424" s="26"/>
      <c r="AE424" s="26"/>
      <c r="AF424" s="26"/>
      <c r="AG424" s="26"/>
      <c r="AH424" s="26"/>
      <c r="AI424" s="26"/>
      <c r="AJ424" s="26"/>
      <c r="AK424" s="26"/>
      <c r="AL424" s="26"/>
      <c r="AM424" s="26"/>
      <c r="AN424" s="26"/>
      <c r="AO424" s="26"/>
      <c r="AP424" s="26"/>
      <c r="AQ424" s="26"/>
      <c r="AR424" s="26"/>
      <c r="AS424" s="26"/>
      <c r="AT424" s="26"/>
      <c r="AU424" s="26"/>
      <c r="AV424" s="26"/>
      <c r="AW424" s="26"/>
      <c r="AX424" s="26"/>
      <c r="AY424" s="26"/>
      <c r="AZ424" s="26"/>
      <c r="BA424" s="26"/>
      <c r="BB424" s="26"/>
      <c r="BC424" s="26"/>
      <c r="BD424" s="26"/>
      <c r="BE424" s="26"/>
      <c r="BF424" s="26"/>
      <c r="BG424" s="26"/>
      <c r="BH424" s="26"/>
      <c r="BI424" s="26"/>
      <c r="BJ424" s="26"/>
      <c r="BK424" s="26"/>
      <c r="BL424" s="26"/>
      <c r="BM424" s="26"/>
      <c r="BN424" s="26"/>
      <c r="BO424" s="26"/>
      <c r="BP424" s="26"/>
      <c r="BQ424" s="26"/>
      <c r="BR424" s="26"/>
      <c r="BS424" s="26"/>
      <c r="BT424" s="26"/>
      <c r="BU424" s="26"/>
      <c r="BV424" s="26"/>
      <c r="BW424" s="26"/>
      <c r="BX424" s="26"/>
      <c r="BY424" s="26"/>
      <c r="BZ424" s="26"/>
      <c r="CA424" s="26"/>
      <c r="CB424" s="26"/>
    </row>
    <row r="425" spans="1:80" s="13" customFormat="1" ht="12.75" x14ac:dyDescent="0.2">
      <c r="A425" s="27"/>
      <c r="B425" s="89" t="s">
        <v>202</v>
      </c>
      <c r="C425" s="16" t="s">
        <v>201</v>
      </c>
      <c r="D425" s="24"/>
      <c r="E425" s="17"/>
      <c r="F425" s="18"/>
      <c r="G425" s="19">
        <f t="shared" si="82"/>
        <v>0</v>
      </c>
      <c r="H425" s="26"/>
      <c r="I425" s="26"/>
      <c r="J425" s="26"/>
      <c r="K425" s="26"/>
      <c r="L425" s="26"/>
      <c r="M425" s="26"/>
      <c r="N425" s="26"/>
      <c r="O425" s="26"/>
      <c r="P425" s="26"/>
      <c r="Q425" s="26"/>
      <c r="R425" s="26"/>
      <c r="S425" s="26"/>
      <c r="T425" s="26"/>
      <c r="U425" s="26"/>
      <c r="V425" s="26"/>
      <c r="W425" s="26"/>
      <c r="X425" s="26"/>
      <c r="Y425" s="26"/>
      <c r="Z425" s="26"/>
      <c r="AA425" s="26"/>
      <c r="AB425" s="26"/>
      <c r="AC425" s="26"/>
      <c r="AD425" s="26"/>
      <c r="AE425" s="26"/>
      <c r="AF425" s="26"/>
      <c r="AG425" s="26"/>
      <c r="AH425" s="26"/>
      <c r="AI425" s="26"/>
      <c r="AJ425" s="26"/>
      <c r="AK425" s="26"/>
      <c r="AL425" s="26"/>
      <c r="AM425" s="26"/>
      <c r="AN425" s="26"/>
      <c r="AO425" s="26"/>
      <c r="AP425" s="26"/>
      <c r="AQ425" s="26"/>
      <c r="AR425" s="26"/>
      <c r="AS425" s="26"/>
      <c r="AT425" s="26"/>
      <c r="AU425" s="26"/>
      <c r="AV425" s="26"/>
      <c r="AW425" s="26"/>
      <c r="AX425" s="26"/>
      <c r="AY425" s="26"/>
      <c r="AZ425" s="26"/>
      <c r="BA425" s="26"/>
      <c r="BB425" s="26"/>
      <c r="BC425" s="26"/>
      <c r="BD425" s="26"/>
      <c r="BE425" s="26"/>
      <c r="BF425" s="26"/>
      <c r="BG425" s="26"/>
      <c r="BH425" s="26"/>
      <c r="BI425" s="26"/>
      <c r="BJ425" s="26"/>
      <c r="BK425" s="26"/>
      <c r="BL425" s="26"/>
      <c r="BM425" s="26"/>
      <c r="BN425" s="26"/>
      <c r="BO425" s="26"/>
      <c r="BP425" s="26"/>
      <c r="BQ425" s="26"/>
      <c r="BR425" s="26"/>
      <c r="BS425" s="26"/>
      <c r="BT425" s="26"/>
      <c r="BU425" s="26"/>
      <c r="BV425" s="26"/>
      <c r="BW425" s="26"/>
      <c r="BX425" s="26"/>
      <c r="BY425" s="26"/>
      <c r="BZ425" s="26"/>
      <c r="CA425" s="26"/>
      <c r="CB425" s="26"/>
    </row>
    <row r="426" spans="1:80" s="13" customFormat="1" ht="15" customHeight="1" x14ac:dyDescent="0.2">
      <c r="A426" s="27"/>
      <c r="B426" s="39"/>
      <c r="C426" s="16"/>
      <c r="D426" s="17"/>
      <c r="E426" s="17"/>
      <c r="F426" s="18"/>
      <c r="G426" s="19"/>
      <c r="H426" s="26"/>
      <c r="I426" s="26"/>
      <c r="J426" s="26"/>
      <c r="K426" s="26"/>
      <c r="L426" s="26"/>
      <c r="M426" s="26"/>
      <c r="N426" s="26"/>
      <c r="O426" s="26"/>
      <c r="P426" s="26"/>
      <c r="Q426" s="26"/>
      <c r="R426" s="26"/>
      <c r="S426" s="26"/>
      <c r="T426" s="26"/>
      <c r="U426" s="26"/>
      <c r="V426" s="26"/>
      <c r="W426" s="26"/>
      <c r="X426" s="26"/>
      <c r="Y426" s="26"/>
      <c r="Z426" s="26"/>
      <c r="AA426" s="26"/>
      <c r="AB426" s="26"/>
      <c r="AC426" s="26"/>
      <c r="AD426" s="26"/>
      <c r="AE426" s="26"/>
      <c r="AF426" s="26"/>
      <c r="AG426" s="26"/>
      <c r="AH426" s="26"/>
      <c r="AI426" s="26"/>
      <c r="AJ426" s="26"/>
      <c r="AK426" s="26"/>
      <c r="AL426" s="26"/>
      <c r="AM426" s="26"/>
      <c r="AN426" s="26"/>
      <c r="AO426" s="26"/>
      <c r="AP426" s="26"/>
      <c r="AQ426" s="26"/>
      <c r="AR426" s="26"/>
      <c r="AS426" s="26"/>
      <c r="AT426" s="26"/>
      <c r="AU426" s="26"/>
      <c r="AV426" s="26"/>
      <c r="AW426" s="26"/>
      <c r="AX426" s="26"/>
      <c r="AY426" s="26"/>
      <c r="AZ426" s="26"/>
      <c r="BA426" s="26"/>
      <c r="BB426" s="26"/>
      <c r="BC426" s="26"/>
      <c r="BD426" s="26"/>
      <c r="BE426" s="26"/>
      <c r="BF426" s="26"/>
      <c r="BG426" s="26"/>
      <c r="BH426" s="26"/>
      <c r="BI426" s="26"/>
      <c r="BJ426" s="26"/>
      <c r="BK426" s="26"/>
      <c r="BL426" s="26"/>
      <c r="BM426" s="26"/>
      <c r="BN426" s="26"/>
      <c r="BO426" s="26"/>
      <c r="BP426" s="26"/>
      <c r="BQ426" s="26"/>
      <c r="BR426" s="26"/>
      <c r="BS426" s="26"/>
      <c r="BT426" s="26"/>
      <c r="BU426" s="26"/>
      <c r="BV426" s="26"/>
      <c r="BW426" s="26"/>
      <c r="BX426" s="26"/>
      <c r="BY426" s="26"/>
      <c r="BZ426" s="26"/>
      <c r="CA426" s="26"/>
      <c r="CB426" s="26"/>
    </row>
    <row r="427" spans="1:80" s="13" customFormat="1" ht="12.75" x14ac:dyDescent="0.2">
      <c r="A427" s="27"/>
      <c r="B427" s="39" t="s">
        <v>448</v>
      </c>
      <c r="C427" s="16" t="s">
        <v>3</v>
      </c>
      <c r="D427" s="24"/>
      <c r="E427" s="17"/>
      <c r="F427" s="18"/>
      <c r="G427" s="19">
        <f t="shared" ref="G427" si="83">F427*E427</f>
        <v>0</v>
      </c>
      <c r="H427" s="26"/>
      <c r="I427" s="26"/>
      <c r="J427" s="26"/>
      <c r="K427" s="26"/>
      <c r="L427" s="26"/>
      <c r="M427" s="26"/>
      <c r="N427" s="26"/>
      <c r="O427" s="26"/>
      <c r="P427" s="26"/>
      <c r="Q427" s="26"/>
      <c r="R427" s="26"/>
      <c r="S427" s="26"/>
      <c r="T427" s="26"/>
      <c r="U427" s="26"/>
      <c r="V427" s="26"/>
      <c r="W427" s="26"/>
      <c r="X427" s="26"/>
      <c r="Y427" s="26"/>
      <c r="Z427" s="26"/>
      <c r="AA427" s="26"/>
      <c r="AB427" s="26"/>
      <c r="AC427" s="26"/>
      <c r="AD427" s="26"/>
      <c r="AE427" s="26"/>
      <c r="AF427" s="26"/>
      <c r="AG427" s="26"/>
      <c r="AH427" s="26"/>
      <c r="AI427" s="26"/>
      <c r="AJ427" s="26"/>
      <c r="AK427" s="26"/>
      <c r="AL427" s="26"/>
      <c r="AM427" s="26"/>
      <c r="AN427" s="26"/>
      <c r="AO427" s="26"/>
      <c r="AP427" s="26"/>
      <c r="AQ427" s="26"/>
      <c r="AR427" s="26"/>
      <c r="AS427" s="26"/>
      <c r="AT427" s="26"/>
      <c r="AU427" s="26"/>
      <c r="AV427" s="26"/>
      <c r="AW427" s="26"/>
      <c r="AX427" s="26"/>
      <c r="AY427" s="26"/>
      <c r="AZ427" s="26"/>
      <c r="BA427" s="26"/>
      <c r="BB427" s="26"/>
      <c r="BC427" s="26"/>
      <c r="BD427" s="26"/>
      <c r="BE427" s="26"/>
      <c r="BF427" s="26"/>
      <c r="BG427" s="26"/>
      <c r="BH427" s="26"/>
      <c r="BI427" s="26"/>
      <c r="BJ427" s="26"/>
      <c r="BK427" s="26"/>
      <c r="BL427" s="26"/>
      <c r="BM427" s="26"/>
      <c r="BN427" s="26"/>
      <c r="BO427" s="26"/>
      <c r="BP427" s="26"/>
      <c r="BQ427" s="26"/>
      <c r="BR427" s="26"/>
      <c r="BS427" s="26"/>
      <c r="BT427" s="26"/>
      <c r="BU427" s="26"/>
      <c r="BV427" s="26"/>
      <c r="BW427" s="26"/>
      <c r="BX427" s="26"/>
      <c r="BY427" s="26"/>
      <c r="BZ427" s="26"/>
      <c r="CA427" s="26"/>
      <c r="CB427" s="26"/>
    </row>
    <row r="428" spans="1:80" s="13" customFormat="1" ht="15" customHeight="1" x14ac:dyDescent="0.2">
      <c r="A428" s="27"/>
      <c r="B428" s="39"/>
      <c r="C428" s="16"/>
      <c r="D428" s="17"/>
      <c r="E428" s="17"/>
      <c r="F428" s="18"/>
      <c r="G428" s="19"/>
      <c r="H428" s="26"/>
      <c r="I428" s="26"/>
      <c r="J428" s="26"/>
      <c r="K428" s="26"/>
      <c r="L428" s="26"/>
      <c r="M428" s="26"/>
      <c r="N428" s="26"/>
      <c r="O428" s="26"/>
      <c r="P428" s="26"/>
      <c r="Q428" s="26"/>
      <c r="R428" s="26"/>
      <c r="S428" s="26"/>
      <c r="T428" s="26"/>
      <c r="U428" s="26"/>
      <c r="V428" s="26"/>
      <c r="W428" s="26"/>
      <c r="X428" s="26"/>
      <c r="Y428" s="26"/>
      <c r="Z428" s="26"/>
      <c r="AA428" s="26"/>
      <c r="AB428" s="26"/>
      <c r="AC428" s="26"/>
      <c r="AD428" s="26"/>
      <c r="AE428" s="26"/>
      <c r="AF428" s="26"/>
      <c r="AG428" s="26"/>
      <c r="AH428" s="26"/>
      <c r="AI428" s="26"/>
      <c r="AJ428" s="26"/>
      <c r="AK428" s="26"/>
      <c r="AL428" s="26"/>
      <c r="AM428" s="26"/>
      <c r="AN428" s="26"/>
      <c r="AO428" s="26"/>
      <c r="AP428" s="26"/>
      <c r="AQ428" s="26"/>
      <c r="AR428" s="26"/>
      <c r="AS428" s="26"/>
      <c r="AT428" s="26"/>
      <c r="AU428" s="26"/>
      <c r="AV428" s="26"/>
      <c r="AW428" s="26"/>
      <c r="AX428" s="26"/>
      <c r="AY428" s="26"/>
      <c r="AZ428" s="26"/>
      <c r="BA428" s="26"/>
      <c r="BB428" s="26"/>
      <c r="BC428" s="26"/>
      <c r="BD428" s="26"/>
      <c r="BE428" s="26"/>
      <c r="BF428" s="26"/>
      <c r="BG428" s="26"/>
      <c r="BH428" s="26"/>
      <c r="BI428" s="26"/>
      <c r="BJ428" s="26"/>
      <c r="BK428" s="26"/>
      <c r="BL428" s="26"/>
      <c r="BM428" s="26"/>
      <c r="BN428" s="26"/>
      <c r="BO428" s="26"/>
      <c r="BP428" s="26"/>
      <c r="BQ428" s="26"/>
      <c r="BR428" s="26"/>
      <c r="BS428" s="26"/>
      <c r="BT428" s="26"/>
      <c r="BU428" s="26"/>
      <c r="BV428" s="26"/>
      <c r="BW428" s="26"/>
      <c r="BX428" s="26"/>
      <c r="BY428" s="26"/>
      <c r="BZ428" s="26"/>
      <c r="CA428" s="26"/>
      <c r="CB428" s="26"/>
    </row>
    <row r="429" spans="1:80" s="13" customFormat="1" ht="12.75" x14ac:dyDescent="0.2">
      <c r="A429" s="27"/>
      <c r="B429" s="39" t="s">
        <v>81</v>
      </c>
      <c r="C429" s="16" t="s">
        <v>3</v>
      </c>
      <c r="D429" s="24"/>
      <c r="E429" s="17"/>
      <c r="F429" s="18"/>
      <c r="G429" s="19">
        <f t="shared" ref="G429" si="84">F429*E429</f>
        <v>0</v>
      </c>
      <c r="H429" s="26"/>
      <c r="I429" s="26"/>
      <c r="J429" s="26"/>
      <c r="K429" s="26"/>
      <c r="L429" s="26"/>
      <c r="M429" s="26"/>
      <c r="N429" s="26"/>
      <c r="O429" s="26"/>
      <c r="P429" s="26"/>
      <c r="Q429" s="26"/>
      <c r="R429" s="26"/>
      <c r="S429" s="26"/>
      <c r="T429" s="26"/>
      <c r="U429" s="26"/>
      <c r="V429" s="26"/>
      <c r="W429" s="26"/>
      <c r="X429" s="26"/>
      <c r="Y429" s="26"/>
      <c r="Z429" s="26"/>
      <c r="AA429" s="26"/>
      <c r="AB429" s="26"/>
      <c r="AC429" s="26"/>
      <c r="AD429" s="26"/>
      <c r="AE429" s="26"/>
      <c r="AF429" s="26"/>
      <c r="AG429" s="26"/>
      <c r="AH429" s="26"/>
      <c r="AI429" s="26"/>
      <c r="AJ429" s="26"/>
      <c r="AK429" s="26"/>
      <c r="AL429" s="26"/>
      <c r="AM429" s="26"/>
      <c r="AN429" s="26"/>
      <c r="AO429" s="26"/>
      <c r="AP429" s="26"/>
      <c r="AQ429" s="26"/>
      <c r="AR429" s="26"/>
      <c r="AS429" s="26"/>
      <c r="AT429" s="26"/>
      <c r="AU429" s="26"/>
      <c r="AV429" s="26"/>
      <c r="AW429" s="26"/>
      <c r="AX429" s="26"/>
      <c r="AY429" s="26"/>
      <c r="AZ429" s="26"/>
      <c r="BA429" s="26"/>
      <c r="BB429" s="26"/>
      <c r="BC429" s="26"/>
      <c r="BD429" s="26"/>
      <c r="BE429" s="26"/>
      <c r="BF429" s="26"/>
      <c r="BG429" s="26"/>
      <c r="BH429" s="26"/>
      <c r="BI429" s="26"/>
      <c r="BJ429" s="26"/>
      <c r="BK429" s="26"/>
      <c r="BL429" s="26"/>
      <c r="BM429" s="26"/>
      <c r="BN429" s="26"/>
      <c r="BO429" s="26"/>
      <c r="BP429" s="26"/>
      <c r="BQ429" s="26"/>
      <c r="BR429" s="26"/>
      <c r="BS429" s="26"/>
      <c r="BT429" s="26"/>
      <c r="BU429" s="26"/>
      <c r="BV429" s="26"/>
      <c r="BW429" s="26"/>
      <c r="BX429" s="26"/>
      <c r="BY429" s="26"/>
      <c r="BZ429" s="26"/>
      <c r="CA429" s="26"/>
      <c r="CB429" s="26"/>
    </row>
    <row r="430" spans="1:80" s="13" customFormat="1" ht="15" customHeight="1" x14ac:dyDescent="0.2">
      <c r="A430" s="27"/>
      <c r="B430" s="39"/>
      <c r="C430" s="16"/>
      <c r="D430" s="17"/>
      <c r="E430" s="17"/>
      <c r="F430" s="18"/>
      <c r="G430" s="19"/>
      <c r="H430" s="26"/>
      <c r="I430" s="26"/>
      <c r="J430" s="26"/>
      <c r="K430" s="26"/>
      <c r="L430" s="26"/>
      <c r="M430" s="26"/>
      <c r="N430" s="26"/>
      <c r="O430" s="26"/>
      <c r="P430" s="26"/>
      <c r="Q430" s="26"/>
      <c r="R430" s="26"/>
      <c r="S430" s="26"/>
      <c r="T430" s="26"/>
      <c r="U430" s="26"/>
      <c r="V430" s="26"/>
      <c r="W430" s="26"/>
      <c r="X430" s="26"/>
      <c r="Y430" s="26"/>
      <c r="Z430" s="26"/>
      <c r="AA430" s="26"/>
      <c r="AB430" s="26"/>
      <c r="AC430" s="26"/>
      <c r="AD430" s="26"/>
      <c r="AE430" s="26"/>
      <c r="AF430" s="26"/>
      <c r="AG430" s="26"/>
      <c r="AH430" s="26"/>
      <c r="AI430" s="26"/>
      <c r="AJ430" s="26"/>
      <c r="AK430" s="26"/>
      <c r="AL430" s="26"/>
      <c r="AM430" s="26"/>
      <c r="AN430" s="26"/>
      <c r="AO430" s="26"/>
      <c r="AP430" s="26"/>
      <c r="AQ430" s="26"/>
      <c r="AR430" s="26"/>
      <c r="AS430" s="26"/>
      <c r="AT430" s="26"/>
      <c r="AU430" s="26"/>
      <c r="AV430" s="26"/>
      <c r="AW430" s="26"/>
      <c r="AX430" s="26"/>
      <c r="AY430" s="26"/>
      <c r="AZ430" s="26"/>
      <c r="BA430" s="26"/>
      <c r="BB430" s="26"/>
      <c r="BC430" s="26"/>
      <c r="BD430" s="26"/>
      <c r="BE430" s="26"/>
      <c r="BF430" s="26"/>
      <c r="BG430" s="26"/>
      <c r="BH430" s="26"/>
      <c r="BI430" s="26"/>
      <c r="BJ430" s="26"/>
      <c r="BK430" s="26"/>
      <c r="BL430" s="26"/>
      <c r="BM430" s="26"/>
      <c r="BN430" s="26"/>
      <c r="BO430" s="26"/>
      <c r="BP430" s="26"/>
      <c r="BQ430" s="26"/>
      <c r="BR430" s="26"/>
      <c r="BS430" s="26"/>
      <c r="BT430" s="26"/>
      <c r="BU430" s="26"/>
      <c r="BV430" s="26"/>
      <c r="BW430" s="26"/>
      <c r="BX430" s="26"/>
      <c r="BY430" s="26"/>
      <c r="BZ430" s="26"/>
      <c r="CA430" s="26"/>
      <c r="CB430" s="26"/>
    </row>
    <row r="431" spans="1:80" s="13" customFormat="1" ht="12.75" x14ac:dyDescent="0.2">
      <c r="A431" s="27"/>
      <c r="B431" s="39" t="s">
        <v>82</v>
      </c>
      <c r="C431" s="16"/>
      <c r="D431" s="24"/>
      <c r="E431" s="17"/>
      <c r="F431" s="18"/>
      <c r="G431" s="19"/>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26"/>
      <c r="AG431" s="26"/>
      <c r="AH431" s="26"/>
      <c r="AI431" s="26"/>
      <c r="AJ431" s="26"/>
      <c r="AK431" s="26"/>
      <c r="AL431" s="26"/>
      <c r="AM431" s="26"/>
      <c r="AN431" s="26"/>
      <c r="AO431" s="26"/>
      <c r="AP431" s="26"/>
      <c r="AQ431" s="26"/>
      <c r="AR431" s="26"/>
      <c r="AS431" s="26"/>
      <c r="AT431" s="26"/>
      <c r="AU431" s="26"/>
      <c r="AV431" s="26"/>
      <c r="AW431" s="26"/>
      <c r="AX431" s="26"/>
      <c r="AY431" s="26"/>
      <c r="AZ431" s="26"/>
      <c r="BA431" s="26"/>
      <c r="BB431" s="26"/>
      <c r="BC431" s="26"/>
      <c r="BD431" s="26"/>
      <c r="BE431" s="26"/>
      <c r="BF431" s="26"/>
      <c r="BG431" s="26"/>
      <c r="BH431" s="26"/>
      <c r="BI431" s="26"/>
      <c r="BJ431" s="26"/>
      <c r="BK431" s="26"/>
      <c r="BL431" s="26"/>
      <c r="BM431" s="26"/>
      <c r="BN431" s="26"/>
      <c r="BO431" s="26"/>
      <c r="BP431" s="26"/>
      <c r="BQ431" s="26"/>
      <c r="BR431" s="26"/>
      <c r="BS431" s="26"/>
      <c r="BT431" s="26"/>
      <c r="BU431" s="26"/>
      <c r="BV431" s="26"/>
      <c r="BW431" s="26"/>
      <c r="BX431" s="26"/>
      <c r="BY431" s="26"/>
      <c r="BZ431" s="26"/>
      <c r="CA431" s="26"/>
      <c r="CB431" s="26"/>
    </row>
    <row r="432" spans="1:80" s="13" customFormat="1" ht="12.75" x14ac:dyDescent="0.2">
      <c r="A432" s="27"/>
      <c r="B432" s="30" t="s">
        <v>298</v>
      </c>
      <c r="C432" s="16" t="s">
        <v>5</v>
      </c>
      <c r="D432" s="24"/>
      <c r="E432" s="17"/>
      <c r="F432" s="18"/>
      <c r="G432" s="19"/>
      <c r="H432" s="26"/>
      <c r="I432" s="26"/>
      <c r="J432" s="26"/>
      <c r="K432" s="26"/>
      <c r="L432" s="26"/>
      <c r="M432" s="26"/>
      <c r="N432" s="26"/>
      <c r="O432" s="26"/>
      <c r="P432" s="26"/>
      <c r="Q432" s="26"/>
      <c r="R432" s="26"/>
      <c r="S432" s="26"/>
      <c r="T432" s="26"/>
      <c r="U432" s="26"/>
      <c r="V432" s="26"/>
      <c r="W432" s="26"/>
      <c r="X432" s="26"/>
      <c r="Y432" s="26"/>
      <c r="Z432" s="26"/>
      <c r="AA432" s="26"/>
      <c r="AB432" s="26"/>
      <c r="AC432" s="26"/>
      <c r="AD432" s="26"/>
      <c r="AE432" s="26"/>
      <c r="AF432" s="26"/>
      <c r="AG432" s="26"/>
      <c r="AH432" s="26"/>
      <c r="AI432" s="26"/>
      <c r="AJ432" s="26"/>
      <c r="AK432" s="26"/>
      <c r="AL432" s="26"/>
      <c r="AM432" s="26"/>
      <c r="AN432" s="26"/>
      <c r="AO432" s="26"/>
      <c r="AP432" s="26"/>
      <c r="AQ432" s="26"/>
      <c r="AR432" s="26"/>
      <c r="AS432" s="26"/>
      <c r="AT432" s="26"/>
      <c r="AU432" s="26"/>
      <c r="AV432" s="26"/>
      <c r="AW432" s="26"/>
      <c r="AX432" s="26"/>
      <c r="AY432" s="26"/>
      <c r="AZ432" s="26"/>
      <c r="BA432" s="26"/>
      <c r="BB432" s="26"/>
      <c r="BC432" s="26"/>
      <c r="BD432" s="26"/>
      <c r="BE432" s="26"/>
      <c r="BF432" s="26"/>
      <c r="BG432" s="26"/>
      <c r="BH432" s="26"/>
      <c r="BI432" s="26"/>
      <c r="BJ432" s="26"/>
      <c r="BK432" s="26"/>
      <c r="BL432" s="26"/>
      <c r="BM432" s="26"/>
      <c r="BN432" s="26"/>
      <c r="BO432" s="26"/>
      <c r="BP432" s="26"/>
      <c r="BQ432" s="26"/>
      <c r="BR432" s="26"/>
      <c r="BS432" s="26"/>
      <c r="BT432" s="26"/>
      <c r="BU432" s="26"/>
      <c r="BV432" s="26"/>
      <c r="BW432" s="26"/>
      <c r="BX432" s="26"/>
      <c r="BY432" s="26"/>
      <c r="BZ432" s="26"/>
      <c r="CA432" s="26"/>
      <c r="CB432" s="26"/>
    </row>
    <row r="433" spans="1:80" s="13" customFormat="1" ht="15" customHeight="1" x14ac:dyDescent="0.2">
      <c r="A433" s="27"/>
      <c r="B433" s="39"/>
      <c r="C433" s="16"/>
      <c r="D433" s="17"/>
      <c r="E433" s="17"/>
      <c r="F433" s="18"/>
      <c r="G433" s="19"/>
      <c r="H433" s="26"/>
      <c r="I433" s="26"/>
      <c r="J433" s="26"/>
      <c r="K433" s="26"/>
      <c r="L433" s="26"/>
      <c r="M433" s="26"/>
      <c r="N433" s="26"/>
      <c r="O433" s="26"/>
      <c r="P433" s="26"/>
      <c r="Q433" s="26"/>
      <c r="R433" s="26"/>
      <c r="S433" s="26"/>
      <c r="T433" s="26"/>
      <c r="U433" s="26"/>
      <c r="V433" s="26"/>
      <c r="W433" s="26"/>
      <c r="X433" s="26"/>
      <c r="Y433" s="26"/>
      <c r="Z433" s="26"/>
      <c r="AA433" s="26"/>
      <c r="AB433" s="26"/>
      <c r="AC433" s="26"/>
      <c r="AD433" s="26"/>
      <c r="AE433" s="26"/>
      <c r="AF433" s="26"/>
      <c r="AG433" s="26"/>
      <c r="AH433" s="26"/>
      <c r="AI433" s="26"/>
      <c r="AJ433" s="26"/>
      <c r="AK433" s="26"/>
      <c r="AL433" s="26"/>
      <c r="AM433" s="26"/>
      <c r="AN433" s="26"/>
      <c r="AO433" s="26"/>
      <c r="AP433" s="26"/>
      <c r="AQ433" s="26"/>
      <c r="AR433" s="26"/>
      <c r="AS433" s="26"/>
      <c r="AT433" s="26"/>
      <c r="AU433" s="26"/>
      <c r="AV433" s="26"/>
      <c r="AW433" s="26"/>
      <c r="AX433" s="26"/>
      <c r="AY433" s="26"/>
      <c r="AZ433" s="26"/>
      <c r="BA433" s="26"/>
      <c r="BB433" s="26"/>
      <c r="BC433" s="26"/>
      <c r="BD433" s="26"/>
      <c r="BE433" s="26"/>
      <c r="BF433" s="26"/>
      <c r="BG433" s="26"/>
      <c r="BH433" s="26"/>
      <c r="BI433" s="26"/>
      <c r="BJ433" s="26"/>
      <c r="BK433" s="26"/>
      <c r="BL433" s="26"/>
      <c r="BM433" s="26"/>
      <c r="BN433" s="26"/>
      <c r="BO433" s="26"/>
      <c r="BP433" s="26"/>
      <c r="BQ433" s="26"/>
      <c r="BR433" s="26"/>
      <c r="BS433" s="26"/>
      <c r="BT433" s="26"/>
      <c r="BU433" s="26"/>
      <c r="BV433" s="26"/>
      <c r="BW433" s="26"/>
      <c r="BX433" s="26"/>
      <c r="BY433" s="26"/>
      <c r="BZ433" s="26"/>
      <c r="CA433" s="26"/>
      <c r="CB433" s="26"/>
    </row>
    <row r="434" spans="1:80" s="13" customFormat="1" ht="12.75" x14ac:dyDescent="0.2">
      <c r="A434" s="27"/>
      <c r="B434" s="39" t="s">
        <v>203</v>
      </c>
      <c r="C434" s="16"/>
      <c r="D434" s="24"/>
      <c r="E434" s="17"/>
      <c r="F434" s="18"/>
      <c r="G434" s="19"/>
      <c r="H434" s="26"/>
      <c r="I434" s="26"/>
      <c r="J434" s="26"/>
      <c r="K434" s="26"/>
      <c r="L434" s="26"/>
      <c r="M434" s="26"/>
      <c r="N434" s="26"/>
      <c r="O434" s="26"/>
      <c r="P434" s="26"/>
      <c r="Q434" s="26"/>
      <c r="R434" s="26"/>
      <c r="S434" s="26"/>
      <c r="T434" s="26"/>
      <c r="U434" s="26"/>
      <c r="V434" s="26"/>
      <c r="W434" s="26"/>
      <c r="X434" s="26"/>
      <c r="Y434" s="26"/>
      <c r="Z434" s="26"/>
      <c r="AA434" s="26"/>
      <c r="AB434" s="26"/>
      <c r="AC434" s="26"/>
      <c r="AD434" s="26"/>
      <c r="AE434" s="26"/>
      <c r="AF434" s="26"/>
      <c r="AG434" s="26"/>
      <c r="AH434" s="26"/>
      <c r="AI434" s="26"/>
      <c r="AJ434" s="26"/>
      <c r="AK434" s="26"/>
      <c r="AL434" s="26"/>
      <c r="AM434" s="26"/>
      <c r="AN434" s="26"/>
      <c r="AO434" s="26"/>
      <c r="AP434" s="26"/>
      <c r="AQ434" s="26"/>
      <c r="AR434" s="26"/>
      <c r="AS434" s="26"/>
      <c r="AT434" s="26"/>
      <c r="AU434" s="26"/>
      <c r="AV434" s="26"/>
      <c r="AW434" s="26"/>
      <c r="AX434" s="26"/>
      <c r="AY434" s="26"/>
      <c r="AZ434" s="26"/>
      <c r="BA434" s="26"/>
      <c r="BB434" s="26"/>
      <c r="BC434" s="26"/>
      <c r="BD434" s="26"/>
      <c r="BE434" s="26"/>
      <c r="BF434" s="26"/>
      <c r="BG434" s="26"/>
      <c r="BH434" s="26"/>
      <c r="BI434" s="26"/>
      <c r="BJ434" s="26"/>
      <c r="BK434" s="26"/>
      <c r="BL434" s="26"/>
      <c r="BM434" s="26"/>
      <c r="BN434" s="26"/>
      <c r="BO434" s="26"/>
      <c r="BP434" s="26"/>
      <c r="BQ434" s="26"/>
      <c r="BR434" s="26"/>
      <c r="BS434" s="26"/>
      <c r="BT434" s="26"/>
      <c r="BU434" s="26"/>
      <c r="BV434" s="26"/>
      <c r="BW434" s="26"/>
      <c r="BX434" s="26"/>
      <c r="BY434" s="26"/>
      <c r="BZ434" s="26"/>
      <c r="CA434" s="26"/>
      <c r="CB434" s="26"/>
    </row>
    <row r="435" spans="1:80" s="13" customFormat="1" ht="12.75" x14ac:dyDescent="0.2">
      <c r="A435" s="27"/>
      <c r="B435" s="103" t="s">
        <v>78</v>
      </c>
      <c r="C435" s="16" t="s">
        <v>2</v>
      </c>
      <c r="D435" s="24"/>
      <c r="E435" s="17"/>
      <c r="F435" s="18"/>
      <c r="G435" s="19">
        <f t="shared" ref="G435" si="85">F435*E435</f>
        <v>0</v>
      </c>
      <c r="H435" s="26"/>
      <c r="I435" s="26"/>
      <c r="J435" s="26"/>
      <c r="K435" s="26"/>
      <c r="L435" s="26"/>
      <c r="M435" s="26"/>
      <c r="N435" s="26"/>
      <c r="O435" s="26"/>
      <c r="P435" s="26"/>
      <c r="Q435" s="26"/>
      <c r="R435" s="26"/>
      <c r="S435" s="26"/>
      <c r="T435" s="26"/>
      <c r="U435" s="26"/>
      <c r="V435" s="26"/>
      <c r="W435" s="26"/>
      <c r="X435" s="26"/>
      <c r="Y435" s="26"/>
      <c r="Z435" s="26"/>
      <c r="AA435" s="26"/>
      <c r="AB435" s="26"/>
      <c r="AC435" s="26"/>
      <c r="AD435" s="26"/>
      <c r="AE435" s="26"/>
      <c r="AF435" s="26"/>
      <c r="AG435" s="26"/>
      <c r="AH435" s="26"/>
      <c r="AI435" s="26"/>
      <c r="AJ435" s="26"/>
      <c r="AK435" s="26"/>
      <c r="AL435" s="26"/>
      <c r="AM435" s="26"/>
      <c r="AN435" s="26"/>
      <c r="AO435" s="26"/>
      <c r="AP435" s="26"/>
      <c r="AQ435" s="26"/>
      <c r="AR435" s="26"/>
      <c r="AS435" s="26"/>
      <c r="AT435" s="26"/>
      <c r="AU435" s="26"/>
      <c r="AV435" s="26"/>
      <c r="AW435" s="26"/>
      <c r="AX435" s="26"/>
      <c r="AY435" s="26"/>
      <c r="AZ435" s="26"/>
      <c r="BA435" s="26"/>
      <c r="BB435" s="26"/>
      <c r="BC435" s="26"/>
      <c r="BD435" s="26"/>
      <c r="BE435" s="26"/>
      <c r="BF435" s="26"/>
      <c r="BG435" s="26"/>
      <c r="BH435" s="26"/>
      <c r="BI435" s="26"/>
      <c r="BJ435" s="26"/>
      <c r="BK435" s="26"/>
      <c r="BL435" s="26"/>
      <c r="BM435" s="26"/>
      <c r="BN435" s="26"/>
      <c r="BO435" s="26"/>
      <c r="BP435" s="26"/>
      <c r="BQ435" s="26"/>
      <c r="BR435" s="26"/>
      <c r="BS435" s="26"/>
      <c r="BT435" s="26"/>
      <c r="BU435" s="26"/>
      <c r="BV435" s="26"/>
      <c r="BW435" s="26"/>
      <c r="BX435" s="26"/>
      <c r="BY435" s="26"/>
      <c r="BZ435" s="26"/>
      <c r="CA435" s="26"/>
      <c r="CB435" s="26"/>
    </row>
    <row r="436" spans="1:80" s="13" customFormat="1" ht="12.75" x14ac:dyDescent="0.2">
      <c r="A436" s="27"/>
      <c r="B436" s="103" t="s">
        <v>80</v>
      </c>
      <c r="C436" s="16" t="s">
        <v>2</v>
      </c>
      <c r="D436" s="24"/>
      <c r="E436" s="17"/>
      <c r="F436" s="18"/>
      <c r="G436" s="19">
        <f t="shared" ref="G436" si="86">F436*E436</f>
        <v>0</v>
      </c>
      <c r="H436" s="26"/>
      <c r="I436" s="26"/>
      <c r="J436" s="26"/>
      <c r="K436" s="26"/>
      <c r="L436" s="26"/>
      <c r="M436" s="26"/>
      <c r="N436" s="26"/>
      <c r="O436" s="26"/>
      <c r="P436" s="26"/>
      <c r="Q436" s="26"/>
      <c r="R436" s="26"/>
      <c r="S436" s="26"/>
      <c r="T436" s="26"/>
      <c r="U436" s="26"/>
      <c r="V436" s="26"/>
      <c r="W436" s="26"/>
      <c r="X436" s="26"/>
      <c r="Y436" s="26"/>
      <c r="Z436" s="26"/>
      <c r="AA436" s="26"/>
      <c r="AB436" s="26"/>
      <c r="AC436" s="26"/>
      <c r="AD436" s="26"/>
      <c r="AE436" s="26"/>
      <c r="AF436" s="26"/>
      <c r="AG436" s="26"/>
      <c r="AH436" s="26"/>
      <c r="AI436" s="26"/>
      <c r="AJ436" s="26"/>
      <c r="AK436" s="26"/>
      <c r="AL436" s="26"/>
      <c r="AM436" s="26"/>
      <c r="AN436" s="26"/>
      <c r="AO436" s="26"/>
      <c r="AP436" s="26"/>
      <c r="AQ436" s="26"/>
      <c r="AR436" s="26"/>
      <c r="AS436" s="26"/>
      <c r="AT436" s="26"/>
      <c r="AU436" s="26"/>
      <c r="AV436" s="26"/>
      <c r="AW436" s="26"/>
      <c r="AX436" s="26"/>
      <c r="AY436" s="26"/>
      <c r="AZ436" s="26"/>
      <c r="BA436" s="26"/>
      <c r="BB436" s="26"/>
      <c r="BC436" s="26"/>
      <c r="BD436" s="26"/>
      <c r="BE436" s="26"/>
      <c r="BF436" s="26"/>
      <c r="BG436" s="26"/>
      <c r="BH436" s="26"/>
      <c r="BI436" s="26"/>
      <c r="BJ436" s="26"/>
      <c r="BK436" s="26"/>
      <c r="BL436" s="26"/>
      <c r="BM436" s="26"/>
      <c r="BN436" s="26"/>
      <c r="BO436" s="26"/>
      <c r="BP436" s="26"/>
      <c r="BQ436" s="26"/>
      <c r="BR436" s="26"/>
      <c r="BS436" s="26"/>
      <c r="BT436" s="26"/>
      <c r="BU436" s="26"/>
      <c r="BV436" s="26"/>
      <c r="BW436" s="26"/>
      <c r="BX436" s="26"/>
      <c r="BY436" s="26"/>
      <c r="BZ436" s="26"/>
      <c r="CA436" s="26"/>
      <c r="CB436" s="26"/>
    </row>
    <row r="437" spans="1:80" s="13" customFormat="1" ht="12.75" x14ac:dyDescent="0.2">
      <c r="A437" s="27"/>
      <c r="B437" s="103" t="s">
        <v>58</v>
      </c>
      <c r="C437" s="16" t="s">
        <v>2</v>
      </c>
      <c r="D437" s="24"/>
      <c r="E437" s="17"/>
      <c r="F437" s="18"/>
      <c r="G437" s="19">
        <f t="shared" ref="G437" si="87">F437*E437</f>
        <v>0</v>
      </c>
      <c r="H437" s="26"/>
      <c r="I437" s="26"/>
      <c r="J437" s="26"/>
      <c r="K437" s="26"/>
      <c r="L437" s="26"/>
      <c r="M437" s="26"/>
      <c r="N437" s="26"/>
      <c r="O437" s="26"/>
      <c r="P437" s="26"/>
      <c r="Q437" s="26"/>
      <c r="R437" s="26"/>
      <c r="S437" s="26"/>
      <c r="T437" s="26"/>
      <c r="U437" s="26"/>
      <c r="V437" s="26"/>
      <c r="W437" s="26"/>
      <c r="X437" s="26"/>
      <c r="Y437" s="26"/>
      <c r="Z437" s="26"/>
      <c r="AA437" s="26"/>
      <c r="AB437" s="26"/>
      <c r="AC437" s="26"/>
      <c r="AD437" s="26"/>
      <c r="AE437" s="26"/>
      <c r="AF437" s="26"/>
      <c r="AG437" s="26"/>
      <c r="AH437" s="26"/>
      <c r="AI437" s="26"/>
      <c r="AJ437" s="26"/>
      <c r="AK437" s="26"/>
      <c r="AL437" s="26"/>
      <c r="AM437" s="26"/>
      <c r="AN437" s="26"/>
      <c r="AO437" s="26"/>
      <c r="AP437" s="26"/>
      <c r="AQ437" s="26"/>
      <c r="AR437" s="26"/>
      <c r="AS437" s="26"/>
      <c r="AT437" s="26"/>
      <c r="AU437" s="26"/>
      <c r="AV437" s="26"/>
      <c r="AW437" s="26"/>
      <c r="AX437" s="26"/>
      <c r="AY437" s="26"/>
      <c r="AZ437" s="26"/>
      <c r="BA437" s="26"/>
      <c r="BB437" s="26"/>
      <c r="BC437" s="26"/>
      <c r="BD437" s="26"/>
      <c r="BE437" s="26"/>
      <c r="BF437" s="26"/>
      <c r="BG437" s="26"/>
      <c r="BH437" s="26"/>
      <c r="BI437" s="26"/>
      <c r="BJ437" s="26"/>
      <c r="BK437" s="26"/>
      <c r="BL437" s="26"/>
      <c r="BM437" s="26"/>
      <c r="BN437" s="26"/>
      <c r="BO437" s="26"/>
      <c r="BP437" s="26"/>
      <c r="BQ437" s="26"/>
      <c r="BR437" s="26"/>
      <c r="BS437" s="26"/>
      <c r="BT437" s="26"/>
      <c r="BU437" s="26"/>
      <c r="BV437" s="26"/>
      <c r="BW437" s="26"/>
      <c r="BX437" s="26"/>
      <c r="BY437" s="26"/>
      <c r="BZ437" s="26"/>
      <c r="CA437" s="26"/>
      <c r="CB437" s="26"/>
    </row>
    <row r="438" spans="1:80" s="13" customFormat="1" ht="15" customHeight="1" x14ac:dyDescent="0.2">
      <c r="A438" s="27"/>
      <c r="B438" s="39"/>
      <c r="C438" s="16"/>
      <c r="D438" s="17"/>
      <c r="E438" s="17"/>
      <c r="F438" s="18"/>
      <c r="G438" s="19"/>
      <c r="H438" s="26"/>
      <c r="I438" s="26"/>
      <c r="J438" s="26"/>
      <c r="K438" s="26"/>
      <c r="L438" s="26"/>
      <c r="M438" s="26"/>
      <c r="N438" s="26"/>
      <c r="O438" s="26"/>
      <c r="P438" s="26"/>
      <c r="Q438" s="26"/>
      <c r="R438" s="26"/>
      <c r="S438" s="26"/>
      <c r="T438" s="26"/>
      <c r="U438" s="26"/>
      <c r="V438" s="26"/>
      <c r="W438" s="26"/>
      <c r="X438" s="26"/>
      <c r="Y438" s="26"/>
      <c r="Z438" s="26"/>
      <c r="AA438" s="26"/>
      <c r="AB438" s="26"/>
      <c r="AC438" s="26"/>
      <c r="AD438" s="26"/>
      <c r="AE438" s="26"/>
      <c r="AF438" s="26"/>
      <c r="AG438" s="26"/>
      <c r="AH438" s="26"/>
      <c r="AI438" s="26"/>
      <c r="AJ438" s="26"/>
      <c r="AK438" s="26"/>
      <c r="AL438" s="26"/>
      <c r="AM438" s="26"/>
      <c r="AN438" s="26"/>
      <c r="AO438" s="26"/>
      <c r="AP438" s="26"/>
      <c r="AQ438" s="26"/>
      <c r="AR438" s="26"/>
      <c r="AS438" s="26"/>
      <c r="AT438" s="26"/>
      <c r="AU438" s="26"/>
      <c r="AV438" s="26"/>
      <c r="AW438" s="26"/>
      <c r="AX438" s="26"/>
      <c r="AY438" s="26"/>
      <c r="AZ438" s="26"/>
      <c r="BA438" s="26"/>
      <c r="BB438" s="26"/>
      <c r="BC438" s="26"/>
      <c r="BD438" s="26"/>
      <c r="BE438" s="26"/>
      <c r="BF438" s="26"/>
      <c r="BG438" s="26"/>
      <c r="BH438" s="26"/>
      <c r="BI438" s="26"/>
      <c r="BJ438" s="26"/>
      <c r="BK438" s="26"/>
      <c r="BL438" s="26"/>
      <c r="BM438" s="26"/>
      <c r="BN438" s="26"/>
      <c r="BO438" s="26"/>
      <c r="BP438" s="26"/>
      <c r="BQ438" s="26"/>
      <c r="BR438" s="26"/>
      <c r="BS438" s="26"/>
      <c r="BT438" s="26"/>
      <c r="BU438" s="26"/>
      <c r="BV438" s="26"/>
      <c r="BW438" s="26"/>
      <c r="BX438" s="26"/>
      <c r="BY438" s="26"/>
      <c r="BZ438" s="26"/>
      <c r="CA438" s="26"/>
      <c r="CB438" s="26"/>
    </row>
    <row r="439" spans="1:80" s="13" customFormat="1" ht="12.75" x14ac:dyDescent="0.2">
      <c r="A439" s="27"/>
      <c r="B439" s="39" t="s">
        <v>84</v>
      </c>
      <c r="C439" s="16"/>
      <c r="D439" s="24"/>
      <c r="E439" s="17"/>
      <c r="F439" s="18"/>
      <c r="G439" s="19"/>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26"/>
      <c r="AG439" s="26"/>
      <c r="AH439" s="26"/>
      <c r="AI439" s="26"/>
      <c r="AJ439" s="26"/>
      <c r="AK439" s="26"/>
      <c r="AL439" s="26"/>
      <c r="AM439" s="26"/>
      <c r="AN439" s="26"/>
      <c r="AO439" s="26"/>
      <c r="AP439" s="26"/>
      <c r="AQ439" s="26"/>
      <c r="AR439" s="26"/>
      <c r="AS439" s="26"/>
      <c r="AT439" s="26"/>
      <c r="AU439" s="26"/>
      <c r="AV439" s="26"/>
      <c r="AW439" s="26"/>
      <c r="AX439" s="26"/>
      <c r="AY439" s="26"/>
      <c r="AZ439" s="26"/>
      <c r="BA439" s="26"/>
      <c r="BB439" s="26"/>
      <c r="BC439" s="26"/>
      <c r="BD439" s="26"/>
      <c r="BE439" s="26"/>
      <c r="BF439" s="26"/>
      <c r="BG439" s="26"/>
      <c r="BH439" s="26"/>
      <c r="BI439" s="26"/>
      <c r="BJ439" s="26"/>
      <c r="BK439" s="26"/>
      <c r="BL439" s="26"/>
      <c r="BM439" s="26"/>
      <c r="BN439" s="26"/>
      <c r="BO439" s="26"/>
      <c r="BP439" s="26"/>
      <c r="BQ439" s="26"/>
      <c r="BR439" s="26"/>
      <c r="BS439" s="26"/>
      <c r="BT439" s="26"/>
      <c r="BU439" s="26"/>
      <c r="BV439" s="26"/>
      <c r="BW439" s="26"/>
      <c r="BX439" s="26"/>
      <c r="BY439" s="26"/>
      <c r="BZ439" s="26"/>
      <c r="CA439" s="26"/>
      <c r="CB439" s="26"/>
    </row>
    <row r="440" spans="1:80" s="13" customFormat="1" ht="12.75" x14ac:dyDescent="0.2">
      <c r="A440" s="27"/>
      <c r="B440" s="41" t="s">
        <v>78</v>
      </c>
      <c r="C440" s="16" t="s">
        <v>44</v>
      </c>
      <c r="D440" s="24"/>
      <c r="E440" s="17"/>
      <c r="F440" s="18"/>
      <c r="G440" s="19">
        <f t="shared" ref="G440:G444" si="88">F440*E440</f>
        <v>0</v>
      </c>
      <c r="H440" s="26"/>
      <c r="I440" s="26"/>
      <c r="J440" s="26"/>
      <c r="K440" s="26"/>
      <c r="L440" s="26"/>
      <c r="M440" s="26"/>
      <c r="N440" s="26"/>
      <c r="O440" s="26"/>
      <c r="P440" s="26"/>
      <c r="Q440" s="26"/>
      <c r="R440" s="26"/>
      <c r="S440" s="26"/>
      <c r="T440" s="26"/>
      <c r="U440" s="26"/>
      <c r="V440" s="26"/>
      <c r="W440" s="26"/>
      <c r="X440" s="26"/>
      <c r="Y440" s="26"/>
      <c r="Z440" s="26"/>
      <c r="AA440" s="26"/>
      <c r="AB440" s="26"/>
      <c r="AC440" s="26"/>
      <c r="AD440" s="26"/>
      <c r="AE440" s="26"/>
      <c r="AF440" s="26"/>
      <c r="AG440" s="26"/>
      <c r="AH440" s="26"/>
      <c r="AI440" s="26"/>
      <c r="AJ440" s="26"/>
      <c r="AK440" s="26"/>
      <c r="AL440" s="26"/>
      <c r="AM440" s="26"/>
      <c r="AN440" s="26"/>
      <c r="AO440" s="26"/>
      <c r="AP440" s="26"/>
      <c r="AQ440" s="26"/>
      <c r="AR440" s="26"/>
      <c r="AS440" s="26"/>
      <c r="AT440" s="26"/>
      <c r="AU440" s="26"/>
      <c r="AV440" s="26"/>
      <c r="AW440" s="26"/>
      <c r="AX440" s="26"/>
      <c r="AY440" s="26"/>
      <c r="AZ440" s="26"/>
      <c r="BA440" s="26"/>
      <c r="BB440" s="26"/>
      <c r="BC440" s="26"/>
      <c r="BD440" s="26"/>
      <c r="BE440" s="26"/>
      <c r="BF440" s="26"/>
      <c r="BG440" s="26"/>
      <c r="BH440" s="26"/>
      <c r="BI440" s="26"/>
      <c r="BJ440" s="26"/>
      <c r="BK440" s="26"/>
      <c r="BL440" s="26"/>
      <c r="BM440" s="26"/>
      <c r="BN440" s="26"/>
      <c r="BO440" s="26"/>
      <c r="BP440" s="26"/>
      <c r="BQ440" s="26"/>
      <c r="BR440" s="26"/>
      <c r="BS440" s="26"/>
      <c r="BT440" s="26"/>
      <c r="BU440" s="26"/>
      <c r="BV440" s="26"/>
      <c r="BW440" s="26"/>
      <c r="BX440" s="26"/>
      <c r="BY440" s="26"/>
      <c r="BZ440" s="26"/>
      <c r="CA440" s="26"/>
      <c r="CB440" s="26"/>
    </row>
    <row r="441" spans="1:80" s="13" customFormat="1" ht="12.75" x14ac:dyDescent="0.2">
      <c r="A441" s="27"/>
      <c r="B441" s="41" t="s">
        <v>80</v>
      </c>
      <c r="C441" s="16" t="s">
        <v>44</v>
      </c>
      <c r="D441" s="24"/>
      <c r="E441" s="17"/>
      <c r="F441" s="18"/>
      <c r="G441" s="19">
        <f t="shared" si="88"/>
        <v>0</v>
      </c>
      <c r="H441" s="26"/>
      <c r="I441" s="26"/>
      <c r="J441" s="26"/>
      <c r="K441" s="26"/>
      <c r="L441" s="26"/>
      <c r="M441" s="26"/>
      <c r="N441" s="26"/>
      <c r="O441" s="26"/>
      <c r="P441" s="26"/>
      <c r="Q441" s="26"/>
      <c r="R441" s="26"/>
      <c r="S441" s="26"/>
      <c r="T441" s="26"/>
      <c r="U441" s="26"/>
      <c r="V441" s="26"/>
      <c r="W441" s="26"/>
      <c r="X441" s="26"/>
      <c r="Y441" s="26"/>
      <c r="Z441" s="26"/>
      <c r="AA441" s="26"/>
      <c r="AB441" s="26"/>
      <c r="AC441" s="26"/>
      <c r="AD441" s="26"/>
      <c r="AE441" s="26"/>
      <c r="AF441" s="26"/>
      <c r="AG441" s="26"/>
      <c r="AH441" s="26"/>
      <c r="AI441" s="26"/>
      <c r="AJ441" s="26"/>
      <c r="AK441" s="26"/>
      <c r="AL441" s="26"/>
      <c r="AM441" s="26"/>
      <c r="AN441" s="26"/>
      <c r="AO441" s="26"/>
      <c r="AP441" s="26"/>
      <c r="AQ441" s="26"/>
      <c r="AR441" s="26"/>
      <c r="AS441" s="26"/>
      <c r="AT441" s="26"/>
      <c r="AU441" s="26"/>
      <c r="AV441" s="26"/>
      <c r="AW441" s="26"/>
      <c r="AX441" s="26"/>
      <c r="AY441" s="26"/>
      <c r="AZ441" s="26"/>
      <c r="BA441" s="26"/>
      <c r="BB441" s="26"/>
      <c r="BC441" s="26"/>
      <c r="BD441" s="26"/>
      <c r="BE441" s="26"/>
      <c r="BF441" s="26"/>
      <c r="BG441" s="26"/>
      <c r="BH441" s="26"/>
      <c r="BI441" s="26"/>
      <c r="BJ441" s="26"/>
      <c r="BK441" s="26"/>
      <c r="BL441" s="26"/>
      <c r="BM441" s="26"/>
      <c r="BN441" s="26"/>
      <c r="BO441" s="26"/>
      <c r="BP441" s="26"/>
      <c r="BQ441" s="26"/>
      <c r="BR441" s="26"/>
      <c r="BS441" s="26"/>
      <c r="BT441" s="26"/>
      <c r="BU441" s="26"/>
      <c r="BV441" s="26"/>
      <c r="BW441" s="26"/>
      <c r="BX441" s="26"/>
      <c r="BY441" s="26"/>
      <c r="BZ441" s="26"/>
      <c r="CA441" s="26"/>
      <c r="CB441" s="26"/>
    </row>
    <row r="442" spans="1:80" s="13" customFormat="1" ht="12.75" x14ac:dyDescent="0.2">
      <c r="A442" s="27"/>
      <c r="B442" s="41" t="s">
        <v>58</v>
      </c>
      <c r="C442" s="16" t="s">
        <v>44</v>
      </c>
      <c r="D442" s="24"/>
      <c r="E442" s="17"/>
      <c r="F442" s="18"/>
      <c r="G442" s="19">
        <f t="shared" si="88"/>
        <v>0</v>
      </c>
      <c r="H442" s="26"/>
      <c r="I442" s="26"/>
      <c r="J442" s="26"/>
      <c r="K442" s="26"/>
      <c r="L442" s="26"/>
      <c r="M442" s="26"/>
      <c r="N442" s="26"/>
      <c r="O442" s="26"/>
      <c r="P442" s="26"/>
      <c r="Q442" s="26"/>
      <c r="R442" s="26"/>
      <c r="S442" s="26"/>
      <c r="T442" s="26"/>
      <c r="U442" s="26"/>
      <c r="V442" s="26"/>
      <c r="W442" s="26"/>
      <c r="X442" s="26"/>
      <c r="Y442" s="26"/>
      <c r="Z442" s="26"/>
      <c r="AA442" s="26"/>
      <c r="AB442" s="26"/>
      <c r="AC442" s="26"/>
      <c r="AD442" s="26"/>
      <c r="AE442" s="26"/>
      <c r="AF442" s="26"/>
      <c r="AG442" s="26"/>
      <c r="AH442" s="26"/>
      <c r="AI442" s="26"/>
      <c r="AJ442" s="26"/>
      <c r="AK442" s="26"/>
      <c r="AL442" s="26"/>
      <c r="AM442" s="26"/>
      <c r="AN442" s="26"/>
      <c r="AO442" s="26"/>
      <c r="AP442" s="26"/>
      <c r="AQ442" s="26"/>
      <c r="AR442" s="26"/>
      <c r="AS442" s="26"/>
      <c r="AT442" s="26"/>
      <c r="AU442" s="26"/>
      <c r="AV442" s="26"/>
      <c r="AW442" s="26"/>
      <c r="AX442" s="26"/>
      <c r="AY442" s="26"/>
      <c r="AZ442" s="26"/>
      <c r="BA442" s="26"/>
      <c r="BB442" s="26"/>
      <c r="BC442" s="26"/>
      <c r="BD442" s="26"/>
      <c r="BE442" s="26"/>
      <c r="BF442" s="26"/>
      <c r="BG442" s="26"/>
      <c r="BH442" s="26"/>
      <c r="BI442" s="26"/>
      <c r="BJ442" s="26"/>
      <c r="BK442" s="26"/>
      <c r="BL442" s="26"/>
      <c r="BM442" s="26"/>
      <c r="BN442" s="26"/>
      <c r="BO442" s="26"/>
      <c r="BP442" s="26"/>
      <c r="BQ442" s="26"/>
      <c r="BR442" s="26"/>
      <c r="BS442" s="26"/>
      <c r="BT442" s="26"/>
      <c r="BU442" s="26"/>
      <c r="BV442" s="26"/>
      <c r="BW442" s="26"/>
      <c r="BX442" s="26"/>
      <c r="BY442" s="26"/>
      <c r="BZ442" s="26"/>
      <c r="CA442" s="26"/>
      <c r="CB442" s="26"/>
    </row>
    <row r="443" spans="1:80" s="13" customFormat="1" ht="12.75" x14ac:dyDescent="0.2">
      <c r="A443" s="27"/>
      <c r="B443" s="41" t="s">
        <v>59</v>
      </c>
      <c r="C443" s="16" t="s">
        <v>44</v>
      </c>
      <c r="D443" s="24"/>
      <c r="E443" s="17"/>
      <c r="F443" s="18"/>
      <c r="G443" s="19">
        <f t="shared" si="88"/>
        <v>0</v>
      </c>
      <c r="H443" s="26"/>
      <c r="I443" s="26"/>
      <c r="J443" s="26"/>
      <c r="K443" s="26"/>
      <c r="L443" s="26"/>
      <c r="M443" s="26"/>
      <c r="N443" s="26"/>
      <c r="O443" s="26"/>
      <c r="P443" s="26"/>
      <c r="Q443" s="26"/>
      <c r="R443" s="26"/>
      <c r="S443" s="26"/>
      <c r="T443" s="26"/>
      <c r="U443" s="26"/>
      <c r="V443" s="26"/>
      <c r="W443" s="26"/>
      <c r="X443" s="26"/>
      <c r="Y443" s="26"/>
      <c r="Z443" s="26"/>
      <c r="AA443" s="26"/>
      <c r="AB443" s="26"/>
      <c r="AC443" s="26"/>
      <c r="AD443" s="26"/>
      <c r="AE443" s="26"/>
      <c r="AF443" s="26"/>
      <c r="AG443" s="26"/>
      <c r="AH443" s="26"/>
      <c r="AI443" s="26"/>
      <c r="AJ443" s="26"/>
      <c r="AK443" s="26"/>
      <c r="AL443" s="26"/>
      <c r="AM443" s="26"/>
      <c r="AN443" s="26"/>
      <c r="AO443" s="26"/>
      <c r="AP443" s="26"/>
      <c r="AQ443" s="26"/>
      <c r="AR443" s="26"/>
      <c r="AS443" s="26"/>
      <c r="AT443" s="26"/>
      <c r="AU443" s="26"/>
      <c r="AV443" s="26"/>
      <c r="AW443" s="26"/>
      <c r="AX443" s="26"/>
      <c r="AY443" s="26"/>
      <c r="AZ443" s="26"/>
      <c r="BA443" s="26"/>
      <c r="BB443" s="26"/>
      <c r="BC443" s="26"/>
      <c r="BD443" s="26"/>
      <c r="BE443" s="26"/>
      <c r="BF443" s="26"/>
      <c r="BG443" s="26"/>
      <c r="BH443" s="26"/>
      <c r="BI443" s="26"/>
      <c r="BJ443" s="26"/>
      <c r="BK443" s="26"/>
      <c r="BL443" s="26"/>
      <c r="BM443" s="26"/>
      <c r="BN443" s="26"/>
      <c r="BO443" s="26"/>
      <c r="BP443" s="26"/>
      <c r="BQ443" s="26"/>
      <c r="BR443" s="26"/>
      <c r="BS443" s="26"/>
      <c r="BT443" s="26"/>
      <c r="BU443" s="26"/>
      <c r="BV443" s="26"/>
      <c r="BW443" s="26"/>
      <c r="BX443" s="26"/>
      <c r="BY443" s="26"/>
      <c r="BZ443" s="26"/>
      <c r="CA443" s="26"/>
      <c r="CB443" s="26"/>
    </row>
    <row r="444" spans="1:80" s="13" customFormat="1" ht="12.75" x14ac:dyDescent="0.2">
      <c r="A444" s="27"/>
      <c r="B444" s="41" t="s">
        <v>60</v>
      </c>
      <c r="C444" s="16" t="s">
        <v>44</v>
      </c>
      <c r="D444" s="24"/>
      <c r="E444" s="17"/>
      <c r="F444" s="18"/>
      <c r="G444" s="19">
        <f t="shared" si="88"/>
        <v>0</v>
      </c>
      <c r="H444" s="26"/>
      <c r="I444" s="26"/>
      <c r="J444" s="26"/>
      <c r="K444" s="26"/>
      <c r="L444" s="26"/>
      <c r="M444" s="26"/>
      <c r="N444" s="26"/>
      <c r="O444" s="26"/>
      <c r="P444" s="26"/>
      <c r="Q444" s="26"/>
      <c r="R444" s="26"/>
      <c r="S444" s="26"/>
      <c r="T444" s="26"/>
      <c r="U444" s="26"/>
      <c r="V444" s="26"/>
      <c r="W444" s="26"/>
      <c r="X444" s="26"/>
      <c r="Y444" s="26"/>
      <c r="Z444" s="26"/>
      <c r="AA444" s="26"/>
      <c r="AB444" s="26"/>
      <c r="AC444" s="26"/>
      <c r="AD444" s="26"/>
      <c r="AE444" s="26"/>
      <c r="AF444" s="26"/>
      <c r="AG444" s="26"/>
      <c r="AH444" s="26"/>
      <c r="AI444" s="26"/>
      <c r="AJ444" s="26"/>
      <c r="AK444" s="26"/>
      <c r="AL444" s="26"/>
      <c r="AM444" s="26"/>
      <c r="AN444" s="26"/>
      <c r="AO444" s="26"/>
      <c r="AP444" s="26"/>
      <c r="AQ444" s="26"/>
      <c r="AR444" s="26"/>
      <c r="AS444" s="26"/>
      <c r="AT444" s="26"/>
      <c r="AU444" s="26"/>
      <c r="AV444" s="26"/>
      <c r="AW444" s="26"/>
      <c r="AX444" s="26"/>
      <c r="AY444" s="26"/>
      <c r="AZ444" s="26"/>
      <c r="BA444" s="26"/>
      <c r="BB444" s="26"/>
      <c r="BC444" s="26"/>
      <c r="BD444" s="26"/>
      <c r="BE444" s="26"/>
      <c r="BF444" s="26"/>
      <c r="BG444" s="26"/>
      <c r="BH444" s="26"/>
      <c r="BI444" s="26"/>
      <c r="BJ444" s="26"/>
      <c r="BK444" s="26"/>
      <c r="BL444" s="26"/>
      <c r="BM444" s="26"/>
      <c r="BN444" s="26"/>
      <c r="BO444" s="26"/>
      <c r="BP444" s="26"/>
      <c r="BQ444" s="26"/>
      <c r="BR444" s="26"/>
      <c r="BS444" s="26"/>
      <c r="BT444" s="26"/>
      <c r="BU444" s="26"/>
      <c r="BV444" s="26"/>
      <c r="BW444" s="26"/>
      <c r="BX444" s="26"/>
      <c r="BY444" s="26"/>
      <c r="BZ444" s="26"/>
      <c r="CA444" s="26"/>
      <c r="CB444" s="26"/>
    </row>
    <row r="445" spans="1:80" s="13" customFormat="1" ht="15" customHeight="1" x14ac:dyDescent="0.2">
      <c r="A445" s="27"/>
      <c r="B445" s="39"/>
      <c r="C445" s="16"/>
      <c r="D445" s="17"/>
      <c r="E445" s="17"/>
      <c r="F445" s="18"/>
      <c r="G445" s="19"/>
      <c r="H445" s="26"/>
      <c r="I445" s="26"/>
      <c r="J445" s="26"/>
      <c r="K445" s="26"/>
      <c r="L445" s="26"/>
      <c r="M445" s="26"/>
      <c r="N445" s="26"/>
      <c r="O445" s="26"/>
      <c r="P445" s="26"/>
      <c r="Q445" s="26"/>
      <c r="R445" s="26"/>
      <c r="S445" s="26"/>
      <c r="T445" s="26"/>
      <c r="U445" s="26"/>
      <c r="V445" s="26"/>
      <c r="W445" s="26"/>
      <c r="X445" s="26"/>
      <c r="Y445" s="26"/>
      <c r="Z445" s="26"/>
      <c r="AA445" s="26"/>
      <c r="AB445" s="26"/>
      <c r="AC445" s="26"/>
      <c r="AD445" s="26"/>
      <c r="AE445" s="26"/>
      <c r="AF445" s="26"/>
      <c r="AG445" s="26"/>
      <c r="AH445" s="26"/>
      <c r="AI445" s="26"/>
      <c r="AJ445" s="26"/>
      <c r="AK445" s="26"/>
      <c r="AL445" s="26"/>
      <c r="AM445" s="26"/>
      <c r="AN445" s="26"/>
      <c r="AO445" s="26"/>
      <c r="AP445" s="26"/>
      <c r="AQ445" s="26"/>
      <c r="AR445" s="26"/>
      <c r="AS445" s="26"/>
      <c r="AT445" s="26"/>
      <c r="AU445" s="26"/>
      <c r="AV445" s="26"/>
      <c r="AW445" s="26"/>
      <c r="AX445" s="26"/>
      <c r="AY445" s="26"/>
      <c r="AZ445" s="26"/>
      <c r="BA445" s="26"/>
      <c r="BB445" s="26"/>
      <c r="BC445" s="26"/>
      <c r="BD445" s="26"/>
      <c r="BE445" s="26"/>
      <c r="BF445" s="26"/>
      <c r="BG445" s="26"/>
      <c r="BH445" s="26"/>
      <c r="BI445" s="26"/>
      <c r="BJ445" s="26"/>
      <c r="BK445" s="26"/>
      <c r="BL445" s="26"/>
      <c r="BM445" s="26"/>
      <c r="BN445" s="26"/>
      <c r="BO445" s="26"/>
      <c r="BP445" s="26"/>
      <c r="BQ445" s="26"/>
      <c r="BR445" s="26"/>
      <c r="BS445" s="26"/>
      <c r="BT445" s="26"/>
      <c r="BU445" s="26"/>
      <c r="BV445" s="26"/>
      <c r="BW445" s="26"/>
      <c r="BX445" s="26"/>
      <c r="BY445" s="26"/>
      <c r="BZ445" s="26"/>
      <c r="CA445" s="26"/>
      <c r="CB445" s="26"/>
    </row>
    <row r="446" spans="1:80" s="13" customFormat="1" ht="12.75" x14ac:dyDescent="0.2">
      <c r="A446" s="27"/>
      <c r="B446" s="39" t="s">
        <v>380</v>
      </c>
      <c r="C446" s="16"/>
      <c r="D446" s="24"/>
      <c r="E446" s="17"/>
      <c r="F446" s="18"/>
      <c r="G446" s="19"/>
      <c r="H446" s="26"/>
      <c r="I446" s="26"/>
      <c r="J446" s="26"/>
      <c r="K446" s="26"/>
      <c r="L446" s="26"/>
      <c r="M446" s="26"/>
      <c r="N446" s="26"/>
      <c r="O446" s="26"/>
      <c r="P446" s="26"/>
      <c r="Q446" s="26"/>
      <c r="R446" s="26"/>
      <c r="S446" s="26"/>
      <c r="T446" s="26"/>
      <c r="U446" s="26"/>
      <c r="V446" s="26"/>
      <c r="W446" s="26"/>
      <c r="X446" s="26"/>
      <c r="Y446" s="26"/>
      <c r="Z446" s="26"/>
      <c r="AA446" s="26"/>
      <c r="AB446" s="26"/>
      <c r="AC446" s="26"/>
      <c r="AD446" s="26"/>
      <c r="AE446" s="26"/>
      <c r="AF446" s="26"/>
      <c r="AG446" s="26"/>
      <c r="AH446" s="26"/>
      <c r="AI446" s="26"/>
      <c r="AJ446" s="26"/>
      <c r="AK446" s="26"/>
      <c r="AL446" s="26"/>
      <c r="AM446" s="26"/>
      <c r="AN446" s="26"/>
      <c r="AO446" s="26"/>
      <c r="AP446" s="26"/>
      <c r="AQ446" s="26"/>
      <c r="AR446" s="26"/>
      <c r="AS446" s="26"/>
      <c r="AT446" s="26"/>
      <c r="AU446" s="26"/>
      <c r="AV446" s="26"/>
      <c r="AW446" s="26"/>
      <c r="AX446" s="26"/>
      <c r="AY446" s="26"/>
      <c r="AZ446" s="26"/>
      <c r="BA446" s="26"/>
      <c r="BB446" s="26"/>
      <c r="BC446" s="26"/>
      <c r="BD446" s="26"/>
      <c r="BE446" s="26"/>
      <c r="BF446" s="26"/>
      <c r="BG446" s="26"/>
      <c r="BH446" s="26"/>
      <c r="BI446" s="26"/>
      <c r="BJ446" s="26"/>
      <c r="BK446" s="26"/>
      <c r="BL446" s="26"/>
      <c r="BM446" s="26"/>
      <c r="BN446" s="26"/>
      <c r="BO446" s="26"/>
      <c r="BP446" s="26"/>
      <c r="BQ446" s="26"/>
      <c r="BR446" s="26"/>
      <c r="BS446" s="26"/>
      <c r="BT446" s="26"/>
      <c r="BU446" s="26"/>
      <c r="BV446" s="26"/>
      <c r="BW446" s="26"/>
      <c r="BX446" s="26"/>
      <c r="BY446" s="26"/>
      <c r="BZ446" s="26"/>
      <c r="CA446" s="26"/>
      <c r="CB446" s="26"/>
    </row>
    <row r="447" spans="1:80" s="13" customFormat="1" ht="12.75" x14ac:dyDescent="0.2">
      <c r="A447" s="27"/>
      <c r="B447" s="41" t="s">
        <v>78</v>
      </c>
      <c r="C447" s="16" t="s">
        <v>44</v>
      </c>
      <c r="D447" s="24"/>
      <c r="E447" s="17"/>
      <c r="F447" s="18"/>
      <c r="G447" s="19">
        <f t="shared" ref="G447:G451" si="89">F447*E447</f>
        <v>0</v>
      </c>
      <c r="H447" s="26"/>
      <c r="I447" s="26"/>
      <c r="J447" s="26"/>
      <c r="K447" s="26"/>
      <c r="L447" s="26"/>
      <c r="M447" s="26"/>
      <c r="N447" s="26"/>
      <c r="O447" s="26"/>
      <c r="P447" s="26"/>
      <c r="Q447" s="26"/>
      <c r="R447" s="26"/>
      <c r="S447" s="26"/>
      <c r="T447" s="26"/>
      <c r="U447" s="26"/>
      <c r="V447" s="26"/>
      <c r="W447" s="26"/>
      <c r="X447" s="26"/>
      <c r="Y447" s="26"/>
      <c r="Z447" s="26"/>
      <c r="AA447" s="26"/>
      <c r="AB447" s="26"/>
      <c r="AC447" s="26"/>
      <c r="AD447" s="26"/>
      <c r="AE447" s="26"/>
      <c r="AF447" s="26"/>
      <c r="AG447" s="26"/>
      <c r="AH447" s="26"/>
      <c r="AI447" s="26"/>
      <c r="AJ447" s="26"/>
      <c r="AK447" s="26"/>
      <c r="AL447" s="26"/>
      <c r="AM447" s="26"/>
      <c r="AN447" s="26"/>
      <c r="AO447" s="26"/>
      <c r="AP447" s="26"/>
      <c r="AQ447" s="26"/>
      <c r="AR447" s="26"/>
      <c r="AS447" s="26"/>
      <c r="AT447" s="26"/>
      <c r="AU447" s="26"/>
      <c r="AV447" s="26"/>
      <c r="AW447" s="26"/>
      <c r="AX447" s="26"/>
      <c r="AY447" s="26"/>
      <c r="AZ447" s="26"/>
      <c r="BA447" s="26"/>
      <c r="BB447" s="26"/>
      <c r="BC447" s="26"/>
      <c r="BD447" s="26"/>
      <c r="BE447" s="26"/>
      <c r="BF447" s="26"/>
      <c r="BG447" s="26"/>
      <c r="BH447" s="26"/>
      <c r="BI447" s="26"/>
      <c r="BJ447" s="26"/>
      <c r="BK447" s="26"/>
      <c r="BL447" s="26"/>
      <c r="BM447" s="26"/>
      <c r="BN447" s="26"/>
      <c r="BO447" s="26"/>
      <c r="BP447" s="26"/>
      <c r="BQ447" s="26"/>
      <c r="BR447" s="26"/>
      <c r="BS447" s="26"/>
      <c r="BT447" s="26"/>
      <c r="BU447" s="26"/>
      <c r="BV447" s="26"/>
      <c r="BW447" s="26"/>
      <c r="BX447" s="26"/>
      <c r="BY447" s="26"/>
      <c r="BZ447" s="26"/>
      <c r="CA447" s="26"/>
      <c r="CB447" s="26"/>
    </row>
    <row r="448" spans="1:80" s="13" customFormat="1" ht="12.75" x14ac:dyDescent="0.2">
      <c r="A448" s="27"/>
      <c r="B448" s="41" t="s">
        <v>80</v>
      </c>
      <c r="C448" s="16" t="s">
        <v>44</v>
      </c>
      <c r="D448" s="24"/>
      <c r="E448" s="17"/>
      <c r="F448" s="18"/>
      <c r="G448" s="19">
        <f t="shared" si="89"/>
        <v>0</v>
      </c>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26"/>
      <c r="AG448" s="26"/>
      <c r="AH448" s="26"/>
      <c r="AI448" s="26"/>
      <c r="AJ448" s="26"/>
      <c r="AK448" s="26"/>
      <c r="AL448" s="26"/>
      <c r="AM448" s="26"/>
      <c r="AN448" s="26"/>
      <c r="AO448" s="26"/>
      <c r="AP448" s="26"/>
      <c r="AQ448" s="26"/>
      <c r="AR448" s="26"/>
      <c r="AS448" s="26"/>
      <c r="AT448" s="26"/>
      <c r="AU448" s="26"/>
      <c r="AV448" s="26"/>
      <c r="AW448" s="26"/>
      <c r="AX448" s="26"/>
      <c r="AY448" s="26"/>
      <c r="AZ448" s="26"/>
      <c r="BA448" s="26"/>
      <c r="BB448" s="26"/>
      <c r="BC448" s="26"/>
      <c r="BD448" s="26"/>
      <c r="BE448" s="26"/>
      <c r="BF448" s="26"/>
      <c r="BG448" s="26"/>
      <c r="BH448" s="26"/>
      <c r="BI448" s="26"/>
      <c r="BJ448" s="26"/>
      <c r="BK448" s="26"/>
      <c r="BL448" s="26"/>
      <c r="BM448" s="26"/>
      <c r="BN448" s="26"/>
      <c r="BO448" s="26"/>
      <c r="BP448" s="26"/>
      <c r="BQ448" s="26"/>
      <c r="BR448" s="26"/>
      <c r="BS448" s="26"/>
      <c r="BT448" s="26"/>
      <c r="BU448" s="26"/>
      <c r="BV448" s="26"/>
      <c r="BW448" s="26"/>
      <c r="BX448" s="26"/>
      <c r="BY448" s="26"/>
      <c r="BZ448" s="26"/>
      <c r="CA448" s="26"/>
      <c r="CB448" s="26"/>
    </row>
    <row r="449" spans="1:80" s="13" customFormat="1" ht="12.75" x14ac:dyDescent="0.2">
      <c r="A449" s="27"/>
      <c r="B449" s="41" t="s">
        <v>58</v>
      </c>
      <c r="C449" s="16" t="s">
        <v>44</v>
      </c>
      <c r="D449" s="24"/>
      <c r="E449" s="17"/>
      <c r="F449" s="18"/>
      <c r="G449" s="19">
        <f t="shared" si="89"/>
        <v>0</v>
      </c>
      <c r="H449" s="26"/>
      <c r="I449" s="26"/>
      <c r="J449" s="26"/>
      <c r="K449" s="26"/>
      <c r="L449" s="26"/>
      <c r="M449" s="26"/>
      <c r="N449" s="26"/>
      <c r="O449" s="26"/>
      <c r="P449" s="26"/>
      <c r="Q449" s="26"/>
      <c r="R449" s="26"/>
      <c r="S449" s="26"/>
      <c r="T449" s="26"/>
      <c r="U449" s="26"/>
      <c r="V449" s="26"/>
      <c r="W449" s="26"/>
      <c r="X449" s="26"/>
      <c r="Y449" s="26"/>
      <c r="Z449" s="26"/>
      <c r="AA449" s="26"/>
      <c r="AB449" s="26"/>
      <c r="AC449" s="26"/>
      <c r="AD449" s="26"/>
      <c r="AE449" s="26"/>
      <c r="AF449" s="26"/>
      <c r="AG449" s="26"/>
      <c r="AH449" s="26"/>
      <c r="AI449" s="26"/>
      <c r="AJ449" s="26"/>
      <c r="AK449" s="26"/>
      <c r="AL449" s="26"/>
      <c r="AM449" s="26"/>
      <c r="AN449" s="26"/>
      <c r="AO449" s="26"/>
      <c r="AP449" s="26"/>
      <c r="AQ449" s="26"/>
      <c r="AR449" s="26"/>
      <c r="AS449" s="26"/>
      <c r="AT449" s="26"/>
      <c r="AU449" s="26"/>
      <c r="AV449" s="26"/>
      <c r="AW449" s="26"/>
      <c r="AX449" s="26"/>
      <c r="AY449" s="26"/>
      <c r="AZ449" s="26"/>
      <c r="BA449" s="26"/>
      <c r="BB449" s="26"/>
      <c r="BC449" s="26"/>
      <c r="BD449" s="26"/>
      <c r="BE449" s="26"/>
      <c r="BF449" s="26"/>
      <c r="BG449" s="26"/>
      <c r="BH449" s="26"/>
      <c r="BI449" s="26"/>
      <c r="BJ449" s="26"/>
      <c r="BK449" s="26"/>
      <c r="BL449" s="26"/>
      <c r="BM449" s="26"/>
      <c r="BN449" s="26"/>
      <c r="BO449" s="26"/>
      <c r="BP449" s="26"/>
      <c r="BQ449" s="26"/>
      <c r="BR449" s="26"/>
      <c r="BS449" s="26"/>
      <c r="BT449" s="26"/>
      <c r="BU449" s="26"/>
      <c r="BV449" s="26"/>
      <c r="BW449" s="26"/>
      <c r="BX449" s="26"/>
      <c r="BY449" s="26"/>
      <c r="BZ449" s="26"/>
      <c r="CA449" s="26"/>
      <c r="CB449" s="26"/>
    </row>
    <row r="450" spans="1:80" s="13" customFormat="1" ht="12.75" x14ac:dyDescent="0.2">
      <c r="A450" s="27"/>
      <c r="B450" s="41" t="s">
        <v>59</v>
      </c>
      <c r="C450" s="16" t="s">
        <v>44</v>
      </c>
      <c r="D450" s="24"/>
      <c r="E450" s="17"/>
      <c r="F450" s="18"/>
      <c r="G450" s="19">
        <f t="shared" si="89"/>
        <v>0</v>
      </c>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26"/>
      <c r="AG450" s="26"/>
      <c r="AH450" s="26"/>
      <c r="AI450" s="26"/>
      <c r="AJ450" s="26"/>
      <c r="AK450" s="26"/>
      <c r="AL450" s="26"/>
      <c r="AM450" s="26"/>
      <c r="AN450" s="26"/>
      <c r="AO450" s="26"/>
      <c r="AP450" s="26"/>
      <c r="AQ450" s="26"/>
      <c r="AR450" s="26"/>
      <c r="AS450" s="26"/>
      <c r="AT450" s="26"/>
      <c r="AU450" s="26"/>
      <c r="AV450" s="26"/>
      <c r="AW450" s="26"/>
      <c r="AX450" s="26"/>
      <c r="AY450" s="26"/>
      <c r="AZ450" s="26"/>
      <c r="BA450" s="26"/>
      <c r="BB450" s="26"/>
      <c r="BC450" s="26"/>
      <c r="BD450" s="26"/>
      <c r="BE450" s="26"/>
      <c r="BF450" s="26"/>
      <c r="BG450" s="26"/>
      <c r="BH450" s="26"/>
      <c r="BI450" s="26"/>
      <c r="BJ450" s="26"/>
      <c r="BK450" s="26"/>
      <c r="BL450" s="26"/>
      <c r="BM450" s="26"/>
      <c r="BN450" s="26"/>
      <c r="BO450" s="26"/>
      <c r="BP450" s="26"/>
      <c r="BQ450" s="26"/>
      <c r="BR450" s="26"/>
      <c r="BS450" s="26"/>
      <c r="BT450" s="26"/>
      <c r="BU450" s="26"/>
      <c r="BV450" s="26"/>
      <c r="BW450" s="26"/>
      <c r="BX450" s="26"/>
      <c r="BY450" s="26"/>
      <c r="BZ450" s="26"/>
      <c r="CA450" s="26"/>
      <c r="CB450" s="26"/>
    </row>
    <row r="451" spans="1:80" s="13" customFormat="1" ht="12.75" x14ac:dyDescent="0.2">
      <c r="A451" s="27"/>
      <c r="B451" s="41" t="s">
        <v>60</v>
      </c>
      <c r="C451" s="16" t="s">
        <v>44</v>
      </c>
      <c r="D451" s="24"/>
      <c r="E451" s="17"/>
      <c r="F451" s="18"/>
      <c r="G451" s="19">
        <f t="shared" si="89"/>
        <v>0</v>
      </c>
      <c r="H451" s="26"/>
      <c r="I451" s="26"/>
      <c r="J451" s="26"/>
      <c r="K451" s="26"/>
      <c r="L451" s="26"/>
      <c r="M451" s="26"/>
      <c r="N451" s="26"/>
      <c r="O451" s="26"/>
      <c r="P451" s="26"/>
      <c r="Q451" s="26"/>
      <c r="R451" s="26"/>
      <c r="S451" s="26"/>
      <c r="T451" s="26"/>
      <c r="U451" s="26"/>
      <c r="V451" s="26"/>
      <c r="W451" s="26"/>
      <c r="X451" s="26"/>
      <c r="Y451" s="26"/>
      <c r="Z451" s="26"/>
      <c r="AA451" s="26"/>
      <c r="AB451" s="26"/>
      <c r="AC451" s="26"/>
      <c r="AD451" s="26"/>
      <c r="AE451" s="26"/>
      <c r="AF451" s="26"/>
      <c r="AG451" s="26"/>
      <c r="AH451" s="26"/>
      <c r="AI451" s="26"/>
      <c r="AJ451" s="26"/>
      <c r="AK451" s="26"/>
      <c r="AL451" s="26"/>
      <c r="AM451" s="26"/>
      <c r="AN451" s="26"/>
      <c r="AO451" s="26"/>
      <c r="AP451" s="26"/>
      <c r="AQ451" s="26"/>
      <c r="AR451" s="26"/>
      <c r="AS451" s="26"/>
      <c r="AT451" s="26"/>
      <c r="AU451" s="26"/>
      <c r="AV451" s="26"/>
      <c r="AW451" s="26"/>
      <c r="AX451" s="26"/>
      <c r="AY451" s="26"/>
      <c r="AZ451" s="26"/>
      <c r="BA451" s="26"/>
      <c r="BB451" s="26"/>
      <c r="BC451" s="26"/>
      <c r="BD451" s="26"/>
      <c r="BE451" s="26"/>
      <c r="BF451" s="26"/>
      <c r="BG451" s="26"/>
      <c r="BH451" s="26"/>
      <c r="BI451" s="26"/>
      <c r="BJ451" s="26"/>
      <c r="BK451" s="26"/>
      <c r="BL451" s="26"/>
      <c r="BM451" s="26"/>
      <c r="BN451" s="26"/>
      <c r="BO451" s="26"/>
      <c r="BP451" s="26"/>
      <c r="BQ451" s="26"/>
      <c r="BR451" s="26"/>
      <c r="BS451" s="26"/>
      <c r="BT451" s="26"/>
      <c r="BU451" s="26"/>
      <c r="BV451" s="26"/>
      <c r="BW451" s="26"/>
      <c r="BX451" s="26"/>
      <c r="BY451" s="26"/>
      <c r="BZ451" s="26"/>
      <c r="CA451" s="26"/>
      <c r="CB451" s="26"/>
    </row>
    <row r="452" spans="1:80" s="72" customFormat="1" ht="13.5" thickBot="1" x14ac:dyDescent="0.25">
      <c r="A452" s="79"/>
      <c r="B452" s="80"/>
      <c r="C452" s="81"/>
      <c r="D452" s="69"/>
      <c r="E452" s="70"/>
      <c r="F452" s="70"/>
      <c r="G452" s="82"/>
      <c r="H452" s="105"/>
      <c r="I452" s="105"/>
      <c r="J452" s="105"/>
      <c r="K452" s="105"/>
      <c r="L452" s="105"/>
      <c r="M452" s="105"/>
      <c r="N452" s="105"/>
      <c r="O452" s="105"/>
      <c r="P452" s="105"/>
      <c r="Q452" s="105"/>
      <c r="R452" s="105"/>
      <c r="S452" s="105"/>
      <c r="T452" s="105"/>
      <c r="U452" s="105"/>
      <c r="V452" s="105"/>
      <c r="W452" s="105"/>
      <c r="X452" s="105"/>
      <c r="Y452" s="105"/>
      <c r="Z452" s="105"/>
      <c r="AA452" s="105"/>
      <c r="AB452" s="105"/>
      <c r="AC452" s="105"/>
      <c r="AD452" s="105"/>
      <c r="AE452" s="105"/>
      <c r="AF452" s="105"/>
      <c r="AG452" s="105"/>
      <c r="AH452" s="105"/>
      <c r="AI452" s="105"/>
      <c r="AJ452" s="105"/>
      <c r="AK452" s="105"/>
      <c r="AL452" s="105"/>
      <c r="AM452" s="105"/>
      <c r="AN452" s="105"/>
      <c r="AO452" s="105"/>
      <c r="AP452" s="105"/>
      <c r="AQ452" s="105"/>
      <c r="AR452" s="105"/>
      <c r="AS452" s="105"/>
      <c r="AT452" s="105"/>
      <c r="AU452" s="105"/>
      <c r="AV452" s="105"/>
      <c r="AW452" s="105"/>
      <c r="AX452" s="105"/>
      <c r="AY452" s="105"/>
      <c r="AZ452" s="105"/>
      <c r="BA452" s="105"/>
      <c r="BB452" s="105"/>
      <c r="BC452" s="105"/>
      <c r="BD452" s="105"/>
      <c r="BE452" s="105"/>
      <c r="BF452" s="105"/>
      <c r="BG452" s="105"/>
      <c r="BH452" s="105"/>
      <c r="BI452" s="105"/>
      <c r="BJ452" s="105"/>
      <c r="BK452" s="105"/>
      <c r="BL452" s="105"/>
      <c r="BM452" s="105"/>
      <c r="BN452" s="105"/>
      <c r="BO452" s="105"/>
      <c r="BP452" s="105"/>
      <c r="BQ452" s="105"/>
      <c r="BR452" s="105"/>
      <c r="BS452" s="105"/>
      <c r="BT452" s="105"/>
      <c r="BU452" s="105"/>
      <c r="BV452" s="105"/>
      <c r="BW452" s="105"/>
      <c r="BX452" s="105"/>
      <c r="BY452" s="105"/>
      <c r="BZ452" s="105"/>
      <c r="CA452" s="105"/>
      <c r="CB452" s="105"/>
    </row>
    <row r="453" spans="1:80" s="76" customFormat="1" ht="15" customHeight="1" thickTop="1" thickBot="1" x14ac:dyDescent="0.25">
      <c r="A453" s="248" t="str">
        <f>CONCATENATE("Sous-total", "  ",A397)</f>
        <v>Sous-total  3.6.2</v>
      </c>
      <c r="B453" s="249"/>
      <c r="C453" s="249"/>
      <c r="D453" s="249"/>
      <c r="E453" s="249"/>
      <c r="F453" s="250"/>
      <c r="G453" s="83">
        <f>SUM(G397:G452)</f>
        <v>0</v>
      </c>
      <c r="H453" s="106"/>
      <c r="I453" s="106"/>
      <c r="J453" s="106"/>
      <c r="K453" s="106"/>
      <c r="L453" s="106"/>
      <c r="M453" s="106"/>
      <c r="N453" s="106"/>
      <c r="O453" s="106"/>
      <c r="P453" s="106"/>
      <c r="Q453" s="106"/>
      <c r="R453" s="106"/>
      <c r="S453" s="106"/>
      <c r="T453" s="106"/>
      <c r="U453" s="106"/>
      <c r="V453" s="106"/>
      <c r="W453" s="106"/>
      <c r="X453" s="106"/>
      <c r="Y453" s="106"/>
      <c r="Z453" s="106"/>
      <c r="AA453" s="106"/>
      <c r="AB453" s="106"/>
      <c r="AC453" s="106"/>
      <c r="AD453" s="106"/>
      <c r="AE453" s="106"/>
      <c r="AF453" s="106"/>
      <c r="AG453" s="106"/>
      <c r="AH453" s="106"/>
      <c r="AI453" s="106"/>
      <c r="AJ453" s="106"/>
      <c r="AK453" s="106"/>
      <c r="AL453" s="106"/>
      <c r="AM453" s="106"/>
      <c r="AN453" s="106"/>
      <c r="AO453" s="106"/>
      <c r="AP453" s="106"/>
      <c r="AQ453" s="106"/>
      <c r="AR453" s="106"/>
      <c r="AS453" s="106"/>
      <c r="AT453" s="106"/>
      <c r="AU453" s="106"/>
      <c r="AV453" s="106"/>
      <c r="AW453" s="106"/>
      <c r="AX453" s="106"/>
      <c r="AY453" s="106"/>
      <c r="AZ453" s="106"/>
      <c r="BA453" s="106"/>
      <c r="BB453" s="106"/>
      <c r="BC453" s="106"/>
      <c r="BD453" s="106"/>
      <c r="BE453" s="106"/>
      <c r="BF453" s="106"/>
      <c r="BG453" s="106"/>
      <c r="BH453" s="106"/>
      <c r="BI453" s="106"/>
      <c r="BJ453" s="106"/>
      <c r="BK453" s="106"/>
      <c r="BL453" s="106"/>
      <c r="BM453" s="106"/>
      <c r="BN453" s="106"/>
      <c r="BO453" s="106"/>
      <c r="BP453" s="106"/>
      <c r="BQ453" s="106"/>
      <c r="BR453" s="106"/>
      <c r="BS453" s="106"/>
      <c r="BT453" s="106"/>
      <c r="BU453" s="106"/>
      <c r="BV453" s="106"/>
      <c r="BW453" s="106"/>
      <c r="BX453" s="106"/>
      <c r="BY453" s="106"/>
      <c r="BZ453" s="106"/>
      <c r="CA453" s="106"/>
      <c r="CB453" s="106"/>
    </row>
    <row r="454" spans="1:80" s="13" customFormat="1" ht="15" customHeight="1" thickTop="1" x14ac:dyDescent="0.2">
      <c r="A454" s="27"/>
      <c r="B454" s="39"/>
      <c r="C454" s="16"/>
      <c r="D454" s="17"/>
      <c r="E454" s="17"/>
      <c r="F454" s="18"/>
      <c r="G454" s="19"/>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26"/>
      <c r="AG454" s="26"/>
      <c r="AH454" s="26"/>
      <c r="AI454" s="26"/>
      <c r="AJ454" s="26"/>
      <c r="AK454" s="26"/>
      <c r="AL454" s="26"/>
      <c r="AM454" s="26"/>
      <c r="AN454" s="26"/>
      <c r="AO454" s="26"/>
      <c r="AP454" s="26"/>
      <c r="AQ454" s="26"/>
      <c r="AR454" s="26"/>
      <c r="AS454" s="26"/>
      <c r="AT454" s="26"/>
      <c r="AU454" s="26"/>
      <c r="AV454" s="26"/>
      <c r="AW454" s="26"/>
      <c r="AX454" s="26"/>
      <c r="AY454" s="26"/>
      <c r="AZ454" s="26"/>
      <c r="BA454" s="26"/>
      <c r="BB454" s="26"/>
      <c r="BC454" s="26"/>
      <c r="BD454" s="26"/>
      <c r="BE454" s="26"/>
      <c r="BF454" s="26"/>
      <c r="BG454" s="26"/>
      <c r="BH454" s="26"/>
      <c r="BI454" s="26"/>
      <c r="BJ454" s="26"/>
      <c r="BK454" s="26"/>
      <c r="BL454" s="26"/>
      <c r="BM454" s="26"/>
      <c r="BN454" s="26"/>
      <c r="BO454" s="26"/>
      <c r="BP454" s="26"/>
      <c r="BQ454" s="26"/>
      <c r="BR454" s="26"/>
      <c r="BS454" s="26"/>
      <c r="BT454" s="26"/>
      <c r="BU454" s="26"/>
      <c r="BV454" s="26"/>
      <c r="BW454" s="26"/>
      <c r="BX454" s="26"/>
      <c r="BY454" s="26"/>
      <c r="BZ454" s="26"/>
      <c r="CA454" s="26"/>
      <c r="CB454" s="26"/>
    </row>
    <row r="455" spans="1:80" s="13" customFormat="1" ht="15" customHeight="1" x14ac:dyDescent="0.2">
      <c r="A455" s="27" t="s">
        <v>273</v>
      </c>
      <c r="B455" s="39" t="s">
        <v>381</v>
      </c>
      <c r="C455" s="16"/>
      <c r="D455" s="17"/>
      <c r="E455" s="17"/>
      <c r="F455" s="18"/>
      <c r="G455" s="19" t="str">
        <f t="shared" ref="G455" si="90">IF(F455*E455=0,"",F455*E455)</f>
        <v/>
      </c>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26"/>
      <c r="AG455" s="26"/>
      <c r="AH455" s="26"/>
      <c r="AI455" s="26"/>
      <c r="AJ455" s="26"/>
      <c r="AK455" s="26"/>
      <c r="AL455" s="26"/>
      <c r="AM455" s="26"/>
      <c r="AN455" s="26"/>
      <c r="AO455" s="26"/>
      <c r="AP455" s="26"/>
      <c r="AQ455" s="26"/>
      <c r="AR455" s="26"/>
      <c r="AS455" s="26"/>
      <c r="AT455" s="26"/>
      <c r="AU455" s="26"/>
      <c r="AV455" s="26"/>
      <c r="AW455" s="26"/>
      <c r="AX455" s="26"/>
      <c r="AY455" s="26"/>
      <c r="AZ455" s="26"/>
      <c r="BA455" s="26"/>
      <c r="BB455" s="26"/>
      <c r="BC455" s="26"/>
      <c r="BD455" s="26"/>
      <c r="BE455" s="26"/>
      <c r="BF455" s="26"/>
      <c r="BG455" s="26"/>
      <c r="BH455" s="26"/>
      <c r="BI455" s="26"/>
      <c r="BJ455" s="26"/>
      <c r="BK455" s="26"/>
      <c r="BL455" s="26"/>
      <c r="BM455" s="26"/>
      <c r="BN455" s="26"/>
      <c r="BO455" s="26"/>
      <c r="BP455" s="26"/>
      <c r="BQ455" s="26"/>
      <c r="BR455" s="26"/>
      <c r="BS455" s="26"/>
      <c r="BT455" s="26"/>
      <c r="BU455" s="26"/>
      <c r="BV455" s="26"/>
      <c r="BW455" s="26"/>
      <c r="BX455" s="26"/>
      <c r="BY455" s="26"/>
      <c r="BZ455" s="26"/>
      <c r="CA455" s="26"/>
      <c r="CB455" s="26"/>
    </row>
    <row r="456" spans="1:80" s="13" customFormat="1" ht="15" customHeight="1" x14ac:dyDescent="0.2">
      <c r="A456" s="27"/>
      <c r="B456" s="85"/>
      <c r="C456" s="16"/>
      <c r="D456" s="17"/>
      <c r="E456" s="17"/>
      <c r="F456" s="18"/>
      <c r="G456" s="19"/>
      <c r="H456" s="26"/>
      <c r="I456" s="26"/>
      <c r="J456" s="26"/>
      <c r="K456" s="26"/>
      <c r="L456" s="26"/>
      <c r="M456" s="26"/>
      <c r="N456" s="26"/>
      <c r="O456" s="26"/>
      <c r="P456" s="26"/>
      <c r="Q456" s="26"/>
      <c r="R456" s="26"/>
      <c r="S456" s="26"/>
      <c r="T456" s="26"/>
      <c r="U456" s="26"/>
      <c r="V456" s="26"/>
      <c r="W456" s="26"/>
      <c r="X456" s="26"/>
      <c r="Y456" s="26"/>
      <c r="Z456" s="26"/>
      <c r="AA456" s="26"/>
      <c r="AB456" s="26"/>
      <c r="AC456" s="26"/>
      <c r="AD456" s="26"/>
      <c r="AE456" s="26"/>
      <c r="AF456" s="26"/>
      <c r="AG456" s="26"/>
      <c r="AH456" s="26"/>
      <c r="AI456" s="26"/>
      <c r="AJ456" s="26"/>
      <c r="AK456" s="26"/>
      <c r="AL456" s="26"/>
      <c r="AM456" s="26"/>
      <c r="AN456" s="26"/>
      <c r="AO456" s="26"/>
      <c r="AP456" s="26"/>
      <c r="AQ456" s="26"/>
      <c r="AR456" s="26"/>
      <c r="AS456" s="26"/>
      <c r="AT456" s="26"/>
      <c r="AU456" s="26"/>
      <c r="AV456" s="26"/>
      <c r="AW456" s="26"/>
      <c r="AX456" s="26"/>
      <c r="AY456" s="26"/>
      <c r="AZ456" s="26"/>
      <c r="BA456" s="26"/>
      <c r="BB456" s="26"/>
      <c r="BC456" s="26"/>
      <c r="BD456" s="26"/>
      <c r="BE456" s="26"/>
      <c r="BF456" s="26"/>
      <c r="BG456" s="26"/>
      <c r="BH456" s="26"/>
      <c r="BI456" s="26"/>
      <c r="BJ456" s="26"/>
      <c r="BK456" s="26"/>
      <c r="BL456" s="26"/>
      <c r="BM456" s="26"/>
      <c r="BN456" s="26"/>
      <c r="BO456" s="26"/>
      <c r="BP456" s="26"/>
      <c r="BQ456" s="26"/>
      <c r="BR456" s="26"/>
      <c r="BS456" s="26"/>
      <c r="BT456" s="26"/>
      <c r="BU456" s="26"/>
      <c r="BV456" s="26"/>
      <c r="BW456" s="26"/>
      <c r="BX456" s="26"/>
      <c r="BY456" s="26"/>
      <c r="BZ456" s="26"/>
      <c r="CA456" s="26"/>
      <c r="CB456" s="26"/>
    </row>
    <row r="457" spans="1:80" s="13" customFormat="1" ht="25.5" x14ac:dyDescent="0.2">
      <c r="A457" s="27" t="s">
        <v>339</v>
      </c>
      <c r="B457" s="50" t="s">
        <v>299</v>
      </c>
      <c r="C457" s="16" t="s">
        <v>2</v>
      </c>
      <c r="D457" s="24"/>
      <c r="E457" s="17"/>
      <c r="F457" s="18"/>
      <c r="G457" s="19">
        <f t="shared" ref="G457" si="91">F457*E457</f>
        <v>0</v>
      </c>
      <c r="H457" s="26"/>
      <c r="I457" s="26"/>
      <c r="J457" s="26"/>
      <c r="K457" s="26"/>
      <c r="L457" s="26"/>
      <c r="M457" s="26"/>
      <c r="N457" s="26"/>
      <c r="O457" s="26"/>
      <c r="P457" s="26"/>
      <c r="Q457" s="26"/>
      <c r="R457" s="26"/>
      <c r="S457" s="26"/>
      <c r="T457" s="26"/>
      <c r="U457" s="26"/>
      <c r="V457" s="26"/>
      <c r="W457" s="26"/>
      <c r="X457" s="26"/>
      <c r="Y457" s="26"/>
      <c r="Z457" s="26"/>
      <c r="AA457" s="26"/>
      <c r="AB457" s="26"/>
      <c r="AC457" s="26"/>
      <c r="AD457" s="26"/>
      <c r="AE457" s="26"/>
      <c r="AF457" s="26"/>
      <c r="AG457" s="26"/>
      <c r="AH457" s="26"/>
      <c r="AI457" s="26"/>
      <c r="AJ457" s="26"/>
      <c r="AK457" s="26"/>
      <c r="AL457" s="26"/>
      <c r="AM457" s="26"/>
      <c r="AN457" s="26"/>
      <c r="AO457" s="26"/>
      <c r="AP457" s="26"/>
      <c r="AQ457" s="26"/>
      <c r="AR457" s="26"/>
      <c r="AS457" s="26"/>
      <c r="AT457" s="26"/>
      <c r="AU457" s="26"/>
      <c r="AV457" s="26"/>
      <c r="AW457" s="26"/>
      <c r="AX457" s="26"/>
      <c r="AY457" s="26"/>
      <c r="AZ457" s="26"/>
      <c r="BA457" s="26"/>
      <c r="BB457" s="26"/>
      <c r="BC457" s="26"/>
      <c r="BD457" s="26"/>
      <c r="BE457" s="26"/>
      <c r="BF457" s="26"/>
      <c r="BG457" s="26"/>
      <c r="BH457" s="26"/>
      <c r="BI457" s="26"/>
      <c r="BJ457" s="26"/>
      <c r="BK457" s="26"/>
      <c r="BL457" s="26"/>
      <c r="BM457" s="26"/>
      <c r="BN457" s="26"/>
      <c r="BO457" s="26"/>
      <c r="BP457" s="26"/>
      <c r="BQ457" s="26"/>
      <c r="BR457" s="26"/>
      <c r="BS457" s="26"/>
      <c r="BT457" s="26"/>
      <c r="BU457" s="26"/>
      <c r="BV457" s="26"/>
      <c r="BW457" s="26"/>
      <c r="BX457" s="26"/>
      <c r="BY457" s="26"/>
      <c r="BZ457" s="26"/>
      <c r="CA457" s="26"/>
      <c r="CB457" s="26"/>
    </row>
    <row r="458" spans="1:80" s="13" customFormat="1" ht="15" customHeight="1" x14ac:dyDescent="0.2">
      <c r="A458" s="27"/>
      <c r="B458" s="39"/>
      <c r="C458" s="16"/>
      <c r="D458" s="24"/>
      <c r="E458" s="17"/>
      <c r="F458" s="18"/>
      <c r="G458" s="19"/>
      <c r="H458" s="26"/>
      <c r="I458" s="26"/>
      <c r="J458" s="26"/>
      <c r="K458" s="26"/>
      <c r="L458" s="26"/>
      <c r="M458" s="26"/>
      <c r="N458" s="26"/>
      <c r="O458" s="26"/>
      <c r="P458" s="26"/>
      <c r="Q458" s="26"/>
      <c r="R458" s="26"/>
      <c r="S458" s="26"/>
      <c r="T458" s="26"/>
      <c r="U458" s="26"/>
      <c r="V458" s="26"/>
      <c r="W458" s="26"/>
      <c r="X458" s="26"/>
      <c r="Y458" s="26"/>
      <c r="Z458" s="26"/>
      <c r="AA458" s="26"/>
      <c r="AB458" s="26"/>
      <c r="AC458" s="26"/>
      <c r="AD458" s="26"/>
      <c r="AE458" s="26"/>
      <c r="AF458" s="26"/>
      <c r="AG458" s="26"/>
      <c r="AH458" s="26"/>
      <c r="AI458" s="26"/>
      <c r="AJ458" s="26"/>
      <c r="AK458" s="26"/>
      <c r="AL458" s="26"/>
      <c r="AM458" s="26"/>
      <c r="AN458" s="26"/>
      <c r="AO458" s="26"/>
      <c r="AP458" s="26"/>
      <c r="AQ458" s="26"/>
      <c r="AR458" s="26"/>
      <c r="AS458" s="26"/>
      <c r="AT458" s="26"/>
      <c r="AU458" s="26"/>
      <c r="AV458" s="26"/>
      <c r="AW458" s="26"/>
      <c r="AX458" s="26"/>
      <c r="AY458" s="26"/>
      <c r="AZ458" s="26"/>
      <c r="BA458" s="26"/>
      <c r="BB458" s="26"/>
      <c r="BC458" s="26"/>
      <c r="BD458" s="26"/>
      <c r="BE458" s="26"/>
      <c r="BF458" s="26"/>
      <c r="BG458" s="26"/>
      <c r="BH458" s="26"/>
      <c r="BI458" s="26"/>
      <c r="BJ458" s="26"/>
      <c r="BK458" s="26"/>
      <c r="BL458" s="26"/>
      <c r="BM458" s="26"/>
      <c r="BN458" s="26"/>
      <c r="BO458" s="26"/>
      <c r="BP458" s="26"/>
      <c r="BQ458" s="26"/>
      <c r="BR458" s="26"/>
      <c r="BS458" s="26"/>
      <c r="BT458" s="26"/>
      <c r="BU458" s="26"/>
      <c r="BV458" s="26"/>
      <c r="BW458" s="26"/>
      <c r="BX458" s="26"/>
      <c r="BY458" s="26"/>
      <c r="BZ458" s="26"/>
      <c r="CA458" s="26"/>
      <c r="CB458" s="26"/>
    </row>
    <row r="459" spans="1:80" s="13" customFormat="1" ht="25.5" x14ac:dyDescent="0.2">
      <c r="A459" s="27" t="s">
        <v>339</v>
      </c>
      <c r="B459" s="51" t="s">
        <v>300</v>
      </c>
      <c r="C459" s="16" t="s">
        <v>2</v>
      </c>
      <c r="D459" s="24"/>
      <c r="E459" s="17"/>
      <c r="F459" s="18"/>
      <c r="G459" s="19">
        <f t="shared" ref="G459" si="92">F459*E459</f>
        <v>0</v>
      </c>
      <c r="H459" s="26"/>
      <c r="I459" s="26"/>
      <c r="J459" s="26"/>
      <c r="K459" s="26"/>
      <c r="L459" s="26"/>
      <c r="M459" s="26"/>
      <c r="N459" s="26"/>
      <c r="O459" s="26"/>
      <c r="P459" s="26"/>
      <c r="Q459" s="26"/>
      <c r="R459" s="26"/>
      <c r="S459" s="26"/>
      <c r="T459" s="26"/>
      <c r="U459" s="26"/>
      <c r="V459" s="26"/>
      <c r="W459" s="26"/>
      <c r="X459" s="26"/>
      <c r="Y459" s="26"/>
      <c r="Z459" s="26"/>
      <c r="AA459" s="26"/>
      <c r="AB459" s="26"/>
      <c r="AC459" s="26"/>
      <c r="AD459" s="26"/>
      <c r="AE459" s="26"/>
      <c r="AF459" s="26"/>
      <c r="AG459" s="26"/>
      <c r="AH459" s="26"/>
      <c r="AI459" s="26"/>
      <c r="AJ459" s="26"/>
      <c r="AK459" s="26"/>
      <c r="AL459" s="26"/>
      <c r="AM459" s="26"/>
      <c r="AN459" s="26"/>
      <c r="AO459" s="26"/>
      <c r="AP459" s="26"/>
      <c r="AQ459" s="26"/>
      <c r="AR459" s="26"/>
      <c r="AS459" s="26"/>
      <c r="AT459" s="26"/>
      <c r="AU459" s="26"/>
      <c r="AV459" s="26"/>
      <c r="AW459" s="26"/>
      <c r="AX459" s="26"/>
      <c r="AY459" s="26"/>
      <c r="AZ459" s="26"/>
      <c r="BA459" s="26"/>
      <c r="BB459" s="26"/>
      <c r="BC459" s="26"/>
      <c r="BD459" s="26"/>
      <c r="BE459" s="26"/>
      <c r="BF459" s="26"/>
      <c r="BG459" s="26"/>
      <c r="BH459" s="26"/>
      <c r="BI459" s="26"/>
      <c r="BJ459" s="26"/>
      <c r="BK459" s="26"/>
      <c r="BL459" s="26"/>
      <c r="BM459" s="26"/>
      <c r="BN459" s="26"/>
      <c r="BO459" s="26"/>
      <c r="BP459" s="26"/>
      <c r="BQ459" s="26"/>
      <c r="BR459" s="26"/>
      <c r="BS459" s="26"/>
      <c r="BT459" s="26"/>
      <c r="BU459" s="26"/>
      <c r="BV459" s="26"/>
      <c r="BW459" s="26"/>
      <c r="BX459" s="26"/>
      <c r="BY459" s="26"/>
      <c r="BZ459" s="26"/>
      <c r="CA459" s="26"/>
      <c r="CB459" s="26"/>
    </row>
    <row r="460" spans="1:80" s="13" customFormat="1" ht="12.75" x14ac:dyDescent="0.2">
      <c r="A460" s="27"/>
      <c r="B460" s="41" t="s">
        <v>190</v>
      </c>
      <c r="C460" s="16"/>
      <c r="D460" s="24"/>
      <c r="E460" s="17"/>
      <c r="F460" s="18"/>
      <c r="G460" s="19"/>
      <c r="H460" s="26"/>
      <c r="I460" s="26"/>
      <c r="J460" s="26"/>
      <c r="K460" s="26"/>
      <c r="L460" s="26"/>
      <c r="M460" s="26"/>
      <c r="N460" s="26"/>
      <c r="O460" s="26"/>
      <c r="P460" s="26"/>
      <c r="Q460" s="26"/>
      <c r="R460" s="26"/>
      <c r="S460" s="26"/>
      <c r="T460" s="26"/>
      <c r="U460" s="26"/>
      <c r="V460" s="26"/>
      <c r="W460" s="26"/>
      <c r="X460" s="26"/>
      <c r="Y460" s="26"/>
      <c r="Z460" s="26"/>
      <c r="AA460" s="26"/>
      <c r="AB460" s="26"/>
      <c r="AC460" s="26"/>
      <c r="AD460" s="26"/>
      <c r="AE460" s="26"/>
      <c r="AF460" s="26"/>
      <c r="AG460" s="26"/>
      <c r="AH460" s="26"/>
      <c r="AI460" s="26"/>
      <c r="AJ460" s="26"/>
      <c r="AK460" s="26"/>
      <c r="AL460" s="26"/>
      <c r="AM460" s="26"/>
      <c r="AN460" s="26"/>
      <c r="AO460" s="26"/>
      <c r="AP460" s="26"/>
      <c r="AQ460" s="26"/>
      <c r="AR460" s="26"/>
      <c r="AS460" s="26"/>
      <c r="AT460" s="26"/>
      <c r="AU460" s="26"/>
      <c r="AV460" s="26"/>
      <c r="AW460" s="26"/>
      <c r="AX460" s="26"/>
      <c r="AY460" s="26"/>
      <c r="AZ460" s="26"/>
      <c r="BA460" s="26"/>
      <c r="BB460" s="26"/>
      <c r="BC460" s="26"/>
      <c r="BD460" s="26"/>
      <c r="BE460" s="26"/>
      <c r="BF460" s="26"/>
      <c r="BG460" s="26"/>
      <c r="BH460" s="26"/>
      <c r="BI460" s="26"/>
      <c r="BJ460" s="26"/>
      <c r="BK460" s="26"/>
      <c r="BL460" s="26"/>
      <c r="BM460" s="26"/>
      <c r="BN460" s="26"/>
      <c r="BO460" s="26"/>
      <c r="BP460" s="26"/>
      <c r="BQ460" s="26"/>
      <c r="BR460" s="26"/>
      <c r="BS460" s="26"/>
      <c r="BT460" s="26"/>
      <c r="BU460" s="26"/>
      <c r="BV460" s="26"/>
      <c r="BW460" s="26"/>
      <c r="BX460" s="26"/>
      <c r="BY460" s="26"/>
      <c r="BZ460" s="26"/>
      <c r="CA460" s="26"/>
      <c r="CB460" s="26"/>
    </row>
    <row r="461" spans="1:80" s="13" customFormat="1" ht="15" customHeight="1" x14ac:dyDescent="0.2">
      <c r="A461" s="27"/>
      <c r="B461" s="39"/>
      <c r="C461" s="16"/>
      <c r="D461" s="24"/>
      <c r="E461" s="17"/>
      <c r="F461" s="18"/>
      <c r="G461" s="19"/>
      <c r="H461" s="26"/>
      <c r="I461" s="26"/>
      <c r="J461" s="26"/>
      <c r="K461" s="26"/>
      <c r="L461" s="26"/>
      <c r="M461" s="26"/>
      <c r="N461" s="26"/>
      <c r="O461" s="26"/>
      <c r="P461" s="26"/>
      <c r="Q461" s="26"/>
      <c r="R461" s="26"/>
      <c r="S461" s="26"/>
      <c r="T461" s="26"/>
      <c r="U461" s="26"/>
      <c r="V461" s="26"/>
      <c r="W461" s="26"/>
      <c r="X461" s="26"/>
      <c r="Y461" s="26"/>
      <c r="Z461" s="26"/>
      <c r="AA461" s="26"/>
      <c r="AB461" s="26"/>
      <c r="AC461" s="26"/>
      <c r="AD461" s="26"/>
      <c r="AE461" s="26"/>
      <c r="AF461" s="26"/>
      <c r="AG461" s="26"/>
      <c r="AH461" s="26"/>
      <c r="AI461" s="26"/>
      <c r="AJ461" s="26"/>
      <c r="AK461" s="26"/>
      <c r="AL461" s="26"/>
      <c r="AM461" s="26"/>
      <c r="AN461" s="26"/>
      <c r="AO461" s="26"/>
      <c r="AP461" s="26"/>
      <c r="AQ461" s="26"/>
      <c r="AR461" s="26"/>
      <c r="AS461" s="26"/>
      <c r="AT461" s="26"/>
      <c r="AU461" s="26"/>
      <c r="AV461" s="26"/>
      <c r="AW461" s="26"/>
      <c r="AX461" s="26"/>
      <c r="AY461" s="26"/>
      <c r="AZ461" s="26"/>
      <c r="BA461" s="26"/>
      <c r="BB461" s="26"/>
      <c r="BC461" s="26"/>
      <c r="BD461" s="26"/>
      <c r="BE461" s="26"/>
      <c r="BF461" s="26"/>
      <c r="BG461" s="26"/>
      <c r="BH461" s="26"/>
      <c r="BI461" s="26"/>
      <c r="BJ461" s="26"/>
      <c r="BK461" s="26"/>
      <c r="BL461" s="26"/>
      <c r="BM461" s="26"/>
      <c r="BN461" s="26"/>
      <c r="BO461" s="26"/>
      <c r="BP461" s="26"/>
      <c r="BQ461" s="26"/>
      <c r="BR461" s="26"/>
      <c r="BS461" s="26"/>
      <c r="BT461" s="26"/>
      <c r="BU461" s="26"/>
      <c r="BV461" s="26"/>
      <c r="BW461" s="26"/>
      <c r="BX461" s="26"/>
      <c r="BY461" s="26"/>
      <c r="BZ461" s="26"/>
      <c r="CA461" s="26"/>
      <c r="CB461" s="26"/>
    </row>
    <row r="462" spans="1:80" s="13" customFormat="1" ht="25.5" x14ac:dyDescent="0.2">
      <c r="A462" s="27" t="s">
        <v>339</v>
      </c>
      <c r="B462" s="51" t="s">
        <v>301</v>
      </c>
      <c r="C462" s="16" t="s">
        <v>2</v>
      </c>
      <c r="D462" s="24"/>
      <c r="E462" s="17"/>
      <c r="F462" s="18"/>
      <c r="G462" s="19">
        <f t="shared" ref="G462" si="93">F462*E462</f>
        <v>0</v>
      </c>
      <c r="H462" s="26"/>
      <c r="I462" s="26"/>
      <c r="J462" s="26"/>
      <c r="K462" s="26"/>
      <c r="L462" s="26"/>
      <c r="M462" s="26"/>
      <c r="N462" s="26"/>
      <c r="O462" s="26"/>
      <c r="P462" s="26"/>
      <c r="Q462" s="26"/>
      <c r="R462" s="26"/>
      <c r="S462" s="26"/>
      <c r="T462" s="26"/>
      <c r="U462" s="26"/>
      <c r="V462" s="26"/>
      <c r="W462" s="26"/>
      <c r="X462" s="26"/>
      <c r="Y462" s="26"/>
      <c r="Z462" s="26"/>
      <c r="AA462" s="26"/>
      <c r="AB462" s="26"/>
      <c r="AC462" s="26"/>
      <c r="AD462" s="26"/>
      <c r="AE462" s="26"/>
      <c r="AF462" s="26"/>
      <c r="AG462" s="26"/>
      <c r="AH462" s="26"/>
      <c r="AI462" s="26"/>
      <c r="AJ462" s="26"/>
      <c r="AK462" s="26"/>
      <c r="AL462" s="26"/>
      <c r="AM462" s="26"/>
      <c r="AN462" s="26"/>
      <c r="AO462" s="26"/>
      <c r="AP462" s="26"/>
      <c r="AQ462" s="26"/>
      <c r="AR462" s="26"/>
      <c r="AS462" s="26"/>
      <c r="AT462" s="26"/>
      <c r="AU462" s="26"/>
      <c r="AV462" s="26"/>
      <c r="AW462" s="26"/>
      <c r="AX462" s="26"/>
      <c r="AY462" s="26"/>
      <c r="AZ462" s="26"/>
      <c r="BA462" s="26"/>
      <c r="BB462" s="26"/>
      <c r="BC462" s="26"/>
      <c r="BD462" s="26"/>
      <c r="BE462" s="26"/>
      <c r="BF462" s="26"/>
      <c r="BG462" s="26"/>
      <c r="BH462" s="26"/>
      <c r="BI462" s="26"/>
      <c r="BJ462" s="26"/>
      <c r="BK462" s="26"/>
      <c r="BL462" s="26"/>
      <c r="BM462" s="26"/>
      <c r="BN462" s="26"/>
      <c r="BO462" s="26"/>
      <c r="BP462" s="26"/>
      <c r="BQ462" s="26"/>
      <c r="BR462" s="26"/>
      <c r="BS462" s="26"/>
      <c r="BT462" s="26"/>
      <c r="BU462" s="26"/>
      <c r="BV462" s="26"/>
      <c r="BW462" s="26"/>
      <c r="BX462" s="26"/>
      <c r="BY462" s="26"/>
      <c r="BZ462" s="26"/>
      <c r="CA462" s="26"/>
      <c r="CB462" s="26"/>
    </row>
    <row r="463" spans="1:80" s="13" customFormat="1" ht="12.75" x14ac:dyDescent="0.2">
      <c r="A463" s="27"/>
      <c r="B463" s="41" t="s">
        <v>190</v>
      </c>
      <c r="C463" s="16"/>
      <c r="D463" s="24"/>
      <c r="E463" s="17"/>
      <c r="F463" s="18"/>
      <c r="G463" s="19"/>
      <c r="H463" s="26"/>
      <c r="I463" s="26"/>
      <c r="J463" s="26"/>
      <c r="K463" s="26"/>
      <c r="L463" s="26"/>
      <c r="M463" s="26"/>
      <c r="N463" s="26"/>
      <c r="O463" s="26"/>
      <c r="P463" s="26"/>
      <c r="Q463" s="26"/>
      <c r="R463" s="26"/>
      <c r="S463" s="26"/>
      <c r="T463" s="26"/>
      <c r="U463" s="26"/>
      <c r="V463" s="26"/>
      <c r="W463" s="26"/>
      <c r="X463" s="26"/>
      <c r="Y463" s="26"/>
      <c r="Z463" s="26"/>
      <c r="AA463" s="26"/>
      <c r="AB463" s="26"/>
      <c r="AC463" s="26"/>
      <c r="AD463" s="26"/>
      <c r="AE463" s="26"/>
      <c r="AF463" s="26"/>
      <c r="AG463" s="26"/>
      <c r="AH463" s="26"/>
      <c r="AI463" s="26"/>
      <c r="AJ463" s="26"/>
      <c r="AK463" s="26"/>
      <c r="AL463" s="26"/>
      <c r="AM463" s="26"/>
      <c r="AN463" s="26"/>
      <c r="AO463" s="26"/>
      <c r="AP463" s="26"/>
      <c r="AQ463" s="26"/>
      <c r="AR463" s="26"/>
      <c r="AS463" s="26"/>
      <c r="AT463" s="26"/>
      <c r="AU463" s="26"/>
      <c r="AV463" s="26"/>
      <c r="AW463" s="26"/>
      <c r="AX463" s="26"/>
      <c r="AY463" s="26"/>
      <c r="AZ463" s="26"/>
      <c r="BA463" s="26"/>
      <c r="BB463" s="26"/>
      <c r="BC463" s="26"/>
      <c r="BD463" s="26"/>
      <c r="BE463" s="26"/>
      <c r="BF463" s="26"/>
      <c r="BG463" s="26"/>
      <c r="BH463" s="26"/>
      <c r="BI463" s="26"/>
      <c r="BJ463" s="26"/>
      <c r="BK463" s="26"/>
      <c r="BL463" s="26"/>
      <c r="BM463" s="26"/>
      <c r="BN463" s="26"/>
      <c r="BO463" s="26"/>
      <c r="BP463" s="26"/>
      <c r="BQ463" s="26"/>
      <c r="BR463" s="26"/>
      <c r="BS463" s="26"/>
      <c r="BT463" s="26"/>
      <c r="BU463" s="26"/>
      <c r="BV463" s="26"/>
      <c r="BW463" s="26"/>
      <c r="BX463" s="26"/>
      <c r="BY463" s="26"/>
      <c r="BZ463" s="26"/>
      <c r="CA463" s="26"/>
      <c r="CB463" s="26"/>
    </row>
    <row r="464" spans="1:80" s="13" customFormat="1" ht="15" customHeight="1" x14ac:dyDescent="0.2">
      <c r="A464" s="27"/>
      <c r="B464" s="39"/>
      <c r="C464" s="16"/>
      <c r="D464" s="17"/>
      <c r="E464" s="17"/>
      <c r="F464" s="18"/>
      <c r="G464" s="19"/>
      <c r="H464" s="26"/>
      <c r="I464" s="26"/>
      <c r="J464" s="26"/>
      <c r="K464" s="26"/>
      <c r="L464" s="26"/>
      <c r="M464" s="26"/>
      <c r="N464" s="26"/>
      <c r="O464" s="26"/>
      <c r="P464" s="26"/>
      <c r="Q464" s="26"/>
      <c r="R464" s="26"/>
      <c r="S464" s="26"/>
      <c r="T464" s="26"/>
      <c r="U464" s="26"/>
      <c r="V464" s="26"/>
      <c r="W464" s="26"/>
      <c r="X464" s="26"/>
      <c r="Y464" s="26"/>
      <c r="Z464" s="26"/>
      <c r="AA464" s="26"/>
      <c r="AB464" s="26"/>
      <c r="AC464" s="26"/>
      <c r="AD464" s="26"/>
      <c r="AE464" s="26"/>
      <c r="AF464" s="26"/>
      <c r="AG464" s="26"/>
      <c r="AH464" s="26"/>
      <c r="AI464" s="26"/>
      <c r="AJ464" s="26"/>
      <c r="AK464" s="26"/>
      <c r="AL464" s="26"/>
      <c r="AM464" s="26"/>
      <c r="AN464" s="26"/>
      <c r="AO464" s="26"/>
      <c r="AP464" s="26"/>
      <c r="AQ464" s="26"/>
      <c r="AR464" s="26"/>
      <c r="AS464" s="26"/>
      <c r="AT464" s="26"/>
      <c r="AU464" s="26"/>
      <c r="AV464" s="26"/>
      <c r="AW464" s="26"/>
      <c r="AX464" s="26"/>
      <c r="AY464" s="26"/>
      <c r="AZ464" s="26"/>
      <c r="BA464" s="26"/>
      <c r="BB464" s="26"/>
      <c r="BC464" s="26"/>
      <c r="BD464" s="26"/>
      <c r="BE464" s="26"/>
      <c r="BF464" s="26"/>
      <c r="BG464" s="26"/>
      <c r="BH464" s="26"/>
      <c r="BI464" s="26"/>
      <c r="BJ464" s="26"/>
      <c r="BK464" s="26"/>
      <c r="BL464" s="26"/>
      <c r="BM464" s="26"/>
      <c r="BN464" s="26"/>
      <c r="BO464" s="26"/>
      <c r="BP464" s="26"/>
      <c r="BQ464" s="26"/>
      <c r="BR464" s="26"/>
      <c r="BS464" s="26"/>
      <c r="BT464" s="26"/>
      <c r="BU464" s="26"/>
      <c r="BV464" s="26"/>
      <c r="BW464" s="26"/>
      <c r="BX464" s="26"/>
      <c r="BY464" s="26"/>
      <c r="BZ464" s="26"/>
      <c r="CA464" s="26"/>
      <c r="CB464" s="26"/>
    </row>
    <row r="465" spans="1:80" s="13" customFormat="1" ht="25.5" x14ac:dyDescent="0.2">
      <c r="A465" s="27" t="s">
        <v>339</v>
      </c>
      <c r="B465" s="51" t="s">
        <v>449</v>
      </c>
      <c r="C465" s="16"/>
      <c r="D465" s="24"/>
      <c r="E465" s="17"/>
      <c r="F465" s="18"/>
      <c r="G465" s="19"/>
      <c r="H465" s="26"/>
      <c r="I465" s="26"/>
      <c r="J465" s="26"/>
      <c r="K465" s="26"/>
      <c r="L465" s="26"/>
      <c r="M465" s="26"/>
      <c r="N465" s="26"/>
      <c r="O465" s="26"/>
      <c r="P465" s="26"/>
      <c r="Q465" s="26"/>
      <c r="R465" s="26"/>
      <c r="S465" s="26"/>
      <c r="T465" s="26"/>
      <c r="U465" s="26"/>
      <c r="V465" s="26"/>
      <c r="W465" s="26"/>
      <c r="X465" s="26"/>
      <c r="Y465" s="26"/>
      <c r="Z465" s="26"/>
      <c r="AA465" s="26"/>
      <c r="AB465" s="26"/>
      <c r="AC465" s="26"/>
      <c r="AD465" s="26"/>
      <c r="AE465" s="26"/>
      <c r="AF465" s="26"/>
      <c r="AG465" s="26"/>
      <c r="AH465" s="26"/>
      <c r="AI465" s="26"/>
      <c r="AJ465" s="26"/>
      <c r="AK465" s="26"/>
      <c r="AL465" s="26"/>
      <c r="AM465" s="26"/>
      <c r="AN465" s="26"/>
      <c r="AO465" s="26"/>
      <c r="AP465" s="26"/>
      <c r="AQ465" s="26"/>
      <c r="AR465" s="26"/>
      <c r="AS465" s="26"/>
      <c r="AT465" s="26"/>
      <c r="AU465" s="26"/>
      <c r="AV465" s="26"/>
      <c r="AW465" s="26"/>
      <c r="AX465" s="26"/>
      <c r="AY465" s="26"/>
      <c r="AZ465" s="26"/>
      <c r="BA465" s="26"/>
      <c r="BB465" s="26"/>
      <c r="BC465" s="26"/>
      <c r="BD465" s="26"/>
      <c r="BE465" s="26"/>
      <c r="BF465" s="26"/>
      <c r="BG465" s="26"/>
      <c r="BH465" s="26"/>
      <c r="BI465" s="26"/>
      <c r="BJ465" s="26"/>
      <c r="BK465" s="26"/>
      <c r="BL465" s="26"/>
      <c r="BM465" s="26"/>
      <c r="BN465" s="26"/>
      <c r="BO465" s="26"/>
      <c r="BP465" s="26"/>
      <c r="BQ465" s="26"/>
      <c r="BR465" s="26"/>
      <c r="BS465" s="26"/>
      <c r="BT465" s="26"/>
      <c r="BU465" s="26"/>
      <c r="BV465" s="26"/>
      <c r="BW465" s="26"/>
      <c r="BX465" s="26"/>
      <c r="BY465" s="26"/>
      <c r="BZ465" s="26"/>
      <c r="CA465" s="26"/>
      <c r="CB465" s="26"/>
    </row>
    <row r="466" spans="1:80" s="13" customFormat="1" ht="12.75" x14ac:dyDescent="0.2">
      <c r="A466" s="27"/>
      <c r="B466" s="138" t="s">
        <v>382</v>
      </c>
      <c r="C466" s="16" t="s">
        <v>162</v>
      </c>
      <c r="D466" s="24"/>
      <c r="E466" s="17"/>
      <c r="F466" s="18"/>
      <c r="G466" s="19">
        <f t="shared" ref="G466:G467" si="94">F466*E466</f>
        <v>0</v>
      </c>
      <c r="H466" s="26"/>
      <c r="I466" s="26"/>
      <c r="J466" s="26"/>
      <c r="K466" s="26"/>
      <c r="L466" s="26"/>
      <c r="M466" s="26"/>
      <c r="N466" s="26"/>
      <c r="O466" s="26"/>
      <c r="P466" s="26"/>
      <c r="Q466" s="26"/>
      <c r="R466" s="26"/>
      <c r="S466" s="26"/>
      <c r="T466" s="26"/>
      <c r="U466" s="26"/>
      <c r="V466" s="26"/>
      <c r="W466" s="26"/>
      <c r="X466" s="26"/>
      <c r="Y466" s="26"/>
      <c r="Z466" s="26"/>
      <c r="AA466" s="26"/>
      <c r="AB466" s="26"/>
      <c r="AC466" s="26"/>
      <c r="AD466" s="26"/>
      <c r="AE466" s="26"/>
      <c r="AF466" s="26"/>
      <c r="AG466" s="26"/>
      <c r="AH466" s="26"/>
      <c r="AI466" s="26"/>
      <c r="AJ466" s="26"/>
      <c r="AK466" s="26"/>
      <c r="AL466" s="26"/>
      <c r="AM466" s="26"/>
      <c r="AN466" s="26"/>
      <c r="AO466" s="26"/>
      <c r="AP466" s="26"/>
      <c r="AQ466" s="26"/>
      <c r="AR466" s="26"/>
      <c r="AS466" s="26"/>
      <c r="AT466" s="26"/>
      <c r="AU466" s="26"/>
      <c r="AV466" s="26"/>
      <c r="AW466" s="26"/>
      <c r="AX466" s="26"/>
      <c r="AY466" s="26"/>
      <c r="AZ466" s="26"/>
      <c r="BA466" s="26"/>
      <c r="BB466" s="26"/>
      <c r="BC466" s="26"/>
      <c r="BD466" s="26"/>
      <c r="BE466" s="26"/>
      <c r="BF466" s="26"/>
      <c r="BG466" s="26"/>
      <c r="BH466" s="26"/>
      <c r="BI466" s="26"/>
      <c r="BJ466" s="26"/>
      <c r="BK466" s="26"/>
      <c r="BL466" s="26"/>
      <c r="BM466" s="26"/>
      <c r="BN466" s="26"/>
      <c r="BO466" s="26"/>
      <c r="BP466" s="26"/>
      <c r="BQ466" s="26"/>
      <c r="BR466" s="26"/>
      <c r="BS466" s="26"/>
      <c r="BT466" s="26"/>
      <c r="BU466" s="26"/>
      <c r="BV466" s="26"/>
      <c r="BW466" s="26"/>
      <c r="BX466" s="26"/>
      <c r="BY466" s="26"/>
      <c r="BZ466" s="26"/>
      <c r="CA466" s="26"/>
      <c r="CB466" s="26"/>
    </row>
    <row r="467" spans="1:80" s="13" customFormat="1" ht="12.75" x14ac:dyDescent="0.2">
      <c r="A467" s="27"/>
      <c r="B467" s="138" t="s">
        <v>382</v>
      </c>
      <c r="C467" s="16" t="s">
        <v>162</v>
      </c>
      <c r="D467" s="24"/>
      <c r="E467" s="17"/>
      <c r="F467" s="18"/>
      <c r="G467" s="19">
        <f t="shared" si="94"/>
        <v>0</v>
      </c>
      <c r="H467" s="26"/>
      <c r="I467" s="26"/>
      <c r="J467" s="26"/>
      <c r="K467" s="26"/>
      <c r="L467" s="26"/>
      <c r="M467" s="26"/>
      <c r="N467" s="26"/>
      <c r="O467" s="26"/>
      <c r="P467" s="26"/>
      <c r="Q467" s="26"/>
      <c r="R467" s="26"/>
      <c r="S467" s="26"/>
      <c r="T467" s="26"/>
      <c r="U467" s="26"/>
      <c r="V467" s="26"/>
      <c r="W467" s="26"/>
      <c r="X467" s="26"/>
      <c r="Y467" s="26"/>
      <c r="Z467" s="26"/>
      <c r="AA467" s="26"/>
      <c r="AB467" s="26"/>
      <c r="AC467" s="26"/>
      <c r="AD467" s="26"/>
      <c r="AE467" s="26"/>
      <c r="AF467" s="26"/>
      <c r="AG467" s="26"/>
      <c r="AH467" s="26"/>
      <c r="AI467" s="26"/>
      <c r="AJ467" s="26"/>
      <c r="AK467" s="26"/>
      <c r="AL467" s="26"/>
      <c r="AM467" s="26"/>
      <c r="AN467" s="26"/>
      <c r="AO467" s="26"/>
      <c r="AP467" s="26"/>
      <c r="AQ467" s="26"/>
      <c r="AR467" s="26"/>
      <c r="AS467" s="26"/>
      <c r="AT467" s="26"/>
      <c r="AU467" s="26"/>
      <c r="AV467" s="26"/>
      <c r="AW467" s="26"/>
      <c r="AX467" s="26"/>
      <c r="AY467" s="26"/>
      <c r="AZ467" s="26"/>
      <c r="BA467" s="26"/>
      <c r="BB467" s="26"/>
      <c r="BC467" s="26"/>
      <c r="BD467" s="26"/>
      <c r="BE467" s="26"/>
      <c r="BF467" s="26"/>
      <c r="BG467" s="26"/>
      <c r="BH467" s="26"/>
      <c r="BI467" s="26"/>
      <c r="BJ467" s="26"/>
      <c r="BK467" s="26"/>
      <c r="BL467" s="26"/>
      <c r="BM467" s="26"/>
      <c r="BN467" s="26"/>
      <c r="BO467" s="26"/>
      <c r="BP467" s="26"/>
      <c r="BQ467" s="26"/>
      <c r="BR467" s="26"/>
      <c r="BS467" s="26"/>
      <c r="BT467" s="26"/>
      <c r="BU467" s="26"/>
      <c r="BV467" s="26"/>
      <c r="BW467" s="26"/>
      <c r="BX467" s="26"/>
      <c r="BY467" s="26"/>
      <c r="BZ467" s="26"/>
      <c r="CA467" s="26"/>
      <c r="CB467" s="26"/>
    </row>
    <row r="468" spans="1:80" s="72" customFormat="1" ht="13.5" thickBot="1" x14ac:dyDescent="0.25">
      <c r="A468" s="79"/>
      <c r="B468" s="80"/>
      <c r="C468" s="81"/>
      <c r="D468" s="69"/>
      <c r="E468" s="70"/>
      <c r="F468" s="70"/>
      <c r="G468" s="82"/>
      <c r="H468" s="105"/>
      <c r="I468" s="105"/>
      <c r="J468" s="105"/>
      <c r="K468" s="105"/>
      <c r="L468" s="105"/>
      <c r="M468" s="105"/>
      <c r="N468" s="105"/>
      <c r="O468" s="105"/>
      <c r="P468" s="105"/>
      <c r="Q468" s="105"/>
      <c r="R468" s="105"/>
      <c r="S468" s="105"/>
      <c r="T468" s="105"/>
      <c r="U468" s="105"/>
      <c r="V468" s="105"/>
      <c r="W468" s="105"/>
      <c r="X468" s="105"/>
      <c r="Y468" s="105"/>
      <c r="Z468" s="105"/>
      <c r="AA468" s="105"/>
      <c r="AB468" s="105"/>
      <c r="AC468" s="105"/>
      <c r="AD468" s="105"/>
      <c r="AE468" s="105"/>
      <c r="AF468" s="105"/>
      <c r="AG468" s="105"/>
      <c r="AH468" s="105"/>
      <c r="AI468" s="105"/>
      <c r="AJ468" s="105"/>
      <c r="AK468" s="105"/>
      <c r="AL468" s="105"/>
      <c r="AM468" s="105"/>
      <c r="AN468" s="105"/>
      <c r="AO468" s="105"/>
      <c r="AP468" s="105"/>
      <c r="AQ468" s="105"/>
      <c r="AR468" s="105"/>
      <c r="AS468" s="105"/>
      <c r="AT468" s="105"/>
      <c r="AU468" s="105"/>
      <c r="AV468" s="105"/>
      <c r="AW468" s="105"/>
      <c r="AX468" s="105"/>
      <c r="AY468" s="105"/>
      <c r="AZ468" s="105"/>
      <c r="BA468" s="105"/>
      <c r="BB468" s="105"/>
      <c r="BC468" s="105"/>
      <c r="BD468" s="105"/>
      <c r="BE468" s="105"/>
      <c r="BF468" s="105"/>
      <c r="BG468" s="105"/>
      <c r="BH468" s="105"/>
      <c r="BI468" s="105"/>
      <c r="BJ468" s="105"/>
      <c r="BK468" s="105"/>
      <c r="BL468" s="105"/>
      <c r="BM468" s="105"/>
      <c r="BN468" s="105"/>
      <c r="BO468" s="105"/>
      <c r="BP468" s="105"/>
      <c r="BQ468" s="105"/>
      <c r="BR468" s="105"/>
      <c r="BS468" s="105"/>
      <c r="BT468" s="105"/>
      <c r="BU468" s="105"/>
      <c r="BV468" s="105"/>
      <c r="BW468" s="105"/>
      <c r="BX468" s="105"/>
      <c r="BY468" s="105"/>
      <c r="BZ468" s="105"/>
      <c r="CA468" s="105"/>
      <c r="CB468" s="105"/>
    </row>
    <row r="469" spans="1:80" s="76" customFormat="1" ht="15" customHeight="1" thickTop="1" thickBot="1" x14ac:dyDescent="0.25">
      <c r="A469" s="248" t="str">
        <f>CONCATENATE("Sous-total", "  ",A455)</f>
        <v>Sous-total  3.6.3</v>
      </c>
      <c r="B469" s="249"/>
      <c r="C469" s="249"/>
      <c r="D469" s="249"/>
      <c r="E469" s="249"/>
      <c r="F469" s="250"/>
      <c r="G469" s="83">
        <f>SUM(G455:G468)</f>
        <v>0</v>
      </c>
      <c r="H469" s="106"/>
      <c r="I469" s="106"/>
      <c r="J469" s="106"/>
      <c r="K469" s="106"/>
      <c r="L469" s="106"/>
      <c r="M469" s="106"/>
      <c r="N469" s="106"/>
      <c r="O469" s="106"/>
      <c r="P469" s="106"/>
      <c r="Q469" s="106"/>
      <c r="R469" s="106"/>
      <c r="S469" s="106"/>
      <c r="T469" s="106"/>
      <c r="U469" s="106"/>
      <c r="V469" s="106"/>
      <c r="W469" s="106"/>
      <c r="X469" s="106"/>
      <c r="Y469" s="106"/>
      <c r="Z469" s="106"/>
      <c r="AA469" s="106"/>
      <c r="AB469" s="106"/>
      <c r="AC469" s="106"/>
      <c r="AD469" s="106"/>
      <c r="AE469" s="106"/>
      <c r="AF469" s="106"/>
      <c r="AG469" s="106"/>
      <c r="AH469" s="106"/>
      <c r="AI469" s="106"/>
      <c r="AJ469" s="106"/>
      <c r="AK469" s="106"/>
      <c r="AL469" s="106"/>
      <c r="AM469" s="106"/>
      <c r="AN469" s="106"/>
      <c r="AO469" s="106"/>
      <c r="AP469" s="106"/>
      <c r="AQ469" s="106"/>
      <c r="AR469" s="106"/>
      <c r="AS469" s="106"/>
      <c r="AT469" s="106"/>
      <c r="AU469" s="106"/>
      <c r="AV469" s="106"/>
      <c r="AW469" s="106"/>
      <c r="AX469" s="106"/>
      <c r="AY469" s="106"/>
      <c r="AZ469" s="106"/>
      <c r="BA469" s="106"/>
      <c r="BB469" s="106"/>
      <c r="BC469" s="106"/>
      <c r="BD469" s="106"/>
      <c r="BE469" s="106"/>
      <c r="BF469" s="106"/>
      <c r="BG469" s="106"/>
      <c r="BH469" s="106"/>
      <c r="BI469" s="106"/>
      <c r="BJ469" s="106"/>
      <c r="BK469" s="106"/>
      <c r="BL469" s="106"/>
      <c r="BM469" s="106"/>
      <c r="BN469" s="106"/>
      <c r="BO469" s="106"/>
      <c r="BP469" s="106"/>
      <c r="BQ469" s="106"/>
      <c r="BR469" s="106"/>
      <c r="BS469" s="106"/>
      <c r="BT469" s="106"/>
      <c r="BU469" s="106"/>
      <c r="BV469" s="106"/>
      <c r="BW469" s="106"/>
      <c r="BX469" s="106"/>
      <c r="BY469" s="106"/>
      <c r="BZ469" s="106"/>
      <c r="CA469" s="106"/>
      <c r="CB469" s="106"/>
    </row>
    <row r="470" spans="1:80" s="13" customFormat="1" ht="15" customHeight="1" thickTop="1" x14ac:dyDescent="0.2">
      <c r="A470" s="27"/>
      <c r="B470" s="39"/>
      <c r="C470" s="16"/>
      <c r="D470" s="17"/>
      <c r="E470" s="17"/>
      <c r="F470" s="18"/>
      <c r="G470" s="19"/>
      <c r="H470" s="26"/>
      <c r="I470" s="26"/>
      <c r="J470" s="26"/>
      <c r="K470" s="26"/>
      <c r="L470" s="26"/>
      <c r="M470" s="26"/>
      <c r="N470" s="26"/>
      <c r="O470" s="26"/>
      <c r="P470" s="26"/>
      <c r="Q470" s="26"/>
      <c r="R470" s="26"/>
      <c r="S470" s="26"/>
      <c r="T470" s="26"/>
      <c r="U470" s="26"/>
      <c r="V470" s="26"/>
      <c r="W470" s="26"/>
      <c r="X470" s="26"/>
      <c r="Y470" s="26"/>
      <c r="Z470" s="26"/>
      <c r="AA470" s="26"/>
      <c r="AB470" s="26"/>
      <c r="AC470" s="26"/>
      <c r="AD470" s="26"/>
      <c r="AE470" s="26"/>
      <c r="AF470" s="26"/>
      <c r="AG470" s="26"/>
      <c r="AH470" s="26"/>
      <c r="AI470" s="26"/>
      <c r="AJ470" s="26"/>
      <c r="AK470" s="26"/>
      <c r="AL470" s="26"/>
      <c r="AM470" s="26"/>
      <c r="AN470" s="26"/>
      <c r="AO470" s="26"/>
      <c r="AP470" s="26"/>
      <c r="AQ470" s="26"/>
      <c r="AR470" s="26"/>
      <c r="AS470" s="26"/>
      <c r="AT470" s="26"/>
      <c r="AU470" s="26"/>
      <c r="AV470" s="26"/>
      <c r="AW470" s="26"/>
      <c r="AX470" s="26"/>
      <c r="AY470" s="26"/>
      <c r="AZ470" s="26"/>
      <c r="BA470" s="26"/>
      <c r="BB470" s="26"/>
      <c r="BC470" s="26"/>
      <c r="BD470" s="26"/>
      <c r="BE470" s="26"/>
      <c r="BF470" s="26"/>
      <c r="BG470" s="26"/>
      <c r="BH470" s="26"/>
      <c r="BI470" s="26"/>
      <c r="BJ470" s="26"/>
      <c r="BK470" s="26"/>
      <c r="BL470" s="26"/>
      <c r="BM470" s="26"/>
      <c r="BN470" s="26"/>
      <c r="BO470" s="26"/>
      <c r="BP470" s="26"/>
      <c r="BQ470" s="26"/>
      <c r="BR470" s="26"/>
      <c r="BS470" s="26"/>
      <c r="BT470" s="26"/>
      <c r="BU470" s="26"/>
      <c r="BV470" s="26"/>
      <c r="BW470" s="26"/>
      <c r="BX470" s="26"/>
      <c r="BY470" s="26"/>
      <c r="BZ470" s="26"/>
      <c r="CA470" s="26"/>
      <c r="CB470" s="26"/>
    </row>
    <row r="471" spans="1:80" s="13" customFormat="1" ht="15" customHeight="1" x14ac:dyDescent="0.2">
      <c r="A471" s="27" t="s">
        <v>274</v>
      </c>
      <c r="B471" s="39" t="s">
        <v>384</v>
      </c>
      <c r="C471" s="16"/>
      <c r="D471" s="17"/>
      <c r="E471" s="17"/>
      <c r="F471" s="18"/>
      <c r="G471" s="19" t="str">
        <f t="shared" ref="G471" si="95">IF(F471*E471=0,"",F471*E471)</f>
        <v/>
      </c>
      <c r="H471" s="26"/>
      <c r="I471" s="26"/>
      <c r="J471" s="26"/>
      <c r="K471" s="26"/>
      <c r="L471" s="26"/>
      <c r="M471" s="26"/>
      <c r="N471" s="26"/>
      <c r="O471" s="26"/>
      <c r="P471" s="26"/>
      <c r="Q471" s="26"/>
      <c r="R471" s="26"/>
      <c r="S471" s="26"/>
      <c r="T471" s="26"/>
      <c r="U471" s="26"/>
      <c r="V471" s="26"/>
      <c r="W471" s="26"/>
      <c r="X471" s="26"/>
      <c r="Y471" s="26"/>
      <c r="Z471" s="26"/>
      <c r="AA471" s="26"/>
      <c r="AB471" s="26"/>
      <c r="AC471" s="26"/>
      <c r="AD471" s="26"/>
      <c r="AE471" s="26"/>
      <c r="AF471" s="26"/>
      <c r="AG471" s="26"/>
      <c r="AH471" s="26"/>
      <c r="AI471" s="26"/>
      <c r="AJ471" s="26"/>
      <c r="AK471" s="26"/>
      <c r="AL471" s="26"/>
      <c r="AM471" s="26"/>
      <c r="AN471" s="26"/>
      <c r="AO471" s="26"/>
      <c r="AP471" s="26"/>
      <c r="AQ471" s="26"/>
      <c r="AR471" s="26"/>
      <c r="AS471" s="26"/>
      <c r="AT471" s="26"/>
      <c r="AU471" s="26"/>
      <c r="AV471" s="26"/>
      <c r="AW471" s="26"/>
      <c r="AX471" s="26"/>
      <c r="AY471" s="26"/>
      <c r="AZ471" s="26"/>
      <c r="BA471" s="26"/>
      <c r="BB471" s="26"/>
      <c r="BC471" s="26"/>
      <c r="BD471" s="26"/>
      <c r="BE471" s="26"/>
      <c r="BF471" s="26"/>
      <c r="BG471" s="26"/>
      <c r="BH471" s="26"/>
      <c r="BI471" s="26"/>
      <c r="BJ471" s="26"/>
      <c r="BK471" s="26"/>
      <c r="BL471" s="26"/>
      <c r="BM471" s="26"/>
      <c r="BN471" s="26"/>
      <c r="BO471" s="26"/>
      <c r="BP471" s="26"/>
      <c r="BQ471" s="26"/>
      <c r="BR471" s="26"/>
      <c r="BS471" s="26"/>
      <c r="BT471" s="26"/>
      <c r="BU471" s="26"/>
      <c r="BV471" s="26"/>
      <c r="BW471" s="26"/>
      <c r="BX471" s="26"/>
      <c r="BY471" s="26"/>
      <c r="BZ471" s="26"/>
      <c r="CA471" s="26"/>
      <c r="CB471" s="26"/>
    </row>
    <row r="472" spans="1:80" s="13" customFormat="1" ht="15" customHeight="1" x14ac:dyDescent="0.2">
      <c r="A472" s="27"/>
      <c r="B472" s="85"/>
      <c r="C472" s="16"/>
      <c r="D472" s="17"/>
      <c r="E472" s="17"/>
      <c r="F472" s="18"/>
      <c r="G472" s="19"/>
      <c r="H472" s="26"/>
      <c r="I472" s="26"/>
      <c r="J472" s="26"/>
      <c r="K472" s="26"/>
      <c r="L472" s="26"/>
      <c r="M472" s="26"/>
      <c r="N472" s="26"/>
      <c r="O472" s="26"/>
      <c r="P472" s="26"/>
      <c r="Q472" s="26"/>
      <c r="R472" s="26"/>
      <c r="S472" s="26"/>
      <c r="T472" s="26"/>
      <c r="U472" s="26"/>
      <c r="V472" s="26"/>
      <c r="W472" s="26"/>
      <c r="X472" s="26"/>
      <c r="Y472" s="26"/>
      <c r="Z472" s="26"/>
      <c r="AA472" s="26"/>
      <c r="AB472" s="26"/>
      <c r="AC472" s="26"/>
      <c r="AD472" s="26"/>
      <c r="AE472" s="26"/>
      <c r="AF472" s="26"/>
      <c r="AG472" s="26"/>
      <c r="AH472" s="26"/>
      <c r="AI472" s="26"/>
      <c r="AJ472" s="26"/>
      <c r="AK472" s="26"/>
      <c r="AL472" s="26"/>
      <c r="AM472" s="26"/>
      <c r="AN472" s="26"/>
      <c r="AO472" s="26"/>
      <c r="AP472" s="26"/>
      <c r="AQ472" s="26"/>
      <c r="AR472" s="26"/>
      <c r="AS472" s="26"/>
      <c r="AT472" s="26"/>
      <c r="AU472" s="26"/>
      <c r="AV472" s="26"/>
      <c r="AW472" s="26"/>
      <c r="AX472" s="26"/>
      <c r="AY472" s="26"/>
      <c r="AZ472" s="26"/>
      <c r="BA472" s="26"/>
      <c r="BB472" s="26"/>
      <c r="BC472" s="26"/>
      <c r="BD472" s="26"/>
      <c r="BE472" s="26"/>
      <c r="BF472" s="26"/>
      <c r="BG472" s="26"/>
      <c r="BH472" s="26"/>
      <c r="BI472" s="26"/>
      <c r="BJ472" s="26"/>
      <c r="BK472" s="26"/>
      <c r="BL472" s="26"/>
      <c r="BM472" s="26"/>
      <c r="BN472" s="26"/>
      <c r="BO472" s="26"/>
      <c r="BP472" s="26"/>
      <c r="BQ472" s="26"/>
      <c r="BR472" s="26"/>
      <c r="BS472" s="26"/>
      <c r="BT472" s="26"/>
      <c r="BU472" s="26"/>
      <c r="BV472" s="26"/>
      <c r="BW472" s="26"/>
      <c r="BX472" s="26"/>
      <c r="BY472" s="26"/>
      <c r="BZ472" s="26"/>
      <c r="CA472" s="26"/>
      <c r="CB472" s="26"/>
    </row>
    <row r="473" spans="1:80" s="13" customFormat="1" ht="38.25" x14ac:dyDescent="0.2">
      <c r="A473" s="27" t="s">
        <v>339</v>
      </c>
      <c r="B473" s="50" t="s">
        <v>288</v>
      </c>
      <c r="C473" s="16" t="s">
        <v>162</v>
      </c>
      <c r="D473" s="24"/>
      <c r="E473" s="17"/>
      <c r="F473" s="18"/>
      <c r="G473" s="19">
        <f t="shared" ref="G473" si="96">F473*E473</f>
        <v>0</v>
      </c>
      <c r="H473" s="26"/>
      <c r="I473" s="26"/>
      <c r="J473" s="26"/>
      <c r="K473" s="26"/>
      <c r="L473" s="26"/>
      <c r="M473" s="26"/>
      <c r="N473" s="26"/>
      <c r="O473" s="26"/>
      <c r="P473" s="26"/>
      <c r="Q473" s="26"/>
      <c r="R473" s="26"/>
      <c r="S473" s="26"/>
      <c r="T473" s="26"/>
      <c r="U473" s="26"/>
      <c r="V473" s="26"/>
      <c r="W473" s="26"/>
      <c r="X473" s="26"/>
      <c r="Y473" s="26"/>
      <c r="Z473" s="26"/>
      <c r="AA473" s="26"/>
      <c r="AB473" s="26"/>
      <c r="AC473" s="26"/>
      <c r="AD473" s="26"/>
      <c r="AE473" s="26"/>
      <c r="AF473" s="26"/>
      <c r="AG473" s="26"/>
      <c r="AH473" s="26"/>
      <c r="AI473" s="26"/>
      <c r="AJ473" s="26"/>
      <c r="AK473" s="26"/>
      <c r="AL473" s="26"/>
      <c r="AM473" s="26"/>
      <c r="AN473" s="26"/>
      <c r="AO473" s="26"/>
      <c r="AP473" s="26"/>
      <c r="AQ473" s="26"/>
      <c r="AR473" s="26"/>
      <c r="AS473" s="26"/>
      <c r="AT473" s="26"/>
      <c r="AU473" s="26"/>
      <c r="AV473" s="26"/>
      <c r="AW473" s="26"/>
      <c r="AX473" s="26"/>
      <c r="AY473" s="26"/>
      <c r="AZ473" s="26"/>
      <c r="BA473" s="26"/>
      <c r="BB473" s="26"/>
      <c r="BC473" s="26"/>
      <c r="BD473" s="26"/>
      <c r="BE473" s="26"/>
      <c r="BF473" s="26"/>
      <c r="BG473" s="26"/>
      <c r="BH473" s="26"/>
      <c r="BI473" s="26"/>
      <c r="BJ473" s="26"/>
      <c r="BK473" s="26"/>
      <c r="BL473" s="26"/>
      <c r="BM473" s="26"/>
      <c r="BN473" s="26"/>
      <c r="BO473" s="26"/>
      <c r="BP473" s="26"/>
      <c r="BQ473" s="26"/>
      <c r="BR473" s="26"/>
      <c r="BS473" s="26"/>
      <c r="BT473" s="26"/>
      <c r="BU473" s="26"/>
      <c r="BV473" s="26"/>
      <c r="BW473" s="26"/>
      <c r="BX473" s="26"/>
      <c r="BY473" s="26"/>
      <c r="BZ473" s="26"/>
      <c r="CA473" s="26"/>
      <c r="CB473" s="26"/>
    </row>
    <row r="474" spans="1:80" s="72" customFormat="1" ht="13.5" thickBot="1" x14ac:dyDescent="0.25">
      <c r="A474" s="79"/>
      <c r="B474" s="80"/>
      <c r="C474" s="81"/>
      <c r="D474" s="69"/>
      <c r="E474" s="70"/>
      <c r="F474" s="70"/>
      <c r="G474" s="82"/>
      <c r="H474" s="105"/>
      <c r="I474" s="105"/>
      <c r="J474" s="105"/>
      <c r="K474" s="105"/>
      <c r="L474" s="105"/>
      <c r="M474" s="105"/>
      <c r="N474" s="105"/>
      <c r="O474" s="105"/>
      <c r="P474" s="105"/>
      <c r="Q474" s="105"/>
      <c r="R474" s="105"/>
      <c r="S474" s="105"/>
      <c r="T474" s="105"/>
      <c r="U474" s="105"/>
      <c r="V474" s="105"/>
      <c r="W474" s="105"/>
      <c r="X474" s="105"/>
      <c r="Y474" s="105"/>
      <c r="Z474" s="105"/>
      <c r="AA474" s="105"/>
      <c r="AB474" s="105"/>
      <c r="AC474" s="105"/>
      <c r="AD474" s="105"/>
      <c r="AE474" s="105"/>
      <c r="AF474" s="105"/>
      <c r="AG474" s="105"/>
      <c r="AH474" s="105"/>
      <c r="AI474" s="105"/>
      <c r="AJ474" s="105"/>
      <c r="AK474" s="105"/>
      <c r="AL474" s="105"/>
      <c r="AM474" s="105"/>
      <c r="AN474" s="105"/>
      <c r="AO474" s="105"/>
      <c r="AP474" s="105"/>
      <c r="AQ474" s="105"/>
      <c r="AR474" s="105"/>
      <c r="AS474" s="105"/>
      <c r="AT474" s="105"/>
      <c r="AU474" s="105"/>
      <c r="AV474" s="105"/>
      <c r="AW474" s="105"/>
      <c r="AX474" s="105"/>
      <c r="AY474" s="105"/>
      <c r="AZ474" s="105"/>
      <c r="BA474" s="105"/>
      <c r="BB474" s="105"/>
      <c r="BC474" s="105"/>
      <c r="BD474" s="105"/>
      <c r="BE474" s="105"/>
      <c r="BF474" s="105"/>
      <c r="BG474" s="105"/>
      <c r="BH474" s="105"/>
      <c r="BI474" s="105"/>
      <c r="BJ474" s="105"/>
      <c r="BK474" s="105"/>
      <c r="BL474" s="105"/>
      <c r="BM474" s="105"/>
      <c r="BN474" s="105"/>
      <c r="BO474" s="105"/>
      <c r="BP474" s="105"/>
      <c r="BQ474" s="105"/>
      <c r="BR474" s="105"/>
      <c r="BS474" s="105"/>
      <c r="BT474" s="105"/>
      <c r="BU474" s="105"/>
      <c r="BV474" s="105"/>
      <c r="BW474" s="105"/>
      <c r="BX474" s="105"/>
      <c r="BY474" s="105"/>
      <c r="BZ474" s="105"/>
      <c r="CA474" s="105"/>
      <c r="CB474" s="105"/>
    </row>
    <row r="475" spans="1:80" s="76" customFormat="1" ht="15" customHeight="1" thickTop="1" thickBot="1" x14ac:dyDescent="0.25">
      <c r="A475" s="248" t="str">
        <f>CONCATENATE("Sous-total", "  ",A471)</f>
        <v>Sous-total  3.6.4</v>
      </c>
      <c r="B475" s="249"/>
      <c r="C475" s="249"/>
      <c r="D475" s="249"/>
      <c r="E475" s="249"/>
      <c r="F475" s="250"/>
      <c r="G475" s="83">
        <f>SUM(G471:G474)</f>
        <v>0</v>
      </c>
      <c r="H475" s="106"/>
      <c r="I475" s="106"/>
      <c r="J475" s="106"/>
      <c r="K475" s="106"/>
      <c r="L475" s="106"/>
      <c r="M475" s="106"/>
      <c r="N475" s="106"/>
      <c r="O475" s="106"/>
      <c r="P475" s="106"/>
      <c r="Q475" s="106"/>
      <c r="R475" s="106"/>
      <c r="S475" s="106"/>
      <c r="T475" s="106"/>
      <c r="U475" s="106"/>
      <c r="V475" s="106"/>
      <c r="W475" s="106"/>
      <c r="X475" s="106"/>
      <c r="Y475" s="106"/>
      <c r="Z475" s="106"/>
      <c r="AA475" s="106"/>
      <c r="AB475" s="106"/>
      <c r="AC475" s="106"/>
      <c r="AD475" s="106"/>
      <c r="AE475" s="106"/>
      <c r="AF475" s="106"/>
      <c r="AG475" s="106"/>
      <c r="AH475" s="106"/>
      <c r="AI475" s="106"/>
      <c r="AJ475" s="106"/>
      <c r="AK475" s="106"/>
      <c r="AL475" s="106"/>
      <c r="AM475" s="106"/>
      <c r="AN475" s="106"/>
      <c r="AO475" s="106"/>
      <c r="AP475" s="106"/>
      <c r="AQ475" s="106"/>
      <c r="AR475" s="106"/>
      <c r="AS475" s="106"/>
      <c r="AT475" s="106"/>
      <c r="AU475" s="106"/>
      <c r="AV475" s="106"/>
      <c r="AW475" s="106"/>
      <c r="AX475" s="106"/>
      <c r="AY475" s="106"/>
      <c r="AZ475" s="106"/>
      <c r="BA475" s="106"/>
      <c r="BB475" s="106"/>
      <c r="BC475" s="106"/>
      <c r="BD475" s="106"/>
      <c r="BE475" s="106"/>
      <c r="BF475" s="106"/>
      <c r="BG475" s="106"/>
      <c r="BH475" s="106"/>
      <c r="BI475" s="106"/>
      <c r="BJ475" s="106"/>
      <c r="BK475" s="106"/>
      <c r="BL475" s="106"/>
      <c r="BM475" s="106"/>
      <c r="BN475" s="106"/>
      <c r="BO475" s="106"/>
      <c r="BP475" s="106"/>
      <c r="BQ475" s="106"/>
      <c r="BR475" s="106"/>
      <c r="BS475" s="106"/>
      <c r="BT475" s="106"/>
      <c r="BU475" s="106"/>
      <c r="BV475" s="106"/>
      <c r="BW475" s="106"/>
      <c r="BX475" s="106"/>
      <c r="BY475" s="106"/>
      <c r="BZ475" s="106"/>
      <c r="CA475" s="106"/>
      <c r="CB475" s="106"/>
    </row>
    <row r="476" spans="1:80" s="13" customFormat="1" ht="15" customHeight="1" thickTop="1" x14ac:dyDescent="0.2">
      <c r="A476" s="27"/>
      <c r="B476" s="39"/>
      <c r="C476" s="16"/>
      <c r="D476" s="17"/>
      <c r="E476" s="17"/>
      <c r="F476" s="18"/>
      <c r="G476" s="19"/>
      <c r="H476" s="26"/>
      <c r="I476" s="26"/>
      <c r="J476" s="26"/>
      <c r="K476" s="26"/>
      <c r="L476" s="26"/>
      <c r="M476" s="26"/>
      <c r="N476" s="26"/>
      <c r="O476" s="26"/>
      <c r="P476" s="26"/>
      <c r="Q476" s="26"/>
      <c r="R476" s="26"/>
      <c r="S476" s="26"/>
      <c r="T476" s="26"/>
      <c r="U476" s="26"/>
      <c r="V476" s="26"/>
      <c r="W476" s="26"/>
      <c r="X476" s="26"/>
      <c r="Y476" s="26"/>
      <c r="Z476" s="26"/>
      <c r="AA476" s="26"/>
      <c r="AB476" s="26"/>
      <c r="AC476" s="26"/>
      <c r="AD476" s="26"/>
      <c r="AE476" s="26"/>
      <c r="AF476" s="26"/>
      <c r="AG476" s="26"/>
      <c r="AH476" s="26"/>
      <c r="AI476" s="26"/>
      <c r="AJ476" s="26"/>
      <c r="AK476" s="26"/>
      <c r="AL476" s="26"/>
      <c r="AM476" s="26"/>
      <c r="AN476" s="26"/>
      <c r="AO476" s="26"/>
      <c r="AP476" s="26"/>
      <c r="AQ476" s="26"/>
      <c r="AR476" s="26"/>
      <c r="AS476" s="26"/>
      <c r="AT476" s="26"/>
      <c r="AU476" s="26"/>
      <c r="AV476" s="26"/>
      <c r="AW476" s="26"/>
      <c r="AX476" s="26"/>
      <c r="AY476" s="26"/>
      <c r="AZ476" s="26"/>
      <c r="BA476" s="26"/>
      <c r="BB476" s="26"/>
      <c r="BC476" s="26"/>
      <c r="BD476" s="26"/>
      <c r="BE476" s="26"/>
      <c r="BF476" s="26"/>
      <c r="BG476" s="26"/>
      <c r="BH476" s="26"/>
      <c r="BI476" s="26"/>
      <c r="BJ476" s="26"/>
      <c r="BK476" s="26"/>
      <c r="BL476" s="26"/>
      <c r="BM476" s="26"/>
      <c r="BN476" s="26"/>
      <c r="BO476" s="26"/>
      <c r="BP476" s="26"/>
      <c r="BQ476" s="26"/>
      <c r="BR476" s="26"/>
      <c r="BS476" s="26"/>
      <c r="BT476" s="26"/>
      <c r="BU476" s="26"/>
      <c r="BV476" s="26"/>
      <c r="BW476" s="26"/>
      <c r="BX476" s="26"/>
      <c r="BY476" s="26"/>
      <c r="BZ476" s="26"/>
      <c r="CA476" s="26"/>
      <c r="CB476" s="26"/>
    </row>
    <row r="477" spans="1:80" s="13" customFormat="1" ht="15" customHeight="1" x14ac:dyDescent="0.2">
      <c r="A477" s="27" t="s">
        <v>275</v>
      </c>
      <c r="B477" s="39" t="s">
        <v>191</v>
      </c>
      <c r="C477" s="16"/>
      <c r="D477" s="17"/>
      <c r="E477" s="17"/>
      <c r="F477" s="18"/>
      <c r="G477" s="19" t="str">
        <f t="shared" ref="G477" si="97">IF(F477*E477=0,"",F477*E477)</f>
        <v/>
      </c>
      <c r="H477" s="26"/>
      <c r="I477" s="26"/>
      <c r="J477" s="26"/>
      <c r="K477" s="26"/>
      <c r="L477" s="26"/>
      <c r="M477" s="26"/>
      <c r="N477" s="26"/>
      <c r="O477" s="26"/>
      <c r="P477" s="26"/>
      <c r="Q477" s="26"/>
      <c r="R477" s="26"/>
      <c r="S477" s="26"/>
      <c r="T477" s="26"/>
      <c r="U477" s="26"/>
      <c r="V477" s="26"/>
      <c r="W477" s="26"/>
      <c r="X477" s="26"/>
      <c r="Y477" s="26"/>
      <c r="Z477" s="26"/>
      <c r="AA477" s="26"/>
      <c r="AB477" s="26"/>
      <c r="AC477" s="26"/>
      <c r="AD477" s="26"/>
      <c r="AE477" s="26"/>
      <c r="AF477" s="26"/>
      <c r="AG477" s="26"/>
      <c r="AH477" s="26"/>
      <c r="AI477" s="26"/>
      <c r="AJ477" s="26"/>
      <c r="AK477" s="26"/>
      <c r="AL477" s="26"/>
      <c r="AM477" s="26"/>
      <c r="AN477" s="26"/>
      <c r="AO477" s="26"/>
      <c r="AP477" s="26"/>
      <c r="AQ477" s="26"/>
      <c r="AR477" s="26"/>
      <c r="AS477" s="26"/>
      <c r="AT477" s="26"/>
      <c r="AU477" s="26"/>
      <c r="AV477" s="26"/>
      <c r="AW477" s="26"/>
      <c r="AX477" s="26"/>
      <c r="AY477" s="26"/>
      <c r="AZ477" s="26"/>
      <c r="BA477" s="26"/>
      <c r="BB477" s="26"/>
      <c r="BC477" s="26"/>
      <c r="BD477" s="26"/>
      <c r="BE477" s="26"/>
      <c r="BF477" s="26"/>
      <c r="BG477" s="26"/>
      <c r="BH477" s="26"/>
      <c r="BI477" s="26"/>
      <c r="BJ477" s="26"/>
      <c r="BK477" s="26"/>
      <c r="BL477" s="26"/>
      <c r="BM477" s="26"/>
      <c r="BN477" s="26"/>
      <c r="BO477" s="26"/>
      <c r="BP477" s="26"/>
      <c r="BQ477" s="26"/>
      <c r="BR477" s="26"/>
      <c r="BS477" s="26"/>
      <c r="BT477" s="26"/>
      <c r="BU477" s="26"/>
      <c r="BV477" s="26"/>
      <c r="BW477" s="26"/>
      <c r="BX477" s="26"/>
      <c r="BY477" s="26"/>
      <c r="BZ477" s="26"/>
      <c r="CA477" s="26"/>
      <c r="CB477" s="26"/>
    </row>
    <row r="478" spans="1:80" s="13" customFormat="1" ht="15" customHeight="1" x14ac:dyDescent="0.2">
      <c r="A478" s="27"/>
      <c r="B478" s="85"/>
      <c r="C478" s="16"/>
      <c r="D478" s="17"/>
      <c r="E478" s="17"/>
      <c r="F478" s="18"/>
      <c r="G478" s="19"/>
      <c r="H478" s="26"/>
      <c r="I478" s="26"/>
      <c r="J478" s="26"/>
      <c r="K478" s="26"/>
      <c r="L478" s="26"/>
      <c r="M478" s="26"/>
      <c r="N478" s="26"/>
      <c r="O478" s="26"/>
      <c r="P478" s="26"/>
      <c r="Q478" s="26"/>
      <c r="R478" s="26"/>
      <c r="S478" s="26"/>
      <c r="T478" s="26"/>
      <c r="U478" s="26"/>
      <c r="V478" s="26"/>
      <c r="W478" s="26"/>
      <c r="X478" s="26"/>
      <c r="Y478" s="26"/>
      <c r="Z478" s="26"/>
      <c r="AA478" s="26"/>
      <c r="AB478" s="26"/>
      <c r="AC478" s="26"/>
      <c r="AD478" s="26"/>
      <c r="AE478" s="26"/>
      <c r="AF478" s="26"/>
      <c r="AG478" s="26"/>
      <c r="AH478" s="26"/>
      <c r="AI478" s="26"/>
      <c r="AJ478" s="26"/>
      <c r="AK478" s="26"/>
      <c r="AL478" s="26"/>
      <c r="AM478" s="26"/>
      <c r="AN478" s="26"/>
      <c r="AO478" s="26"/>
      <c r="AP478" s="26"/>
      <c r="AQ478" s="26"/>
      <c r="AR478" s="26"/>
      <c r="AS478" s="26"/>
      <c r="AT478" s="26"/>
      <c r="AU478" s="26"/>
      <c r="AV478" s="26"/>
      <c r="AW478" s="26"/>
      <c r="AX478" s="26"/>
      <c r="AY478" s="26"/>
      <c r="AZ478" s="26"/>
      <c r="BA478" s="26"/>
      <c r="BB478" s="26"/>
      <c r="BC478" s="26"/>
      <c r="BD478" s="26"/>
      <c r="BE478" s="26"/>
      <c r="BF478" s="26"/>
      <c r="BG478" s="26"/>
      <c r="BH478" s="26"/>
      <c r="BI478" s="26"/>
      <c r="BJ478" s="26"/>
      <c r="BK478" s="26"/>
      <c r="BL478" s="26"/>
      <c r="BM478" s="26"/>
      <c r="BN478" s="26"/>
      <c r="BO478" s="26"/>
      <c r="BP478" s="26"/>
      <c r="BQ478" s="26"/>
      <c r="BR478" s="26"/>
      <c r="BS478" s="26"/>
      <c r="BT478" s="26"/>
      <c r="BU478" s="26"/>
      <c r="BV478" s="26"/>
      <c r="BW478" s="26"/>
      <c r="BX478" s="26"/>
      <c r="BY478" s="26"/>
      <c r="BZ478" s="26"/>
      <c r="CA478" s="26"/>
      <c r="CB478" s="26"/>
    </row>
    <row r="479" spans="1:80" s="13" customFormat="1" ht="25.5" x14ac:dyDescent="0.2">
      <c r="A479" s="27"/>
      <c r="B479" s="51" t="s">
        <v>450</v>
      </c>
      <c r="C479" s="16" t="s">
        <v>5</v>
      </c>
      <c r="D479" s="24"/>
      <c r="E479" s="17"/>
      <c r="F479" s="18"/>
      <c r="G479" s="19"/>
      <c r="H479" s="26"/>
      <c r="I479" s="26"/>
      <c r="J479" s="26"/>
      <c r="K479" s="26"/>
      <c r="L479" s="26"/>
      <c r="M479" s="26"/>
      <c r="N479" s="26"/>
      <c r="O479" s="26"/>
      <c r="P479" s="26"/>
      <c r="Q479" s="26"/>
      <c r="R479" s="26"/>
      <c r="S479" s="26"/>
      <c r="T479" s="26"/>
      <c r="U479" s="26"/>
      <c r="V479" s="26"/>
      <c r="W479" s="26"/>
      <c r="X479" s="26"/>
      <c r="Y479" s="26"/>
      <c r="Z479" s="26"/>
      <c r="AA479" s="26"/>
      <c r="AB479" s="26"/>
      <c r="AC479" s="26"/>
      <c r="AD479" s="26"/>
      <c r="AE479" s="26"/>
      <c r="AF479" s="26"/>
      <c r="AG479" s="26"/>
      <c r="AH479" s="26"/>
      <c r="AI479" s="26"/>
      <c r="AJ479" s="26"/>
      <c r="AK479" s="26"/>
      <c r="AL479" s="26"/>
      <c r="AM479" s="26"/>
      <c r="AN479" s="26"/>
      <c r="AO479" s="26"/>
      <c r="AP479" s="26"/>
      <c r="AQ479" s="26"/>
      <c r="AR479" s="26"/>
      <c r="AS479" s="26"/>
      <c r="AT479" s="26"/>
      <c r="AU479" s="26"/>
      <c r="AV479" s="26"/>
      <c r="AW479" s="26"/>
      <c r="AX479" s="26"/>
      <c r="AY479" s="26"/>
      <c r="AZ479" s="26"/>
      <c r="BA479" s="26"/>
      <c r="BB479" s="26"/>
      <c r="BC479" s="26"/>
      <c r="BD479" s="26"/>
      <c r="BE479" s="26"/>
      <c r="BF479" s="26"/>
      <c r="BG479" s="26"/>
      <c r="BH479" s="26"/>
      <c r="BI479" s="26"/>
      <c r="BJ479" s="26"/>
      <c r="BK479" s="26"/>
      <c r="BL479" s="26"/>
      <c r="BM479" s="26"/>
      <c r="BN479" s="26"/>
      <c r="BO479" s="26"/>
      <c r="BP479" s="26"/>
      <c r="BQ479" s="26"/>
      <c r="BR479" s="26"/>
      <c r="BS479" s="26"/>
      <c r="BT479" s="26"/>
      <c r="BU479" s="26"/>
      <c r="BV479" s="26"/>
      <c r="BW479" s="26"/>
      <c r="BX479" s="26"/>
      <c r="BY479" s="26"/>
      <c r="BZ479" s="26"/>
      <c r="CA479" s="26"/>
      <c r="CB479" s="26"/>
    </row>
    <row r="480" spans="1:80" s="13" customFormat="1" ht="15" customHeight="1" x14ac:dyDescent="0.2">
      <c r="A480" s="27"/>
      <c r="B480" s="39"/>
      <c r="C480" s="16"/>
      <c r="D480" s="17"/>
      <c r="E480" s="17"/>
      <c r="F480" s="18"/>
      <c r="G480" s="19"/>
      <c r="H480" s="26"/>
      <c r="I480" s="26"/>
      <c r="J480" s="26"/>
      <c r="K480" s="26"/>
      <c r="L480" s="26"/>
      <c r="M480" s="26"/>
      <c r="N480" s="26"/>
      <c r="O480" s="26"/>
      <c r="P480" s="26"/>
      <c r="Q480" s="26"/>
      <c r="R480" s="26"/>
      <c r="S480" s="26"/>
      <c r="T480" s="26"/>
      <c r="U480" s="26"/>
      <c r="V480" s="26"/>
      <c r="W480" s="26"/>
      <c r="X480" s="26"/>
      <c r="Y480" s="26"/>
      <c r="Z480" s="26"/>
      <c r="AA480" s="26"/>
      <c r="AB480" s="26"/>
      <c r="AC480" s="26"/>
      <c r="AD480" s="26"/>
      <c r="AE480" s="26"/>
      <c r="AF480" s="26"/>
      <c r="AG480" s="26"/>
      <c r="AH480" s="26"/>
      <c r="AI480" s="26"/>
      <c r="AJ480" s="26"/>
      <c r="AK480" s="26"/>
      <c r="AL480" s="26"/>
      <c r="AM480" s="26"/>
      <c r="AN480" s="26"/>
      <c r="AO480" s="26"/>
      <c r="AP480" s="26"/>
      <c r="AQ480" s="26"/>
      <c r="AR480" s="26"/>
      <c r="AS480" s="26"/>
      <c r="AT480" s="26"/>
      <c r="AU480" s="26"/>
      <c r="AV480" s="26"/>
      <c r="AW480" s="26"/>
      <c r="AX480" s="26"/>
      <c r="AY480" s="26"/>
      <c r="AZ480" s="26"/>
      <c r="BA480" s="26"/>
      <c r="BB480" s="26"/>
      <c r="BC480" s="26"/>
      <c r="BD480" s="26"/>
      <c r="BE480" s="26"/>
      <c r="BF480" s="26"/>
      <c r="BG480" s="26"/>
      <c r="BH480" s="26"/>
      <c r="BI480" s="26"/>
      <c r="BJ480" s="26"/>
      <c r="BK480" s="26"/>
      <c r="BL480" s="26"/>
      <c r="BM480" s="26"/>
      <c r="BN480" s="26"/>
      <c r="BO480" s="26"/>
      <c r="BP480" s="26"/>
      <c r="BQ480" s="26"/>
      <c r="BR480" s="26"/>
      <c r="BS480" s="26"/>
      <c r="BT480" s="26"/>
      <c r="BU480" s="26"/>
      <c r="BV480" s="26"/>
      <c r="BW480" s="26"/>
      <c r="BX480" s="26"/>
      <c r="BY480" s="26"/>
      <c r="BZ480" s="26"/>
      <c r="CA480" s="26"/>
      <c r="CB480" s="26"/>
    </row>
    <row r="481" spans="1:80" s="13" customFormat="1" ht="25.5" x14ac:dyDescent="0.2">
      <c r="A481" s="27"/>
      <c r="B481" s="51" t="s">
        <v>383</v>
      </c>
      <c r="C481" s="16" t="s">
        <v>3</v>
      </c>
      <c r="D481" s="24"/>
      <c r="E481" s="17"/>
      <c r="F481" s="18"/>
      <c r="G481" s="19">
        <f t="shared" ref="G481" si="98">F481*E481</f>
        <v>0</v>
      </c>
      <c r="H481" s="26"/>
      <c r="I481" s="26"/>
      <c r="J481" s="26"/>
      <c r="K481" s="26"/>
      <c r="L481" s="26"/>
      <c r="M481" s="26"/>
      <c r="N481" s="26"/>
      <c r="O481" s="26"/>
      <c r="P481" s="26"/>
      <c r="Q481" s="26"/>
      <c r="R481" s="26"/>
      <c r="S481" s="26"/>
      <c r="T481" s="26"/>
      <c r="U481" s="26"/>
      <c r="V481" s="26"/>
      <c r="W481" s="26"/>
      <c r="X481" s="26"/>
      <c r="Y481" s="26"/>
      <c r="Z481" s="26"/>
      <c r="AA481" s="26"/>
      <c r="AB481" s="26"/>
      <c r="AC481" s="26"/>
      <c r="AD481" s="26"/>
      <c r="AE481" s="26"/>
      <c r="AF481" s="26"/>
      <c r="AG481" s="26"/>
      <c r="AH481" s="26"/>
      <c r="AI481" s="26"/>
      <c r="AJ481" s="26"/>
      <c r="AK481" s="26"/>
      <c r="AL481" s="26"/>
      <c r="AM481" s="26"/>
      <c r="AN481" s="26"/>
      <c r="AO481" s="26"/>
      <c r="AP481" s="26"/>
      <c r="AQ481" s="26"/>
      <c r="AR481" s="26"/>
      <c r="AS481" s="26"/>
      <c r="AT481" s="26"/>
      <c r="AU481" s="26"/>
      <c r="AV481" s="26"/>
      <c r="AW481" s="26"/>
      <c r="AX481" s="26"/>
      <c r="AY481" s="26"/>
      <c r="AZ481" s="26"/>
      <c r="BA481" s="26"/>
      <c r="BB481" s="26"/>
      <c r="BC481" s="26"/>
      <c r="BD481" s="26"/>
      <c r="BE481" s="26"/>
      <c r="BF481" s="26"/>
      <c r="BG481" s="26"/>
      <c r="BH481" s="26"/>
      <c r="BI481" s="26"/>
      <c r="BJ481" s="26"/>
      <c r="BK481" s="26"/>
      <c r="BL481" s="26"/>
      <c r="BM481" s="26"/>
      <c r="BN481" s="26"/>
      <c r="BO481" s="26"/>
      <c r="BP481" s="26"/>
      <c r="BQ481" s="26"/>
      <c r="BR481" s="26"/>
      <c r="BS481" s="26"/>
      <c r="BT481" s="26"/>
      <c r="BU481" s="26"/>
      <c r="BV481" s="26"/>
      <c r="BW481" s="26"/>
      <c r="BX481" s="26"/>
      <c r="BY481" s="26"/>
      <c r="BZ481" s="26"/>
      <c r="CA481" s="26"/>
      <c r="CB481" s="26"/>
    </row>
    <row r="482" spans="1:80" s="72" customFormat="1" ht="13.5" thickBot="1" x14ac:dyDescent="0.25">
      <c r="A482" s="79"/>
      <c r="B482" s="80"/>
      <c r="C482" s="81"/>
      <c r="D482" s="69"/>
      <c r="E482" s="70"/>
      <c r="F482" s="70"/>
      <c r="G482" s="82"/>
      <c r="H482" s="105"/>
      <c r="I482" s="105"/>
      <c r="J482" s="105"/>
      <c r="K482" s="105"/>
      <c r="L482" s="105"/>
      <c r="M482" s="105"/>
      <c r="N482" s="105"/>
      <c r="O482" s="105"/>
      <c r="P482" s="105"/>
      <c r="Q482" s="105"/>
      <c r="R482" s="105"/>
      <c r="S482" s="105"/>
      <c r="T482" s="105"/>
      <c r="U482" s="105"/>
      <c r="V482" s="105"/>
      <c r="W482" s="105"/>
      <c r="X482" s="105"/>
      <c r="Y482" s="105"/>
      <c r="Z482" s="105"/>
      <c r="AA482" s="105"/>
      <c r="AB482" s="105"/>
      <c r="AC482" s="105"/>
      <c r="AD482" s="105"/>
      <c r="AE482" s="105"/>
      <c r="AF482" s="105"/>
      <c r="AG482" s="105"/>
      <c r="AH482" s="105"/>
      <c r="AI482" s="105"/>
      <c r="AJ482" s="105"/>
      <c r="AK482" s="105"/>
      <c r="AL482" s="105"/>
      <c r="AM482" s="105"/>
      <c r="AN482" s="105"/>
      <c r="AO482" s="105"/>
      <c r="AP482" s="105"/>
      <c r="AQ482" s="105"/>
      <c r="AR482" s="105"/>
      <c r="AS482" s="105"/>
      <c r="AT482" s="105"/>
      <c r="AU482" s="105"/>
      <c r="AV482" s="105"/>
      <c r="AW482" s="105"/>
      <c r="AX482" s="105"/>
      <c r="AY482" s="105"/>
      <c r="AZ482" s="105"/>
      <c r="BA482" s="105"/>
      <c r="BB482" s="105"/>
      <c r="BC482" s="105"/>
      <c r="BD482" s="105"/>
      <c r="BE482" s="105"/>
      <c r="BF482" s="105"/>
      <c r="BG482" s="105"/>
      <c r="BH482" s="105"/>
      <c r="BI482" s="105"/>
      <c r="BJ482" s="105"/>
      <c r="BK482" s="105"/>
      <c r="BL482" s="105"/>
      <c r="BM482" s="105"/>
      <c r="BN482" s="105"/>
      <c r="BO482" s="105"/>
      <c r="BP482" s="105"/>
      <c r="BQ482" s="105"/>
      <c r="BR482" s="105"/>
      <c r="BS482" s="105"/>
      <c r="BT482" s="105"/>
      <c r="BU482" s="105"/>
      <c r="BV482" s="105"/>
      <c r="BW482" s="105"/>
      <c r="BX482" s="105"/>
      <c r="BY482" s="105"/>
      <c r="BZ482" s="105"/>
      <c r="CA482" s="105"/>
      <c r="CB482" s="105"/>
    </row>
    <row r="483" spans="1:80" s="76" customFormat="1" ht="15" customHeight="1" thickTop="1" thickBot="1" x14ac:dyDescent="0.25">
      <c r="A483" s="248" t="str">
        <f>CONCATENATE("Sous-total", "  ",A477)</f>
        <v>Sous-total  3.6.5</v>
      </c>
      <c r="B483" s="249"/>
      <c r="C483" s="249"/>
      <c r="D483" s="249"/>
      <c r="E483" s="249"/>
      <c r="F483" s="250"/>
      <c r="G483" s="83">
        <f>SUM(G477:G482)</f>
        <v>0</v>
      </c>
      <c r="H483" s="106"/>
      <c r="I483" s="106"/>
      <c r="J483" s="106"/>
      <c r="K483" s="106"/>
      <c r="L483" s="106"/>
      <c r="M483" s="106"/>
      <c r="N483" s="106"/>
      <c r="O483" s="106"/>
      <c r="P483" s="106"/>
      <c r="Q483" s="106"/>
      <c r="R483" s="106"/>
      <c r="S483" s="106"/>
      <c r="T483" s="106"/>
      <c r="U483" s="106"/>
      <c r="V483" s="106"/>
      <c r="W483" s="106"/>
      <c r="X483" s="106"/>
      <c r="Y483" s="106"/>
      <c r="Z483" s="106"/>
      <c r="AA483" s="106"/>
      <c r="AB483" s="106"/>
      <c r="AC483" s="106"/>
      <c r="AD483" s="106"/>
      <c r="AE483" s="106"/>
      <c r="AF483" s="106"/>
      <c r="AG483" s="106"/>
      <c r="AH483" s="106"/>
      <c r="AI483" s="106"/>
      <c r="AJ483" s="106"/>
      <c r="AK483" s="106"/>
      <c r="AL483" s="106"/>
      <c r="AM483" s="106"/>
      <c r="AN483" s="106"/>
      <c r="AO483" s="106"/>
      <c r="AP483" s="106"/>
      <c r="AQ483" s="106"/>
      <c r="AR483" s="106"/>
      <c r="AS483" s="106"/>
      <c r="AT483" s="106"/>
      <c r="AU483" s="106"/>
      <c r="AV483" s="106"/>
      <c r="AW483" s="106"/>
      <c r="AX483" s="106"/>
      <c r="AY483" s="106"/>
      <c r="AZ483" s="106"/>
      <c r="BA483" s="106"/>
      <c r="BB483" s="106"/>
      <c r="BC483" s="106"/>
      <c r="BD483" s="106"/>
      <c r="BE483" s="106"/>
      <c r="BF483" s="106"/>
      <c r="BG483" s="106"/>
      <c r="BH483" s="106"/>
      <c r="BI483" s="106"/>
      <c r="BJ483" s="106"/>
      <c r="BK483" s="106"/>
      <c r="BL483" s="106"/>
      <c r="BM483" s="106"/>
      <c r="BN483" s="106"/>
      <c r="BO483" s="106"/>
      <c r="BP483" s="106"/>
      <c r="BQ483" s="106"/>
      <c r="BR483" s="106"/>
      <c r="BS483" s="106"/>
      <c r="BT483" s="106"/>
      <c r="BU483" s="106"/>
      <c r="BV483" s="106"/>
      <c r="BW483" s="106"/>
      <c r="BX483" s="106"/>
      <c r="BY483" s="106"/>
      <c r="BZ483" s="106"/>
      <c r="CA483" s="106"/>
      <c r="CB483" s="106"/>
    </row>
    <row r="484" spans="1:80" s="13" customFormat="1" ht="15" customHeight="1" thickTop="1" x14ac:dyDescent="0.2">
      <c r="A484" s="27"/>
      <c r="B484" s="39"/>
      <c r="C484" s="16"/>
      <c r="D484" s="17"/>
      <c r="E484" s="17"/>
      <c r="F484" s="18"/>
      <c r="G484" s="19"/>
      <c r="H484" s="26"/>
      <c r="I484" s="26"/>
      <c r="J484" s="26"/>
      <c r="K484" s="26"/>
      <c r="L484" s="26"/>
      <c r="M484" s="26"/>
      <c r="N484" s="26"/>
      <c r="O484" s="26"/>
      <c r="P484" s="26"/>
      <c r="Q484" s="26"/>
      <c r="R484" s="26"/>
      <c r="S484" s="26"/>
      <c r="T484" s="26"/>
      <c r="U484" s="26"/>
      <c r="V484" s="26"/>
      <c r="W484" s="26"/>
      <c r="X484" s="26"/>
      <c r="Y484" s="26"/>
      <c r="Z484" s="26"/>
      <c r="AA484" s="26"/>
      <c r="AB484" s="26"/>
      <c r="AC484" s="26"/>
      <c r="AD484" s="26"/>
      <c r="AE484" s="26"/>
      <c r="AF484" s="26"/>
      <c r="AG484" s="26"/>
      <c r="AH484" s="26"/>
      <c r="AI484" s="26"/>
      <c r="AJ484" s="26"/>
      <c r="AK484" s="26"/>
      <c r="AL484" s="26"/>
      <c r="AM484" s="26"/>
      <c r="AN484" s="26"/>
      <c r="AO484" s="26"/>
      <c r="AP484" s="26"/>
      <c r="AQ484" s="26"/>
      <c r="AR484" s="26"/>
      <c r="AS484" s="26"/>
      <c r="AT484" s="26"/>
      <c r="AU484" s="26"/>
      <c r="AV484" s="26"/>
      <c r="AW484" s="26"/>
      <c r="AX484" s="26"/>
      <c r="AY484" s="26"/>
      <c r="AZ484" s="26"/>
      <c r="BA484" s="26"/>
      <c r="BB484" s="26"/>
      <c r="BC484" s="26"/>
      <c r="BD484" s="26"/>
      <c r="BE484" s="26"/>
      <c r="BF484" s="26"/>
      <c r="BG484" s="26"/>
      <c r="BH484" s="26"/>
      <c r="BI484" s="26"/>
      <c r="BJ484" s="26"/>
      <c r="BK484" s="26"/>
      <c r="BL484" s="26"/>
      <c r="BM484" s="26"/>
      <c r="BN484" s="26"/>
      <c r="BO484" s="26"/>
      <c r="BP484" s="26"/>
      <c r="BQ484" s="26"/>
      <c r="BR484" s="26"/>
      <c r="BS484" s="26"/>
      <c r="BT484" s="26"/>
      <c r="BU484" s="26"/>
      <c r="BV484" s="26"/>
      <c r="BW484" s="26"/>
      <c r="BX484" s="26"/>
      <c r="BY484" s="26"/>
      <c r="BZ484" s="26"/>
      <c r="CA484" s="26"/>
      <c r="CB484" s="26"/>
    </row>
    <row r="485" spans="1:80" s="13" customFormat="1" ht="15" customHeight="1" x14ac:dyDescent="0.2">
      <c r="A485" s="27" t="s">
        <v>272</v>
      </c>
      <c r="B485" s="39" t="s">
        <v>385</v>
      </c>
      <c r="C485" s="16"/>
      <c r="D485" s="17"/>
      <c r="E485" s="17"/>
      <c r="F485" s="18"/>
      <c r="G485" s="19" t="str">
        <f t="shared" ref="G485" si="99">IF(F485*E485=0,"",F485*E485)</f>
        <v/>
      </c>
      <c r="H485" s="26"/>
      <c r="I485" s="26"/>
      <c r="J485" s="26"/>
      <c r="K485" s="26"/>
      <c r="L485" s="26"/>
      <c r="M485" s="26"/>
      <c r="N485" s="26"/>
      <c r="O485" s="26"/>
      <c r="P485" s="26"/>
      <c r="Q485" s="26"/>
      <c r="R485" s="26"/>
      <c r="S485" s="26"/>
      <c r="T485" s="26"/>
      <c r="U485" s="26"/>
      <c r="V485" s="26"/>
      <c r="W485" s="26"/>
      <c r="X485" s="26"/>
      <c r="Y485" s="26"/>
      <c r="Z485" s="26"/>
      <c r="AA485" s="26"/>
      <c r="AB485" s="26"/>
      <c r="AC485" s="26"/>
      <c r="AD485" s="26"/>
      <c r="AE485" s="26"/>
      <c r="AF485" s="26"/>
      <c r="AG485" s="26"/>
      <c r="AH485" s="26"/>
      <c r="AI485" s="26"/>
      <c r="AJ485" s="26"/>
      <c r="AK485" s="26"/>
      <c r="AL485" s="26"/>
      <c r="AM485" s="26"/>
      <c r="AN485" s="26"/>
      <c r="AO485" s="26"/>
      <c r="AP485" s="26"/>
      <c r="AQ485" s="26"/>
      <c r="AR485" s="26"/>
      <c r="AS485" s="26"/>
      <c r="AT485" s="26"/>
      <c r="AU485" s="26"/>
      <c r="AV485" s="26"/>
      <c r="AW485" s="26"/>
      <c r="AX485" s="26"/>
      <c r="AY485" s="26"/>
      <c r="AZ485" s="26"/>
      <c r="BA485" s="26"/>
      <c r="BB485" s="26"/>
      <c r="BC485" s="26"/>
      <c r="BD485" s="26"/>
      <c r="BE485" s="26"/>
      <c r="BF485" s="26"/>
      <c r="BG485" s="26"/>
      <c r="BH485" s="26"/>
      <c r="BI485" s="26"/>
      <c r="BJ485" s="26"/>
      <c r="BK485" s="26"/>
      <c r="BL485" s="26"/>
      <c r="BM485" s="26"/>
      <c r="BN485" s="26"/>
      <c r="BO485" s="26"/>
      <c r="BP485" s="26"/>
      <c r="BQ485" s="26"/>
      <c r="BR485" s="26"/>
      <c r="BS485" s="26"/>
      <c r="BT485" s="26"/>
      <c r="BU485" s="26"/>
      <c r="BV485" s="26"/>
      <c r="BW485" s="26"/>
      <c r="BX485" s="26"/>
      <c r="BY485" s="26"/>
      <c r="BZ485" s="26"/>
      <c r="CA485" s="26"/>
      <c r="CB485" s="26"/>
    </row>
    <row r="486" spans="1:80" s="13" customFormat="1" ht="15" customHeight="1" x14ac:dyDescent="0.2">
      <c r="A486" s="27"/>
      <c r="B486" s="85"/>
      <c r="C486" s="16"/>
      <c r="D486" s="17"/>
      <c r="E486" s="17"/>
      <c r="F486" s="18"/>
      <c r="G486" s="19"/>
      <c r="H486" s="26"/>
      <c r="I486" s="26"/>
      <c r="J486" s="26"/>
      <c r="K486" s="26"/>
      <c r="L486" s="26"/>
      <c r="M486" s="26"/>
      <c r="N486" s="26"/>
      <c r="O486" s="26"/>
      <c r="P486" s="26"/>
      <c r="Q486" s="26"/>
      <c r="R486" s="26"/>
      <c r="S486" s="26"/>
      <c r="T486" s="26"/>
      <c r="U486" s="26"/>
      <c r="V486" s="26"/>
      <c r="W486" s="26"/>
      <c r="X486" s="26"/>
      <c r="Y486" s="26"/>
      <c r="Z486" s="26"/>
      <c r="AA486" s="26"/>
      <c r="AB486" s="26"/>
      <c r="AC486" s="26"/>
      <c r="AD486" s="26"/>
      <c r="AE486" s="26"/>
      <c r="AF486" s="26"/>
      <c r="AG486" s="26"/>
      <c r="AH486" s="26"/>
      <c r="AI486" s="26"/>
      <c r="AJ486" s="26"/>
      <c r="AK486" s="26"/>
      <c r="AL486" s="26"/>
      <c r="AM486" s="26"/>
      <c r="AN486" s="26"/>
      <c r="AO486" s="26"/>
      <c r="AP486" s="26"/>
      <c r="AQ486" s="26"/>
      <c r="AR486" s="26"/>
      <c r="AS486" s="26"/>
      <c r="AT486" s="26"/>
      <c r="AU486" s="26"/>
      <c r="AV486" s="26"/>
      <c r="AW486" s="26"/>
      <c r="AX486" s="26"/>
      <c r="AY486" s="26"/>
      <c r="AZ486" s="26"/>
      <c r="BA486" s="26"/>
      <c r="BB486" s="26"/>
      <c r="BC486" s="26"/>
      <c r="BD486" s="26"/>
      <c r="BE486" s="26"/>
      <c r="BF486" s="26"/>
      <c r="BG486" s="26"/>
      <c r="BH486" s="26"/>
      <c r="BI486" s="26"/>
      <c r="BJ486" s="26"/>
      <c r="BK486" s="26"/>
      <c r="BL486" s="26"/>
      <c r="BM486" s="26"/>
      <c r="BN486" s="26"/>
      <c r="BO486" s="26"/>
      <c r="BP486" s="26"/>
      <c r="BQ486" s="26"/>
      <c r="BR486" s="26"/>
      <c r="BS486" s="26"/>
      <c r="BT486" s="26"/>
      <c r="BU486" s="26"/>
      <c r="BV486" s="26"/>
      <c r="BW486" s="26"/>
      <c r="BX486" s="26"/>
      <c r="BY486" s="26"/>
      <c r="BZ486" s="26"/>
      <c r="CA486" s="26"/>
      <c r="CB486" s="26"/>
    </row>
    <row r="487" spans="1:80" s="13" customFormat="1" ht="25.5" x14ac:dyDescent="0.2">
      <c r="A487" s="27"/>
      <c r="B487" s="51" t="s">
        <v>386</v>
      </c>
      <c r="C487" s="16" t="s">
        <v>5</v>
      </c>
      <c r="D487" s="24"/>
      <c r="E487" s="17"/>
      <c r="F487" s="18"/>
      <c r="G487" s="19"/>
      <c r="H487" s="26"/>
      <c r="I487" s="26"/>
      <c r="J487" s="26"/>
      <c r="K487" s="26"/>
      <c r="L487" s="26"/>
      <c r="M487" s="26"/>
      <c r="N487" s="26"/>
      <c r="O487" s="26"/>
      <c r="P487" s="26"/>
      <c r="Q487" s="26"/>
      <c r="R487" s="26"/>
      <c r="S487" s="26"/>
      <c r="T487" s="26"/>
      <c r="U487" s="26"/>
      <c r="V487" s="26"/>
      <c r="W487" s="26"/>
      <c r="X487" s="26"/>
      <c r="Y487" s="26"/>
      <c r="Z487" s="26"/>
      <c r="AA487" s="26"/>
      <c r="AB487" s="26"/>
      <c r="AC487" s="26"/>
      <c r="AD487" s="26"/>
      <c r="AE487" s="26"/>
      <c r="AF487" s="26"/>
      <c r="AG487" s="26"/>
      <c r="AH487" s="26"/>
      <c r="AI487" s="26"/>
      <c r="AJ487" s="26"/>
      <c r="AK487" s="26"/>
      <c r="AL487" s="26"/>
      <c r="AM487" s="26"/>
      <c r="AN487" s="26"/>
      <c r="AO487" s="26"/>
      <c r="AP487" s="26"/>
      <c r="AQ487" s="26"/>
      <c r="AR487" s="26"/>
      <c r="AS487" s="26"/>
      <c r="AT487" s="26"/>
      <c r="AU487" s="26"/>
      <c r="AV487" s="26"/>
      <c r="AW487" s="26"/>
      <c r="AX487" s="26"/>
      <c r="AY487" s="26"/>
      <c r="AZ487" s="26"/>
      <c r="BA487" s="26"/>
      <c r="BB487" s="26"/>
      <c r="BC487" s="26"/>
      <c r="BD487" s="26"/>
      <c r="BE487" s="26"/>
      <c r="BF487" s="26"/>
      <c r="BG487" s="26"/>
      <c r="BH487" s="26"/>
      <c r="BI487" s="26"/>
      <c r="BJ487" s="26"/>
      <c r="BK487" s="26"/>
      <c r="BL487" s="26"/>
      <c r="BM487" s="26"/>
      <c r="BN487" s="26"/>
      <c r="BO487" s="26"/>
      <c r="BP487" s="26"/>
      <c r="BQ487" s="26"/>
      <c r="BR487" s="26"/>
      <c r="BS487" s="26"/>
      <c r="BT487" s="26"/>
      <c r="BU487" s="26"/>
      <c r="BV487" s="26"/>
      <c r="BW487" s="26"/>
      <c r="BX487" s="26"/>
      <c r="BY487" s="26"/>
      <c r="BZ487" s="26"/>
      <c r="CA487" s="26"/>
      <c r="CB487" s="26"/>
    </row>
    <row r="488" spans="1:80" s="13" customFormat="1" ht="15" customHeight="1" x14ac:dyDescent="0.2">
      <c r="A488" s="27"/>
      <c r="B488" s="39"/>
      <c r="C488" s="16"/>
      <c r="D488" s="17"/>
      <c r="E488" s="17"/>
      <c r="F488" s="18"/>
      <c r="G488" s="19"/>
      <c r="H488" s="26"/>
      <c r="I488" s="26"/>
      <c r="J488" s="26"/>
      <c r="K488" s="26"/>
      <c r="L488" s="26"/>
      <c r="M488" s="26"/>
      <c r="N488" s="26"/>
      <c r="O488" s="26"/>
      <c r="P488" s="26"/>
      <c r="Q488" s="26"/>
      <c r="R488" s="26"/>
      <c r="S488" s="26"/>
      <c r="T488" s="26"/>
      <c r="U488" s="26"/>
      <c r="V488" s="26"/>
      <c r="W488" s="26"/>
      <c r="X488" s="26"/>
      <c r="Y488" s="26"/>
      <c r="Z488" s="26"/>
      <c r="AA488" s="26"/>
      <c r="AB488" s="26"/>
      <c r="AC488" s="26"/>
      <c r="AD488" s="26"/>
      <c r="AE488" s="26"/>
      <c r="AF488" s="26"/>
      <c r="AG488" s="26"/>
      <c r="AH488" s="26"/>
      <c r="AI488" s="26"/>
      <c r="AJ488" s="26"/>
      <c r="AK488" s="26"/>
      <c r="AL488" s="26"/>
      <c r="AM488" s="26"/>
      <c r="AN488" s="26"/>
      <c r="AO488" s="26"/>
      <c r="AP488" s="26"/>
      <c r="AQ488" s="26"/>
      <c r="AR488" s="26"/>
      <c r="AS488" s="26"/>
      <c r="AT488" s="26"/>
      <c r="AU488" s="26"/>
      <c r="AV488" s="26"/>
      <c r="AW488" s="26"/>
      <c r="AX488" s="26"/>
      <c r="AY488" s="26"/>
      <c r="AZ488" s="26"/>
      <c r="BA488" s="26"/>
      <c r="BB488" s="26"/>
      <c r="BC488" s="26"/>
      <c r="BD488" s="26"/>
      <c r="BE488" s="26"/>
      <c r="BF488" s="26"/>
      <c r="BG488" s="26"/>
      <c r="BH488" s="26"/>
      <c r="BI488" s="26"/>
      <c r="BJ488" s="26"/>
      <c r="BK488" s="26"/>
      <c r="BL488" s="26"/>
      <c r="BM488" s="26"/>
      <c r="BN488" s="26"/>
      <c r="BO488" s="26"/>
      <c r="BP488" s="26"/>
      <c r="BQ488" s="26"/>
      <c r="BR488" s="26"/>
      <c r="BS488" s="26"/>
      <c r="BT488" s="26"/>
      <c r="BU488" s="26"/>
      <c r="BV488" s="26"/>
      <c r="BW488" s="26"/>
      <c r="BX488" s="26"/>
      <c r="BY488" s="26"/>
      <c r="BZ488" s="26"/>
      <c r="CA488" s="26"/>
      <c r="CB488" s="26"/>
    </row>
    <row r="489" spans="1:80" s="13" customFormat="1" ht="25.5" x14ac:dyDescent="0.2">
      <c r="A489" s="27"/>
      <c r="B489" s="51" t="s">
        <v>387</v>
      </c>
      <c r="C489" s="16" t="s">
        <v>3</v>
      </c>
      <c r="D489" s="24"/>
      <c r="E489" s="17"/>
      <c r="F489" s="18"/>
      <c r="G489" s="19">
        <f t="shared" ref="G489" si="100">F489*E489</f>
        <v>0</v>
      </c>
      <c r="H489" s="26"/>
      <c r="I489" s="26"/>
      <c r="J489" s="26"/>
      <c r="K489" s="26"/>
      <c r="L489" s="26"/>
      <c r="M489" s="26"/>
      <c r="N489" s="26"/>
      <c r="O489" s="26"/>
      <c r="P489" s="26"/>
      <c r="Q489" s="26"/>
      <c r="R489" s="26"/>
      <c r="S489" s="26"/>
      <c r="T489" s="26"/>
      <c r="U489" s="26"/>
      <c r="V489" s="26"/>
      <c r="W489" s="26"/>
      <c r="X489" s="26"/>
      <c r="Y489" s="26"/>
      <c r="Z489" s="26"/>
      <c r="AA489" s="26"/>
      <c r="AB489" s="26"/>
      <c r="AC489" s="26"/>
      <c r="AD489" s="26"/>
      <c r="AE489" s="26"/>
      <c r="AF489" s="26"/>
      <c r="AG489" s="26"/>
      <c r="AH489" s="26"/>
      <c r="AI489" s="26"/>
      <c r="AJ489" s="26"/>
      <c r="AK489" s="26"/>
      <c r="AL489" s="26"/>
      <c r="AM489" s="26"/>
      <c r="AN489" s="26"/>
      <c r="AO489" s="26"/>
      <c r="AP489" s="26"/>
      <c r="AQ489" s="26"/>
      <c r="AR489" s="26"/>
      <c r="AS489" s="26"/>
      <c r="AT489" s="26"/>
      <c r="AU489" s="26"/>
      <c r="AV489" s="26"/>
      <c r="AW489" s="26"/>
      <c r="AX489" s="26"/>
      <c r="AY489" s="26"/>
      <c r="AZ489" s="26"/>
      <c r="BA489" s="26"/>
      <c r="BB489" s="26"/>
      <c r="BC489" s="26"/>
      <c r="BD489" s="26"/>
      <c r="BE489" s="26"/>
      <c r="BF489" s="26"/>
      <c r="BG489" s="26"/>
      <c r="BH489" s="26"/>
      <c r="BI489" s="26"/>
      <c r="BJ489" s="26"/>
      <c r="BK489" s="26"/>
      <c r="BL489" s="26"/>
      <c r="BM489" s="26"/>
      <c r="BN489" s="26"/>
      <c r="BO489" s="26"/>
      <c r="BP489" s="26"/>
      <c r="BQ489" s="26"/>
      <c r="BR489" s="26"/>
      <c r="BS489" s="26"/>
      <c r="BT489" s="26"/>
      <c r="BU489" s="26"/>
      <c r="BV489" s="26"/>
      <c r="BW489" s="26"/>
      <c r="BX489" s="26"/>
      <c r="BY489" s="26"/>
      <c r="BZ489" s="26"/>
      <c r="CA489" s="26"/>
      <c r="CB489" s="26"/>
    </row>
    <row r="490" spans="1:80" s="72" customFormat="1" ht="13.5" thickBot="1" x14ac:dyDescent="0.25">
      <c r="A490" s="79"/>
      <c r="B490" s="80"/>
      <c r="C490" s="81"/>
      <c r="D490" s="69"/>
      <c r="E490" s="70"/>
      <c r="F490" s="70"/>
      <c r="G490" s="82"/>
      <c r="H490" s="105"/>
      <c r="I490" s="105"/>
      <c r="J490" s="105"/>
      <c r="K490" s="105"/>
      <c r="L490" s="105"/>
      <c r="M490" s="105"/>
      <c r="N490" s="105"/>
      <c r="O490" s="105"/>
      <c r="P490" s="105"/>
      <c r="Q490" s="105"/>
      <c r="R490" s="105"/>
      <c r="S490" s="105"/>
      <c r="T490" s="105"/>
      <c r="U490" s="105"/>
      <c r="V490" s="105"/>
      <c r="W490" s="105"/>
      <c r="X490" s="105"/>
      <c r="Y490" s="105"/>
      <c r="Z490" s="105"/>
      <c r="AA490" s="105"/>
      <c r="AB490" s="105"/>
      <c r="AC490" s="105"/>
      <c r="AD490" s="105"/>
      <c r="AE490" s="105"/>
      <c r="AF490" s="105"/>
      <c r="AG490" s="105"/>
      <c r="AH490" s="105"/>
      <c r="AI490" s="105"/>
      <c r="AJ490" s="105"/>
      <c r="AK490" s="105"/>
      <c r="AL490" s="105"/>
      <c r="AM490" s="105"/>
      <c r="AN490" s="105"/>
      <c r="AO490" s="105"/>
      <c r="AP490" s="105"/>
      <c r="AQ490" s="105"/>
      <c r="AR490" s="105"/>
      <c r="AS490" s="105"/>
      <c r="AT490" s="105"/>
      <c r="AU490" s="105"/>
      <c r="AV490" s="105"/>
      <c r="AW490" s="105"/>
      <c r="AX490" s="105"/>
      <c r="AY490" s="105"/>
      <c r="AZ490" s="105"/>
      <c r="BA490" s="105"/>
      <c r="BB490" s="105"/>
      <c r="BC490" s="105"/>
      <c r="BD490" s="105"/>
      <c r="BE490" s="105"/>
      <c r="BF490" s="105"/>
      <c r="BG490" s="105"/>
      <c r="BH490" s="105"/>
      <c r="BI490" s="105"/>
      <c r="BJ490" s="105"/>
      <c r="BK490" s="105"/>
      <c r="BL490" s="105"/>
      <c r="BM490" s="105"/>
      <c r="BN490" s="105"/>
      <c r="BO490" s="105"/>
      <c r="BP490" s="105"/>
      <c r="BQ490" s="105"/>
      <c r="BR490" s="105"/>
      <c r="BS490" s="105"/>
      <c r="BT490" s="105"/>
      <c r="BU490" s="105"/>
      <c r="BV490" s="105"/>
      <c r="BW490" s="105"/>
      <c r="BX490" s="105"/>
      <c r="BY490" s="105"/>
      <c r="BZ490" s="105"/>
      <c r="CA490" s="105"/>
      <c r="CB490" s="105"/>
    </row>
    <row r="491" spans="1:80" s="76" customFormat="1" ht="15" customHeight="1" thickTop="1" thickBot="1" x14ac:dyDescent="0.25">
      <c r="A491" s="248" t="str">
        <f>CONCATENATE("Sous-total", "  ",A485)</f>
        <v>Sous-total  3.6.6</v>
      </c>
      <c r="B491" s="249"/>
      <c r="C491" s="249"/>
      <c r="D491" s="249"/>
      <c r="E491" s="249"/>
      <c r="F491" s="250"/>
      <c r="G491" s="83">
        <f>SUM(G485:G490)</f>
        <v>0</v>
      </c>
      <c r="H491" s="106"/>
      <c r="I491" s="106"/>
      <c r="J491" s="106"/>
      <c r="K491" s="106"/>
      <c r="L491" s="106"/>
      <c r="M491" s="106"/>
      <c r="N491" s="106"/>
      <c r="O491" s="106"/>
      <c r="P491" s="106"/>
      <c r="Q491" s="106"/>
      <c r="R491" s="106"/>
      <c r="S491" s="106"/>
      <c r="T491" s="106"/>
      <c r="U491" s="106"/>
      <c r="V491" s="106"/>
      <c r="W491" s="106"/>
      <c r="X491" s="106"/>
      <c r="Y491" s="106"/>
      <c r="Z491" s="106"/>
      <c r="AA491" s="106"/>
      <c r="AB491" s="106"/>
      <c r="AC491" s="106"/>
      <c r="AD491" s="106"/>
      <c r="AE491" s="106"/>
      <c r="AF491" s="106"/>
      <c r="AG491" s="106"/>
      <c r="AH491" s="106"/>
      <c r="AI491" s="106"/>
      <c r="AJ491" s="106"/>
      <c r="AK491" s="106"/>
      <c r="AL491" s="106"/>
      <c r="AM491" s="106"/>
      <c r="AN491" s="106"/>
      <c r="AO491" s="106"/>
      <c r="AP491" s="106"/>
      <c r="AQ491" s="106"/>
      <c r="AR491" s="106"/>
      <c r="AS491" s="106"/>
      <c r="AT491" s="106"/>
      <c r="AU491" s="106"/>
      <c r="AV491" s="106"/>
      <c r="AW491" s="106"/>
      <c r="AX491" s="106"/>
      <c r="AY491" s="106"/>
      <c r="AZ491" s="106"/>
      <c r="BA491" s="106"/>
      <c r="BB491" s="106"/>
      <c r="BC491" s="106"/>
      <c r="BD491" s="106"/>
      <c r="BE491" s="106"/>
      <c r="BF491" s="106"/>
      <c r="BG491" s="106"/>
      <c r="BH491" s="106"/>
      <c r="BI491" s="106"/>
      <c r="BJ491" s="106"/>
      <c r="BK491" s="106"/>
      <c r="BL491" s="106"/>
      <c r="BM491" s="106"/>
      <c r="BN491" s="106"/>
      <c r="BO491" s="106"/>
      <c r="BP491" s="106"/>
      <c r="BQ491" s="106"/>
      <c r="BR491" s="106"/>
      <c r="BS491" s="106"/>
      <c r="BT491" s="106"/>
      <c r="BU491" s="106"/>
      <c r="BV491" s="106"/>
      <c r="BW491" s="106"/>
      <c r="BX491" s="106"/>
      <c r="BY491" s="106"/>
      <c r="BZ491" s="106"/>
      <c r="CA491" s="106"/>
      <c r="CB491" s="106"/>
    </row>
    <row r="492" spans="1:80" s="13" customFormat="1" ht="15" customHeight="1" thickTop="1" x14ac:dyDescent="0.2">
      <c r="A492" s="27"/>
      <c r="B492" s="39"/>
      <c r="C492" s="16"/>
      <c r="D492" s="17"/>
      <c r="E492" s="17"/>
      <c r="F492" s="18"/>
      <c r="G492" s="19"/>
      <c r="H492" s="26"/>
      <c r="I492" s="26"/>
      <c r="J492" s="26"/>
      <c r="K492" s="26"/>
      <c r="L492" s="26"/>
      <c r="M492" s="26"/>
      <c r="N492" s="26"/>
      <c r="O492" s="26"/>
      <c r="P492" s="26"/>
      <c r="Q492" s="26"/>
      <c r="R492" s="26"/>
      <c r="S492" s="26"/>
      <c r="T492" s="26"/>
      <c r="U492" s="26"/>
      <c r="V492" s="26"/>
      <c r="W492" s="26"/>
      <c r="X492" s="26"/>
      <c r="Y492" s="26"/>
      <c r="Z492" s="26"/>
      <c r="AA492" s="26"/>
      <c r="AB492" s="26"/>
      <c r="AC492" s="26"/>
      <c r="AD492" s="26"/>
      <c r="AE492" s="26"/>
      <c r="AF492" s="26"/>
      <c r="AG492" s="26"/>
      <c r="AH492" s="26"/>
      <c r="AI492" s="26"/>
      <c r="AJ492" s="26"/>
      <c r="AK492" s="26"/>
      <c r="AL492" s="26"/>
      <c r="AM492" s="26"/>
      <c r="AN492" s="26"/>
      <c r="AO492" s="26"/>
      <c r="AP492" s="26"/>
      <c r="AQ492" s="26"/>
      <c r="AR492" s="26"/>
      <c r="AS492" s="26"/>
      <c r="AT492" s="26"/>
      <c r="AU492" s="26"/>
      <c r="AV492" s="26"/>
      <c r="AW492" s="26"/>
      <c r="AX492" s="26"/>
      <c r="AY492" s="26"/>
      <c r="AZ492" s="26"/>
      <c r="BA492" s="26"/>
      <c r="BB492" s="26"/>
      <c r="BC492" s="26"/>
      <c r="BD492" s="26"/>
      <c r="BE492" s="26"/>
      <c r="BF492" s="26"/>
      <c r="BG492" s="26"/>
      <c r="BH492" s="26"/>
      <c r="BI492" s="26"/>
      <c r="BJ492" s="26"/>
      <c r="BK492" s="26"/>
      <c r="BL492" s="26"/>
      <c r="BM492" s="26"/>
      <c r="BN492" s="26"/>
      <c r="BO492" s="26"/>
      <c r="BP492" s="26"/>
      <c r="BQ492" s="26"/>
      <c r="BR492" s="26"/>
      <c r="BS492" s="26"/>
      <c r="BT492" s="26"/>
      <c r="BU492" s="26"/>
      <c r="BV492" s="26"/>
      <c r="BW492" s="26"/>
      <c r="BX492" s="26"/>
      <c r="BY492" s="26"/>
      <c r="BZ492" s="26"/>
      <c r="CA492" s="26"/>
      <c r="CB492" s="26"/>
    </row>
    <row r="493" spans="1:80" s="13" customFormat="1" ht="15" customHeight="1" x14ac:dyDescent="0.2">
      <c r="A493" s="60" t="s">
        <v>287</v>
      </c>
      <c r="B493" s="59" t="s">
        <v>34</v>
      </c>
      <c r="C493" s="23"/>
      <c r="D493" s="24"/>
      <c r="E493" s="24"/>
      <c r="F493" s="25"/>
      <c r="G493" s="61" t="str">
        <f t="shared" ref="G493" si="101">IF(F493*E493=0,"",F493*E493)</f>
        <v/>
      </c>
      <c r="H493" s="26"/>
      <c r="I493" s="26"/>
      <c r="J493" s="26"/>
      <c r="K493" s="26"/>
      <c r="L493" s="26"/>
      <c r="M493" s="26"/>
      <c r="N493" s="26"/>
      <c r="O493" s="26"/>
      <c r="P493" s="26"/>
      <c r="Q493" s="26"/>
      <c r="R493" s="26"/>
      <c r="S493" s="26"/>
      <c r="T493" s="26"/>
      <c r="U493" s="26"/>
      <c r="V493" s="26"/>
      <c r="W493" s="26"/>
      <c r="X493" s="26"/>
      <c r="Y493" s="26"/>
      <c r="Z493" s="26"/>
      <c r="AA493" s="26"/>
      <c r="AB493" s="26"/>
      <c r="AC493" s="26"/>
      <c r="AD493" s="26"/>
      <c r="AE493" s="26"/>
      <c r="AF493" s="26"/>
      <c r="AG493" s="26"/>
      <c r="AH493" s="26"/>
      <c r="AI493" s="26"/>
      <c r="AJ493" s="26"/>
      <c r="AK493" s="26"/>
      <c r="AL493" s="26"/>
      <c r="AM493" s="26"/>
      <c r="AN493" s="26"/>
      <c r="AO493" s="26"/>
      <c r="AP493" s="26"/>
      <c r="AQ493" s="26"/>
      <c r="AR493" s="26"/>
      <c r="AS493" s="26"/>
      <c r="AT493" s="26"/>
      <c r="AU493" s="26"/>
      <c r="AV493" s="26"/>
      <c r="AW493" s="26"/>
      <c r="AX493" s="26"/>
      <c r="AY493" s="26"/>
      <c r="AZ493" s="26"/>
      <c r="BA493" s="26"/>
      <c r="BB493" s="26"/>
      <c r="BC493" s="26"/>
      <c r="BD493" s="26"/>
      <c r="BE493" s="26"/>
      <c r="BF493" s="26"/>
      <c r="BG493" s="26"/>
      <c r="BH493" s="26"/>
      <c r="BI493" s="26"/>
      <c r="BJ493" s="26"/>
      <c r="BK493" s="26"/>
      <c r="BL493" s="26"/>
      <c r="BM493" s="26"/>
      <c r="BN493" s="26"/>
      <c r="BO493" s="26"/>
      <c r="BP493" s="26"/>
      <c r="BQ493" s="26"/>
      <c r="BR493" s="26"/>
      <c r="BS493" s="26"/>
      <c r="BT493" s="26"/>
      <c r="BU493" s="26"/>
      <c r="BV493" s="26"/>
      <c r="BW493" s="26"/>
      <c r="BX493" s="26"/>
      <c r="BY493" s="26"/>
      <c r="BZ493" s="26"/>
      <c r="CA493" s="26"/>
      <c r="CB493" s="26"/>
    </row>
    <row r="494" spans="1:80" s="13" customFormat="1" ht="15" customHeight="1" x14ac:dyDescent="0.2">
      <c r="A494" s="60"/>
      <c r="B494" s="59"/>
      <c r="C494" s="23"/>
      <c r="D494" s="24"/>
      <c r="E494" s="24"/>
      <c r="F494" s="25"/>
      <c r="G494" s="61"/>
      <c r="H494" s="26"/>
      <c r="I494" s="26"/>
      <c r="J494" s="26"/>
      <c r="K494" s="26"/>
      <c r="L494" s="26"/>
      <c r="M494" s="26"/>
      <c r="N494" s="26"/>
      <c r="O494" s="26"/>
      <c r="P494" s="26"/>
      <c r="Q494" s="26"/>
      <c r="R494" s="26"/>
      <c r="S494" s="26"/>
      <c r="T494" s="26"/>
      <c r="U494" s="26"/>
      <c r="V494" s="26"/>
      <c r="W494" s="26"/>
      <c r="X494" s="26"/>
      <c r="Y494" s="26"/>
      <c r="Z494" s="26"/>
      <c r="AA494" s="26"/>
      <c r="AB494" s="26"/>
      <c r="AC494" s="26"/>
      <c r="AD494" s="26"/>
      <c r="AE494" s="26"/>
      <c r="AF494" s="26"/>
      <c r="AG494" s="26"/>
      <c r="AH494" s="26"/>
      <c r="AI494" s="26"/>
      <c r="AJ494" s="26"/>
      <c r="AK494" s="26"/>
      <c r="AL494" s="26"/>
      <c r="AM494" s="26"/>
      <c r="AN494" s="26"/>
      <c r="AO494" s="26"/>
      <c r="AP494" s="26"/>
      <c r="AQ494" s="26"/>
      <c r="AR494" s="26"/>
      <c r="AS494" s="26"/>
      <c r="AT494" s="26"/>
      <c r="AU494" s="26"/>
      <c r="AV494" s="26"/>
      <c r="AW494" s="26"/>
      <c r="AX494" s="26"/>
      <c r="AY494" s="26"/>
      <c r="AZ494" s="26"/>
      <c r="BA494" s="26"/>
      <c r="BB494" s="26"/>
      <c r="BC494" s="26"/>
      <c r="BD494" s="26"/>
      <c r="BE494" s="26"/>
      <c r="BF494" s="26"/>
      <c r="BG494" s="26"/>
      <c r="BH494" s="26"/>
      <c r="BI494" s="26"/>
      <c r="BJ494" s="26"/>
      <c r="BK494" s="26"/>
      <c r="BL494" s="26"/>
      <c r="BM494" s="26"/>
      <c r="BN494" s="26"/>
      <c r="BO494" s="26"/>
      <c r="BP494" s="26"/>
      <c r="BQ494" s="26"/>
      <c r="BR494" s="26"/>
      <c r="BS494" s="26"/>
      <c r="BT494" s="26"/>
      <c r="BU494" s="26"/>
      <c r="BV494" s="26"/>
      <c r="BW494" s="26"/>
      <c r="BX494" s="26"/>
      <c r="BY494" s="26"/>
      <c r="BZ494" s="26"/>
      <c r="CA494" s="26"/>
      <c r="CB494" s="26"/>
    </row>
    <row r="495" spans="1:80" s="13" customFormat="1" ht="15" customHeight="1" x14ac:dyDescent="0.2">
      <c r="A495" s="60"/>
      <c r="B495" s="140" t="s">
        <v>224</v>
      </c>
      <c r="C495" s="23" t="s">
        <v>3</v>
      </c>
      <c r="D495" s="24"/>
      <c r="E495" s="24"/>
      <c r="F495" s="25"/>
      <c r="G495" s="61">
        <f t="shared" ref="G495" si="102">F495*E495</f>
        <v>0</v>
      </c>
      <c r="H495" s="26"/>
      <c r="I495" s="26"/>
      <c r="J495" s="26"/>
      <c r="K495" s="26"/>
      <c r="L495" s="26"/>
      <c r="M495" s="26"/>
      <c r="N495" s="26"/>
      <c r="O495" s="26"/>
      <c r="P495" s="26"/>
      <c r="Q495" s="26"/>
      <c r="R495" s="26"/>
      <c r="S495" s="26"/>
      <c r="T495" s="26"/>
      <c r="U495" s="26"/>
      <c r="V495" s="26"/>
      <c r="W495" s="26"/>
      <c r="X495" s="26"/>
      <c r="Y495" s="26"/>
      <c r="Z495" s="26"/>
      <c r="AA495" s="26"/>
      <c r="AB495" s="26"/>
      <c r="AC495" s="26"/>
      <c r="AD495" s="26"/>
      <c r="AE495" s="26"/>
      <c r="AF495" s="26"/>
      <c r="AG495" s="26"/>
      <c r="AH495" s="26"/>
      <c r="AI495" s="26"/>
      <c r="AJ495" s="26"/>
      <c r="AK495" s="26"/>
      <c r="AL495" s="26"/>
      <c r="AM495" s="26"/>
      <c r="AN495" s="26"/>
      <c r="AO495" s="26"/>
      <c r="AP495" s="26"/>
      <c r="AQ495" s="26"/>
      <c r="AR495" s="26"/>
      <c r="AS495" s="26"/>
      <c r="AT495" s="26"/>
      <c r="AU495" s="26"/>
      <c r="AV495" s="26"/>
      <c r="AW495" s="26"/>
      <c r="AX495" s="26"/>
      <c r="AY495" s="26"/>
      <c r="AZ495" s="26"/>
      <c r="BA495" s="26"/>
      <c r="BB495" s="26"/>
      <c r="BC495" s="26"/>
      <c r="BD495" s="26"/>
      <c r="BE495" s="26"/>
      <c r="BF495" s="26"/>
      <c r="BG495" s="26"/>
      <c r="BH495" s="26"/>
      <c r="BI495" s="26"/>
      <c r="BJ495" s="26"/>
      <c r="BK495" s="26"/>
      <c r="BL495" s="26"/>
      <c r="BM495" s="26"/>
      <c r="BN495" s="26"/>
      <c r="BO495" s="26"/>
      <c r="BP495" s="26"/>
      <c r="BQ495" s="26"/>
      <c r="BR495" s="26"/>
      <c r="BS495" s="26"/>
      <c r="BT495" s="26"/>
      <c r="BU495" s="26"/>
      <c r="BV495" s="26"/>
      <c r="BW495" s="26"/>
      <c r="BX495" s="26"/>
      <c r="BY495" s="26"/>
      <c r="BZ495" s="26"/>
      <c r="CA495" s="26"/>
      <c r="CB495" s="26"/>
    </row>
    <row r="496" spans="1:80" s="13" customFormat="1" ht="25.5" x14ac:dyDescent="0.2">
      <c r="A496" s="60"/>
      <c r="B496" s="137" t="s">
        <v>211</v>
      </c>
      <c r="C496" s="23"/>
      <c r="D496" s="24"/>
      <c r="E496" s="24"/>
      <c r="F496" s="25"/>
      <c r="G496" s="61"/>
      <c r="H496" s="26"/>
      <c r="I496" s="26"/>
      <c r="J496" s="26"/>
      <c r="K496" s="26"/>
      <c r="L496" s="26"/>
      <c r="M496" s="26"/>
      <c r="N496" s="26"/>
      <c r="O496" s="26"/>
      <c r="P496" s="26"/>
      <c r="Q496" s="26"/>
      <c r="R496" s="26"/>
      <c r="S496" s="26"/>
      <c r="T496" s="26"/>
      <c r="U496" s="26"/>
      <c r="V496" s="26"/>
      <c r="W496" s="26"/>
      <c r="X496" s="26"/>
      <c r="Y496" s="26"/>
      <c r="Z496" s="26"/>
      <c r="AA496" s="26"/>
      <c r="AB496" s="26"/>
      <c r="AC496" s="26"/>
      <c r="AD496" s="26"/>
      <c r="AE496" s="26"/>
      <c r="AF496" s="26"/>
      <c r="AG496" s="26"/>
      <c r="AH496" s="26"/>
      <c r="AI496" s="26"/>
      <c r="AJ496" s="26"/>
      <c r="AK496" s="26"/>
      <c r="AL496" s="26"/>
      <c r="AM496" s="26"/>
      <c r="AN496" s="26"/>
      <c r="AO496" s="26"/>
      <c r="AP496" s="26"/>
      <c r="AQ496" s="26"/>
      <c r="AR496" s="26"/>
      <c r="AS496" s="26"/>
      <c r="AT496" s="26"/>
      <c r="AU496" s="26"/>
      <c r="AV496" s="26"/>
      <c r="AW496" s="26"/>
      <c r="AX496" s="26"/>
      <c r="AY496" s="26"/>
      <c r="AZ496" s="26"/>
      <c r="BA496" s="26"/>
      <c r="BB496" s="26"/>
      <c r="BC496" s="26"/>
      <c r="BD496" s="26"/>
      <c r="BE496" s="26"/>
      <c r="BF496" s="26"/>
      <c r="BG496" s="26"/>
      <c r="BH496" s="26"/>
      <c r="BI496" s="26"/>
      <c r="BJ496" s="26"/>
      <c r="BK496" s="26"/>
      <c r="BL496" s="26"/>
      <c r="BM496" s="26"/>
      <c r="BN496" s="26"/>
      <c r="BO496" s="26"/>
      <c r="BP496" s="26"/>
      <c r="BQ496" s="26"/>
      <c r="BR496" s="26"/>
      <c r="BS496" s="26"/>
      <c r="BT496" s="26"/>
      <c r="BU496" s="26"/>
      <c r="BV496" s="26"/>
      <c r="BW496" s="26"/>
      <c r="BX496" s="26"/>
      <c r="BY496" s="26"/>
      <c r="BZ496" s="26"/>
      <c r="CA496" s="26"/>
      <c r="CB496" s="26"/>
    </row>
    <row r="497" spans="1:80" s="72" customFormat="1" ht="12.75" x14ac:dyDescent="0.2">
      <c r="A497" s="60"/>
      <c r="B497" s="59" t="s">
        <v>157</v>
      </c>
      <c r="C497" s="23"/>
      <c r="D497" s="24"/>
      <c r="E497" s="98"/>
      <c r="F497" s="99"/>
      <c r="G497" s="141"/>
      <c r="H497" s="105"/>
      <c r="I497" s="105"/>
      <c r="J497" s="105"/>
      <c r="K497" s="105"/>
      <c r="L497" s="105"/>
      <c r="M497" s="105"/>
      <c r="N497" s="105"/>
      <c r="O497" s="105"/>
      <c r="P497" s="105"/>
      <c r="Q497" s="105"/>
      <c r="R497" s="105"/>
      <c r="S497" s="105"/>
      <c r="T497" s="105"/>
      <c r="U497" s="105"/>
      <c r="V497" s="105"/>
      <c r="W497" s="105"/>
      <c r="X497" s="105"/>
      <c r="Y497" s="105"/>
      <c r="Z497" s="105"/>
      <c r="AA497" s="105"/>
      <c r="AB497" s="105"/>
      <c r="AC497" s="105"/>
      <c r="AD497" s="105"/>
      <c r="AE497" s="105"/>
      <c r="AF497" s="105"/>
      <c r="AG497" s="105"/>
      <c r="AH497" s="105"/>
      <c r="AI497" s="105"/>
      <c r="AJ497" s="105"/>
      <c r="AK497" s="105"/>
      <c r="AL497" s="105"/>
      <c r="AM497" s="105"/>
      <c r="AN497" s="105"/>
      <c r="AO497" s="105"/>
      <c r="AP497" s="105"/>
      <c r="AQ497" s="105"/>
      <c r="AR497" s="105"/>
      <c r="AS497" s="105"/>
      <c r="AT497" s="105"/>
      <c r="AU497" s="105"/>
      <c r="AV497" s="105"/>
      <c r="AW497" s="105"/>
      <c r="AX497" s="105"/>
      <c r="AY497" s="105"/>
      <c r="AZ497" s="105"/>
      <c r="BA497" s="105"/>
      <c r="BB497" s="105"/>
      <c r="BC497" s="105"/>
      <c r="BD497" s="105"/>
      <c r="BE497" s="105"/>
      <c r="BF497" s="105"/>
      <c r="BG497" s="105"/>
      <c r="BH497" s="105"/>
      <c r="BI497" s="105"/>
      <c r="BJ497" s="105"/>
      <c r="BK497" s="105"/>
      <c r="BL497" s="105"/>
      <c r="BM497" s="105"/>
      <c r="BN497" s="105"/>
      <c r="BO497" s="105"/>
      <c r="BP497" s="105"/>
      <c r="BQ497" s="105"/>
      <c r="BR497" s="105"/>
      <c r="BS497" s="105"/>
      <c r="BT497" s="105"/>
      <c r="BU497" s="105"/>
      <c r="BV497" s="105"/>
      <c r="BW497" s="105"/>
      <c r="BX497" s="105"/>
      <c r="BY497" s="105"/>
      <c r="BZ497" s="105"/>
      <c r="CA497" s="105"/>
      <c r="CB497" s="105"/>
    </row>
    <row r="498" spans="1:80" s="72" customFormat="1" ht="12.75" x14ac:dyDescent="0.2">
      <c r="A498" s="27"/>
      <c r="B498" s="39"/>
      <c r="C498" s="23"/>
      <c r="D498" s="24"/>
      <c r="E498" s="69"/>
      <c r="F498" s="70"/>
      <c r="G498" s="71"/>
      <c r="H498" s="105"/>
      <c r="I498" s="105"/>
      <c r="J498" s="105"/>
      <c r="K498" s="105"/>
      <c r="L498" s="105"/>
      <c r="M498" s="105"/>
      <c r="N498" s="105"/>
      <c r="O498" s="105"/>
      <c r="P498" s="105"/>
      <c r="Q498" s="105"/>
      <c r="R498" s="105"/>
      <c r="S498" s="105"/>
      <c r="T498" s="105"/>
      <c r="U498" s="105"/>
      <c r="V498" s="105"/>
      <c r="W498" s="105"/>
      <c r="X498" s="105"/>
      <c r="Y498" s="105"/>
      <c r="Z498" s="105"/>
      <c r="AA498" s="105"/>
      <c r="AB498" s="105"/>
      <c r="AC498" s="105"/>
      <c r="AD498" s="105"/>
      <c r="AE498" s="105"/>
      <c r="AF498" s="105"/>
      <c r="AG498" s="105"/>
      <c r="AH498" s="105"/>
      <c r="AI498" s="105"/>
      <c r="AJ498" s="105"/>
      <c r="AK498" s="105"/>
      <c r="AL498" s="105"/>
      <c r="AM498" s="105"/>
      <c r="AN498" s="105"/>
      <c r="AO498" s="105"/>
      <c r="AP498" s="105"/>
      <c r="AQ498" s="105"/>
      <c r="AR498" s="105"/>
      <c r="AS498" s="105"/>
      <c r="AT498" s="105"/>
      <c r="AU498" s="105"/>
      <c r="AV498" s="105"/>
      <c r="AW498" s="105"/>
      <c r="AX498" s="105"/>
      <c r="AY498" s="105"/>
      <c r="AZ498" s="105"/>
      <c r="BA498" s="105"/>
      <c r="BB498" s="105"/>
      <c r="BC498" s="105"/>
      <c r="BD498" s="105"/>
      <c r="BE498" s="105"/>
      <c r="BF498" s="105"/>
      <c r="BG498" s="105"/>
      <c r="BH498" s="105"/>
      <c r="BI498" s="105"/>
      <c r="BJ498" s="105"/>
      <c r="BK498" s="105"/>
      <c r="BL498" s="105"/>
      <c r="BM498" s="105"/>
      <c r="BN498" s="105"/>
      <c r="BO498" s="105"/>
      <c r="BP498" s="105"/>
      <c r="BQ498" s="105"/>
      <c r="BR498" s="105"/>
      <c r="BS498" s="105"/>
      <c r="BT498" s="105"/>
      <c r="BU498" s="105"/>
      <c r="BV498" s="105"/>
      <c r="BW498" s="105"/>
      <c r="BX498" s="105"/>
      <c r="BY498" s="105"/>
      <c r="BZ498" s="105"/>
      <c r="CA498" s="105"/>
      <c r="CB498" s="105"/>
    </row>
    <row r="499" spans="1:80" s="72" customFormat="1" ht="12.75" x14ac:dyDescent="0.2">
      <c r="A499" s="27"/>
      <c r="B499" s="40" t="s">
        <v>205</v>
      </c>
      <c r="C499" s="23" t="s">
        <v>3</v>
      </c>
      <c r="D499" s="17"/>
      <c r="E499" s="17"/>
      <c r="F499" s="18"/>
      <c r="G499" s="19">
        <f t="shared" ref="G499" si="103">F499*E499</f>
        <v>0</v>
      </c>
      <c r="H499" s="105"/>
      <c r="I499" s="105"/>
      <c r="J499" s="105"/>
      <c r="K499" s="105"/>
      <c r="L499" s="105"/>
      <c r="M499" s="105"/>
      <c r="N499" s="105"/>
      <c r="O499" s="105"/>
      <c r="P499" s="105"/>
      <c r="Q499" s="105"/>
      <c r="R499" s="105"/>
      <c r="S499" s="105"/>
      <c r="T499" s="105"/>
      <c r="U499" s="105"/>
      <c r="V499" s="105"/>
      <c r="W499" s="105"/>
      <c r="X499" s="105"/>
      <c r="Y499" s="105"/>
      <c r="Z499" s="105"/>
      <c r="AA499" s="105"/>
      <c r="AB499" s="105"/>
      <c r="AC499" s="105"/>
      <c r="AD499" s="105"/>
      <c r="AE499" s="105"/>
      <c r="AF499" s="105"/>
      <c r="AG499" s="105"/>
      <c r="AH499" s="105"/>
      <c r="AI499" s="105"/>
      <c r="AJ499" s="105"/>
      <c r="AK499" s="105"/>
      <c r="AL499" s="105"/>
      <c r="AM499" s="105"/>
      <c r="AN499" s="105"/>
      <c r="AO499" s="105"/>
      <c r="AP499" s="105"/>
      <c r="AQ499" s="105"/>
      <c r="AR499" s="105"/>
      <c r="AS499" s="105"/>
      <c r="AT499" s="105"/>
      <c r="AU499" s="105"/>
      <c r="AV499" s="105"/>
      <c r="AW499" s="105"/>
      <c r="AX499" s="105"/>
      <c r="AY499" s="105"/>
      <c r="AZ499" s="105"/>
      <c r="BA499" s="105"/>
      <c r="BB499" s="105"/>
      <c r="BC499" s="105"/>
      <c r="BD499" s="105"/>
      <c r="BE499" s="105"/>
      <c r="BF499" s="105"/>
      <c r="BG499" s="105"/>
      <c r="BH499" s="105"/>
      <c r="BI499" s="105"/>
      <c r="BJ499" s="105"/>
      <c r="BK499" s="105"/>
      <c r="BL499" s="105"/>
      <c r="BM499" s="105"/>
      <c r="BN499" s="105"/>
      <c r="BO499" s="105"/>
      <c r="BP499" s="105"/>
      <c r="BQ499" s="105"/>
      <c r="BR499" s="105"/>
      <c r="BS499" s="105"/>
      <c r="BT499" s="105"/>
      <c r="BU499" s="105"/>
      <c r="BV499" s="105"/>
      <c r="BW499" s="105"/>
      <c r="BX499" s="105"/>
      <c r="BY499" s="105"/>
      <c r="BZ499" s="105"/>
      <c r="CA499" s="105"/>
      <c r="CB499" s="105"/>
    </row>
    <row r="500" spans="1:80" s="13" customFormat="1" ht="12.75" x14ac:dyDescent="0.2">
      <c r="A500" s="60" t="s">
        <v>339</v>
      </c>
      <c r="B500" s="90" t="s">
        <v>204</v>
      </c>
      <c r="C500" s="91"/>
      <c r="D500" s="24"/>
      <c r="E500" s="17"/>
      <c r="F500" s="18"/>
      <c r="G500" s="19"/>
      <c r="H500" s="26"/>
      <c r="I500" s="26"/>
      <c r="J500" s="26"/>
      <c r="K500" s="26"/>
      <c r="L500" s="26"/>
      <c r="M500" s="26"/>
      <c r="N500" s="26"/>
      <c r="O500" s="26"/>
      <c r="P500" s="26"/>
      <c r="Q500" s="26"/>
      <c r="R500" s="26"/>
      <c r="S500" s="26"/>
      <c r="T500" s="26"/>
      <c r="U500" s="26"/>
      <c r="V500" s="26"/>
      <c r="W500" s="26"/>
      <c r="X500" s="26"/>
      <c r="Y500" s="26"/>
      <c r="Z500" s="26"/>
      <c r="AA500" s="26"/>
      <c r="AB500" s="26"/>
      <c r="AC500" s="26"/>
      <c r="AD500" s="26"/>
      <c r="AE500" s="26"/>
      <c r="AF500" s="26"/>
      <c r="AG500" s="26"/>
      <c r="AH500" s="26"/>
      <c r="AI500" s="26"/>
      <c r="AJ500" s="26"/>
      <c r="AK500" s="26"/>
      <c r="AL500" s="26"/>
      <c r="AM500" s="26"/>
      <c r="AN500" s="26"/>
      <c r="AO500" s="26"/>
      <c r="AP500" s="26"/>
      <c r="AQ500" s="26"/>
      <c r="AR500" s="26"/>
      <c r="AS500" s="26"/>
      <c r="AT500" s="26"/>
      <c r="AU500" s="26"/>
      <c r="AV500" s="26"/>
      <c r="AW500" s="26"/>
      <c r="AX500" s="26"/>
      <c r="AY500" s="26"/>
      <c r="AZ500" s="26"/>
      <c r="BA500" s="26"/>
      <c r="BB500" s="26"/>
      <c r="BC500" s="26"/>
      <c r="BD500" s="26"/>
      <c r="BE500" s="26"/>
      <c r="BF500" s="26"/>
      <c r="BG500" s="26"/>
      <c r="BH500" s="26"/>
      <c r="BI500" s="26"/>
      <c r="BJ500" s="26"/>
      <c r="BK500" s="26"/>
      <c r="BL500" s="26"/>
      <c r="BM500" s="26"/>
      <c r="BN500" s="26"/>
      <c r="BO500" s="26"/>
      <c r="BP500" s="26"/>
      <c r="BQ500" s="26"/>
      <c r="BR500" s="26"/>
      <c r="BS500" s="26"/>
      <c r="BT500" s="26"/>
      <c r="BU500" s="26"/>
      <c r="BV500" s="26"/>
      <c r="BW500" s="26"/>
      <c r="BX500" s="26"/>
      <c r="BY500" s="26"/>
      <c r="BZ500" s="26"/>
      <c r="CA500" s="26"/>
      <c r="CB500" s="26"/>
    </row>
    <row r="501" spans="1:80" s="72" customFormat="1" ht="12.75" x14ac:dyDescent="0.2">
      <c r="A501" s="60"/>
      <c r="B501" s="90" t="s">
        <v>206</v>
      </c>
      <c r="C501" s="23"/>
      <c r="D501" s="24"/>
      <c r="E501" s="17"/>
      <c r="F501" s="18"/>
      <c r="G501" s="19"/>
      <c r="H501" s="105"/>
      <c r="I501" s="105"/>
      <c r="J501" s="105"/>
      <c r="K501" s="105"/>
      <c r="L501" s="105"/>
      <c r="M501" s="105"/>
      <c r="N501" s="105"/>
      <c r="O501" s="105"/>
      <c r="P501" s="105"/>
      <c r="Q501" s="105"/>
      <c r="R501" s="105"/>
      <c r="S501" s="105"/>
      <c r="T501" s="105"/>
      <c r="U501" s="105"/>
      <c r="V501" s="105"/>
      <c r="W501" s="105"/>
      <c r="X501" s="105"/>
      <c r="Y501" s="105"/>
      <c r="Z501" s="105"/>
      <c r="AA501" s="105"/>
      <c r="AB501" s="105"/>
      <c r="AC501" s="105"/>
      <c r="AD501" s="105"/>
      <c r="AE501" s="105"/>
      <c r="AF501" s="105"/>
      <c r="AG501" s="105"/>
      <c r="AH501" s="105"/>
      <c r="AI501" s="105"/>
      <c r="AJ501" s="105"/>
      <c r="AK501" s="105"/>
      <c r="AL501" s="105"/>
      <c r="AM501" s="105"/>
      <c r="AN501" s="105"/>
      <c r="AO501" s="105"/>
      <c r="AP501" s="105"/>
      <c r="AQ501" s="105"/>
      <c r="AR501" s="105"/>
      <c r="AS501" s="105"/>
      <c r="AT501" s="105"/>
      <c r="AU501" s="105"/>
      <c r="AV501" s="105"/>
      <c r="AW501" s="105"/>
      <c r="AX501" s="105"/>
      <c r="AY501" s="105"/>
      <c r="AZ501" s="105"/>
      <c r="BA501" s="105"/>
      <c r="BB501" s="105"/>
      <c r="BC501" s="105"/>
      <c r="BD501" s="105"/>
      <c r="BE501" s="105"/>
      <c r="BF501" s="105"/>
      <c r="BG501" s="105"/>
      <c r="BH501" s="105"/>
      <c r="BI501" s="105"/>
      <c r="BJ501" s="105"/>
      <c r="BK501" s="105"/>
      <c r="BL501" s="105"/>
      <c r="BM501" s="105"/>
      <c r="BN501" s="105"/>
      <c r="BO501" s="105"/>
      <c r="BP501" s="105"/>
      <c r="BQ501" s="105"/>
      <c r="BR501" s="105"/>
      <c r="BS501" s="105"/>
      <c r="BT501" s="105"/>
      <c r="BU501" s="105"/>
      <c r="BV501" s="105"/>
      <c r="BW501" s="105"/>
      <c r="BX501" s="105"/>
      <c r="BY501" s="105"/>
      <c r="BZ501" s="105"/>
      <c r="CA501" s="105"/>
      <c r="CB501" s="105"/>
    </row>
    <row r="502" spans="1:80" s="13" customFormat="1" ht="12.75" x14ac:dyDescent="0.2">
      <c r="A502" s="60"/>
      <c r="B502" s="90" t="s">
        <v>207</v>
      </c>
      <c r="C502" s="23"/>
      <c r="D502" s="24"/>
      <c r="E502" s="17"/>
      <c r="F502" s="18"/>
      <c r="G502" s="19"/>
      <c r="H502" s="26"/>
      <c r="I502" s="26"/>
      <c r="J502" s="26"/>
      <c r="K502" s="26"/>
      <c r="L502" s="26"/>
      <c r="M502" s="26"/>
      <c r="N502" s="26"/>
      <c r="O502" s="26"/>
      <c r="P502" s="26"/>
      <c r="Q502" s="26"/>
      <c r="R502" s="26"/>
      <c r="S502" s="26"/>
      <c r="T502" s="26"/>
      <c r="U502" s="26"/>
      <c r="V502" s="26"/>
      <c r="W502" s="26"/>
      <c r="X502" s="26"/>
      <c r="Y502" s="26"/>
      <c r="Z502" s="26"/>
      <c r="AA502" s="26"/>
      <c r="AB502" s="26"/>
      <c r="AC502" s="26"/>
      <c r="AD502" s="26"/>
      <c r="AE502" s="26"/>
      <c r="AF502" s="26"/>
      <c r="AG502" s="26"/>
      <c r="AH502" s="26"/>
      <c r="AI502" s="26"/>
      <c r="AJ502" s="26"/>
      <c r="AK502" s="26"/>
      <c r="AL502" s="26"/>
      <c r="AM502" s="26"/>
      <c r="AN502" s="26"/>
      <c r="AO502" s="26"/>
      <c r="AP502" s="26"/>
      <c r="AQ502" s="26"/>
      <c r="AR502" s="26"/>
      <c r="AS502" s="26"/>
      <c r="AT502" s="26"/>
      <c r="AU502" s="26"/>
      <c r="AV502" s="26"/>
      <c r="AW502" s="26"/>
      <c r="AX502" s="26"/>
      <c r="AY502" s="26"/>
      <c r="AZ502" s="26"/>
      <c r="BA502" s="26"/>
      <c r="BB502" s="26"/>
      <c r="BC502" s="26"/>
      <c r="BD502" s="26"/>
      <c r="BE502" s="26"/>
      <c r="BF502" s="26"/>
      <c r="BG502" s="26"/>
      <c r="BH502" s="26"/>
      <c r="BI502" s="26"/>
      <c r="BJ502" s="26"/>
      <c r="BK502" s="26"/>
      <c r="BL502" s="26"/>
      <c r="BM502" s="26"/>
      <c r="BN502" s="26"/>
      <c r="BO502" s="26"/>
      <c r="BP502" s="26"/>
      <c r="BQ502" s="26"/>
      <c r="BR502" s="26"/>
      <c r="BS502" s="26"/>
      <c r="BT502" s="26"/>
      <c r="BU502" s="26"/>
      <c r="BV502" s="26"/>
      <c r="BW502" s="26"/>
      <c r="BX502" s="26"/>
      <c r="BY502" s="26"/>
      <c r="BZ502" s="26"/>
      <c r="CA502" s="26"/>
      <c r="CB502" s="26"/>
    </row>
    <row r="503" spans="1:80" s="13" customFormat="1" ht="15" customHeight="1" x14ac:dyDescent="0.2">
      <c r="A503" s="27"/>
      <c r="B503" s="39" t="s">
        <v>156</v>
      </c>
      <c r="C503" s="16"/>
      <c r="D503" s="17"/>
      <c r="E503" s="17"/>
      <c r="F503" s="18"/>
      <c r="G503" s="19"/>
      <c r="H503" s="26"/>
      <c r="I503" s="26"/>
      <c r="J503" s="26"/>
      <c r="K503" s="26"/>
      <c r="L503" s="26"/>
      <c r="M503" s="26"/>
      <c r="N503" s="26"/>
      <c r="O503" s="26"/>
      <c r="P503" s="26"/>
      <c r="Q503" s="26"/>
      <c r="R503" s="26"/>
      <c r="S503" s="26"/>
      <c r="T503" s="26"/>
      <c r="U503" s="26"/>
      <c r="V503" s="26"/>
      <c r="W503" s="26"/>
      <c r="X503" s="26"/>
      <c r="Y503" s="26"/>
      <c r="Z503" s="26"/>
      <c r="AA503" s="26"/>
      <c r="AB503" s="26"/>
      <c r="AC503" s="26"/>
      <c r="AD503" s="26"/>
      <c r="AE503" s="26"/>
      <c r="AF503" s="26"/>
      <c r="AG503" s="26"/>
      <c r="AH503" s="26"/>
      <c r="AI503" s="26"/>
      <c r="AJ503" s="26"/>
      <c r="AK503" s="26"/>
      <c r="AL503" s="26"/>
      <c r="AM503" s="26"/>
      <c r="AN503" s="26"/>
      <c r="AO503" s="26"/>
      <c r="AP503" s="26"/>
      <c r="AQ503" s="26"/>
      <c r="AR503" s="26"/>
      <c r="AS503" s="26"/>
      <c r="AT503" s="26"/>
      <c r="AU503" s="26"/>
      <c r="AV503" s="26"/>
      <c r="AW503" s="26"/>
      <c r="AX503" s="26"/>
      <c r="AY503" s="26"/>
      <c r="AZ503" s="26"/>
      <c r="BA503" s="26"/>
      <c r="BB503" s="26"/>
      <c r="BC503" s="26"/>
      <c r="BD503" s="26"/>
      <c r="BE503" s="26"/>
      <c r="BF503" s="26"/>
      <c r="BG503" s="26"/>
      <c r="BH503" s="26"/>
      <c r="BI503" s="26"/>
      <c r="BJ503" s="26"/>
      <c r="BK503" s="26"/>
      <c r="BL503" s="26"/>
      <c r="BM503" s="26"/>
      <c r="BN503" s="26"/>
      <c r="BO503" s="26"/>
      <c r="BP503" s="26"/>
      <c r="BQ503" s="26"/>
      <c r="BR503" s="26"/>
      <c r="BS503" s="26"/>
      <c r="BT503" s="26"/>
      <c r="BU503" s="26"/>
      <c r="BV503" s="26"/>
      <c r="BW503" s="26"/>
      <c r="BX503" s="26"/>
      <c r="BY503" s="26"/>
      <c r="BZ503" s="26"/>
      <c r="CA503" s="26"/>
      <c r="CB503" s="26"/>
    </row>
    <row r="504" spans="1:80" s="13" customFormat="1" ht="15" customHeight="1" x14ac:dyDescent="0.2">
      <c r="A504" s="60"/>
      <c r="B504" s="59"/>
      <c r="C504" s="23"/>
      <c r="D504" s="24"/>
      <c r="E504" s="24"/>
      <c r="F504" s="25"/>
      <c r="G504" s="61"/>
      <c r="H504" s="26"/>
      <c r="I504" s="26"/>
      <c r="J504" s="26"/>
      <c r="K504" s="26"/>
      <c r="L504" s="26"/>
      <c r="M504" s="26"/>
      <c r="N504" s="26"/>
      <c r="O504" s="26"/>
      <c r="P504" s="26"/>
      <c r="Q504" s="26"/>
      <c r="R504" s="26"/>
      <c r="S504" s="26"/>
      <c r="T504" s="26"/>
      <c r="U504" s="26"/>
      <c r="V504" s="26"/>
      <c r="W504" s="26"/>
      <c r="X504" s="26"/>
      <c r="Y504" s="26"/>
      <c r="Z504" s="26"/>
      <c r="AA504" s="26"/>
      <c r="AB504" s="26"/>
      <c r="AC504" s="26"/>
      <c r="AD504" s="26"/>
      <c r="AE504" s="26"/>
      <c r="AF504" s="26"/>
      <c r="AG504" s="26"/>
      <c r="AH504" s="26"/>
      <c r="AI504" s="26"/>
      <c r="AJ504" s="26"/>
      <c r="AK504" s="26"/>
      <c r="AL504" s="26"/>
      <c r="AM504" s="26"/>
      <c r="AN504" s="26"/>
      <c r="AO504" s="26"/>
      <c r="AP504" s="26"/>
      <c r="AQ504" s="26"/>
      <c r="AR504" s="26"/>
      <c r="AS504" s="26"/>
      <c r="AT504" s="26"/>
      <c r="AU504" s="26"/>
      <c r="AV504" s="26"/>
      <c r="AW504" s="26"/>
      <c r="AX504" s="26"/>
      <c r="AY504" s="26"/>
      <c r="AZ504" s="26"/>
      <c r="BA504" s="26"/>
      <c r="BB504" s="26"/>
      <c r="BC504" s="26"/>
      <c r="BD504" s="26"/>
      <c r="BE504" s="26"/>
      <c r="BF504" s="26"/>
      <c r="BG504" s="26"/>
      <c r="BH504" s="26"/>
      <c r="BI504" s="26"/>
      <c r="BJ504" s="26"/>
      <c r="BK504" s="26"/>
      <c r="BL504" s="26"/>
      <c r="BM504" s="26"/>
      <c r="BN504" s="26"/>
      <c r="BO504" s="26"/>
      <c r="BP504" s="26"/>
      <c r="BQ504" s="26"/>
      <c r="BR504" s="26"/>
      <c r="BS504" s="26"/>
      <c r="BT504" s="26"/>
      <c r="BU504" s="26"/>
      <c r="BV504" s="26"/>
      <c r="BW504" s="26"/>
      <c r="BX504" s="26"/>
      <c r="BY504" s="26"/>
      <c r="BZ504" s="26"/>
      <c r="CA504" s="26"/>
      <c r="CB504" s="26"/>
    </row>
    <row r="505" spans="1:80" s="13" customFormat="1" ht="15" customHeight="1" x14ac:dyDescent="0.2">
      <c r="A505" s="60"/>
      <c r="B505" s="90" t="s">
        <v>208</v>
      </c>
      <c r="C505" s="91" t="s">
        <v>3</v>
      </c>
      <c r="D505" s="24"/>
      <c r="E505" s="24"/>
      <c r="F505" s="25"/>
      <c r="G505" s="61">
        <f t="shared" ref="G505" si="104">F505*E505</f>
        <v>0</v>
      </c>
      <c r="H505" s="26"/>
      <c r="I505" s="26"/>
      <c r="J505" s="26"/>
      <c r="K505" s="26"/>
      <c r="L505" s="26"/>
      <c r="M505" s="26"/>
      <c r="N505" s="26"/>
      <c r="O505" s="26"/>
      <c r="P505" s="26"/>
      <c r="Q505" s="26"/>
      <c r="R505" s="26"/>
      <c r="S505" s="26"/>
      <c r="T505" s="26"/>
      <c r="U505" s="26"/>
      <c r="V505" s="26"/>
      <c r="W505" s="26"/>
      <c r="X505" s="26"/>
      <c r="Y505" s="26"/>
      <c r="Z505" s="26"/>
      <c r="AA505" s="26"/>
      <c r="AB505" s="26"/>
      <c r="AC505" s="26"/>
      <c r="AD505" s="26"/>
      <c r="AE505" s="26"/>
      <c r="AF505" s="26"/>
      <c r="AG505" s="26"/>
      <c r="AH505" s="26"/>
      <c r="AI505" s="26"/>
      <c r="AJ505" s="26"/>
      <c r="AK505" s="26"/>
      <c r="AL505" s="26"/>
      <c r="AM505" s="26"/>
      <c r="AN505" s="26"/>
      <c r="AO505" s="26"/>
      <c r="AP505" s="26"/>
      <c r="AQ505" s="26"/>
      <c r="AR505" s="26"/>
      <c r="AS505" s="26"/>
      <c r="AT505" s="26"/>
      <c r="AU505" s="26"/>
      <c r="AV505" s="26"/>
      <c r="AW505" s="26"/>
      <c r="AX505" s="26"/>
      <c r="AY505" s="26"/>
      <c r="AZ505" s="26"/>
      <c r="BA505" s="26"/>
      <c r="BB505" s="26"/>
      <c r="BC505" s="26"/>
      <c r="BD505" s="26"/>
      <c r="BE505" s="26"/>
      <c r="BF505" s="26"/>
      <c r="BG505" s="26"/>
      <c r="BH505" s="26"/>
      <c r="BI505" s="26"/>
      <c r="BJ505" s="26"/>
      <c r="BK505" s="26"/>
      <c r="BL505" s="26"/>
      <c r="BM505" s="26"/>
      <c r="BN505" s="26"/>
      <c r="BO505" s="26"/>
      <c r="BP505" s="26"/>
      <c r="BQ505" s="26"/>
      <c r="BR505" s="26"/>
      <c r="BS505" s="26"/>
      <c r="BT505" s="26"/>
      <c r="BU505" s="26"/>
      <c r="BV505" s="26"/>
      <c r="BW505" s="26"/>
      <c r="BX505" s="26"/>
      <c r="BY505" s="26"/>
      <c r="BZ505" s="26"/>
      <c r="CA505" s="26"/>
      <c r="CB505" s="26"/>
    </row>
    <row r="506" spans="1:80" s="72" customFormat="1" ht="12.75" x14ac:dyDescent="0.2">
      <c r="A506" s="27"/>
      <c r="B506" s="39"/>
      <c r="C506" s="23"/>
      <c r="D506" s="24"/>
      <c r="E506" s="69"/>
      <c r="F506" s="70"/>
      <c r="G506" s="71"/>
      <c r="H506" s="105"/>
      <c r="I506" s="105"/>
      <c r="J506" s="105"/>
      <c r="K506" s="105"/>
      <c r="L506" s="105"/>
      <c r="M506" s="105"/>
      <c r="N506" s="105"/>
      <c r="O506" s="105"/>
      <c r="P506" s="105"/>
      <c r="Q506" s="105"/>
      <c r="R506" s="105"/>
      <c r="S506" s="105"/>
      <c r="T506" s="105"/>
      <c r="U506" s="105"/>
      <c r="V506" s="105"/>
      <c r="W506" s="105"/>
      <c r="X506" s="105"/>
      <c r="Y506" s="105"/>
      <c r="Z506" s="105"/>
      <c r="AA506" s="105"/>
      <c r="AB506" s="105"/>
      <c r="AC506" s="105"/>
      <c r="AD506" s="105"/>
      <c r="AE506" s="105"/>
      <c r="AF506" s="105"/>
      <c r="AG506" s="105"/>
      <c r="AH506" s="105"/>
      <c r="AI506" s="105"/>
      <c r="AJ506" s="105"/>
      <c r="AK506" s="105"/>
      <c r="AL506" s="105"/>
      <c r="AM506" s="105"/>
      <c r="AN506" s="105"/>
      <c r="AO506" s="105"/>
      <c r="AP506" s="105"/>
      <c r="AQ506" s="105"/>
      <c r="AR506" s="105"/>
      <c r="AS506" s="105"/>
      <c r="AT506" s="105"/>
      <c r="AU506" s="105"/>
      <c r="AV506" s="105"/>
      <c r="AW506" s="105"/>
      <c r="AX506" s="105"/>
      <c r="AY506" s="105"/>
      <c r="AZ506" s="105"/>
      <c r="BA506" s="105"/>
      <c r="BB506" s="105"/>
      <c r="BC506" s="105"/>
      <c r="BD506" s="105"/>
      <c r="BE506" s="105"/>
      <c r="BF506" s="105"/>
      <c r="BG506" s="105"/>
      <c r="BH506" s="105"/>
      <c r="BI506" s="105"/>
      <c r="BJ506" s="105"/>
      <c r="BK506" s="105"/>
      <c r="BL506" s="105"/>
      <c r="BM506" s="105"/>
      <c r="BN506" s="105"/>
      <c r="BO506" s="105"/>
      <c r="BP506" s="105"/>
      <c r="BQ506" s="105"/>
      <c r="BR506" s="105"/>
      <c r="BS506" s="105"/>
      <c r="BT506" s="105"/>
      <c r="BU506" s="105"/>
      <c r="BV506" s="105"/>
      <c r="BW506" s="105"/>
      <c r="BX506" s="105"/>
      <c r="BY506" s="105"/>
      <c r="BZ506" s="105"/>
      <c r="CA506" s="105"/>
      <c r="CB506" s="105"/>
    </row>
    <row r="507" spans="1:80" s="72" customFormat="1" ht="12.75" x14ac:dyDescent="0.2">
      <c r="A507" s="27"/>
      <c r="B507" s="40" t="s">
        <v>210</v>
      </c>
      <c r="C507" s="23"/>
      <c r="D507" s="17"/>
      <c r="E507" s="17"/>
      <c r="F507" s="18"/>
      <c r="G507" s="19"/>
      <c r="H507" s="105"/>
      <c r="I507" s="105"/>
      <c r="J507" s="105"/>
      <c r="K507" s="105"/>
      <c r="L507" s="105"/>
      <c r="M507" s="105"/>
      <c r="N507" s="105"/>
      <c r="O507" s="105"/>
      <c r="P507" s="105"/>
      <c r="Q507" s="105"/>
      <c r="R507" s="105"/>
      <c r="S507" s="105"/>
      <c r="T507" s="105"/>
      <c r="U507" s="105"/>
      <c r="V507" s="105"/>
      <c r="W507" s="105"/>
      <c r="X507" s="105"/>
      <c r="Y507" s="105"/>
      <c r="Z507" s="105"/>
      <c r="AA507" s="105"/>
      <c r="AB507" s="105"/>
      <c r="AC507" s="105"/>
      <c r="AD507" s="105"/>
      <c r="AE507" s="105"/>
      <c r="AF507" s="105"/>
      <c r="AG507" s="105"/>
      <c r="AH507" s="105"/>
      <c r="AI507" s="105"/>
      <c r="AJ507" s="105"/>
      <c r="AK507" s="105"/>
      <c r="AL507" s="105"/>
      <c r="AM507" s="105"/>
      <c r="AN507" s="105"/>
      <c r="AO507" s="105"/>
      <c r="AP507" s="105"/>
      <c r="AQ507" s="105"/>
      <c r="AR507" s="105"/>
      <c r="AS507" s="105"/>
      <c r="AT507" s="105"/>
      <c r="AU507" s="105"/>
      <c r="AV507" s="105"/>
      <c r="AW507" s="105"/>
      <c r="AX507" s="105"/>
      <c r="AY507" s="105"/>
      <c r="AZ507" s="105"/>
      <c r="BA507" s="105"/>
      <c r="BB507" s="105"/>
      <c r="BC507" s="105"/>
      <c r="BD507" s="105"/>
      <c r="BE507" s="105"/>
      <c r="BF507" s="105"/>
      <c r="BG507" s="105"/>
      <c r="BH507" s="105"/>
      <c r="BI507" s="105"/>
      <c r="BJ507" s="105"/>
      <c r="BK507" s="105"/>
      <c r="BL507" s="105"/>
      <c r="BM507" s="105"/>
      <c r="BN507" s="105"/>
      <c r="BO507" s="105"/>
      <c r="BP507" s="105"/>
      <c r="BQ507" s="105"/>
      <c r="BR507" s="105"/>
      <c r="BS507" s="105"/>
      <c r="BT507" s="105"/>
      <c r="BU507" s="105"/>
      <c r="BV507" s="105"/>
      <c r="BW507" s="105"/>
      <c r="BX507" s="105"/>
      <c r="BY507" s="105"/>
      <c r="BZ507" s="105"/>
      <c r="CA507" s="105"/>
      <c r="CB507" s="105"/>
    </row>
    <row r="508" spans="1:80" s="72" customFormat="1" ht="12.75" x14ac:dyDescent="0.2">
      <c r="A508" s="27"/>
      <c r="B508" s="39" t="s">
        <v>209</v>
      </c>
      <c r="C508" s="23" t="s">
        <v>2</v>
      </c>
      <c r="D508" s="24"/>
      <c r="E508" s="24"/>
      <c r="F508" s="25"/>
      <c r="G508" s="61">
        <f t="shared" ref="G508" si="105">F508*E508</f>
        <v>0</v>
      </c>
      <c r="H508" s="105"/>
      <c r="I508" s="105"/>
      <c r="J508" s="105"/>
      <c r="K508" s="105"/>
      <c r="L508" s="105"/>
      <c r="M508" s="105"/>
      <c r="N508" s="105"/>
      <c r="O508" s="105"/>
      <c r="P508" s="105"/>
      <c r="Q508" s="105"/>
      <c r="R508" s="105"/>
      <c r="S508" s="105"/>
      <c r="T508" s="105"/>
      <c r="U508" s="105"/>
      <c r="V508" s="105"/>
      <c r="W508" s="105"/>
      <c r="X508" s="105"/>
      <c r="Y508" s="105"/>
      <c r="Z508" s="105"/>
      <c r="AA508" s="105"/>
      <c r="AB508" s="105"/>
      <c r="AC508" s="105"/>
      <c r="AD508" s="105"/>
      <c r="AE508" s="105"/>
      <c r="AF508" s="105"/>
      <c r="AG508" s="105"/>
      <c r="AH508" s="105"/>
      <c r="AI508" s="105"/>
      <c r="AJ508" s="105"/>
      <c r="AK508" s="105"/>
      <c r="AL508" s="105"/>
      <c r="AM508" s="105"/>
      <c r="AN508" s="105"/>
      <c r="AO508" s="105"/>
      <c r="AP508" s="105"/>
      <c r="AQ508" s="105"/>
      <c r="AR508" s="105"/>
      <c r="AS508" s="105"/>
      <c r="AT508" s="105"/>
      <c r="AU508" s="105"/>
      <c r="AV508" s="105"/>
      <c r="AW508" s="105"/>
      <c r="AX508" s="105"/>
      <c r="AY508" s="105"/>
      <c r="AZ508" s="105"/>
      <c r="BA508" s="105"/>
      <c r="BB508" s="105"/>
      <c r="BC508" s="105"/>
      <c r="BD508" s="105"/>
      <c r="BE508" s="105"/>
      <c r="BF508" s="105"/>
      <c r="BG508" s="105"/>
      <c r="BH508" s="105"/>
      <c r="BI508" s="105"/>
      <c r="BJ508" s="105"/>
      <c r="BK508" s="105"/>
      <c r="BL508" s="105"/>
      <c r="BM508" s="105"/>
      <c r="BN508" s="105"/>
      <c r="BO508" s="105"/>
      <c r="BP508" s="105"/>
      <c r="BQ508" s="105"/>
      <c r="BR508" s="105"/>
      <c r="BS508" s="105"/>
      <c r="BT508" s="105"/>
      <c r="BU508" s="105"/>
      <c r="BV508" s="105"/>
      <c r="BW508" s="105"/>
      <c r="BX508" s="105"/>
      <c r="BY508" s="105"/>
      <c r="BZ508" s="105"/>
      <c r="CA508" s="105"/>
      <c r="CB508" s="105"/>
    </row>
    <row r="509" spans="1:80" s="72" customFormat="1" ht="12.75" x14ac:dyDescent="0.2">
      <c r="A509" s="27"/>
      <c r="B509" s="39" t="s">
        <v>388</v>
      </c>
      <c r="C509" s="23" t="s">
        <v>2</v>
      </c>
      <c r="D509" s="24"/>
      <c r="E509" s="24"/>
      <c r="F509" s="25"/>
      <c r="G509" s="61">
        <f t="shared" ref="G509" si="106">F509*E509</f>
        <v>0</v>
      </c>
      <c r="H509" s="105"/>
      <c r="I509" s="105"/>
      <c r="J509" s="105"/>
      <c r="K509" s="105"/>
      <c r="L509" s="105"/>
      <c r="M509" s="105"/>
      <c r="N509" s="105"/>
      <c r="O509" s="105"/>
      <c r="P509" s="105"/>
      <c r="Q509" s="105"/>
      <c r="R509" s="105"/>
      <c r="S509" s="105"/>
      <c r="T509" s="105"/>
      <c r="U509" s="105"/>
      <c r="V509" s="105"/>
      <c r="W509" s="105"/>
      <c r="X509" s="105"/>
      <c r="Y509" s="105"/>
      <c r="Z509" s="105"/>
      <c r="AA509" s="105"/>
      <c r="AB509" s="105"/>
      <c r="AC509" s="105"/>
      <c r="AD509" s="105"/>
      <c r="AE509" s="105"/>
      <c r="AF509" s="105"/>
      <c r="AG509" s="105"/>
      <c r="AH509" s="105"/>
      <c r="AI509" s="105"/>
      <c r="AJ509" s="105"/>
      <c r="AK509" s="105"/>
      <c r="AL509" s="105"/>
      <c r="AM509" s="105"/>
      <c r="AN509" s="105"/>
      <c r="AO509" s="105"/>
      <c r="AP509" s="105"/>
      <c r="AQ509" s="105"/>
      <c r="AR509" s="105"/>
      <c r="AS509" s="105"/>
      <c r="AT509" s="105"/>
      <c r="AU509" s="105"/>
      <c r="AV509" s="105"/>
      <c r="AW509" s="105"/>
      <c r="AX509" s="105"/>
      <c r="AY509" s="105"/>
      <c r="AZ509" s="105"/>
      <c r="BA509" s="105"/>
      <c r="BB509" s="105"/>
      <c r="BC509" s="105"/>
      <c r="BD509" s="105"/>
      <c r="BE509" s="105"/>
      <c r="BF509" s="105"/>
      <c r="BG509" s="105"/>
      <c r="BH509" s="105"/>
      <c r="BI509" s="105"/>
      <c r="BJ509" s="105"/>
      <c r="BK509" s="105"/>
      <c r="BL509" s="105"/>
      <c r="BM509" s="105"/>
      <c r="BN509" s="105"/>
      <c r="BO509" s="105"/>
      <c r="BP509" s="105"/>
      <c r="BQ509" s="105"/>
      <c r="BR509" s="105"/>
      <c r="BS509" s="105"/>
      <c r="BT509" s="105"/>
      <c r="BU509" s="105"/>
      <c r="BV509" s="105"/>
      <c r="BW509" s="105"/>
      <c r="BX509" s="105"/>
      <c r="BY509" s="105"/>
      <c r="BZ509" s="105"/>
      <c r="CA509" s="105"/>
      <c r="CB509" s="105"/>
    </row>
    <row r="510" spans="1:80" s="72" customFormat="1" ht="13.5" thickBot="1" x14ac:dyDescent="0.25">
      <c r="A510" s="79"/>
      <c r="B510" s="80"/>
      <c r="C510" s="81"/>
      <c r="D510" s="69"/>
      <c r="E510" s="70"/>
      <c r="F510" s="70"/>
      <c r="G510" s="82"/>
      <c r="H510" s="105"/>
      <c r="I510" s="105"/>
      <c r="J510" s="105"/>
      <c r="K510" s="105"/>
      <c r="L510" s="105"/>
      <c r="M510" s="105"/>
      <c r="N510" s="105"/>
      <c r="O510" s="105"/>
      <c r="P510" s="105"/>
      <c r="Q510" s="105"/>
      <c r="R510" s="105"/>
      <c r="S510" s="105"/>
      <c r="T510" s="105"/>
      <c r="U510" s="105"/>
      <c r="V510" s="105"/>
      <c r="W510" s="105"/>
      <c r="X510" s="105"/>
      <c r="Y510" s="105"/>
      <c r="Z510" s="105"/>
      <c r="AA510" s="105"/>
      <c r="AB510" s="105"/>
      <c r="AC510" s="105"/>
      <c r="AD510" s="105"/>
      <c r="AE510" s="105"/>
      <c r="AF510" s="105"/>
      <c r="AG510" s="105"/>
      <c r="AH510" s="105"/>
      <c r="AI510" s="105"/>
      <c r="AJ510" s="105"/>
      <c r="AK510" s="105"/>
      <c r="AL510" s="105"/>
      <c r="AM510" s="105"/>
      <c r="AN510" s="105"/>
      <c r="AO510" s="105"/>
      <c r="AP510" s="105"/>
      <c r="AQ510" s="105"/>
      <c r="AR510" s="105"/>
      <c r="AS510" s="105"/>
      <c r="AT510" s="105"/>
      <c r="AU510" s="105"/>
      <c r="AV510" s="105"/>
      <c r="AW510" s="105"/>
      <c r="AX510" s="105"/>
      <c r="AY510" s="105"/>
      <c r="AZ510" s="105"/>
      <c r="BA510" s="105"/>
      <c r="BB510" s="105"/>
      <c r="BC510" s="105"/>
      <c r="BD510" s="105"/>
      <c r="BE510" s="105"/>
      <c r="BF510" s="105"/>
      <c r="BG510" s="105"/>
      <c r="BH510" s="105"/>
      <c r="BI510" s="105"/>
      <c r="BJ510" s="105"/>
      <c r="BK510" s="105"/>
      <c r="BL510" s="105"/>
      <c r="BM510" s="105"/>
      <c r="BN510" s="105"/>
      <c r="BO510" s="105"/>
      <c r="BP510" s="105"/>
      <c r="BQ510" s="105"/>
      <c r="BR510" s="105"/>
      <c r="BS510" s="105"/>
      <c r="BT510" s="105"/>
      <c r="BU510" s="105"/>
      <c r="BV510" s="105"/>
      <c r="BW510" s="105"/>
      <c r="BX510" s="105"/>
      <c r="BY510" s="105"/>
      <c r="BZ510" s="105"/>
      <c r="CA510" s="105"/>
      <c r="CB510" s="105"/>
    </row>
    <row r="511" spans="1:80" s="76" customFormat="1" ht="15" customHeight="1" thickTop="1" thickBot="1" x14ac:dyDescent="0.25">
      <c r="A511" s="248" t="str">
        <f>CONCATENATE("Sous-total", "  ",A493)</f>
        <v>Sous-total  3.6.7</v>
      </c>
      <c r="B511" s="249"/>
      <c r="C511" s="249"/>
      <c r="D511" s="249"/>
      <c r="E511" s="249"/>
      <c r="F511" s="250"/>
      <c r="G511" s="83">
        <f>SUM(G493:G510)</f>
        <v>0</v>
      </c>
      <c r="H511" s="106"/>
      <c r="I511" s="106"/>
      <c r="J511" s="106"/>
      <c r="K511" s="106"/>
      <c r="L511" s="106"/>
      <c r="M511" s="106"/>
      <c r="N511" s="106"/>
      <c r="O511" s="106"/>
      <c r="P511" s="106"/>
      <c r="Q511" s="106"/>
      <c r="R511" s="106"/>
      <c r="S511" s="106"/>
      <c r="T511" s="106"/>
      <c r="U511" s="106"/>
      <c r="V511" s="106"/>
      <c r="W511" s="106"/>
      <c r="X511" s="106"/>
      <c r="Y511" s="106"/>
      <c r="Z511" s="106"/>
      <c r="AA511" s="106"/>
      <c r="AB511" s="106"/>
      <c r="AC511" s="106"/>
      <c r="AD511" s="106"/>
      <c r="AE511" s="106"/>
      <c r="AF511" s="106"/>
      <c r="AG511" s="106"/>
      <c r="AH511" s="106"/>
      <c r="AI511" s="106"/>
      <c r="AJ511" s="106"/>
      <c r="AK511" s="106"/>
      <c r="AL511" s="106"/>
      <c r="AM511" s="106"/>
      <c r="AN511" s="106"/>
      <c r="AO511" s="106"/>
      <c r="AP511" s="106"/>
      <c r="AQ511" s="106"/>
      <c r="AR511" s="106"/>
      <c r="AS511" s="106"/>
      <c r="AT511" s="106"/>
      <c r="AU511" s="106"/>
      <c r="AV511" s="106"/>
      <c r="AW511" s="106"/>
      <c r="AX511" s="106"/>
      <c r="AY511" s="106"/>
      <c r="AZ511" s="106"/>
      <c r="BA511" s="106"/>
      <c r="BB511" s="106"/>
      <c r="BC511" s="106"/>
      <c r="BD511" s="106"/>
      <c r="BE511" s="106"/>
      <c r="BF511" s="106"/>
      <c r="BG511" s="106"/>
      <c r="BH511" s="106"/>
      <c r="BI511" s="106"/>
      <c r="BJ511" s="106"/>
      <c r="BK511" s="106"/>
      <c r="BL511" s="106"/>
      <c r="BM511" s="106"/>
      <c r="BN511" s="106"/>
      <c r="BO511" s="106"/>
      <c r="BP511" s="106"/>
      <c r="BQ511" s="106"/>
      <c r="BR511" s="106"/>
      <c r="BS511" s="106"/>
      <c r="BT511" s="106"/>
      <c r="BU511" s="106"/>
      <c r="BV511" s="106"/>
      <c r="BW511" s="106"/>
      <c r="BX511" s="106"/>
      <c r="BY511" s="106"/>
      <c r="BZ511" s="106"/>
      <c r="CA511" s="106"/>
      <c r="CB511" s="106"/>
    </row>
    <row r="512" spans="1:80" s="72" customFormat="1" ht="13.5" thickTop="1" x14ac:dyDescent="0.2">
      <c r="A512" s="27"/>
      <c r="B512" s="39"/>
      <c r="C512" s="23"/>
      <c r="D512" s="24"/>
      <c r="E512" s="69"/>
      <c r="F512" s="70"/>
      <c r="G512" s="71"/>
      <c r="H512" s="105"/>
      <c r="I512" s="105"/>
      <c r="J512" s="105"/>
      <c r="K512" s="105"/>
      <c r="L512" s="105"/>
      <c r="M512" s="105"/>
      <c r="N512" s="105"/>
      <c r="O512" s="105"/>
      <c r="P512" s="105"/>
      <c r="Q512" s="105"/>
      <c r="R512" s="105"/>
      <c r="S512" s="105"/>
      <c r="T512" s="105"/>
      <c r="U512" s="105"/>
      <c r="V512" s="105"/>
      <c r="W512" s="105"/>
      <c r="X512" s="105"/>
      <c r="Y512" s="105"/>
      <c r="Z512" s="105"/>
      <c r="AA512" s="105"/>
      <c r="AB512" s="105"/>
      <c r="AC512" s="105"/>
      <c r="AD512" s="105"/>
      <c r="AE512" s="105"/>
      <c r="AF512" s="105"/>
      <c r="AG512" s="105"/>
      <c r="AH512" s="105"/>
      <c r="AI512" s="105"/>
      <c r="AJ512" s="105"/>
      <c r="AK512" s="105"/>
      <c r="AL512" s="105"/>
      <c r="AM512" s="105"/>
      <c r="AN512" s="105"/>
      <c r="AO512" s="105"/>
      <c r="AP512" s="105"/>
      <c r="AQ512" s="105"/>
      <c r="AR512" s="105"/>
      <c r="AS512" s="105"/>
      <c r="AT512" s="105"/>
      <c r="AU512" s="105"/>
      <c r="AV512" s="105"/>
      <c r="AW512" s="105"/>
      <c r="AX512" s="105"/>
      <c r="AY512" s="105"/>
      <c r="AZ512" s="105"/>
      <c r="BA512" s="105"/>
      <c r="BB512" s="105"/>
      <c r="BC512" s="105"/>
      <c r="BD512" s="105"/>
      <c r="BE512" s="105"/>
      <c r="BF512" s="105"/>
      <c r="BG512" s="105"/>
      <c r="BH512" s="105"/>
      <c r="BI512" s="105"/>
      <c r="BJ512" s="105"/>
      <c r="BK512" s="105"/>
      <c r="BL512" s="105"/>
      <c r="BM512" s="105"/>
      <c r="BN512" s="105"/>
      <c r="BO512" s="105"/>
      <c r="BP512" s="105"/>
      <c r="BQ512" s="105"/>
      <c r="BR512" s="105"/>
      <c r="BS512" s="105"/>
      <c r="BT512" s="105"/>
      <c r="BU512" s="105"/>
      <c r="BV512" s="105"/>
      <c r="BW512" s="105"/>
      <c r="BX512" s="105"/>
      <c r="BY512" s="105"/>
      <c r="BZ512" s="105"/>
      <c r="CA512" s="105"/>
      <c r="CB512" s="105"/>
    </row>
    <row r="513" spans="1:80" s="13" customFormat="1" ht="15" customHeight="1" x14ac:dyDescent="0.2">
      <c r="A513" s="27" t="s">
        <v>389</v>
      </c>
      <c r="B513" s="39" t="s">
        <v>35</v>
      </c>
      <c r="C513" s="16"/>
      <c r="D513" s="17"/>
      <c r="E513" s="17"/>
      <c r="F513" s="18"/>
      <c r="G513" s="19" t="str">
        <f t="shared" ref="G513" si="107">IF(F513*E513=0,"",F513*E513)</f>
        <v/>
      </c>
      <c r="H513" s="26"/>
      <c r="I513" s="26"/>
      <c r="J513" s="26"/>
      <c r="K513" s="26"/>
      <c r="L513" s="26"/>
      <c r="M513" s="26"/>
      <c r="N513" s="26"/>
      <c r="O513" s="26"/>
      <c r="P513" s="26"/>
      <c r="Q513" s="26"/>
      <c r="R513" s="26"/>
      <c r="S513" s="26"/>
      <c r="T513" s="26"/>
      <c r="U513" s="26"/>
      <c r="V513" s="26"/>
      <c r="W513" s="26"/>
      <c r="X513" s="26"/>
      <c r="Y513" s="26"/>
      <c r="Z513" s="26"/>
      <c r="AA513" s="26"/>
      <c r="AB513" s="26"/>
      <c r="AC513" s="26"/>
      <c r="AD513" s="26"/>
      <c r="AE513" s="26"/>
      <c r="AF513" s="26"/>
      <c r="AG513" s="26"/>
      <c r="AH513" s="26"/>
      <c r="AI513" s="26"/>
      <c r="AJ513" s="26"/>
      <c r="AK513" s="26"/>
      <c r="AL513" s="26"/>
      <c r="AM513" s="26"/>
      <c r="AN513" s="26"/>
      <c r="AO513" s="26"/>
      <c r="AP513" s="26"/>
      <c r="AQ513" s="26"/>
      <c r="AR513" s="26"/>
      <c r="AS513" s="26"/>
      <c r="AT513" s="26"/>
      <c r="AU513" s="26"/>
      <c r="AV513" s="26"/>
      <c r="AW513" s="26"/>
      <c r="AX513" s="26"/>
      <c r="AY513" s="26"/>
      <c r="AZ513" s="26"/>
      <c r="BA513" s="26"/>
      <c r="BB513" s="26"/>
      <c r="BC513" s="26"/>
      <c r="BD513" s="26"/>
      <c r="BE513" s="26"/>
      <c r="BF513" s="26"/>
      <c r="BG513" s="26"/>
      <c r="BH513" s="26"/>
      <c r="BI513" s="26"/>
      <c r="BJ513" s="26"/>
      <c r="BK513" s="26"/>
      <c r="BL513" s="26"/>
      <c r="BM513" s="26"/>
      <c r="BN513" s="26"/>
      <c r="BO513" s="26"/>
      <c r="BP513" s="26"/>
      <c r="BQ513" s="26"/>
      <c r="BR513" s="26"/>
      <c r="BS513" s="26"/>
      <c r="BT513" s="26"/>
      <c r="BU513" s="26"/>
      <c r="BV513" s="26"/>
      <c r="BW513" s="26"/>
      <c r="BX513" s="26"/>
      <c r="BY513" s="26"/>
      <c r="BZ513" s="26"/>
      <c r="CA513" s="26"/>
      <c r="CB513" s="26"/>
    </row>
    <row r="514" spans="1:80" s="13" customFormat="1" ht="15" customHeight="1" x14ac:dyDescent="0.2">
      <c r="A514" s="27"/>
      <c r="B514" s="85"/>
      <c r="C514" s="16"/>
      <c r="D514" s="17"/>
      <c r="E514" s="17"/>
      <c r="F514" s="18"/>
      <c r="G514" s="19"/>
      <c r="H514" s="26"/>
      <c r="I514" s="26"/>
      <c r="J514" s="26"/>
      <c r="K514" s="26"/>
      <c r="L514" s="26"/>
      <c r="M514" s="26"/>
      <c r="N514" s="26"/>
      <c r="O514" s="26"/>
      <c r="P514" s="26"/>
      <c r="Q514" s="26"/>
      <c r="R514" s="26"/>
      <c r="S514" s="26"/>
      <c r="T514" s="26"/>
      <c r="U514" s="26"/>
      <c r="V514" s="26"/>
      <c r="W514" s="26"/>
      <c r="X514" s="26"/>
      <c r="Y514" s="26"/>
      <c r="Z514" s="26"/>
      <c r="AA514" s="26"/>
      <c r="AB514" s="26"/>
      <c r="AC514" s="26"/>
      <c r="AD514" s="26"/>
      <c r="AE514" s="26"/>
      <c r="AF514" s="26"/>
      <c r="AG514" s="26"/>
      <c r="AH514" s="26"/>
      <c r="AI514" s="26"/>
      <c r="AJ514" s="26"/>
      <c r="AK514" s="26"/>
      <c r="AL514" s="26"/>
      <c r="AM514" s="26"/>
      <c r="AN514" s="26"/>
      <c r="AO514" s="26"/>
      <c r="AP514" s="26"/>
      <c r="AQ514" s="26"/>
      <c r="AR514" s="26"/>
      <c r="AS514" s="26"/>
      <c r="AT514" s="26"/>
      <c r="AU514" s="26"/>
      <c r="AV514" s="26"/>
      <c r="AW514" s="26"/>
      <c r="AX514" s="26"/>
      <c r="AY514" s="26"/>
      <c r="AZ514" s="26"/>
      <c r="BA514" s="26"/>
      <c r="BB514" s="26"/>
      <c r="BC514" s="26"/>
      <c r="BD514" s="26"/>
      <c r="BE514" s="26"/>
      <c r="BF514" s="26"/>
      <c r="BG514" s="26"/>
      <c r="BH514" s="26"/>
      <c r="BI514" s="26"/>
      <c r="BJ514" s="26"/>
      <c r="BK514" s="26"/>
      <c r="BL514" s="26"/>
      <c r="BM514" s="26"/>
      <c r="BN514" s="26"/>
      <c r="BO514" s="26"/>
      <c r="BP514" s="26"/>
      <c r="BQ514" s="26"/>
      <c r="BR514" s="26"/>
      <c r="BS514" s="26"/>
      <c r="BT514" s="26"/>
      <c r="BU514" s="26"/>
      <c r="BV514" s="26"/>
      <c r="BW514" s="26"/>
      <c r="BX514" s="26"/>
      <c r="BY514" s="26"/>
      <c r="BZ514" s="26"/>
      <c r="CA514" s="26"/>
      <c r="CB514" s="26"/>
    </row>
    <row r="515" spans="1:80" s="13" customFormat="1" ht="15" customHeight="1" x14ac:dyDescent="0.2">
      <c r="A515" s="27"/>
      <c r="B515" s="44" t="s">
        <v>184</v>
      </c>
      <c r="C515" s="91" t="s">
        <v>3</v>
      </c>
      <c r="D515" s="24"/>
      <c r="E515" s="24"/>
      <c r="F515" s="25"/>
      <c r="G515" s="61">
        <f t="shared" ref="G515" si="108">F515*E515</f>
        <v>0</v>
      </c>
      <c r="H515" s="26"/>
      <c r="I515" s="26"/>
      <c r="J515" s="26"/>
      <c r="K515" s="26"/>
      <c r="L515" s="26"/>
      <c r="M515" s="26"/>
      <c r="N515" s="26"/>
      <c r="O515" s="26"/>
      <c r="P515" s="26"/>
      <c r="Q515" s="26"/>
      <c r="R515" s="26"/>
      <c r="S515" s="26"/>
      <c r="T515" s="26"/>
      <c r="U515" s="26"/>
      <c r="V515" s="26"/>
      <c r="W515" s="26"/>
      <c r="X515" s="26"/>
      <c r="Y515" s="26"/>
      <c r="Z515" s="26"/>
      <c r="AA515" s="26"/>
      <c r="AB515" s="26"/>
      <c r="AC515" s="26"/>
      <c r="AD515" s="26"/>
      <c r="AE515" s="26"/>
      <c r="AF515" s="26"/>
      <c r="AG515" s="26"/>
      <c r="AH515" s="26"/>
      <c r="AI515" s="26"/>
      <c r="AJ515" s="26"/>
      <c r="AK515" s="26"/>
      <c r="AL515" s="26"/>
      <c r="AM515" s="26"/>
      <c r="AN515" s="26"/>
      <c r="AO515" s="26"/>
      <c r="AP515" s="26"/>
      <c r="AQ515" s="26"/>
      <c r="AR515" s="26"/>
      <c r="AS515" s="26"/>
      <c r="AT515" s="26"/>
      <c r="AU515" s="26"/>
      <c r="AV515" s="26"/>
      <c r="AW515" s="26"/>
      <c r="AX515" s="26"/>
      <c r="AY515" s="26"/>
      <c r="AZ515" s="26"/>
      <c r="BA515" s="26"/>
      <c r="BB515" s="26"/>
      <c r="BC515" s="26"/>
      <c r="BD515" s="26"/>
      <c r="BE515" s="26"/>
      <c r="BF515" s="26"/>
      <c r="BG515" s="26"/>
      <c r="BH515" s="26"/>
      <c r="BI515" s="26"/>
      <c r="BJ515" s="26"/>
      <c r="BK515" s="26"/>
      <c r="BL515" s="26"/>
      <c r="BM515" s="26"/>
      <c r="BN515" s="26"/>
      <c r="BO515" s="26"/>
      <c r="BP515" s="26"/>
      <c r="BQ515" s="26"/>
      <c r="BR515" s="26"/>
      <c r="BS515" s="26"/>
      <c r="BT515" s="26"/>
      <c r="BU515" s="26"/>
      <c r="BV515" s="26"/>
      <c r="BW515" s="26"/>
      <c r="BX515" s="26"/>
      <c r="BY515" s="26"/>
      <c r="BZ515" s="26"/>
      <c r="CA515" s="26"/>
      <c r="CB515" s="26"/>
    </row>
    <row r="516" spans="1:80" s="13" customFormat="1" ht="15" customHeight="1" x14ac:dyDescent="0.2">
      <c r="A516" s="27"/>
      <c r="B516" s="45" t="s">
        <v>85</v>
      </c>
      <c r="C516" s="43"/>
      <c r="D516" s="24"/>
      <c r="E516" s="17"/>
      <c r="F516" s="18"/>
      <c r="G516" s="19"/>
      <c r="H516" s="26"/>
      <c r="I516" s="26"/>
      <c r="J516" s="26"/>
      <c r="K516" s="26"/>
      <c r="L516" s="26"/>
      <c r="M516" s="26"/>
      <c r="N516" s="26"/>
      <c r="O516" s="26"/>
      <c r="P516" s="26"/>
      <c r="Q516" s="26"/>
      <c r="R516" s="26"/>
      <c r="S516" s="26"/>
      <c r="T516" s="26"/>
      <c r="U516" s="26"/>
      <c r="V516" s="26"/>
      <c r="W516" s="26"/>
      <c r="X516" s="26"/>
      <c r="Y516" s="26"/>
      <c r="Z516" s="26"/>
      <c r="AA516" s="26"/>
      <c r="AB516" s="26"/>
      <c r="AC516" s="26"/>
      <c r="AD516" s="26"/>
      <c r="AE516" s="26"/>
      <c r="AF516" s="26"/>
      <c r="AG516" s="26"/>
      <c r="AH516" s="26"/>
      <c r="AI516" s="26"/>
      <c r="AJ516" s="26"/>
      <c r="AK516" s="26"/>
      <c r="AL516" s="26"/>
      <c r="AM516" s="26"/>
      <c r="AN516" s="26"/>
      <c r="AO516" s="26"/>
      <c r="AP516" s="26"/>
      <c r="AQ516" s="26"/>
      <c r="AR516" s="26"/>
      <c r="AS516" s="26"/>
      <c r="AT516" s="26"/>
      <c r="AU516" s="26"/>
      <c r="AV516" s="26"/>
      <c r="AW516" s="26"/>
      <c r="AX516" s="26"/>
      <c r="AY516" s="26"/>
      <c r="AZ516" s="26"/>
      <c r="BA516" s="26"/>
      <c r="BB516" s="26"/>
      <c r="BC516" s="26"/>
      <c r="BD516" s="26"/>
      <c r="BE516" s="26"/>
      <c r="BF516" s="26"/>
      <c r="BG516" s="26"/>
      <c r="BH516" s="26"/>
      <c r="BI516" s="26"/>
      <c r="BJ516" s="26"/>
      <c r="BK516" s="26"/>
      <c r="BL516" s="26"/>
      <c r="BM516" s="26"/>
      <c r="BN516" s="26"/>
      <c r="BO516" s="26"/>
      <c r="BP516" s="26"/>
      <c r="BQ516" s="26"/>
      <c r="BR516" s="26"/>
      <c r="BS516" s="26"/>
      <c r="BT516" s="26"/>
      <c r="BU516" s="26"/>
      <c r="BV516" s="26"/>
      <c r="BW516" s="26"/>
      <c r="BX516" s="26"/>
      <c r="BY516" s="26"/>
      <c r="BZ516" s="26"/>
      <c r="CA516" s="26"/>
      <c r="CB516" s="26"/>
    </row>
    <row r="517" spans="1:80" s="13" customFormat="1" ht="12.75" x14ac:dyDescent="0.2">
      <c r="A517" s="27"/>
      <c r="B517" s="45" t="s">
        <v>86</v>
      </c>
      <c r="C517" s="43"/>
      <c r="D517" s="24"/>
      <c r="E517" s="17"/>
      <c r="F517" s="18"/>
      <c r="G517" s="19"/>
      <c r="H517" s="26"/>
      <c r="I517" s="26"/>
      <c r="J517" s="26"/>
      <c r="K517" s="26"/>
      <c r="L517" s="26"/>
      <c r="M517" s="26"/>
      <c r="N517" s="26"/>
      <c r="O517" s="26"/>
      <c r="P517" s="26"/>
      <c r="Q517" s="26"/>
      <c r="R517" s="26"/>
      <c r="S517" s="26"/>
      <c r="T517" s="26"/>
      <c r="U517" s="26"/>
      <c r="V517" s="26"/>
      <c r="W517" s="26"/>
      <c r="X517" s="26"/>
      <c r="Y517" s="26"/>
      <c r="Z517" s="26"/>
      <c r="AA517" s="26"/>
      <c r="AB517" s="26"/>
      <c r="AC517" s="26"/>
      <c r="AD517" s="26"/>
      <c r="AE517" s="26"/>
      <c r="AF517" s="26"/>
      <c r="AG517" s="26"/>
      <c r="AH517" s="26"/>
      <c r="AI517" s="26"/>
      <c r="AJ517" s="26"/>
      <c r="AK517" s="26"/>
      <c r="AL517" s="26"/>
      <c r="AM517" s="26"/>
      <c r="AN517" s="26"/>
      <c r="AO517" s="26"/>
      <c r="AP517" s="26"/>
      <c r="AQ517" s="26"/>
      <c r="AR517" s="26"/>
      <c r="AS517" s="26"/>
      <c r="AT517" s="26"/>
      <c r="AU517" s="26"/>
      <c r="AV517" s="26"/>
      <c r="AW517" s="26"/>
      <c r="AX517" s="26"/>
      <c r="AY517" s="26"/>
      <c r="AZ517" s="26"/>
      <c r="BA517" s="26"/>
      <c r="BB517" s="26"/>
      <c r="BC517" s="26"/>
      <c r="BD517" s="26"/>
      <c r="BE517" s="26"/>
      <c r="BF517" s="26"/>
      <c r="BG517" s="26"/>
      <c r="BH517" s="26"/>
      <c r="BI517" s="26"/>
      <c r="BJ517" s="26"/>
      <c r="BK517" s="26"/>
      <c r="BL517" s="26"/>
      <c r="BM517" s="26"/>
      <c r="BN517" s="26"/>
      <c r="BO517" s="26"/>
      <c r="BP517" s="26"/>
      <c r="BQ517" s="26"/>
      <c r="BR517" s="26"/>
      <c r="BS517" s="26"/>
      <c r="BT517" s="26"/>
      <c r="BU517" s="26"/>
      <c r="BV517" s="26"/>
      <c r="BW517" s="26"/>
      <c r="BX517" s="26"/>
      <c r="BY517" s="26"/>
      <c r="BZ517" s="26"/>
      <c r="CA517" s="26"/>
      <c r="CB517" s="26"/>
    </row>
    <row r="518" spans="1:80" s="13" customFormat="1" ht="15" customHeight="1" x14ac:dyDescent="0.2">
      <c r="A518" s="27"/>
      <c r="B518" s="45" t="s">
        <v>87</v>
      </c>
      <c r="C518" s="43"/>
      <c r="D518" s="24"/>
      <c r="E518" s="17"/>
      <c r="F518" s="18"/>
      <c r="G518" s="19"/>
      <c r="H518" s="26"/>
      <c r="I518" s="26"/>
      <c r="J518" s="26"/>
      <c r="K518" s="26"/>
      <c r="L518" s="26"/>
      <c r="M518" s="26"/>
      <c r="N518" s="26"/>
      <c r="O518" s="26"/>
      <c r="P518" s="26"/>
      <c r="Q518" s="26"/>
      <c r="R518" s="26"/>
      <c r="S518" s="26"/>
      <c r="T518" s="26"/>
      <c r="U518" s="26"/>
      <c r="V518" s="26"/>
      <c r="W518" s="26"/>
      <c r="X518" s="26"/>
      <c r="Y518" s="26"/>
      <c r="Z518" s="26"/>
      <c r="AA518" s="26"/>
      <c r="AB518" s="26"/>
      <c r="AC518" s="26"/>
      <c r="AD518" s="26"/>
      <c r="AE518" s="26"/>
      <c r="AF518" s="26"/>
      <c r="AG518" s="26"/>
      <c r="AH518" s="26"/>
      <c r="AI518" s="26"/>
      <c r="AJ518" s="26"/>
      <c r="AK518" s="26"/>
      <c r="AL518" s="26"/>
      <c r="AM518" s="26"/>
      <c r="AN518" s="26"/>
      <c r="AO518" s="26"/>
      <c r="AP518" s="26"/>
      <c r="AQ518" s="26"/>
      <c r="AR518" s="26"/>
      <c r="AS518" s="26"/>
      <c r="AT518" s="26"/>
      <c r="AU518" s="26"/>
      <c r="AV518" s="26"/>
      <c r="AW518" s="26"/>
      <c r="AX518" s="26"/>
      <c r="AY518" s="26"/>
      <c r="AZ518" s="26"/>
      <c r="BA518" s="26"/>
      <c r="BB518" s="26"/>
      <c r="BC518" s="26"/>
      <c r="BD518" s="26"/>
      <c r="BE518" s="26"/>
      <c r="BF518" s="26"/>
      <c r="BG518" s="26"/>
      <c r="BH518" s="26"/>
      <c r="BI518" s="26"/>
      <c r="BJ518" s="26"/>
      <c r="BK518" s="26"/>
      <c r="BL518" s="26"/>
      <c r="BM518" s="26"/>
      <c r="BN518" s="26"/>
      <c r="BO518" s="26"/>
      <c r="BP518" s="26"/>
      <c r="BQ518" s="26"/>
      <c r="BR518" s="26"/>
      <c r="BS518" s="26"/>
      <c r="BT518" s="26"/>
      <c r="BU518" s="26"/>
      <c r="BV518" s="26"/>
      <c r="BW518" s="26"/>
      <c r="BX518" s="26"/>
      <c r="BY518" s="26"/>
      <c r="BZ518" s="26"/>
      <c r="CA518" s="26"/>
      <c r="CB518" s="26"/>
    </row>
    <row r="519" spans="1:80" s="13" customFormat="1" ht="12.75" x14ac:dyDescent="0.2">
      <c r="A519" s="27"/>
      <c r="B519" s="45" t="s">
        <v>88</v>
      </c>
      <c r="C519" s="43"/>
      <c r="D519" s="24"/>
      <c r="E519" s="17"/>
      <c r="F519" s="18"/>
      <c r="G519" s="19"/>
      <c r="H519" s="26"/>
      <c r="I519" s="26"/>
      <c r="J519" s="26"/>
      <c r="K519" s="26"/>
      <c r="L519" s="26"/>
      <c r="M519" s="26"/>
      <c r="N519" s="26"/>
      <c r="O519" s="26"/>
      <c r="P519" s="26"/>
      <c r="Q519" s="26"/>
      <c r="R519" s="26"/>
      <c r="S519" s="26"/>
      <c r="T519" s="26"/>
      <c r="U519" s="26"/>
      <c r="V519" s="26"/>
      <c r="W519" s="26"/>
      <c r="X519" s="26"/>
      <c r="Y519" s="26"/>
      <c r="Z519" s="26"/>
      <c r="AA519" s="26"/>
      <c r="AB519" s="26"/>
      <c r="AC519" s="26"/>
      <c r="AD519" s="26"/>
      <c r="AE519" s="26"/>
      <c r="AF519" s="26"/>
      <c r="AG519" s="26"/>
      <c r="AH519" s="26"/>
      <c r="AI519" s="26"/>
      <c r="AJ519" s="26"/>
      <c r="AK519" s="26"/>
      <c r="AL519" s="26"/>
      <c r="AM519" s="26"/>
      <c r="AN519" s="26"/>
      <c r="AO519" s="26"/>
      <c r="AP519" s="26"/>
      <c r="AQ519" s="26"/>
      <c r="AR519" s="26"/>
      <c r="AS519" s="26"/>
      <c r="AT519" s="26"/>
      <c r="AU519" s="26"/>
      <c r="AV519" s="26"/>
      <c r="AW519" s="26"/>
      <c r="AX519" s="26"/>
      <c r="AY519" s="26"/>
      <c r="AZ519" s="26"/>
      <c r="BA519" s="26"/>
      <c r="BB519" s="26"/>
      <c r="BC519" s="26"/>
      <c r="BD519" s="26"/>
      <c r="BE519" s="26"/>
      <c r="BF519" s="26"/>
      <c r="BG519" s="26"/>
      <c r="BH519" s="26"/>
      <c r="BI519" s="26"/>
      <c r="BJ519" s="26"/>
      <c r="BK519" s="26"/>
      <c r="BL519" s="26"/>
      <c r="BM519" s="26"/>
      <c r="BN519" s="26"/>
      <c r="BO519" s="26"/>
      <c r="BP519" s="26"/>
      <c r="BQ519" s="26"/>
      <c r="BR519" s="26"/>
      <c r="BS519" s="26"/>
      <c r="BT519" s="26"/>
      <c r="BU519" s="26"/>
      <c r="BV519" s="26"/>
      <c r="BW519" s="26"/>
      <c r="BX519" s="26"/>
      <c r="BY519" s="26"/>
      <c r="BZ519" s="26"/>
      <c r="CA519" s="26"/>
      <c r="CB519" s="26"/>
    </row>
    <row r="520" spans="1:80" s="13" customFormat="1" ht="15" customHeight="1" x14ac:dyDescent="0.2">
      <c r="A520" s="27"/>
      <c r="B520" s="39"/>
      <c r="C520" s="16"/>
      <c r="D520" s="17"/>
      <c r="E520" s="17"/>
      <c r="F520" s="18"/>
      <c r="G520" s="19"/>
      <c r="H520" s="26"/>
      <c r="I520" s="26"/>
      <c r="J520" s="26"/>
      <c r="K520" s="26"/>
      <c r="L520" s="26"/>
      <c r="M520" s="26"/>
      <c r="N520" s="26"/>
      <c r="O520" s="26"/>
      <c r="P520" s="26"/>
      <c r="Q520" s="26"/>
      <c r="R520" s="26"/>
      <c r="S520" s="26"/>
      <c r="T520" s="26"/>
      <c r="U520" s="26"/>
      <c r="V520" s="26"/>
      <c r="W520" s="26"/>
      <c r="X520" s="26"/>
      <c r="Y520" s="26"/>
      <c r="Z520" s="26"/>
      <c r="AA520" s="26"/>
      <c r="AB520" s="26"/>
      <c r="AC520" s="26"/>
      <c r="AD520" s="26"/>
      <c r="AE520" s="26"/>
      <c r="AF520" s="26"/>
      <c r="AG520" s="26"/>
      <c r="AH520" s="26"/>
      <c r="AI520" s="26"/>
      <c r="AJ520" s="26"/>
      <c r="AK520" s="26"/>
      <c r="AL520" s="26"/>
      <c r="AM520" s="26"/>
      <c r="AN520" s="26"/>
      <c r="AO520" s="26"/>
      <c r="AP520" s="26"/>
      <c r="AQ520" s="26"/>
      <c r="AR520" s="26"/>
      <c r="AS520" s="26"/>
      <c r="AT520" s="26"/>
      <c r="AU520" s="26"/>
      <c r="AV520" s="26"/>
      <c r="AW520" s="26"/>
      <c r="AX520" s="26"/>
      <c r="AY520" s="26"/>
      <c r="AZ520" s="26"/>
      <c r="BA520" s="26"/>
      <c r="BB520" s="26"/>
      <c r="BC520" s="26"/>
      <c r="BD520" s="26"/>
      <c r="BE520" s="26"/>
      <c r="BF520" s="26"/>
      <c r="BG520" s="26"/>
      <c r="BH520" s="26"/>
      <c r="BI520" s="26"/>
      <c r="BJ520" s="26"/>
      <c r="BK520" s="26"/>
      <c r="BL520" s="26"/>
      <c r="BM520" s="26"/>
      <c r="BN520" s="26"/>
      <c r="BO520" s="26"/>
      <c r="BP520" s="26"/>
      <c r="BQ520" s="26"/>
      <c r="BR520" s="26"/>
      <c r="BS520" s="26"/>
      <c r="BT520" s="26"/>
      <c r="BU520" s="26"/>
      <c r="BV520" s="26"/>
      <c r="BW520" s="26"/>
      <c r="BX520" s="26"/>
      <c r="BY520" s="26"/>
      <c r="BZ520" s="26"/>
      <c r="CA520" s="26"/>
      <c r="CB520" s="26"/>
    </row>
    <row r="521" spans="1:80" s="13" customFormat="1" ht="25.5" x14ac:dyDescent="0.2">
      <c r="A521" s="27"/>
      <c r="B521" s="51" t="s">
        <v>185</v>
      </c>
      <c r="C521" s="16" t="s">
        <v>3</v>
      </c>
      <c r="D521" s="24"/>
      <c r="E521" s="17"/>
      <c r="F521" s="18"/>
      <c r="G521" s="19">
        <f t="shared" ref="G521" si="109">F521*E521</f>
        <v>0</v>
      </c>
      <c r="H521" s="26"/>
      <c r="I521" s="26"/>
      <c r="J521" s="26"/>
      <c r="K521" s="26"/>
      <c r="L521" s="26"/>
      <c r="M521" s="26"/>
      <c r="N521" s="26"/>
      <c r="O521" s="26"/>
      <c r="P521" s="26"/>
      <c r="Q521" s="26"/>
      <c r="R521" s="26"/>
      <c r="S521" s="26"/>
      <c r="T521" s="26"/>
      <c r="U521" s="26"/>
      <c r="V521" s="26"/>
      <c r="W521" s="26"/>
      <c r="X521" s="26"/>
      <c r="Y521" s="26"/>
      <c r="Z521" s="26"/>
      <c r="AA521" s="26"/>
      <c r="AB521" s="26"/>
      <c r="AC521" s="26"/>
      <c r="AD521" s="26"/>
      <c r="AE521" s="26"/>
      <c r="AF521" s="26"/>
      <c r="AG521" s="26"/>
      <c r="AH521" s="26"/>
      <c r="AI521" s="26"/>
      <c r="AJ521" s="26"/>
      <c r="AK521" s="26"/>
      <c r="AL521" s="26"/>
      <c r="AM521" s="26"/>
      <c r="AN521" s="26"/>
      <c r="AO521" s="26"/>
      <c r="AP521" s="26"/>
      <c r="AQ521" s="26"/>
      <c r="AR521" s="26"/>
      <c r="AS521" s="26"/>
      <c r="AT521" s="26"/>
      <c r="AU521" s="26"/>
      <c r="AV521" s="26"/>
      <c r="AW521" s="26"/>
      <c r="AX521" s="26"/>
      <c r="AY521" s="26"/>
      <c r="AZ521" s="26"/>
      <c r="BA521" s="26"/>
      <c r="BB521" s="26"/>
      <c r="BC521" s="26"/>
      <c r="BD521" s="26"/>
      <c r="BE521" s="26"/>
      <c r="BF521" s="26"/>
      <c r="BG521" s="26"/>
      <c r="BH521" s="26"/>
      <c r="BI521" s="26"/>
      <c r="BJ521" s="26"/>
      <c r="BK521" s="26"/>
      <c r="BL521" s="26"/>
      <c r="BM521" s="26"/>
      <c r="BN521" s="26"/>
      <c r="BO521" s="26"/>
      <c r="BP521" s="26"/>
      <c r="BQ521" s="26"/>
      <c r="BR521" s="26"/>
      <c r="BS521" s="26"/>
      <c r="BT521" s="26"/>
      <c r="BU521" s="26"/>
      <c r="BV521" s="26"/>
      <c r="BW521" s="26"/>
      <c r="BX521" s="26"/>
      <c r="BY521" s="26"/>
      <c r="BZ521" s="26"/>
      <c r="CA521" s="26"/>
      <c r="CB521" s="26"/>
    </row>
    <row r="522" spans="1:80" s="72" customFormat="1" ht="13.5" thickBot="1" x14ac:dyDescent="0.25">
      <c r="A522" s="79"/>
      <c r="B522" s="80"/>
      <c r="C522" s="81"/>
      <c r="D522" s="69"/>
      <c r="E522" s="70"/>
      <c r="F522" s="70"/>
      <c r="G522" s="82"/>
      <c r="H522" s="105"/>
      <c r="I522" s="105"/>
      <c r="J522" s="105"/>
      <c r="K522" s="105"/>
      <c r="L522" s="105"/>
      <c r="M522" s="105"/>
      <c r="N522" s="105"/>
      <c r="O522" s="105"/>
      <c r="P522" s="105"/>
      <c r="Q522" s="105"/>
      <c r="R522" s="105"/>
      <c r="S522" s="105"/>
      <c r="T522" s="105"/>
      <c r="U522" s="105"/>
      <c r="V522" s="105"/>
      <c r="W522" s="105"/>
      <c r="X522" s="105"/>
      <c r="Y522" s="105"/>
      <c r="Z522" s="105"/>
      <c r="AA522" s="105"/>
      <c r="AB522" s="105"/>
      <c r="AC522" s="105"/>
      <c r="AD522" s="105"/>
      <c r="AE522" s="105"/>
      <c r="AF522" s="105"/>
      <c r="AG522" s="105"/>
      <c r="AH522" s="105"/>
      <c r="AI522" s="105"/>
      <c r="AJ522" s="105"/>
      <c r="AK522" s="105"/>
      <c r="AL522" s="105"/>
      <c r="AM522" s="105"/>
      <c r="AN522" s="105"/>
      <c r="AO522" s="105"/>
      <c r="AP522" s="105"/>
      <c r="AQ522" s="105"/>
      <c r="AR522" s="105"/>
      <c r="AS522" s="105"/>
      <c r="AT522" s="105"/>
      <c r="AU522" s="105"/>
      <c r="AV522" s="105"/>
      <c r="AW522" s="105"/>
      <c r="AX522" s="105"/>
      <c r="AY522" s="105"/>
      <c r="AZ522" s="105"/>
      <c r="BA522" s="105"/>
      <c r="BB522" s="105"/>
      <c r="BC522" s="105"/>
      <c r="BD522" s="105"/>
      <c r="BE522" s="105"/>
      <c r="BF522" s="105"/>
      <c r="BG522" s="105"/>
      <c r="BH522" s="105"/>
      <c r="BI522" s="105"/>
      <c r="BJ522" s="105"/>
      <c r="BK522" s="105"/>
      <c r="BL522" s="105"/>
      <c r="BM522" s="105"/>
      <c r="BN522" s="105"/>
      <c r="BO522" s="105"/>
      <c r="BP522" s="105"/>
      <c r="BQ522" s="105"/>
      <c r="BR522" s="105"/>
      <c r="BS522" s="105"/>
      <c r="BT522" s="105"/>
      <c r="BU522" s="105"/>
      <c r="BV522" s="105"/>
      <c r="BW522" s="105"/>
      <c r="BX522" s="105"/>
      <c r="BY522" s="105"/>
      <c r="BZ522" s="105"/>
      <c r="CA522" s="105"/>
      <c r="CB522" s="105"/>
    </row>
    <row r="523" spans="1:80" s="76" customFormat="1" ht="15" customHeight="1" thickTop="1" thickBot="1" x14ac:dyDescent="0.25">
      <c r="A523" s="248" t="str">
        <f>CONCATENATE("Sous-total", "  ",A513)</f>
        <v>Sous-total  3.6.8</v>
      </c>
      <c r="B523" s="249"/>
      <c r="C523" s="249"/>
      <c r="D523" s="249"/>
      <c r="E523" s="249"/>
      <c r="F523" s="250"/>
      <c r="G523" s="83">
        <f>SUM(G513:G522)</f>
        <v>0</v>
      </c>
      <c r="H523" s="106"/>
      <c r="I523" s="106"/>
      <c r="J523" s="106"/>
      <c r="K523" s="106"/>
      <c r="L523" s="106"/>
      <c r="M523" s="106"/>
      <c r="N523" s="106"/>
      <c r="O523" s="106"/>
      <c r="P523" s="106"/>
      <c r="Q523" s="106"/>
      <c r="R523" s="106"/>
      <c r="S523" s="106"/>
      <c r="T523" s="106"/>
      <c r="U523" s="106"/>
      <c r="V523" s="106"/>
      <c r="W523" s="106"/>
      <c r="X523" s="106"/>
      <c r="Y523" s="106"/>
      <c r="Z523" s="106"/>
      <c r="AA523" s="106"/>
      <c r="AB523" s="106"/>
      <c r="AC523" s="106"/>
      <c r="AD523" s="106"/>
      <c r="AE523" s="106"/>
      <c r="AF523" s="106"/>
      <c r="AG523" s="106"/>
      <c r="AH523" s="106"/>
      <c r="AI523" s="106"/>
      <c r="AJ523" s="106"/>
      <c r="AK523" s="106"/>
      <c r="AL523" s="106"/>
      <c r="AM523" s="106"/>
      <c r="AN523" s="106"/>
      <c r="AO523" s="106"/>
      <c r="AP523" s="106"/>
      <c r="AQ523" s="106"/>
      <c r="AR523" s="106"/>
      <c r="AS523" s="106"/>
      <c r="AT523" s="106"/>
      <c r="AU523" s="106"/>
      <c r="AV523" s="106"/>
      <c r="AW523" s="106"/>
      <c r="AX523" s="106"/>
      <c r="AY523" s="106"/>
      <c r="AZ523" s="106"/>
      <c r="BA523" s="106"/>
      <c r="BB523" s="106"/>
      <c r="BC523" s="106"/>
      <c r="BD523" s="106"/>
      <c r="BE523" s="106"/>
      <c r="BF523" s="106"/>
      <c r="BG523" s="106"/>
      <c r="BH523" s="106"/>
      <c r="BI523" s="106"/>
      <c r="BJ523" s="106"/>
      <c r="BK523" s="106"/>
      <c r="BL523" s="106"/>
      <c r="BM523" s="106"/>
      <c r="BN523" s="106"/>
      <c r="BO523" s="106"/>
      <c r="BP523" s="106"/>
      <c r="BQ523" s="106"/>
      <c r="BR523" s="106"/>
      <c r="BS523" s="106"/>
      <c r="BT523" s="106"/>
      <c r="BU523" s="106"/>
      <c r="BV523" s="106"/>
      <c r="BW523" s="106"/>
      <c r="BX523" s="106"/>
      <c r="BY523" s="106"/>
      <c r="BZ523" s="106"/>
      <c r="CA523" s="106"/>
      <c r="CB523" s="106"/>
    </row>
    <row r="524" spans="1:80" ht="12" customHeight="1" thickTop="1" thickBot="1" x14ac:dyDescent="0.25">
      <c r="A524" s="29"/>
      <c r="B524" s="30"/>
      <c r="C524" s="16"/>
      <c r="D524" s="17"/>
      <c r="E524" s="17"/>
      <c r="F524" s="18"/>
      <c r="G524" s="19" t="str">
        <f t="shared" si="68"/>
        <v/>
      </c>
      <c r="H524" s="204"/>
      <c r="I524" s="204"/>
      <c r="J524" s="204"/>
      <c r="K524" s="204"/>
      <c r="L524" s="204"/>
      <c r="M524" s="204"/>
      <c r="N524" s="204"/>
      <c r="O524" s="204"/>
      <c r="P524" s="204"/>
      <c r="Q524" s="204"/>
      <c r="R524" s="204"/>
      <c r="S524" s="204"/>
      <c r="T524" s="204"/>
      <c r="U524" s="204"/>
      <c r="V524" s="204"/>
      <c r="W524" s="204"/>
      <c r="X524" s="204"/>
      <c r="Y524" s="204"/>
      <c r="Z524" s="204"/>
      <c r="AA524" s="204"/>
      <c r="AB524" s="204"/>
      <c r="AC524" s="204"/>
      <c r="AD524" s="204"/>
      <c r="AE524" s="204"/>
      <c r="AF524" s="204"/>
      <c r="AG524" s="204"/>
      <c r="AH524" s="204"/>
      <c r="AI524" s="204"/>
      <c r="AJ524" s="204"/>
      <c r="AK524" s="204"/>
      <c r="AL524" s="204"/>
      <c r="AM524" s="204"/>
      <c r="AN524" s="204"/>
      <c r="AO524" s="204"/>
      <c r="AP524" s="204"/>
      <c r="AQ524" s="204"/>
      <c r="AR524" s="204"/>
      <c r="AS524" s="204"/>
      <c r="AT524" s="204"/>
      <c r="AU524" s="204"/>
      <c r="AV524" s="204"/>
      <c r="AW524" s="204"/>
      <c r="AX524" s="204"/>
      <c r="AY524" s="204"/>
      <c r="AZ524" s="204"/>
      <c r="BA524" s="204"/>
      <c r="BB524" s="204"/>
      <c r="BC524" s="204"/>
      <c r="BD524" s="204"/>
      <c r="BE524" s="204"/>
      <c r="BF524" s="204"/>
      <c r="BG524" s="204"/>
      <c r="BH524" s="204"/>
      <c r="BI524" s="204"/>
      <c r="BJ524" s="204"/>
      <c r="BK524" s="204"/>
      <c r="BL524" s="204"/>
      <c r="BM524" s="204"/>
      <c r="BN524" s="204"/>
      <c r="BO524" s="204"/>
      <c r="BP524" s="204"/>
      <c r="BQ524" s="204"/>
      <c r="BR524" s="204"/>
      <c r="BS524" s="204"/>
      <c r="BT524" s="204"/>
      <c r="BU524" s="204"/>
      <c r="BV524" s="204"/>
      <c r="BW524" s="204"/>
      <c r="BX524" s="204"/>
      <c r="BY524" s="204"/>
      <c r="BZ524" s="204"/>
      <c r="CA524" s="204"/>
      <c r="CB524" s="204"/>
    </row>
    <row r="525" spans="1:80" s="13" customFormat="1" ht="24" customHeight="1" thickTop="1" thickBot="1" x14ac:dyDescent="0.25">
      <c r="A525" s="239" t="str">
        <f>CONCATENATE("Sous-total  - ", " ",A378," ",B378)</f>
        <v>Sous-total  -  3.6 VENTILATION DOUBLE FLUX HYGIENIQUE</v>
      </c>
      <c r="B525" s="240"/>
      <c r="C525" s="240"/>
      <c r="D525" s="240"/>
      <c r="E525" s="32"/>
      <c r="F525" s="241">
        <f>SUM(G523,G511,G491,G483,G475,G469,G453,G395)</f>
        <v>0</v>
      </c>
      <c r="G525" s="242"/>
      <c r="H525" s="26"/>
      <c r="I525" s="26"/>
      <c r="J525" s="26"/>
      <c r="K525" s="26"/>
      <c r="L525" s="26"/>
      <c r="M525" s="26"/>
      <c r="N525" s="26"/>
      <c r="O525" s="26"/>
      <c r="P525" s="26"/>
      <c r="Q525" s="26"/>
      <c r="R525" s="26"/>
      <c r="S525" s="26"/>
      <c r="T525" s="26"/>
      <c r="U525" s="26"/>
      <c r="V525" s="26"/>
      <c r="W525" s="26"/>
      <c r="X525" s="26"/>
      <c r="Y525" s="26"/>
      <c r="Z525" s="26"/>
      <c r="AA525" s="26"/>
      <c r="AB525" s="26"/>
      <c r="AC525" s="26"/>
      <c r="AD525" s="26"/>
      <c r="AE525" s="26"/>
      <c r="AF525" s="26"/>
      <c r="AG525" s="26"/>
      <c r="AH525" s="26"/>
      <c r="AI525" s="26"/>
      <c r="AJ525" s="26"/>
      <c r="AK525" s="26"/>
      <c r="AL525" s="26"/>
      <c r="AM525" s="26"/>
      <c r="AN525" s="26"/>
      <c r="AO525" s="26"/>
      <c r="AP525" s="26"/>
      <c r="AQ525" s="26"/>
      <c r="AR525" s="26"/>
      <c r="AS525" s="26"/>
      <c r="AT525" s="26"/>
      <c r="AU525" s="26"/>
      <c r="AV525" s="26"/>
      <c r="AW525" s="26"/>
      <c r="AX525" s="26"/>
      <c r="AY525" s="26"/>
      <c r="AZ525" s="26"/>
      <c r="BA525" s="26"/>
      <c r="BB525" s="26"/>
      <c r="BC525" s="26"/>
      <c r="BD525" s="26"/>
      <c r="BE525" s="26"/>
      <c r="BF525" s="26"/>
      <c r="BG525" s="26"/>
      <c r="BH525" s="26"/>
      <c r="BI525" s="26"/>
      <c r="BJ525" s="26"/>
      <c r="BK525" s="26"/>
      <c r="BL525" s="26"/>
      <c r="BM525" s="26"/>
      <c r="BN525" s="26"/>
      <c r="BO525" s="26"/>
      <c r="BP525" s="26"/>
      <c r="BQ525" s="26"/>
      <c r="BR525" s="26"/>
      <c r="BS525" s="26"/>
      <c r="BT525" s="26"/>
      <c r="BU525" s="26"/>
      <c r="BV525" s="26"/>
      <c r="BW525" s="26"/>
      <c r="BX525" s="26"/>
      <c r="BY525" s="26"/>
      <c r="BZ525" s="26"/>
      <c r="CA525" s="26"/>
      <c r="CB525" s="26"/>
    </row>
    <row r="526" spans="1:80" s="26" customFormat="1" ht="13.5" thickTop="1" x14ac:dyDescent="0.2">
      <c r="A526" s="21"/>
      <c r="B526" s="22"/>
      <c r="C526" s="23"/>
      <c r="D526" s="24"/>
      <c r="E526" s="24"/>
      <c r="F526" s="25"/>
      <c r="G526" s="19"/>
    </row>
    <row r="527" spans="1:80" s="13" customFormat="1" ht="12.75" x14ac:dyDescent="0.2">
      <c r="A527" s="8" t="s">
        <v>276</v>
      </c>
      <c r="B527" s="20" t="s">
        <v>183</v>
      </c>
      <c r="C527" s="16"/>
      <c r="D527" s="17"/>
      <c r="E527" s="17"/>
      <c r="F527" s="18"/>
      <c r="G527" s="19" t="str">
        <f>IF(F527*E527=0,"",F527*E527)</f>
        <v/>
      </c>
      <c r="H527" s="26"/>
      <c r="I527" s="26"/>
      <c r="J527" s="26"/>
      <c r="K527" s="26"/>
      <c r="L527" s="26"/>
      <c r="M527" s="26"/>
      <c r="N527" s="26"/>
      <c r="O527" s="26"/>
      <c r="P527" s="26"/>
      <c r="Q527" s="26"/>
      <c r="R527" s="26"/>
      <c r="S527" s="26"/>
      <c r="T527" s="26"/>
      <c r="U527" s="26"/>
      <c r="V527" s="26"/>
      <c r="W527" s="26"/>
      <c r="X527" s="26"/>
      <c r="Y527" s="26"/>
      <c r="Z527" s="26"/>
      <c r="AA527" s="26"/>
      <c r="AB527" s="26"/>
      <c r="AC527" s="26"/>
      <c r="AD527" s="26"/>
      <c r="AE527" s="26"/>
      <c r="AF527" s="26"/>
      <c r="AG527" s="26"/>
      <c r="AH527" s="26"/>
      <c r="AI527" s="26"/>
      <c r="AJ527" s="26"/>
      <c r="AK527" s="26"/>
      <c r="AL527" s="26"/>
      <c r="AM527" s="26"/>
      <c r="AN527" s="26"/>
      <c r="AO527" s="26"/>
      <c r="AP527" s="26"/>
      <c r="AQ527" s="26"/>
      <c r="AR527" s="26"/>
      <c r="AS527" s="26"/>
      <c r="AT527" s="26"/>
      <c r="AU527" s="26"/>
      <c r="AV527" s="26"/>
      <c r="AW527" s="26"/>
      <c r="AX527" s="26"/>
      <c r="AY527" s="26"/>
      <c r="AZ527" s="26"/>
      <c r="BA527" s="26"/>
      <c r="BB527" s="26"/>
      <c r="BC527" s="26"/>
      <c r="BD527" s="26"/>
      <c r="BE527" s="26"/>
      <c r="BF527" s="26"/>
      <c r="BG527" s="26"/>
      <c r="BH527" s="26"/>
      <c r="BI527" s="26"/>
      <c r="BJ527" s="26"/>
      <c r="BK527" s="26"/>
      <c r="BL527" s="26"/>
      <c r="BM527" s="26"/>
      <c r="BN527" s="26"/>
      <c r="BO527" s="26"/>
      <c r="BP527" s="26"/>
      <c r="BQ527" s="26"/>
      <c r="BR527" s="26"/>
      <c r="BS527" s="26"/>
      <c r="BT527" s="26"/>
      <c r="BU527" s="26"/>
      <c r="BV527" s="26"/>
      <c r="BW527" s="26"/>
      <c r="BX527" s="26"/>
      <c r="BY527" s="26"/>
      <c r="BZ527" s="26"/>
      <c r="CA527" s="26"/>
      <c r="CB527" s="26"/>
    </row>
    <row r="528" spans="1:80" s="72" customFormat="1" ht="12.75" x14ac:dyDescent="0.2">
      <c r="A528" s="27"/>
      <c r="B528" s="39"/>
      <c r="C528" s="23"/>
      <c r="D528" s="24"/>
      <c r="E528" s="69"/>
      <c r="F528" s="70"/>
      <c r="G528" s="71"/>
      <c r="H528" s="105"/>
      <c r="I528" s="105"/>
      <c r="J528" s="105"/>
      <c r="K528" s="105"/>
      <c r="L528" s="105"/>
      <c r="M528" s="105"/>
      <c r="N528" s="105"/>
      <c r="O528" s="105"/>
      <c r="P528" s="105"/>
      <c r="Q528" s="105"/>
      <c r="R528" s="105"/>
      <c r="S528" s="105"/>
      <c r="T528" s="105"/>
      <c r="U528" s="105"/>
      <c r="V528" s="105"/>
      <c r="W528" s="105"/>
      <c r="X528" s="105"/>
      <c r="Y528" s="105"/>
      <c r="Z528" s="105"/>
      <c r="AA528" s="105"/>
      <c r="AB528" s="105"/>
      <c r="AC528" s="105"/>
      <c r="AD528" s="105"/>
      <c r="AE528" s="105"/>
      <c r="AF528" s="105"/>
      <c r="AG528" s="105"/>
      <c r="AH528" s="105"/>
      <c r="AI528" s="105"/>
      <c r="AJ528" s="105"/>
      <c r="AK528" s="105"/>
      <c r="AL528" s="105"/>
      <c r="AM528" s="105"/>
      <c r="AN528" s="105"/>
      <c r="AO528" s="105"/>
      <c r="AP528" s="105"/>
      <c r="AQ528" s="105"/>
      <c r="AR528" s="105"/>
      <c r="AS528" s="105"/>
      <c r="AT528" s="105"/>
      <c r="AU528" s="105"/>
      <c r="AV528" s="105"/>
      <c r="AW528" s="105"/>
      <c r="AX528" s="105"/>
      <c r="AY528" s="105"/>
      <c r="AZ528" s="105"/>
      <c r="BA528" s="105"/>
      <c r="BB528" s="105"/>
      <c r="BC528" s="105"/>
      <c r="BD528" s="105"/>
      <c r="BE528" s="105"/>
      <c r="BF528" s="105"/>
      <c r="BG528" s="105"/>
      <c r="BH528" s="105"/>
      <c r="BI528" s="105"/>
      <c r="BJ528" s="105"/>
      <c r="BK528" s="105"/>
      <c r="BL528" s="105"/>
      <c r="BM528" s="105"/>
      <c r="BN528" s="105"/>
      <c r="BO528" s="105"/>
      <c r="BP528" s="105"/>
      <c r="BQ528" s="105"/>
      <c r="BR528" s="105"/>
      <c r="BS528" s="105"/>
      <c r="BT528" s="105"/>
      <c r="BU528" s="105"/>
      <c r="BV528" s="105"/>
      <c r="BW528" s="105"/>
      <c r="BX528" s="105"/>
      <c r="BY528" s="105"/>
      <c r="BZ528" s="105"/>
      <c r="CA528" s="105"/>
      <c r="CB528" s="105"/>
    </row>
    <row r="529" spans="1:80" s="13" customFormat="1" ht="15" customHeight="1" x14ac:dyDescent="0.2">
      <c r="A529" s="27" t="s">
        <v>197</v>
      </c>
      <c r="B529" s="39" t="s">
        <v>214</v>
      </c>
      <c r="C529" s="16"/>
      <c r="D529" s="17"/>
      <c r="E529" s="17"/>
      <c r="F529" s="18"/>
      <c r="G529" s="19" t="str">
        <f t="shared" ref="G529" si="110">IF(F529*E529=0,"",F529*E529)</f>
        <v/>
      </c>
      <c r="H529" s="26"/>
      <c r="I529" s="26"/>
      <c r="J529" s="26"/>
      <c r="K529" s="26"/>
      <c r="L529" s="26"/>
      <c r="M529" s="26"/>
      <c r="N529" s="26"/>
      <c r="O529" s="26"/>
      <c r="P529" s="26"/>
      <c r="Q529" s="26"/>
      <c r="R529" s="26"/>
      <c r="S529" s="26"/>
      <c r="T529" s="26"/>
      <c r="U529" s="26"/>
      <c r="V529" s="26"/>
      <c r="W529" s="26"/>
      <c r="X529" s="26"/>
      <c r="Y529" s="26"/>
      <c r="Z529" s="26"/>
      <c r="AA529" s="26"/>
      <c r="AB529" s="26"/>
      <c r="AC529" s="26"/>
      <c r="AD529" s="26"/>
      <c r="AE529" s="26"/>
      <c r="AF529" s="26"/>
      <c r="AG529" s="26"/>
      <c r="AH529" s="26"/>
      <c r="AI529" s="26"/>
      <c r="AJ529" s="26"/>
      <c r="AK529" s="26"/>
      <c r="AL529" s="26"/>
      <c r="AM529" s="26"/>
      <c r="AN529" s="26"/>
      <c r="AO529" s="26"/>
      <c r="AP529" s="26"/>
      <c r="AQ529" s="26"/>
      <c r="AR529" s="26"/>
      <c r="AS529" s="26"/>
      <c r="AT529" s="26"/>
      <c r="AU529" s="26"/>
      <c r="AV529" s="26"/>
      <c r="AW529" s="26"/>
      <c r="AX529" s="26"/>
      <c r="AY529" s="26"/>
      <c r="AZ529" s="26"/>
      <c r="BA529" s="26"/>
      <c r="BB529" s="26"/>
      <c r="BC529" s="26"/>
      <c r="BD529" s="26"/>
      <c r="BE529" s="26"/>
      <c r="BF529" s="26"/>
      <c r="BG529" s="26"/>
      <c r="BH529" s="26"/>
      <c r="BI529" s="26"/>
      <c r="BJ529" s="26"/>
      <c r="BK529" s="26"/>
      <c r="BL529" s="26"/>
      <c r="BM529" s="26"/>
      <c r="BN529" s="26"/>
      <c r="BO529" s="26"/>
      <c r="BP529" s="26"/>
      <c r="BQ529" s="26"/>
      <c r="BR529" s="26"/>
      <c r="BS529" s="26"/>
      <c r="BT529" s="26"/>
      <c r="BU529" s="26"/>
      <c r="BV529" s="26"/>
      <c r="BW529" s="26"/>
      <c r="BX529" s="26"/>
      <c r="BY529" s="26"/>
      <c r="BZ529" s="26"/>
      <c r="CA529" s="26"/>
      <c r="CB529" s="26"/>
    </row>
    <row r="530" spans="1:80" s="13" customFormat="1" ht="15" customHeight="1" x14ac:dyDescent="0.2">
      <c r="A530" s="27"/>
      <c r="B530" s="39"/>
      <c r="C530" s="16"/>
      <c r="D530" s="17"/>
      <c r="E530" s="17"/>
      <c r="F530" s="18"/>
      <c r="G530" s="19"/>
      <c r="H530" s="26"/>
      <c r="I530" s="26"/>
      <c r="J530" s="26"/>
      <c r="K530" s="26"/>
      <c r="L530" s="26"/>
      <c r="M530" s="26"/>
      <c r="N530" s="26"/>
      <c r="O530" s="26"/>
      <c r="P530" s="26"/>
      <c r="Q530" s="26"/>
      <c r="R530" s="26"/>
      <c r="S530" s="26"/>
      <c r="T530" s="26"/>
      <c r="U530" s="26"/>
      <c r="V530" s="26"/>
      <c r="W530" s="26"/>
      <c r="X530" s="26"/>
      <c r="Y530" s="26"/>
      <c r="Z530" s="26"/>
      <c r="AA530" s="26"/>
      <c r="AB530" s="26"/>
      <c r="AC530" s="26"/>
      <c r="AD530" s="26"/>
      <c r="AE530" s="26"/>
      <c r="AF530" s="26"/>
      <c r="AG530" s="26"/>
      <c r="AH530" s="26"/>
      <c r="AI530" s="26"/>
      <c r="AJ530" s="26"/>
      <c r="AK530" s="26"/>
      <c r="AL530" s="26"/>
      <c r="AM530" s="26"/>
      <c r="AN530" s="26"/>
      <c r="AO530" s="26"/>
      <c r="AP530" s="26"/>
      <c r="AQ530" s="26"/>
      <c r="AR530" s="26"/>
      <c r="AS530" s="26"/>
      <c r="AT530" s="26"/>
      <c r="AU530" s="26"/>
      <c r="AV530" s="26"/>
      <c r="AW530" s="26"/>
      <c r="AX530" s="26"/>
      <c r="AY530" s="26"/>
      <c r="AZ530" s="26"/>
      <c r="BA530" s="26"/>
      <c r="BB530" s="26"/>
      <c r="BC530" s="26"/>
      <c r="BD530" s="26"/>
      <c r="BE530" s="26"/>
      <c r="BF530" s="26"/>
      <c r="BG530" s="26"/>
      <c r="BH530" s="26"/>
      <c r="BI530" s="26"/>
      <c r="BJ530" s="26"/>
      <c r="BK530" s="26"/>
      <c r="BL530" s="26"/>
      <c r="BM530" s="26"/>
      <c r="BN530" s="26"/>
      <c r="BO530" s="26"/>
      <c r="BP530" s="26"/>
      <c r="BQ530" s="26"/>
      <c r="BR530" s="26"/>
      <c r="BS530" s="26"/>
      <c r="BT530" s="26"/>
      <c r="BU530" s="26"/>
      <c r="BV530" s="26"/>
      <c r="BW530" s="26"/>
      <c r="BX530" s="26"/>
      <c r="BY530" s="26"/>
      <c r="BZ530" s="26"/>
      <c r="CA530" s="26"/>
      <c r="CB530" s="26"/>
    </row>
    <row r="531" spans="1:80" s="13" customFormat="1" ht="23.85" customHeight="1" x14ac:dyDescent="0.2">
      <c r="A531" s="27" t="s">
        <v>339</v>
      </c>
      <c r="B531" s="51" t="s">
        <v>212</v>
      </c>
      <c r="C531" s="16"/>
      <c r="D531" s="24"/>
      <c r="E531" s="17"/>
      <c r="F531" s="18"/>
      <c r="G531" s="19"/>
      <c r="H531" s="26"/>
      <c r="I531" s="26"/>
      <c r="J531" s="26"/>
      <c r="K531" s="26"/>
      <c r="L531" s="26"/>
      <c r="M531" s="26"/>
      <c r="N531" s="26"/>
      <c r="O531" s="26"/>
      <c r="P531" s="26"/>
      <c r="Q531" s="26"/>
      <c r="R531" s="26"/>
      <c r="S531" s="26"/>
      <c r="T531" s="26"/>
      <c r="U531" s="26"/>
      <c r="V531" s="26"/>
      <c r="W531" s="26"/>
      <c r="X531" s="26"/>
      <c r="Y531" s="26"/>
      <c r="Z531" s="26"/>
      <c r="AA531" s="26"/>
      <c r="AB531" s="26"/>
      <c r="AC531" s="26"/>
      <c r="AD531" s="26"/>
      <c r="AE531" s="26"/>
      <c r="AF531" s="26"/>
      <c r="AG531" s="26"/>
      <c r="AH531" s="26"/>
      <c r="AI531" s="26"/>
      <c r="AJ531" s="26"/>
      <c r="AK531" s="26"/>
      <c r="AL531" s="26"/>
      <c r="AM531" s="26"/>
      <c r="AN531" s="26"/>
      <c r="AO531" s="26"/>
      <c r="AP531" s="26"/>
      <c r="AQ531" s="26"/>
      <c r="AR531" s="26"/>
      <c r="AS531" s="26"/>
      <c r="AT531" s="26"/>
      <c r="AU531" s="26"/>
      <c r="AV531" s="26"/>
      <c r="AW531" s="26"/>
      <c r="AX531" s="26"/>
      <c r="AY531" s="26"/>
      <c r="AZ531" s="26"/>
      <c r="BA531" s="26"/>
      <c r="BB531" s="26"/>
      <c r="BC531" s="26"/>
      <c r="BD531" s="26"/>
      <c r="BE531" s="26"/>
      <c r="BF531" s="26"/>
      <c r="BG531" s="26"/>
      <c r="BH531" s="26"/>
      <c r="BI531" s="26"/>
      <c r="BJ531" s="26"/>
      <c r="BK531" s="26"/>
      <c r="BL531" s="26"/>
      <c r="BM531" s="26"/>
      <c r="BN531" s="26"/>
      <c r="BO531" s="26"/>
      <c r="BP531" s="26"/>
      <c r="BQ531" s="26"/>
      <c r="BR531" s="26"/>
      <c r="BS531" s="26"/>
      <c r="BT531" s="26"/>
      <c r="BU531" s="26"/>
      <c r="BV531" s="26"/>
      <c r="BW531" s="26"/>
      <c r="BX531" s="26"/>
      <c r="BY531" s="26"/>
      <c r="BZ531" s="26"/>
      <c r="CA531" s="26"/>
      <c r="CB531" s="26"/>
    </row>
    <row r="532" spans="1:80" s="13" customFormat="1" ht="12.75" x14ac:dyDescent="0.2">
      <c r="A532" s="27"/>
      <c r="B532" s="88" t="s">
        <v>215</v>
      </c>
      <c r="C532" s="16" t="s">
        <v>2</v>
      </c>
      <c r="D532" s="24"/>
      <c r="E532" s="17"/>
      <c r="F532" s="18"/>
      <c r="G532" s="19">
        <f t="shared" ref="G532" si="111">F532*E532</f>
        <v>0</v>
      </c>
      <c r="H532" s="26"/>
      <c r="I532" s="26"/>
      <c r="J532" s="26"/>
      <c r="K532" s="26"/>
      <c r="L532" s="26"/>
      <c r="M532" s="26"/>
      <c r="N532" s="26"/>
      <c r="O532" s="26"/>
      <c r="P532" s="26"/>
      <c r="Q532" s="26"/>
      <c r="R532" s="26"/>
      <c r="S532" s="26"/>
      <c r="T532" s="26"/>
      <c r="U532" s="26"/>
      <c r="V532" s="26"/>
      <c r="W532" s="26"/>
      <c r="X532" s="26"/>
      <c r="Y532" s="26"/>
      <c r="Z532" s="26"/>
      <c r="AA532" s="26"/>
      <c r="AB532" s="26"/>
      <c r="AC532" s="26"/>
      <c r="AD532" s="26"/>
      <c r="AE532" s="26"/>
      <c r="AF532" s="26"/>
      <c r="AG532" s="26"/>
      <c r="AH532" s="26"/>
      <c r="AI532" s="26"/>
      <c r="AJ532" s="26"/>
      <c r="AK532" s="26"/>
      <c r="AL532" s="26"/>
      <c r="AM532" s="26"/>
      <c r="AN532" s="26"/>
      <c r="AO532" s="26"/>
      <c r="AP532" s="26"/>
      <c r="AQ532" s="26"/>
      <c r="AR532" s="26"/>
      <c r="AS532" s="26"/>
      <c r="AT532" s="26"/>
      <c r="AU532" s="26"/>
      <c r="AV532" s="26"/>
      <c r="AW532" s="26"/>
      <c r="AX532" s="26"/>
      <c r="AY532" s="26"/>
      <c r="AZ532" s="26"/>
      <c r="BA532" s="26"/>
      <c r="BB532" s="26"/>
      <c r="BC532" s="26"/>
      <c r="BD532" s="26"/>
      <c r="BE532" s="26"/>
      <c r="BF532" s="26"/>
      <c r="BG532" s="26"/>
      <c r="BH532" s="26"/>
      <c r="BI532" s="26"/>
      <c r="BJ532" s="26"/>
      <c r="BK532" s="26"/>
      <c r="BL532" s="26"/>
      <c r="BM532" s="26"/>
      <c r="BN532" s="26"/>
      <c r="BO532" s="26"/>
      <c r="BP532" s="26"/>
      <c r="BQ532" s="26"/>
      <c r="BR532" s="26"/>
      <c r="BS532" s="26"/>
      <c r="BT532" s="26"/>
      <c r="BU532" s="26"/>
      <c r="BV532" s="26"/>
      <c r="BW532" s="26"/>
      <c r="BX532" s="26"/>
      <c r="BY532" s="26"/>
      <c r="BZ532" s="26"/>
      <c r="CA532" s="26"/>
      <c r="CB532" s="26"/>
    </row>
    <row r="533" spans="1:80" s="13" customFormat="1" ht="12.75" x14ac:dyDescent="0.2">
      <c r="A533" s="27"/>
      <c r="B533" s="84" t="s">
        <v>390</v>
      </c>
      <c r="C533" s="16"/>
      <c r="D533" s="24"/>
      <c r="E533" s="17"/>
      <c r="F533" s="18"/>
      <c r="G533" s="19"/>
      <c r="H533" s="26"/>
      <c r="I533" s="26"/>
      <c r="J533" s="26"/>
      <c r="K533" s="26"/>
      <c r="L533" s="26"/>
      <c r="M533" s="26"/>
      <c r="N533" s="26"/>
      <c r="O533" s="26"/>
      <c r="P533" s="26"/>
      <c r="Q533" s="26"/>
      <c r="R533" s="26"/>
      <c r="S533" s="26"/>
      <c r="T533" s="26"/>
      <c r="U533" s="26"/>
      <c r="V533" s="26"/>
      <c r="W533" s="26"/>
      <c r="X533" s="26"/>
      <c r="Y533" s="26"/>
      <c r="Z533" s="26"/>
      <c r="AA533" s="26"/>
      <c r="AB533" s="26"/>
      <c r="AC533" s="26"/>
      <c r="AD533" s="26"/>
      <c r="AE533" s="26"/>
      <c r="AF533" s="26"/>
      <c r="AG533" s="26"/>
      <c r="AH533" s="26"/>
      <c r="AI533" s="26"/>
      <c r="AJ533" s="26"/>
      <c r="AK533" s="26"/>
      <c r="AL533" s="26"/>
      <c r="AM533" s="26"/>
      <c r="AN533" s="26"/>
      <c r="AO533" s="26"/>
      <c r="AP533" s="26"/>
      <c r="AQ533" s="26"/>
      <c r="AR533" s="26"/>
      <c r="AS533" s="26"/>
      <c r="AT533" s="26"/>
      <c r="AU533" s="26"/>
      <c r="AV533" s="26"/>
      <c r="AW533" s="26"/>
      <c r="AX533" s="26"/>
      <c r="AY533" s="26"/>
      <c r="AZ533" s="26"/>
      <c r="BA533" s="26"/>
      <c r="BB533" s="26"/>
      <c r="BC533" s="26"/>
      <c r="BD533" s="26"/>
      <c r="BE533" s="26"/>
      <c r="BF533" s="26"/>
      <c r="BG533" s="26"/>
      <c r="BH533" s="26"/>
      <c r="BI533" s="26"/>
      <c r="BJ533" s="26"/>
      <c r="BK533" s="26"/>
      <c r="BL533" s="26"/>
      <c r="BM533" s="26"/>
      <c r="BN533" s="26"/>
      <c r="BO533" s="26"/>
      <c r="BP533" s="26"/>
      <c r="BQ533" s="26"/>
      <c r="BR533" s="26"/>
      <c r="BS533" s="26"/>
      <c r="BT533" s="26"/>
      <c r="BU533" s="26"/>
      <c r="BV533" s="26"/>
      <c r="BW533" s="26"/>
      <c r="BX533" s="26"/>
      <c r="BY533" s="26"/>
      <c r="BZ533" s="26"/>
      <c r="CA533" s="26"/>
      <c r="CB533" s="26"/>
    </row>
    <row r="534" spans="1:80" s="13" customFormat="1" ht="12.75" x14ac:dyDescent="0.2">
      <c r="A534" s="27"/>
      <c r="B534" s="84" t="s">
        <v>378</v>
      </c>
      <c r="C534" s="16"/>
      <c r="D534" s="24"/>
      <c r="E534" s="17"/>
      <c r="F534" s="18"/>
      <c r="G534" s="19"/>
      <c r="H534" s="26"/>
      <c r="I534" s="26"/>
      <c r="J534" s="26"/>
      <c r="K534" s="26"/>
      <c r="L534" s="26"/>
      <c r="M534" s="26"/>
      <c r="N534" s="26"/>
      <c r="O534" s="26"/>
      <c r="P534" s="26"/>
      <c r="Q534" s="26"/>
      <c r="R534" s="26"/>
      <c r="S534" s="26"/>
      <c r="T534" s="26"/>
      <c r="U534" s="26"/>
      <c r="V534" s="26"/>
      <c r="W534" s="26"/>
      <c r="X534" s="26"/>
      <c r="Y534" s="26"/>
      <c r="Z534" s="26"/>
      <c r="AA534" s="26"/>
      <c r="AB534" s="26"/>
      <c r="AC534" s="26"/>
      <c r="AD534" s="26"/>
      <c r="AE534" s="26"/>
      <c r="AF534" s="26"/>
      <c r="AG534" s="26"/>
      <c r="AH534" s="26"/>
      <c r="AI534" s="26"/>
      <c r="AJ534" s="26"/>
      <c r="AK534" s="26"/>
      <c r="AL534" s="26"/>
      <c r="AM534" s="26"/>
      <c r="AN534" s="26"/>
      <c r="AO534" s="26"/>
      <c r="AP534" s="26"/>
      <c r="AQ534" s="26"/>
      <c r="AR534" s="26"/>
      <c r="AS534" s="26"/>
      <c r="AT534" s="26"/>
      <c r="AU534" s="26"/>
      <c r="AV534" s="26"/>
      <c r="AW534" s="26"/>
      <c r="AX534" s="26"/>
      <c r="AY534" s="26"/>
      <c r="AZ534" s="26"/>
      <c r="BA534" s="26"/>
      <c r="BB534" s="26"/>
      <c r="BC534" s="26"/>
      <c r="BD534" s="26"/>
      <c r="BE534" s="26"/>
      <c r="BF534" s="26"/>
      <c r="BG534" s="26"/>
      <c r="BH534" s="26"/>
      <c r="BI534" s="26"/>
      <c r="BJ534" s="26"/>
      <c r="BK534" s="26"/>
      <c r="BL534" s="26"/>
      <c r="BM534" s="26"/>
      <c r="BN534" s="26"/>
      <c r="BO534" s="26"/>
      <c r="BP534" s="26"/>
      <c r="BQ534" s="26"/>
      <c r="BR534" s="26"/>
      <c r="BS534" s="26"/>
      <c r="BT534" s="26"/>
      <c r="BU534" s="26"/>
      <c r="BV534" s="26"/>
      <c r="BW534" s="26"/>
      <c r="BX534" s="26"/>
      <c r="BY534" s="26"/>
      <c r="BZ534" s="26"/>
      <c r="CA534" s="26"/>
      <c r="CB534" s="26"/>
    </row>
    <row r="535" spans="1:80" s="13" customFormat="1" ht="12.75" x14ac:dyDescent="0.2">
      <c r="A535" s="27"/>
      <c r="B535" s="88" t="s">
        <v>216</v>
      </c>
      <c r="C535" s="16" t="s">
        <v>2</v>
      </c>
      <c r="D535" s="24"/>
      <c r="E535" s="17"/>
      <c r="F535" s="18"/>
      <c r="G535" s="19">
        <f t="shared" ref="G535" si="112">F535*E535</f>
        <v>0</v>
      </c>
      <c r="H535" s="26"/>
      <c r="I535" s="26"/>
      <c r="J535" s="26"/>
      <c r="K535" s="26"/>
      <c r="L535" s="26"/>
      <c r="M535" s="26"/>
      <c r="N535" s="26"/>
      <c r="O535" s="26"/>
      <c r="P535" s="26"/>
      <c r="Q535" s="26"/>
      <c r="R535" s="26"/>
      <c r="S535" s="26"/>
      <c r="T535" s="26"/>
      <c r="U535" s="26"/>
      <c r="V535" s="26"/>
      <c r="W535" s="26"/>
      <c r="X535" s="26"/>
      <c r="Y535" s="26"/>
      <c r="Z535" s="26"/>
      <c r="AA535" s="26"/>
      <c r="AB535" s="26"/>
      <c r="AC535" s="26"/>
      <c r="AD535" s="26"/>
      <c r="AE535" s="26"/>
      <c r="AF535" s="26"/>
      <c r="AG535" s="26"/>
      <c r="AH535" s="26"/>
      <c r="AI535" s="26"/>
      <c r="AJ535" s="26"/>
      <c r="AK535" s="26"/>
      <c r="AL535" s="26"/>
      <c r="AM535" s="26"/>
      <c r="AN535" s="26"/>
      <c r="AO535" s="26"/>
      <c r="AP535" s="26"/>
      <c r="AQ535" s="26"/>
      <c r="AR535" s="26"/>
      <c r="AS535" s="26"/>
      <c r="AT535" s="26"/>
      <c r="AU535" s="26"/>
      <c r="AV535" s="26"/>
      <c r="AW535" s="26"/>
      <c r="AX535" s="26"/>
      <c r="AY535" s="26"/>
      <c r="AZ535" s="26"/>
      <c r="BA535" s="26"/>
      <c r="BB535" s="26"/>
      <c r="BC535" s="26"/>
      <c r="BD535" s="26"/>
      <c r="BE535" s="26"/>
      <c r="BF535" s="26"/>
      <c r="BG535" s="26"/>
      <c r="BH535" s="26"/>
      <c r="BI535" s="26"/>
      <c r="BJ535" s="26"/>
      <c r="BK535" s="26"/>
      <c r="BL535" s="26"/>
      <c r="BM535" s="26"/>
      <c r="BN535" s="26"/>
      <c r="BO535" s="26"/>
      <c r="BP535" s="26"/>
      <c r="BQ535" s="26"/>
      <c r="BR535" s="26"/>
      <c r="BS535" s="26"/>
      <c r="BT535" s="26"/>
      <c r="BU535" s="26"/>
      <c r="BV535" s="26"/>
      <c r="BW535" s="26"/>
      <c r="BX535" s="26"/>
      <c r="BY535" s="26"/>
      <c r="BZ535" s="26"/>
      <c r="CA535" s="26"/>
      <c r="CB535" s="26"/>
    </row>
    <row r="536" spans="1:80" s="13" customFormat="1" ht="12.75" x14ac:dyDescent="0.2">
      <c r="A536" s="27"/>
      <c r="B536" s="84" t="s">
        <v>390</v>
      </c>
      <c r="C536" s="16"/>
      <c r="D536" s="24"/>
      <c r="E536" s="17"/>
      <c r="F536" s="18"/>
      <c r="G536" s="19"/>
      <c r="H536" s="26"/>
      <c r="I536" s="26"/>
      <c r="J536" s="26"/>
      <c r="K536" s="26"/>
      <c r="L536" s="26"/>
      <c r="M536" s="26"/>
      <c r="N536" s="26"/>
      <c r="O536" s="26"/>
      <c r="P536" s="26"/>
      <c r="Q536" s="26"/>
      <c r="R536" s="26"/>
      <c r="S536" s="26"/>
      <c r="T536" s="26"/>
      <c r="U536" s="26"/>
      <c r="V536" s="26"/>
      <c r="W536" s="26"/>
      <c r="X536" s="26"/>
      <c r="Y536" s="26"/>
      <c r="Z536" s="26"/>
      <c r="AA536" s="26"/>
      <c r="AB536" s="26"/>
      <c r="AC536" s="26"/>
      <c r="AD536" s="26"/>
      <c r="AE536" s="26"/>
      <c r="AF536" s="26"/>
      <c r="AG536" s="26"/>
      <c r="AH536" s="26"/>
      <c r="AI536" s="26"/>
      <c r="AJ536" s="26"/>
      <c r="AK536" s="26"/>
      <c r="AL536" s="26"/>
      <c r="AM536" s="26"/>
      <c r="AN536" s="26"/>
      <c r="AO536" s="26"/>
      <c r="AP536" s="26"/>
      <c r="AQ536" s="26"/>
      <c r="AR536" s="26"/>
      <c r="AS536" s="26"/>
      <c r="AT536" s="26"/>
      <c r="AU536" s="26"/>
      <c r="AV536" s="26"/>
      <c r="AW536" s="26"/>
      <c r="AX536" s="26"/>
      <c r="AY536" s="26"/>
      <c r="AZ536" s="26"/>
      <c r="BA536" s="26"/>
      <c r="BB536" s="26"/>
      <c r="BC536" s="26"/>
      <c r="BD536" s="26"/>
      <c r="BE536" s="26"/>
      <c r="BF536" s="26"/>
      <c r="BG536" s="26"/>
      <c r="BH536" s="26"/>
      <c r="BI536" s="26"/>
      <c r="BJ536" s="26"/>
      <c r="BK536" s="26"/>
      <c r="BL536" s="26"/>
      <c r="BM536" s="26"/>
      <c r="BN536" s="26"/>
      <c r="BO536" s="26"/>
      <c r="BP536" s="26"/>
      <c r="BQ536" s="26"/>
      <c r="BR536" s="26"/>
      <c r="BS536" s="26"/>
      <c r="BT536" s="26"/>
      <c r="BU536" s="26"/>
      <c r="BV536" s="26"/>
      <c r="BW536" s="26"/>
      <c r="BX536" s="26"/>
      <c r="BY536" s="26"/>
      <c r="BZ536" s="26"/>
      <c r="CA536" s="26"/>
      <c r="CB536" s="26"/>
    </row>
    <row r="537" spans="1:80" s="13" customFormat="1" ht="12.75" x14ac:dyDescent="0.2">
      <c r="A537" s="27"/>
      <c r="B537" s="84" t="s">
        <v>378</v>
      </c>
      <c r="C537" s="16"/>
      <c r="D537" s="24"/>
      <c r="E537" s="17"/>
      <c r="F537" s="18"/>
      <c r="G537" s="19"/>
      <c r="H537" s="26"/>
      <c r="I537" s="26"/>
      <c r="J537" s="26"/>
      <c r="K537" s="26"/>
      <c r="L537" s="26"/>
      <c r="M537" s="26"/>
      <c r="N537" s="26"/>
      <c r="O537" s="26"/>
      <c r="P537" s="26"/>
      <c r="Q537" s="26"/>
      <c r="R537" s="26"/>
      <c r="S537" s="26"/>
      <c r="T537" s="26"/>
      <c r="U537" s="26"/>
      <c r="V537" s="26"/>
      <c r="W537" s="26"/>
      <c r="X537" s="26"/>
      <c r="Y537" s="26"/>
      <c r="Z537" s="26"/>
      <c r="AA537" s="26"/>
      <c r="AB537" s="26"/>
      <c r="AC537" s="26"/>
      <c r="AD537" s="26"/>
      <c r="AE537" s="26"/>
      <c r="AF537" s="26"/>
      <c r="AG537" s="26"/>
      <c r="AH537" s="26"/>
      <c r="AI537" s="26"/>
      <c r="AJ537" s="26"/>
      <c r="AK537" s="26"/>
      <c r="AL537" s="26"/>
      <c r="AM537" s="26"/>
      <c r="AN537" s="26"/>
      <c r="AO537" s="26"/>
      <c r="AP537" s="26"/>
      <c r="AQ537" s="26"/>
      <c r="AR537" s="26"/>
      <c r="AS537" s="26"/>
      <c r="AT537" s="26"/>
      <c r="AU537" s="26"/>
      <c r="AV537" s="26"/>
      <c r="AW537" s="26"/>
      <c r="AX537" s="26"/>
      <c r="AY537" s="26"/>
      <c r="AZ537" s="26"/>
      <c r="BA537" s="26"/>
      <c r="BB537" s="26"/>
      <c r="BC537" s="26"/>
      <c r="BD537" s="26"/>
      <c r="BE537" s="26"/>
      <c r="BF537" s="26"/>
      <c r="BG537" s="26"/>
      <c r="BH537" s="26"/>
      <c r="BI537" s="26"/>
      <c r="BJ537" s="26"/>
      <c r="BK537" s="26"/>
      <c r="BL537" s="26"/>
      <c r="BM537" s="26"/>
      <c r="BN537" s="26"/>
      <c r="BO537" s="26"/>
      <c r="BP537" s="26"/>
      <c r="BQ537" s="26"/>
      <c r="BR537" s="26"/>
      <c r="BS537" s="26"/>
      <c r="BT537" s="26"/>
      <c r="BU537" s="26"/>
      <c r="BV537" s="26"/>
      <c r="BW537" s="26"/>
      <c r="BX537" s="26"/>
      <c r="BY537" s="26"/>
      <c r="BZ537" s="26"/>
      <c r="CA537" s="26"/>
      <c r="CB537" s="26"/>
    </row>
    <row r="538" spans="1:80" s="13" customFormat="1" ht="15" customHeight="1" x14ac:dyDescent="0.2">
      <c r="A538" s="27"/>
      <c r="B538" s="28"/>
      <c r="C538" s="16"/>
      <c r="D538" s="17"/>
      <c r="E538" s="17"/>
      <c r="F538" s="18"/>
      <c r="G538" s="19"/>
      <c r="H538" s="26"/>
      <c r="I538" s="26"/>
      <c r="J538" s="26"/>
      <c r="K538" s="26"/>
      <c r="L538" s="26"/>
      <c r="M538" s="26"/>
      <c r="N538" s="26"/>
      <c r="O538" s="26"/>
      <c r="P538" s="26"/>
      <c r="Q538" s="26"/>
      <c r="R538" s="26"/>
      <c r="S538" s="26"/>
      <c r="T538" s="26"/>
      <c r="U538" s="26"/>
      <c r="V538" s="26"/>
      <c r="W538" s="26"/>
      <c r="X538" s="26"/>
      <c r="Y538" s="26"/>
      <c r="Z538" s="26"/>
      <c r="AA538" s="26"/>
      <c r="AB538" s="26"/>
      <c r="AC538" s="26"/>
      <c r="AD538" s="26"/>
      <c r="AE538" s="26"/>
      <c r="AF538" s="26"/>
      <c r="AG538" s="26"/>
      <c r="AH538" s="26"/>
      <c r="AI538" s="26"/>
      <c r="AJ538" s="26"/>
      <c r="AK538" s="26"/>
      <c r="AL538" s="26"/>
      <c r="AM538" s="26"/>
      <c r="AN538" s="26"/>
      <c r="AO538" s="26"/>
      <c r="AP538" s="26"/>
      <c r="AQ538" s="26"/>
      <c r="AR538" s="26"/>
      <c r="AS538" s="26"/>
      <c r="AT538" s="26"/>
      <c r="AU538" s="26"/>
      <c r="AV538" s="26"/>
      <c r="AW538" s="26"/>
      <c r="AX538" s="26"/>
      <c r="AY538" s="26"/>
      <c r="AZ538" s="26"/>
      <c r="BA538" s="26"/>
      <c r="BB538" s="26"/>
      <c r="BC538" s="26"/>
      <c r="BD538" s="26"/>
      <c r="BE538" s="26"/>
      <c r="BF538" s="26"/>
      <c r="BG538" s="26"/>
      <c r="BH538" s="26"/>
      <c r="BI538" s="26"/>
      <c r="BJ538" s="26"/>
      <c r="BK538" s="26"/>
      <c r="BL538" s="26"/>
      <c r="BM538" s="26"/>
      <c r="BN538" s="26"/>
      <c r="BO538" s="26"/>
      <c r="BP538" s="26"/>
      <c r="BQ538" s="26"/>
      <c r="BR538" s="26"/>
      <c r="BS538" s="26"/>
      <c r="BT538" s="26"/>
      <c r="BU538" s="26"/>
      <c r="BV538" s="26"/>
      <c r="BW538" s="26"/>
      <c r="BX538" s="26"/>
      <c r="BY538" s="26"/>
      <c r="BZ538" s="26"/>
      <c r="CA538" s="26"/>
      <c r="CB538" s="26"/>
    </row>
    <row r="539" spans="1:80" s="13" customFormat="1" ht="12.75" x14ac:dyDescent="0.2">
      <c r="A539" s="27"/>
      <c r="B539" s="39" t="s">
        <v>218</v>
      </c>
      <c r="C539" s="16" t="s">
        <v>3</v>
      </c>
      <c r="D539" s="24"/>
      <c r="E539" s="17"/>
      <c r="F539" s="18"/>
      <c r="G539" s="19">
        <f t="shared" ref="G539" si="113">F539*E539</f>
        <v>0</v>
      </c>
      <c r="H539" s="26"/>
      <c r="I539" s="26"/>
      <c r="J539" s="26"/>
      <c r="K539" s="26"/>
      <c r="L539" s="26"/>
      <c r="M539" s="26"/>
      <c r="N539" s="26"/>
      <c r="O539" s="26"/>
      <c r="P539" s="26"/>
      <c r="Q539" s="26"/>
      <c r="R539" s="26"/>
      <c r="S539" s="26"/>
      <c r="T539" s="26"/>
      <c r="U539" s="26"/>
      <c r="V539" s="26"/>
      <c r="W539" s="26"/>
      <c r="X539" s="26"/>
      <c r="Y539" s="26"/>
      <c r="Z539" s="26"/>
      <c r="AA539" s="26"/>
      <c r="AB539" s="26"/>
      <c r="AC539" s="26"/>
      <c r="AD539" s="26"/>
      <c r="AE539" s="26"/>
      <c r="AF539" s="26"/>
      <c r="AG539" s="26"/>
      <c r="AH539" s="26"/>
      <c r="AI539" s="26"/>
      <c r="AJ539" s="26"/>
      <c r="AK539" s="26"/>
      <c r="AL539" s="26"/>
      <c r="AM539" s="26"/>
      <c r="AN539" s="26"/>
      <c r="AO539" s="26"/>
      <c r="AP539" s="26"/>
      <c r="AQ539" s="26"/>
      <c r="AR539" s="26"/>
      <c r="AS539" s="26"/>
      <c r="AT539" s="26"/>
      <c r="AU539" s="26"/>
      <c r="AV539" s="26"/>
      <c r="AW539" s="26"/>
      <c r="AX539" s="26"/>
      <c r="AY539" s="26"/>
      <c r="AZ539" s="26"/>
      <c r="BA539" s="26"/>
      <c r="BB539" s="26"/>
      <c r="BC539" s="26"/>
      <c r="BD539" s="26"/>
      <c r="BE539" s="26"/>
      <c r="BF539" s="26"/>
      <c r="BG539" s="26"/>
      <c r="BH539" s="26"/>
      <c r="BI539" s="26"/>
      <c r="BJ539" s="26"/>
      <c r="BK539" s="26"/>
      <c r="BL539" s="26"/>
      <c r="BM539" s="26"/>
      <c r="BN539" s="26"/>
      <c r="BO539" s="26"/>
      <c r="BP539" s="26"/>
      <c r="BQ539" s="26"/>
      <c r="BR539" s="26"/>
      <c r="BS539" s="26"/>
      <c r="BT539" s="26"/>
      <c r="BU539" s="26"/>
      <c r="BV539" s="26"/>
      <c r="BW539" s="26"/>
      <c r="BX539" s="26"/>
      <c r="BY539" s="26"/>
      <c r="BZ539" s="26"/>
      <c r="CA539" s="26"/>
      <c r="CB539" s="26"/>
    </row>
    <row r="540" spans="1:80" s="72" customFormat="1" ht="12.75" x14ac:dyDescent="0.2">
      <c r="A540" s="92"/>
      <c r="B540" s="93"/>
      <c r="C540" s="81"/>
      <c r="D540" s="69"/>
      <c r="E540" s="69"/>
      <c r="F540" s="70"/>
      <c r="G540" s="71"/>
      <c r="H540" s="105"/>
      <c r="I540" s="105"/>
      <c r="J540" s="105"/>
      <c r="K540" s="105"/>
      <c r="L540" s="105"/>
      <c r="M540" s="105"/>
      <c r="N540" s="105"/>
      <c r="O540" s="105"/>
      <c r="P540" s="105"/>
      <c r="Q540" s="105"/>
      <c r="R540" s="105"/>
      <c r="S540" s="105"/>
      <c r="T540" s="105"/>
      <c r="U540" s="105"/>
      <c r="V540" s="105"/>
      <c r="W540" s="105"/>
      <c r="X540" s="105"/>
      <c r="Y540" s="105"/>
      <c r="Z540" s="105"/>
      <c r="AA540" s="105"/>
      <c r="AB540" s="105"/>
      <c r="AC540" s="105"/>
      <c r="AD540" s="105"/>
      <c r="AE540" s="105"/>
      <c r="AF540" s="105"/>
      <c r="AG540" s="105"/>
      <c r="AH540" s="105"/>
      <c r="AI540" s="105"/>
      <c r="AJ540" s="105"/>
      <c r="AK540" s="105"/>
      <c r="AL540" s="105"/>
      <c r="AM540" s="105"/>
      <c r="AN540" s="105"/>
      <c r="AO540" s="105"/>
      <c r="AP540" s="105"/>
      <c r="AQ540" s="105"/>
      <c r="AR540" s="105"/>
      <c r="AS540" s="105"/>
      <c r="AT540" s="105"/>
      <c r="AU540" s="105"/>
      <c r="AV540" s="105"/>
      <c r="AW540" s="105"/>
      <c r="AX540" s="105"/>
      <c r="AY540" s="105"/>
      <c r="AZ540" s="105"/>
      <c r="BA540" s="105"/>
      <c r="BB540" s="105"/>
      <c r="BC540" s="105"/>
      <c r="BD540" s="105"/>
      <c r="BE540" s="105"/>
      <c r="BF540" s="105"/>
      <c r="BG540" s="105"/>
      <c r="BH540" s="105"/>
      <c r="BI540" s="105"/>
      <c r="BJ540" s="105"/>
      <c r="BK540" s="105"/>
      <c r="BL540" s="105"/>
      <c r="BM540" s="105"/>
      <c r="BN540" s="105"/>
      <c r="BO540" s="105"/>
      <c r="BP540" s="105"/>
      <c r="BQ540" s="105"/>
      <c r="BR540" s="105"/>
      <c r="BS540" s="105"/>
      <c r="BT540" s="105"/>
      <c r="BU540" s="105"/>
      <c r="BV540" s="105"/>
      <c r="BW540" s="105"/>
      <c r="BX540" s="105"/>
      <c r="BY540" s="105"/>
      <c r="BZ540" s="105"/>
      <c r="CA540" s="105"/>
      <c r="CB540" s="105"/>
    </row>
    <row r="541" spans="1:80" s="13" customFormat="1" ht="12.75" x14ac:dyDescent="0.2">
      <c r="A541" s="27"/>
      <c r="B541" s="30" t="s">
        <v>217</v>
      </c>
      <c r="C541" s="16" t="s">
        <v>3</v>
      </c>
      <c r="D541" s="24"/>
      <c r="E541" s="17"/>
      <c r="F541" s="18"/>
      <c r="G541" s="19">
        <f t="shared" ref="G541:G542" si="114">F541*E541</f>
        <v>0</v>
      </c>
      <c r="H541" s="26"/>
      <c r="I541" s="26"/>
      <c r="J541" s="26"/>
      <c r="K541" s="26"/>
      <c r="L541" s="26"/>
      <c r="M541" s="26"/>
      <c r="N541" s="26"/>
      <c r="O541" s="26"/>
      <c r="P541" s="26"/>
      <c r="Q541" s="26"/>
      <c r="R541" s="26"/>
      <c r="S541" s="26"/>
      <c r="T541" s="26"/>
      <c r="U541" s="26"/>
      <c r="V541" s="26"/>
      <c r="W541" s="26"/>
      <c r="X541" s="26"/>
      <c r="Y541" s="26"/>
      <c r="Z541" s="26"/>
      <c r="AA541" s="26"/>
      <c r="AB541" s="26"/>
      <c r="AC541" s="26"/>
      <c r="AD541" s="26"/>
      <c r="AE541" s="26"/>
      <c r="AF541" s="26"/>
      <c r="AG541" s="26"/>
      <c r="AH541" s="26"/>
      <c r="AI541" s="26"/>
      <c r="AJ541" s="26"/>
      <c r="AK541" s="26"/>
      <c r="AL541" s="26"/>
      <c r="AM541" s="26"/>
      <c r="AN541" s="26"/>
      <c r="AO541" s="26"/>
      <c r="AP541" s="26"/>
      <c r="AQ541" s="26"/>
      <c r="AR541" s="26"/>
      <c r="AS541" s="26"/>
      <c r="AT541" s="26"/>
      <c r="AU541" s="26"/>
      <c r="AV541" s="26"/>
      <c r="AW541" s="26"/>
      <c r="AX541" s="26"/>
      <c r="AY541" s="26"/>
      <c r="AZ541" s="26"/>
      <c r="BA541" s="26"/>
      <c r="BB541" s="26"/>
      <c r="BC541" s="26"/>
      <c r="BD541" s="26"/>
      <c r="BE541" s="26"/>
      <c r="BF541" s="26"/>
      <c r="BG541" s="26"/>
      <c r="BH541" s="26"/>
      <c r="BI541" s="26"/>
      <c r="BJ541" s="26"/>
      <c r="BK541" s="26"/>
      <c r="BL541" s="26"/>
      <c r="BM541" s="26"/>
      <c r="BN541" s="26"/>
      <c r="BO541" s="26"/>
      <c r="BP541" s="26"/>
      <c r="BQ541" s="26"/>
      <c r="BR541" s="26"/>
      <c r="BS541" s="26"/>
      <c r="BT541" s="26"/>
      <c r="BU541" s="26"/>
      <c r="BV541" s="26"/>
      <c r="BW541" s="26"/>
      <c r="BX541" s="26"/>
      <c r="BY541" s="26"/>
      <c r="BZ541" s="26"/>
      <c r="CA541" s="26"/>
      <c r="CB541" s="26"/>
    </row>
    <row r="542" spans="1:80" s="13" customFormat="1" ht="12.75" x14ac:dyDescent="0.2">
      <c r="A542" s="27"/>
      <c r="B542" s="30" t="s">
        <v>79</v>
      </c>
      <c r="C542" s="16" t="s">
        <v>3</v>
      </c>
      <c r="D542" s="24"/>
      <c r="E542" s="17"/>
      <c r="F542" s="18"/>
      <c r="G542" s="19">
        <f t="shared" si="114"/>
        <v>0</v>
      </c>
      <c r="H542" s="26"/>
      <c r="I542" s="26"/>
      <c r="J542" s="26"/>
      <c r="K542" s="26"/>
      <c r="L542" s="26"/>
      <c r="M542" s="26"/>
      <c r="N542" s="26"/>
      <c r="O542" s="26"/>
      <c r="P542" s="26"/>
      <c r="Q542" s="26"/>
      <c r="R542" s="26"/>
      <c r="S542" s="26"/>
      <c r="T542" s="26"/>
      <c r="U542" s="26"/>
      <c r="V542" s="26"/>
      <c r="W542" s="26"/>
      <c r="X542" s="26"/>
      <c r="Y542" s="26"/>
      <c r="Z542" s="26"/>
      <c r="AA542" s="26"/>
      <c r="AB542" s="26"/>
      <c r="AC542" s="26"/>
      <c r="AD542" s="26"/>
      <c r="AE542" s="26"/>
      <c r="AF542" s="26"/>
      <c r="AG542" s="26"/>
      <c r="AH542" s="26"/>
      <c r="AI542" s="26"/>
      <c r="AJ542" s="26"/>
      <c r="AK542" s="26"/>
      <c r="AL542" s="26"/>
      <c r="AM542" s="26"/>
      <c r="AN542" s="26"/>
      <c r="AO542" s="26"/>
      <c r="AP542" s="26"/>
      <c r="AQ542" s="26"/>
      <c r="AR542" s="26"/>
      <c r="AS542" s="26"/>
      <c r="AT542" s="26"/>
      <c r="AU542" s="26"/>
      <c r="AV542" s="26"/>
      <c r="AW542" s="26"/>
      <c r="AX542" s="26"/>
      <c r="AY542" s="26"/>
      <c r="AZ542" s="26"/>
      <c r="BA542" s="26"/>
      <c r="BB542" s="26"/>
      <c r="BC542" s="26"/>
      <c r="BD542" s="26"/>
      <c r="BE542" s="26"/>
      <c r="BF542" s="26"/>
      <c r="BG542" s="26"/>
      <c r="BH542" s="26"/>
      <c r="BI542" s="26"/>
      <c r="BJ542" s="26"/>
      <c r="BK542" s="26"/>
      <c r="BL542" s="26"/>
      <c r="BM542" s="26"/>
      <c r="BN542" s="26"/>
      <c r="BO542" s="26"/>
      <c r="BP542" s="26"/>
      <c r="BQ542" s="26"/>
      <c r="BR542" s="26"/>
      <c r="BS542" s="26"/>
      <c r="BT542" s="26"/>
      <c r="BU542" s="26"/>
      <c r="BV542" s="26"/>
      <c r="BW542" s="26"/>
      <c r="BX542" s="26"/>
      <c r="BY542" s="26"/>
      <c r="BZ542" s="26"/>
      <c r="CA542" s="26"/>
      <c r="CB542" s="26"/>
    </row>
    <row r="543" spans="1:80" s="72" customFormat="1" ht="13.5" thickBot="1" x14ac:dyDescent="0.25">
      <c r="A543" s="79"/>
      <c r="B543" s="80"/>
      <c r="C543" s="81"/>
      <c r="D543" s="69"/>
      <c r="E543" s="70"/>
      <c r="F543" s="70"/>
      <c r="G543" s="82"/>
      <c r="H543" s="105"/>
      <c r="I543" s="105"/>
      <c r="J543" s="105"/>
      <c r="K543" s="105"/>
      <c r="L543" s="105"/>
      <c r="M543" s="105"/>
      <c r="N543" s="105"/>
      <c r="O543" s="105"/>
      <c r="P543" s="105"/>
      <c r="Q543" s="105"/>
      <c r="R543" s="105"/>
      <c r="S543" s="105"/>
      <c r="T543" s="105"/>
      <c r="U543" s="105"/>
      <c r="V543" s="105"/>
      <c r="W543" s="105"/>
      <c r="X543" s="105"/>
      <c r="Y543" s="105"/>
      <c r="Z543" s="105"/>
      <c r="AA543" s="105"/>
      <c r="AB543" s="105"/>
      <c r="AC543" s="105"/>
      <c r="AD543" s="105"/>
      <c r="AE543" s="105"/>
      <c r="AF543" s="105"/>
      <c r="AG543" s="105"/>
      <c r="AH543" s="105"/>
      <c r="AI543" s="105"/>
      <c r="AJ543" s="105"/>
      <c r="AK543" s="105"/>
      <c r="AL543" s="105"/>
      <c r="AM543" s="105"/>
      <c r="AN543" s="105"/>
      <c r="AO543" s="105"/>
      <c r="AP543" s="105"/>
      <c r="AQ543" s="105"/>
      <c r="AR543" s="105"/>
      <c r="AS543" s="105"/>
      <c r="AT543" s="105"/>
      <c r="AU543" s="105"/>
      <c r="AV543" s="105"/>
      <c r="AW543" s="105"/>
      <c r="AX543" s="105"/>
      <c r="AY543" s="105"/>
      <c r="AZ543" s="105"/>
      <c r="BA543" s="105"/>
      <c r="BB543" s="105"/>
      <c r="BC543" s="105"/>
      <c r="BD543" s="105"/>
      <c r="BE543" s="105"/>
      <c r="BF543" s="105"/>
      <c r="BG543" s="105"/>
      <c r="BH543" s="105"/>
      <c r="BI543" s="105"/>
      <c r="BJ543" s="105"/>
      <c r="BK543" s="105"/>
      <c r="BL543" s="105"/>
      <c r="BM543" s="105"/>
      <c r="BN543" s="105"/>
      <c r="BO543" s="105"/>
      <c r="BP543" s="105"/>
      <c r="BQ543" s="105"/>
      <c r="BR543" s="105"/>
      <c r="BS543" s="105"/>
      <c r="BT543" s="105"/>
      <c r="BU543" s="105"/>
      <c r="BV543" s="105"/>
      <c r="BW543" s="105"/>
      <c r="BX543" s="105"/>
      <c r="BY543" s="105"/>
      <c r="BZ543" s="105"/>
      <c r="CA543" s="105"/>
      <c r="CB543" s="105"/>
    </row>
    <row r="544" spans="1:80" s="76" customFormat="1" ht="15" customHeight="1" thickTop="1" thickBot="1" x14ac:dyDescent="0.25">
      <c r="A544" s="248" t="str">
        <f>CONCATENATE("Sous-total", "  ",A529)</f>
        <v>Sous-total  3.7.1</v>
      </c>
      <c r="B544" s="249"/>
      <c r="C544" s="249"/>
      <c r="D544" s="249"/>
      <c r="E544" s="249"/>
      <c r="F544" s="250"/>
      <c r="G544" s="83">
        <f>SUM(G529:G543)</f>
        <v>0</v>
      </c>
      <c r="H544" s="106"/>
      <c r="I544" s="106"/>
      <c r="J544" s="106"/>
      <c r="K544" s="106"/>
      <c r="L544" s="106"/>
      <c r="M544" s="106"/>
      <c r="N544" s="106"/>
      <c r="O544" s="106"/>
      <c r="P544" s="106"/>
      <c r="Q544" s="106"/>
      <c r="R544" s="106"/>
      <c r="S544" s="106"/>
      <c r="T544" s="106"/>
      <c r="U544" s="106"/>
      <c r="V544" s="106"/>
      <c r="W544" s="106"/>
      <c r="X544" s="106"/>
      <c r="Y544" s="106"/>
      <c r="Z544" s="106"/>
      <c r="AA544" s="106"/>
      <c r="AB544" s="106"/>
      <c r="AC544" s="106"/>
      <c r="AD544" s="106"/>
      <c r="AE544" s="106"/>
      <c r="AF544" s="106"/>
      <c r="AG544" s="106"/>
      <c r="AH544" s="106"/>
      <c r="AI544" s="106"/>
      <c r="AJ544" s="106"/>
      <c r="AK544" s="106"/>
      <c r="AL544" s="106"/>
      <c r="AM544" s="106"/>
      <c r="AN544" s="106"/>
      <c r="AO544" s="106"/>
      <c r="AP544" s="106"/>
      <c r="AQ544" s="106"/>
      <c r="AR544" s="106"/>
      <c r="AS544" s="106"/>
      <c r="AT544" s="106"/>
      <c r="AU544" s="106"/>
      <c r="AV544" s="106"/>
      <c r="AW544" s="106"/>
      <c r="AX544" s="106"/>
      <c r="AY544" s="106"/>
      <c r="AZ544" s="106"/>
      <c r="BA544" s="106"/>
      <c r="BB544" s="106"/>
      <c r="BC544" s="106"/>
      <c r="BD544" s="106"/>
      <c r="BE544" s="106"/>
      <c r="BF544" s="106"/>
      <c r="BG544" s="106"/>
      <c r="BH544" s="106"/>
      <c r="BI544" s="106"/>
      <c r="BJ544" s="106"/>
      <c r="BK544" s="106"/>
      <c r="BL544" s="106"/>
      <c r="BM544" s="106"/>
      <c r="BN544" s="106"/>
      <c r="BO544" s="106"/>
      <c r="BP544" s="106"/>
      <c r="BQ544" s="106"/>
      <c r="BR544" s="106"/>
      <c r="BS544" s="106"/>
      <c r="BT544" s="106"/>
      <c r="BU544" s="106"/>
      <c r="BV544" s="106"/>
      <c r="BW544" s="106"/>
      <c r="BX544" s="106"/>
      <c r="BY544" s="106"/>
      <c r="BZ544" s="106"/>
      <c r="CA544" s="106"/>
      <c r="CB544" s="106"/>
    </row>
    <row r="545" spans="1:80" s="13" customFormat="1" ht="15" customHeight="1" thickTop="1" x14ac:dyDescent="0.2">
      <c r="A545" s="27"/>
      <c r="B545" s="39"/>
      <c r="C545" s="16"/>
      <c r="D545" s="17"/>
      <c r="E545" s="17"/>
      <c r="F545" s="18"/>
      <c r="G545" s="19"/>
      <c r="H545" s="26"/>
      <c r="I545" s="26"/>
      <c r="J545" s="26"/>
      <c r="K545" s="26"/>
      <c r="L545" s="26"/>
      <c r="M545" s="26"/>
      <c r="N545" s="26"/>
      <c r="O545" s="26"/>
      <c r="P545" s="26"/>
      <c r="Q545" s="26"/>
      <c r="R545" s="26"/>
      <c r="S545" s="26"/>
      <c r="T545" s="26"/>
      <c r="U545" s="26"/>
      <c r="V545" s="26"/>
      <c r="W545" s="26"/>
      <c r="X545" s="26"/>
      <c r="Y545" s="26"/>
      <c r="Z545" s="26"/>
      <c r="AA545" s="26"/>
      <c r="AB545" s="26"/>
      <c r="AC545" s="26"/>
      <c r="AD545" s="26"/>
      <c r="AE545" s="26"/>
      <c r="AF545" s="26"/>
      <c r="AG545" s="26"/>
      <c r="AH545" s="26"/>
      <c r="AI545" s="26"/>
      <c r="AJ545" s="26"/>
      <c r="AK545" s="26"/>
      <c r="AL545" s="26"/>
      <c r="AM545" s="26"/>
      <c r="AN545" s="26"/>
      <c r="AO545" s="26"/>
      <c r="AP545" s="26"/>
      <c r="AQ545" s="26"/>
      <c r="AR545" s="26"/>
      <c r="AS545" s="26"/>
      <c r="AT545" s="26"/>
      <c r="AU545" s="26"/>
      <c r="AV545" s="26"/>
      <c r="AW545" s="26"/>
      <c r="AX545" s="26"/>
      <c r="AY545" s="26"/>
      <c r="AZ545" s="26"/>
      <c r="BA545" s="26"/>
      <c r="BB545" s="26"/>
      <c r="BC545" s="26"/>
      <c r="BD545" s="26"/>
      <c r="BE545" s="26"/>
      <c r="BF545" s="26"/>
      <c r="BG545" s="26"/>
      <c r="BH545" s="26"/>
      <c r="BI545" s="26"/>
      <c r="BJ545" s="26"/>
      <c r="BK545" s="26"/>
      <c r="BL545" s="26"/>
      <c r="BM545" s="26"/>
      <c r="BN545" s="26"/>
      <c r="BO545" s="26"/>
      <c r="BP545" s="26"/>
      <c r="BQ545" s="26"/>
      <c r="BR545" s="26"/>
      <c r="BS545" s="26"/>
      <c r="BT545" s="26"/>
      <c r="BU545" s="26"/>
      <c r="BV545" s="26"/>
      <c r="BW545" s="26"/>
      <c r="BX545" s="26"/>
      <c r="BY545" s="26"/>
      <c r="BZ545" s="26"/>
      <c r="CA545" s="26"/>
      <c r="CB545" s="26"/>
    </row>
    <row r="546" spans="1:80" s="13" customFormat="1" ht="15" customHeight="1" x14ac:dyDescent="0.2">
      <c r="A546" s="27" t="s">
        <v>193</v>
      </c>
      <c r="B546" s="39" t="s">
        <v>33</v>
      </c>
      <c r="C546" s="16"/>
      <c r="D546" s="17"/>
      <c r="E546" s="17"/>
      <c r="F546" s="18"/>
      <c r="G546" s="19" t="str">
        <f t="shared" ref="G546" si="115">IF(F546*E546=0,"",F546*E546)</f>
        <v/>
      </c>
      <c r="H546" s="26"/>
      <c r="I546" s="26"/>
      <c r="J546" s="26"/>
      <c r="K546" s="26"/>
      <c r="L546" s="26"/>
      <c r="M546" s="26"/>
      <c r="N546" s="26"/>
      <c r="O546" s="26"/>
      <c r="P546" s="26"/>
      <c r="Q546" s="26"/>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c r="AS546" s="26"/>
      <c r="AT546" s="26"/>
      <c r="AU546" s="26"/>
      <c r="AV546" s="26"/>
      <c r="AW546" s="26"/>
      <c r="AX546" s="26"/>
      <c r="AY546" s="26"/>
      <c r="AZ546" s="26"/>
      <c r="BA546" s="26"/>
      <c r="BB546" s="26"/>
      <c r="BC546" s="26"/>
      <c r="BD546" s="26"/>
      <c r="BE546" s="26"/>
      <c r="BF546" s="26"/>
      <c r="BG546" s="26"/>
      <c r="BH546" s="26"/>
      <c r="BI546" s="26"/>
      <c r="BJ546" s="26"/>
      <c r="BK546" s="26"/>
      <c r="BL546" s="26"/>
      <c r="BM546" s="26"/>
      <c r="BN546" s="26"/>
      <c r="BO546" s="26"/>
      <c r="BP546" s="26"/>
      <c r="BQ546" s="26"/>
      <c r="BR546" s="26"/>
      <c r="BS546" s="26"/>
      <c r="BT546" s="26"/>
      <c r="BU546" s="26"/>
      <c r="BV546" s="26"/>
      <c r="BW546" s="26"/>
      <c r="BX546" s="26"/>
      <c r="BY546" s="26"/>
      <c r="BZ546" s="26"/>
      <c r="CA546" s="26"/>
      <c r="CB546" s="26"/>
    </row>
    <row r="547" spans="1:80" s="13" customFormat="1" ht="15" customHeight="1" x14ac:dyDescent="0.2">
      <c r="A547" s="27"/>
      <c r="B547" s="39"/>
      <c r="C547" s="16"/>
      <c r="D547" s="17"/>
      <c r="E547" s="17"/>
      <c r="F547" s="18"/>
      <c r="G547" s="19"/>
      <c r="H547" s="26"/>
      <c r="I547" s="26"/>
      <c r="J547" s="26"/>
      <c r="K547" s="26"/>
      <c r="L547" s="26"/>
      <c r="M547" s="26"/>
      <c r="N547" s="26"/>
      <c r="O547" s="26"/>
      <c r="P547" s="26"/>
      <c r="Q547" s="26"/>
      <c r="R547" s="26"/>
      <c r="S547" s="26"/>
      <c r="T547" s="26"/>
      <c r="U547" s="26"/>
      <c r="V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c r="AS547" s="26"/>
      <c r="AT547" s="26"/>
      <c r="AU547" s="26"/>
      <c r="AV547" s="26"/>
      <c r="AW547" s="26"/>
      <c r="AX547" s="26"/>
      <c r="AY547" s="26"/>
      <c r="AZ547" s="26"/>
      <c r="BA547" s="26"/>
      <c r="BB547" s="26"/>
      <c r="BC547" s="26"/>
      <c r="BD547" s="26"/>
      <c r="BE547" s="26"/>
      <c r="BF547" s="26"/>
      <c r="BG547" s="26"/>
      <c r="BH547" s="26"/>
      <c r="BI547" s="26"/>
      <c r="BJ547" s="26"/>
      <c r="BK547" s="26"/>
      <c r="BL547" s="26"/>
      <c r="BM547" s="26"/>
      <c r="BN547" s="26"/>
      <c r="BO547" s="26"/>
      <c r="BP547" s="26"/>
      <c r="BQ547" s="26"/>
      <c r="BR547" s="26"/>
      <c r="BS547" s="26"/>
      <c r="BT547" s="26"/>
      <c r="BU547" s="26"/>
      <c r="BV547" s="26"/>
      <c r="BW547" s="26"/>
      <c r="BX547" s="26"/>
      <c r="BY547" s="26"/>
      <c r="BZ547" s="26"/>
      <c r="CA547" s="26"/>
      <c r="CB547" s="26"/>
    </row>
    <row r="548" spans="1:80" s="34" customFormat="1" ht="38.25" x14ac:dyDescent="0.2">
      <c r="A548" s="46"/>
      <c r="B548" s="39" t="s">
        <v>194</v>
      </c>
      <c r="C548" s="16"/>
      <c r="D548" s="24"/>
      <c r="E548" s="47"/>
      <c r="F548" s="48"/>
      <c r="G548" s="49"/>
      <c r="H548" s="205"/>
      <c r="I548" s="205"/>
      <c r="J548" s="205"/>
      <c r="K548" s="205"/>
      <c r="L548" s="205"/>
      <c r="M548" s="205"/>
      <c r="N548" s="205"/>
      <c r="O548" s="205"/>
      <c r="P548" s="205"/>
      <c r="Q548" s="205"/>
      <c r="R548" s="205"/>
      <c r="S548" s="205"/>
      <c r="T548" s="205"/>
      <c r="U548" s="205"/>
      <c r="V548" s="205"/>
      <c r="W548" s="205"/>
      <c r="X548" s="205"/>
      <c r="Y548" s="205"/>
      <c r="Z548" s="205"/>
      <c r="AA548" s="205"/>
      <c r="AB548" s="205"/>
      <c r="AC548" s="205"/>
      <c r="AD548" s="205"/>
      <c r="AE548" s="205"/>
      <c r="AF548" s="205"/>
      <c r="AG548" s="205"/>
      <c r="AH548" s="205"/>
      <c r="AI548" s="205"/>
      <c r="AJ548" s="205"/>
      <c r="AK548" s="205"/>
      <c r="AL548" s="205"/>
      <c r="AM548" s="205"/>
      <c r="AN548" s="205"/>
      <c r="AO548" s="205"/>
      <c r="AP548" s="205"/>
      <c r="AQ548" s="205"/>
      <c r="AR548" s="205"/>
      <c r="AS548" s="205"/>
      <c r="AT548" s="205"/>
      <c r="AU548" s="205"/>
      <c r="AV548" s="205"/>
      <c r="AW548" s="205"/>
      <c r="AX548" s="205"/>
      <c r="AY548" s="205"/>
      <c r="AZ548" s="205"/>
      <c r="BA548" s="205"/>
      <c r="BB548" s="205"/>
      <c r="BC548" s="205"/>
      <c r="BD548" s="205"/>
      <c r="BE548" s="205"/>
      <c r="BF548" s="205"/>
      <c r="BG548" s="205"/>
      <c r="BH548" s="205"/>
      <c r="BI548" s="205"/>
      <c r="BJ548" s="205"/>
      <c r="BK548" s="205"/>
      <c r="BL548" s="205"/>
      <c r="BM548" s="205"/>
      <c r="BN548" s="205"/>
      <c r="BO548" s="205"/>
      <c r="BP548" s="205"/>
      <c r="BQ548" s="205"/>
      <c r="BR548" s="205"/>
      <c r="BS548" s="205"/>
      <c r="BT548" s="205"/>
      <c r="BU548" s="205"/>
      <c r="BV548" s="205"/>
      <c r="BW548" s="205"/>
      <c r="BX548" s="205"/>
      <c r="BY548" s="205"/>
      <c r="BZ548" s="205"/>
      <c r="CA548" s="205"/>
      <c r="CB548" s="205"/>
    </row>
    <row r="549" spans="1:80" s="13" customFormat="1" ht="12.75" x14ac:dyDescent="0.2">
      <c r="A549" s="27"/>
      <c r="B549" s="89" t="s">
        <v>78</v>
      </c>
      <c r="C549" s="16" t="s">
        <v>44</v>
      </c>
      <c r="D549" s="24"/>
      <c r="E549" s="17"/>
      <c r="F549" s="18"/>
      <c r="G549" s="19">
        <f t="shared" ref="G549:G553" si="116">F549*E549</f>
        <v>0</v>
      </c>
      <c r="H549" s="26"/>
      <c r="I549" s="26"/>
      <c r="J549" s="26"/>
      <c r="K549" s="26"/>
      <c r="L549" s="26"/>
      <c r="M549" s="26"/>
      <c r="N549" s="26"/>
      <c r="O549" s="26"/>
      <c r="P549" s="26"/>
      <c r="Q549" s="26"/>
      <c r="R549" s="26"/>
      <c r="S549" s="26"/>
      <c r="T549" s="26"/>
      <c r="U549" s="26"/>
      <c r="V549" s="26"/>
      <c r="W549" s="26"/>
      <c r="X549" s="26"/>
      <c r="Y549" s="26"/>
      <c r="Z549" s="26"/>
      <c r="AA549" s="26"/>
      <c r="AB549" s="26"/>
      <c r="AC549" s="26"/>
      <c r="AD549" s="26"/>
      <c r="AE549" s="26"/>
      <c r="AF549" s="26"/>
      <c r="AG549" s="26"/>
      <c r="AH549" s="26"/>
      <c r="AI549" s="26"/>
      <c r="AJ549" s="26"/>
      <c r="AK549" s="26"/>
      <c r="AL549" s="26"/>
      <c r="AM549" s="26"/>
      <c r="AN549" s="26"/>
      <c r="AO549" s="26"/>
      <c r="AP549" s="26"/>
      <c r="AQ549" s="26"/>
      <c r="AR549" s="26"/>
      <c r="AS549" s="26"/>
      <c r="AT549" s="26"/>
      <c r="AU549" s="26"/>
      <c r="AV549" s="26"/>
      <c r="AW549" s="26"/>
      <c r="AX549" s="26"/>
      <c r="AY549" s="26"/>
      <c r="AZ549" s="26"/>
      <c r="BA549" s="26"/>
      <c r="BB549" s="26"/>
      <c r="BC549" s="26"/>
      <c r="BD549" s="26"/>
      <c r="BE549" s="26"/>
      <c r="BF549" s="26"/>
      <c r="BG549" s="26"/>
      <c r="BH549" s="26"/>
      <c r="BI549" s="26"/>
      <c r="BJ549" s="26"/>
      <c r="BK549" s="26"/>
      <c r="BL549" s="26"/>
      <c r="BM549" s="26"/>
      <c r="BN549" s="26"/>
      <c r="BO549" s="26"/>
      <c r="BP549" s="26"/>
      <c r="BQ549" s="26"/>
      <c r="BR549" s="26"/>
      <c r="BS549" s="26"/>
      <c r="BT549" s="26"/>
      <c r="BU549" s="26"/>
      <c r="BV549" s="26"/>
      <c r="BW549" s="26"/>
      <c r="BX549" s="26"/>
      <c r="BY549" s="26"/>
      <c r="BZ549" s="26"/>
      <c r="CA549" s="26"/>
      <c r="CB549" s="26"/>
    </row>
    <row r="550" spans="1:80" s="13" customFormat="1" ht="12.75" x14ac:dyDescent="0.2">
      <c r="A550" s="27"/>
      <c r="B550" s="89" t="s">
        <v>80</v>
      </c>
      <c r="C550" s="16" t="s">
        <v>44</v>
      </c>
      <c r="D550" s="24"/>
      <c r="E550" s="17"/>
      <c r="F550" s="18"/>
      <c r="G550" s="19">
        <f t="shared" si="116"/>
        <v>0</v>
      </c>
      <c r="H550" s="26"/>
      <c r="I550" s="26"/>
      <c r="J550" s="26"/>
      <c r="K550" s="26"/>
      <c r="L550" s="26"/>
      <c r="M550" s="26"/>
      <c r="N550" s="26"/>
      <c r="O550" s="26"/>
      <c r="P550" s="26"/>
      <c r="Q550" s="26"/>
      <c r="R550" s="26"/>
      <c r="S550" s="26"/>
      <c r="T550" s="26"/>
      <c r="U550" s="26"/>
      <c r="V550" s="26"/>
      <c r="W550" s="26"/>
      <c r="X550" s="26"/>
      <c r="Y550" s="26"/>
      <c r="Z550" s="26"/>
      <c r="AA550" s="26"/>
      <c r="AB550" s="26"/>
      <c r="AC550" s="26"/>
      <c r="AD550" s="26"/>
      <c r="AE550" s="26"/>
      <c r="AF550" s="26"/>
      <c r="AG550" s="26"/>
      <c r="AH550" s="26"/>
      <c r="AI550" s="26"/>
      <c r="AJ550" s="26"/>
      <c r="AK550" s="26"/>
      <c r="AL550" s="26"/>
      <c r="AM550" s="26"/>
      <c r="AN550" s="26"/>
      <c r="AO550" s="26"/>
      <c r="AP550" s="26"/>
      <c r="AQ550" s="26"/>
      <c r="AR550" s="26"/>
      <c r="AS550" s="26"/>
      <c r="AT550" s="26"/>
      <c r="AU550" s="26"/>
      <c r="AV550" s="26"/>
      <c r="AW550" s="26"/>
      <c r="AX550" s="26"/>
      <c r="AY550" s="26"/>
      <c r="AZ550" s="26"/>
      <c r="BA550" s="26"/>
      <c r="BB550" s="26"/>
      <c r="BC550" s="26"/>
      <c r="BD550" s="26"/>
      <c r="BE550" s="26"/>
      <c r="BF550" s="26"/>
      <c r="BG550" s="26"/>
      <c r="BH550" s="26"/>
      <c r="BI550" s="26"/>
      <c r="BJ550" s="26"/>
      <c r="BK550" s="26"/>
      <c r="BL550" s="26"/>
      <c r="BM550" s="26"/>
      <c r="BN550" s="26"/>
      <c r="BO550" s="26"/>
      <c r="BP550" s="26"/>
      <c r="BQ550" s="26"/>
      <c r="BR550" s="26"/>
      <c r="BS550" s="26"/>
      <c r="BT550" s="26"/>
      <c r="BU550" s="26"/>
      <c r="BV550" s="26"/>
      <c r="BW550" s="26"/>
      <c r="BX550" s="26"/>
      <c r="BY550" s="26"/>
      <c r="BZ550" s="26"/>
      <c r="CA550" s="26"/>
      <c r="CB550" s="26"/>
    </row>
    <row r="551" spans="1:80" s="13" customFormat="1" ht="12.75" x14ac:dyDescent="0.2">
      <c r="A551" s="27"/>
      <c r="B551" s="89" t="s">
        <v>58</v>
      </c>
      <c r="C551" s="16" t="s">
        <v>44</v>
      </c>
      <c r="D551" s="24"/>
      <c r="E551" s="17"/>
      <c r="F551" s="18"/>
      <c r="G551" s="19">
        <f t="shared" si="116"/>
        <v>0</v>
      </c>
      <c r="H551" s="26"/>
      <c r="I551" s="26"/>
      <c r="J551" s="26"/>
      <c r="K551" s="26"/>
      <c r="L551" s="26"/>
      <c r="M551" s="26"/>
      <c r="N551" s="26"/>
      <c r="O551" s="26"/>
      <c r="P551" s="26"/>
      <c r="Q551" s="26"/>
      <c r="R551" s="26"/>
      <c r="S551" s="26"/>
      <c r="T551" s="26"/>
      <c r="U551" s="26"/>
      <c r="V551" s="26"/>
      <c r="W551" s="26"/>
      <c r="X551" s="26"/>
      <c r="Y551" s="26"/>
      <c r="Z551" s="26"/>
      <c r="AA551" s="26"/>
      <c r="AB551" s="26"/>
      <c r="AC551" s="26"/>
      <c r="AD551" s="26"/>
      <c r="AE551" s="26"/>
      <c r="AF551" s="26"/>
      <c r="AG551" s="26"/>
      <c r="AH551" s="26"/>
      <c r="AI551" s="26"/>
      <c r="AJ551" s="26"/>
      <c r="AK551" s="26"/>
      <c r="AL551" s="26"/>
      <c r="AM551" s="26"/>
      <c r="AN551" s="26"/>
      <c r="AO551" s="26"/>
      <c r="AP551" s="26"/>
      <c r="AQ551" s="26"/>
      <c r="AR551" s="26"/>
      <c r="AS551" s="26"/>
      <c r="AT551" s="26"/>
      <c r="AU551" s="26"/>
      <c r="AV551" s="26"/>
      <c r="AW551" s="26"/>
      <c r="AX551" s="26"/>
      <c r="AY551" s="26"/>
      <c r="AZ551" s="26"/>
      <c r="BA551" s="26"/>
      <c r="BB551" s="26"/>
      <c r="BC551" s="26"/>
      <c r="BD551" s="26"/>
      <c r="BE551" s="26"/>
      <c r="BF551" s="26"/>
      <c r="BG551" s="26"/>
      <c r="BH551" s="26"/>
      <c r="BI551" s="26"/>
      <c r="BJ551" s="26"/>
      <c r="BK551" s="26"/>
      <c r="BL551" s="26"/>
      <c r="BM551" s="26"/>
      <c r="BN551" s="26"/>
      <c r="BO551" s="26"/>
      <c r="BP551" s="26"/>
      <c r="BQ551" s="26"/>
      <c r="BR551" s="26"/>
      <c r="BS551" s="26"/>
      <c r="BT551" s="26"/>
      <c r="BU551" s="26"/>
      <c r="BV551" s="26"/>
      <c r="BW551" s="26"/>
      <c r="BX551" s="26"/>
      <c r="BY551" s="26"/>
      <c r="BZ551" s="26"/>
      <c r="CA551" s="26"/>
      <c r="CB551" s="26"/>
    </row>
    <row r="552" spans="1:80" s="13" customFormat="1" ht="12.75" x14ac:dyDescent="0.2">
      <c r="A552" s="27"/>
      <c r="B552" s="89" t="s">
        <v>59</v>
      </c>
      <c r="C552" s="16" t="s">
        <v>44</v>
      </c>
      <c r="D552" s="24"/>
      <c r="E552" s="17"/>
      <c r="F552" s="18"/>
      <c r="G552" s="19">
        <f t="shared" si="116"/>
        <v>0</v>
      </c>
      <c r="H552" s="26"/>
      <c r="I552" s="26"/>
      <c r="J552" s="26"/>
      <c r="K552" s="26"/>
      <c r="L552" s="26"/>
      <c r="M552" s="26"/>
      <c r="N552" s="26"/>
      <c r="O552" s="26"/>
      <c r="P552" s="26"/>
      <c r="Q552" s="26"/>
      <c r="R552" s="26"/>
      <c r="S552" s="26"/>
      <c r="T552" s="26"/>
      <c r="U552" s="26"/>
      <c r="V552" s="26"/>
      <c r="W552" s="26"/>
      <c r="X552" s="26"/>
      <c r="Y552" s="26"/>
      <c r="Z552" s="26"/>
      <c r="AA552" s="26"/>
      <c r="AB552" s="26"/>
      <c r="AC552" s="26"/>
      <c r="AD552" s="26"/>
      <c r="AE552" s="26"/>
      <c r="AF552" s="26"/>
      <c r="AG552" s="26"/>
      <c r="AH552" s="26"/>
      <c r="AI552" s="26"/>
      <c r="AJ552" s="26"/>
      <c r="AK552" s="26"/>
      <c r="AL552" s="26"/>
      <c r="AM552" s="26"/>
      <c r="AN552" s="26"/>
      <c r="AO552" s="26"/>
      <c r="AP552" s="26"/>
      <c r="AQ552" s="26"/>
      <c r="AR552" s="26"/>
      <c r="AS552" s="26"/>
      <c r="AT552" s="26"/>
      <c r="AU552" s="26"/>
      <c r="AV552" s="26"/>
      <c r="AW552" s="26"/>
      <c r="AX552" s="26"/>
      <c r="AY552" s="26"/>
      <c r="AZ552" s="26"/>
      <c r="BA552" s="26"/>
      <c r="BB552" s="26"/>
      <c r="BC552" s="26"/>
      <c r="BD552" s="26"/>
      <c r="BE552" s="26"/>
      <c r="BF552" s="26"/>
      <c r="BG552" s="26"/>
      <c r="BH552" s="26"/>
      <c r="BI552" s="26"/>
      <c r="BJ552" s="26"/>
      <c r="BK552" s="26"/>
      <c r="BL552" s="26"/>
      <c r="BM552" s="26"/>
      <c r="BN552" s="26"/>
      <c r="BO552" s="26"/>
      <c r="BP552" s="26"/>
      <c r="BQ552" s="26"/>
      <c r="BR552" s="26"/>
      <c r="BS552" s="26"/>
      <c r="BT552" s="26"/>
      <c r="BU552" s="26"/>
      <c r="BV552" s="26"/>
      <c r="BW552" s="26"/>
      <c r="BX552" s="26"/>
      <c r="BY552" s="26"/>
      <c r="BZ552" s="26"/>
      <c r="CA552" s="26"/>
      <c r="CB552" s="26"/>
    </row>
    <row r="553" spans="1:80" s="13" customFormat="1" ht="12.75" x14ac:dyDescent="0.2">
      <c r="A553" s="27"/>
      <c r="B553" s="89" t="s">
        <v>60</v>
      </c>
      <c r="C553" s="16" t="s">
        <v>44</v>
      </c>
      <c r="D553" s="24"/>
      <c r="E553" s="17"/>
      <c r="F553" s="18"/>
      <c r="G553" s="19">
        <f t="shared" si="116"/>
        <v>0</v>
      </c>
      <c r="H553" s="26"/>
      <c r="I553" s="26"/>
      <c r="J553" s="26"/>
      <c r="K553" s="26"/>
      <c r="L553" s="26"/>
      <c r="M553" s="26"/>
      <c r="N553" s="26"/>
      <c r="O553" s="26"/>
      <c r="P553" s="26"/>
      <c r="Q553" s="26"/>
      <c r="R553" s="26"/>
      <c r="S553" s="26"/>
      <c r="T553" s="26"/>
      <c r="U553" s="26"/>
      <c r="V553" s="26"/>
      <c r="W553" s="26"/>
      <c r="X553" s="26"/>
      <c r="Y553" s="26"/>
      <c r="Z553" s="26"/>
      <c r="AA553" s="26"/>
      <c r="AB553" s="26"/>
      <c r="AC553" s="26"/>
      <c r="AD553" s="26"/>
      <c r="AE553" s="26"/>
      <c r="AF553" s="26"/>
      <c r="AG553" s="26"/>
      <c r="AH553" s="26"/>
      <c r="AI553" s="26"/>
      <c r="AJ553" s="26"/>
      <c r="AK553" s="26"/>
      <c r="AL553" s="26"/>
      <c r="AM553" s="26"/>
      <c r="AN553" s="26"/>
      <c r="AO553" s="26"/>
      <c r="AP553" s="26"/>
      <c r="AQ553" s="26"/>
      <c r="AR553" s="26"/>
      <c r="AS553" s="26"/>
      <c r="AT553" s="26"/>
      <c r="AU553" s="26"/>
      <c r="AV553" s="26"/>
      <c r="AW553" s="26"/>
      <c r="AX553" s="26"/>
      <c r="AY553" s="26"/>
      <c r="AZ553" s="26"/>
      <c r="BA553" s="26"/>
      <c r="BB553" s="26"/>
      <c r="BC553" s="26"/>
      <c r="BD553" s="26"/>
      <c r="BE553" s="26"/>
      <c r="BF553" s="26"/>
      <c r="BG553" s="26"/>
      <c r="BH553" s="26"/>
      <c r="BI553" s="26"/>
      <c r="BJ553" s="26"/>
      <c r="BK553" s="26"/>
      <c r="BL553" s="26"/>
      <c r="BM553" s="26"/>
      <c r="BN553" s="26"/>
      <c r="BO553" s="26"/>
      <c r="BP553" s="26"/>
      <c r="BQ553" s="26"/>
      <c r="BR553" s="26"/>
      <c r="BS553" s="26"/>
      <c r="BT553" s="26"/>
      <c r="BU553" s="26"/>
      <c r="BV553" s="26"/>
      <c r="BW553" s="26"/>
      <c r="BX553" s="26"/>
      <c r="BY553" s="26"/>
      <c r="BZ553" s="26"/>
      <c r="CA553" s="26"/>
      <c r="CB553" s="26"/>
    </row>
    <row r="554" spans="1:80" s="13" customFormat="1" ht="15" customHeight="1" x14ac:dyDescent="0.2">
      <c r="A554" s="27"/>
      <c r="B554" s="39"/>
      <c r="C554" s="16"/>
      <c r="D554" s="17"/>
      <c r="E554" s="17"/>
      <c r="F554" s="18"/>
      <c r="G554" s="19"/>
      <c r="H554" s="26"/>
      <c r="I554" s="26"/>
      <c r="J554" s="26"/>
      <c r="K554" s="26"/>
      <c r="L554" s="26"/>
      <c r="M554" s="26"/>
      <c r="N554" s="26"/>
      <c r="O554" s="26"/>
      <c r="P554" s="26"/>
      <c r="Q554" s="26"/>
      <c r="R554" s="26"/>
      <c r="S554" s="26"/>
      <c r="T554" s="26"/>
      <c r="U554" s="26"/>
      <c r="V554" s="26"/>
      <c r="W554" s="26"/>
      <c r="X554" s="26"/>
      <c r="Y554" s="26"/>
      <c r="Z554" s="26"/>
      <c r="AA554" s="26"/>
      <c r="AB554" s="26"/>
      <c r="AC554" s="26"/>
      <c r="AD554" s="26"/>
      <c r="AE554" s="26"/>
      <c r="AF554" s="26"/>
      <c r="AG554" s="26"/>
      <c r="AH554" s="26"/>
      <c r="AI554" s="26"/>
      <c r="AJ554" s="26"/>
      <c r="AK554" s="26"/>
      <c r="AL554" s="26"/>
      <c r="AM554" s="26"/>
      <c r="AN554" s="26"/>
      <c r="AO554" s="26"/>
      <c r="AP554" s="26"/>
      <c r="AQ554" s="26"/>
      <c r="AR554" s="26"/>
      <c r="AS554" s="26"/>
      <c r="AT554" s="26"/>
      <c r="AU554" s="26"/>
      <c r="AV554" s="26"/>
      <c r="AW554" s="26"/>
      <c r="AX554" s="26"/>
      <c r="AY554" s="26"/>
      <c r="AZ554" s="26"/>
      <c r="BA554" s="26"/>
      <c r="BB554" s="26"/>
      <c r="BC554" s="26"/>
      <c r="BD554" s="26"/>
      <c r="BE554" s="26"/>
      <c r="BF554" s="26"/>
      <c r="BG554" s="26"/>
      <c r="BH554" s="26"/>
      <c r="BI554" s="26"/>
      <c r="BJ554" s="26"/>
      <c r="BK554" s="26"/>
      <c r="BL554" s="26"/>
      <c r="BM554" s="26"/>
      <c r="BN554" s="26"/>
      <c r="BO554" s="26"/>
      <c r="BP554" s="26"/>
      <c r="BQ554" s="26"/>
      <c r="BR554" s="26"/>
      <c r="BS554" s="26"/>
      <c r="BT554" s="26"/>
      <c r="BU554" s="26"/>
      <c r="BV554" s="26"/>
      <c r="BW554" s="26"/>
      <c r="BX554" s="26"/>
      <c r="BY554" s="26"/>
      <c r="BZ554" s="26"/>
      <c r="CA554" s="26"/>
      <c r="CB554" s="26"/>
    </row>
    <row r="555" spans="1:80" s="13" customFormat="1" ht="12.75" x14ac:dyDescent="0.2">
      <c r="A555" s="27"/>
      <c r="B555" s="39" t="s">
        <v>83</v>
      </c>
      <c r="C555" s="16" t="s">
        <v>3</v>
      </c>
      <c r="D555" s="24"/>
      <c r="E555" s="17"/>
      <c r="F555" s="18"/>
      <c r="G555" s="19">
        <f t="shared" ref="G555" si="117">F555*E555</f>
        <v>0</v>
      </c>
      <c r="H555" s="26"/>
      <c r="I555" s="26"/>
      <c r="J555" s="26"/>
      <c r="K555" s="26"/>
      <c r="L555" s="26"/>
      <c r="M555" s="26"/>
      <c r="N555" s="26"/>
      <c r="O555" s="26"/>
      <c r="P555" s="26"/>
      <c r="Q555" s="26"/>
      <c r="R555" s="26"/>
      <c r="S555" s="26"/>
      <c r="T555" s="26"/>
      <c r="U555" s="26"/>
      <c r="V555" s="26"/>
      <c r="W555" s="26"/>
      <c r="X555" s="26"/>
      <c r="Y555" s="26"/>
      <c r="Z555" s="26"/>
      <c r="AA555" s="26"/>
      <c r="AB555" s="26"/>
      <c r="AC555" s="26"/>
      <c r="AD555" s="26"/>
      <c r="AE555" s="26"/>
      <c r="AF555" s="26"/>
      <c r="AG555" s="26"/>
      <c r="AH555" s="26"/>
      <c r="AI555" s="26"/>
      <c r="AJ555" s="26"/>
      <c r="AK555" s="26"/>
      <c r="AL555" s="26"/>
      <c r="AM555" s="26"/>
      <c r="AN555" s="26"/>
      <c r="AO555" s="26"/>
      <c r="AP555" s="26"/>
      <c r="AQ555" s="26"/>
      <c r="AR555" s="26"/>
      <c r="AS555" s="26"/>
      <c r="AT555" s="26"/>
      <c r="AU555" s="26"/>
      <c r="AV555" s="26"/>
      <c r="AW555" s="26"/>
      <c r="AX555" s="26"/>
      <c r="AY555" s="26"/>
      <c r="AZ555" s="26"/>
      <c r="BA555" s="26"/>
      <c r="BB555" s="26"/>
      <c r="BC555" s="26"/>
      <c r="BD555" s="26"/>
      <c r="BE555" s="26"/>
      <c r="BF555" s="26"/>
      <c r="BG555" s="26"/>
      <c r="BH555" s="26"/>
      <c r="BI555" s="26"/>
      <c r="BJ555" s="26"/>
      <c r="BK555" s="26"/>
      <c r="BL555" s="26"/>
      <c r="BM555" s="26"/>
      <c r="BN555" s="26"/>
      <c r="BO555" s="26"/>
      <c r="BP555" s="26"/>
      <c r="BQ555" s="26"/>
      <c r="BR555" s="26"/>
      <c r="BS555" s="26"/>
      <c r="BT555" s="26"/>
      <c r="BU555" s="26"/>
      <c r="BV555" s="26"/>
      <c r="BW555" s="26"/>
      <c r="BX555" s="26"/>
      <c r="BY555" s="26"/>
      <c r="BZ555" s="26"/>
      <c r="CA555" s="26"/>
      <c r="CB555" s="26"/>
    </row>
    <row r="556" spans="1:80" s="13" customFormat="1" ht="15" customHeight="1" x14ac:dyDescent="0.2">
      <c r="A556" s="27"/>
      <c r="B556" s="39"/>
      <c r="C556" s="16"/>
      <c r="D556" s="17"/>
      <c r="E556" s="17"/>
      <c r="F556" s="18"/>
      <c r="G556" s="19"/>
      <c r="H556" s="26"/>
      <c r="I556" s="26"/>
      <c r="J556" s="26"/>
      <c r="K556" s="26"/>
      <c r="L556" s="26"/>
      <c r="M556" s="26"/>
      <c r="N556" s="26"/>
      <c r="O556" s="26"/>
      <c r="P556" s="26"/>
      <c r="Q556" s="26"/>
      <c r="R556" s="26"/>
      <c r="S556" s="26"/>
      <c r="T556" s="26"/>
      <c r="U556" s="26"/>
      <c r="V556" s="26"/>
      <c r="W556" s="26"/>
      <c r="X556" s="26"/>
      <c r="Y556" s="26"/>
      <c r="Z556" s="26"/>
      <c r="AA556" s="26"/>
      <c r="AB556" s="26"/>
      <c r="AC556" s="26"/>
      <c r="AD556" s="26"/>
      <c r="AE556" s="26"/>
      <c r="AF556" s="26"/>
      <c r="AG556" s="26"/>
      <c r="AH556" s="26"/>
      <c r="AI556" s="26"/>
      <c r="AJ556" s="26"/>
      <c r="AK556" s="26"/>
      <c r="AL556" s="26"/>
      <c r="AM556" s="26"/>
      <c r="AN556" s="26"/>
      <c r="AO556" s="26"/>
      <c r="AP556" s="26"/>
      <c r="AQ556" s="26"/>
      <c r="AR556" s="26"/>
      <c r="AS556" s="26"/>
      <c r="AT556" s="26"/>
      <c r="AU556" s="26"/>
      <c r="AV556" s="26"/>
      <c r="AW556" s="26"/>
      <c r="AX556" s="26"/>
      <c r="AY556" s="26"/>
      <c r="AZ556" s="26"/>
      <c r="BA556" s="26"/>
      <c r="BB556" s="26"/>
      <c r="BC556" s="26"/>
      <c r="BD556" s="26"/>
      <c r="BE556" s="26"/>
      <c r="BF556" s="26"/>
      <c r="BG556" s="26"/>
      <c r="BH556" s="26"/>
      <c r="BI556" s="26"/>
      <c r="BJ556" s="26"/>
      <c r="BK556" s="26"/>
      <c r="BL556" s="26"/>
      <c r="BM556" s="26"/>
      <c r="BN556" s="26"/>
      <c r="BO556" s="26"/>
      <c r="BP556" s="26"/>
      <c r="BQ556" s="26"/>
      <c r="BR556" s="26"/>
      <c r="BS556" s="26"/>
      <c r="BT556" s="26"/>
      <c r="BU556" s="26"/>
      <c r="BV556" s="26"/>
      <c r="BW556" s="26"/>
      <c r="BX556" s="26"/>
      <c r="BY556" s="26"/>
      <c r="BZ556" s="26"/>
      <c r="CA556" s="26"/>
      <c r="CB556" s="26"/>
    </row>
    <row r="557" spans="1:80" s="13" customFormat="1" ht="12.75" x14ac:dyDescent="0.2">
      <c r="A557" s="27"/>
      <c r="B557" s="39" t="s">
        <v>81</v>
      </c>
      <c r="C557" s="16" t="s">
        <v>3</v>
      </c>
      <c r="D557" s="24"/>
      <c r="E557" s="17"/>
      <c r="F557" s="18"/>
      <c r="G557" s="19">
        <f t="shared" ref="G557" si="118">F557*E557</f>
        <v>0</v>
      </c>
      <c r="H557" s="26"/>
      <c r="I557" s="26"/>
      <c r="J557" s="26"/>
      <c r="K557" s="26"/>
      <c r="L557" s="26"/>
      <c r="M557" s="26"/>
      <c r="N557" s="26"/>
      <c r="O557" s="26"/>
      <c r="P557" s="26"/>
      <c r="Q557" s="26"/>
      <c r="R557" s="26"/>
      <c r="S557" s="26"/>
      <c r="T557" s="26"/>
      <c r="U557" s="26"/>
      <c r="V557" s="26"/>
      <c r="W557" s="26"/>
      <c r="X557" s="26"/>
      <c r="Y557" s="26"/>
      <c r="Z557" s="26"/>
      <c r="AA557" s="26"/>
      <c r="AB557" s="26"/>
      <c r="AC557" s="26"/>
      <c r="AD557" s="26"/>
      <c r="AE557" s="26"/>
      <c r="AF557" s="26"/>
      <c r="AG557" s="26"/>
      <c r="AH557" s="26"/>
      <c r="AI557" s="26"/>
      <c r="AJ557" s="26"/>
      <c r="AK557" s="26"/>
      <c r="AL557" s="26"/>
      <c r="AM557" s="26"/>
      <c r="AN557" s="26"/>
      <c r="AO557" s="26"/>
      <c r="AP557" s="26"/>
      <c r="AQ557" s="26"/>
      <c r="AR557" s="26"/>
      <c r="AS557" s="26"/>
      <c r="AT557" s="26"/>
      <c r="AU557" s="26"/>
      <c r="AV557" s="26"/>
      <c r="AW557" s="26"/>
      <c r="AX557" s="26"/>
      <c r="AY557" s="26"/>
      <c r="AZ557" s="26"/>
      <c r="BA557" s="26"/>
      <c r="BB557" s="26"/>
      <c r="BC557" s="26"/>
      <c r="BD557" s="26"/>
      <c r="BE557" s="26"/>
      <c r="BF557" s="26"/>
      <c r="BG557" s="26"/>
      <c r="BH557" s="26"/>
      <c r="BI557" s="26"/>
      <c r="BJ557" s="26"/>
      <c r="BK557" s="26"/>
      <c r="BL557" s="26"/>
      <c r="BM557" s="26"/>
      <c r="BN557" s="26"/>
      <c r="BO557" s="26"/>
      <c r="BP557" s="26"/>
      <c r="BQ557" s="26"/>
      <c r="BR557" s="26"/>
      <c r="BS557" s="26"/>
      <c r="BT557" s="26"/>
      <c r="BU557" s="26"/>
      <c r="BV557" s="26"/>
      <c r="BW557" s="26"/>
      <c r="BX557" s="26"/>
      <c r="BY557" s="26"/>
      <c r="BZ557" s="26"/>
      <c r="CA557" s="26"/>
      <c r="CB557" s="26"/>
    </row>
    <row r="558" spans="1:80" s="13" customFormat="1" ht="15" customHeight="1" x14ac:dyDescent="0.2">
      <c r="A558" s="27"/>
      <c r="B558" s="39"/>
      <c r="C558" s="16"/>
      <c r="D558" s="17"/>
      <c r="E558" s="17"/>
      <c r="F558" s="18"/>
      <c r="G558" s="19"/>
      <c r="H558" s="26"/>
      <c r="I558" s="26"/>
      <c r="J558" s="26"/>
      <c r="K558" s="26"/>
      <c r="L558" s="26"/>
      <c r="M558" s="26"/>
      <c r="N558" s="26"/>
      <c r="O558" s="26"/>
      <c r="P558" s="26"/>
      <c r="Q558" s="26"/>
      <c r="R558" s="26"/>
      <c r="S558" s="26"/>
      <c r="T558" s="26"/>
      <c r="U558" s="26"/>
      <c r="V558" s="26"/>
      <c r="W558" s="26"/>
      <c r="X558" s="26"/>
      <c r="Y558" s="26"/>
      <c r="Z558" s="26"/>
      <c r="AA558" s="26"/>
      <c r="AB558" s="26"/>
      <c r="AC558" s="26"/>
      <c r="AD558" s="26"/>
      <c r="AE558" s="26"/>
      <c r="AF558" s="26"/>
      <c r="AG558" s="26"/>
      <c r="AH558" s="26"/>
      <c r="AI558" s="26"/>
      <c r="AJ558" s="26"/>
      <c r="AK558" s="26"/>
      <c r="AL558" s="26"/>
      <c r="AM558" s="26"/>
      <c r="AN558" s="26"/>
      <c r="AO558" s="26"/>
      <c r="AP558" s="26"/>
      <c r="AQ558" s="26"/>
      <c r="AR558" s="26"/>
      <c r="AS558" s="26"/>
      <c r="AT558" s="26"/>
      <c r="AU558" s="26"/>
      <c r="AV558" s="26"/>
      <c r="AW558" s="26"/>
      <c r="AX558" s="26"/>
      <c r="AY558" s="26"/>
      <c r="AZ558" s="26"/>
      <c r="BA558" s="26"/>
      <c r="BB558" s="26"/>
      <c r="BC558" s="26"/>
      <c r="BD558" s="26"/>
      <c r="BE558" s="26"/>
      <c r="BF558" s="26"/>
      <c r="BG558" s="26"/>
      <c r="BH558" s="26"/>
      <c r="BI558" s="26"/>
      <c r="BJ558" s="26"/>
      <c r="BK558" s="26"/>
      <c r="BL558" s="26"/>
      <c r="BM558" s="26"/>
      <c r="BN558" s="26"/>
      <c r="BO558" s="26"/>
      <c r="BP558" s="26"/>
      <c r="BQ558" s="26"/>
      <c r="BR558" s="26"/>
      <c r="BS558" s="26"/>
      <c r="BT558" s="26"/>
      <c r="BU558" s="26"/>
      <c r="BV558" s="26"/>
      <c r="BW558" s="26"/>
      <c r="BX558" s="26"/>
      <c r="BY558" s="26"/>
      <c r="BZ558" s="26"/>
      <c r="CA558" s="26"/>
      <c r="CB558" s="26"/>
    </row>
    <row r="559" spans="1:80" s="13" customFormat="1" ht="12.75" x14ac:dyDescent="0.2">
      <c r="A559" s="27"/>
      <c r="B559" s="39" t="s">
        <v>82</v>
      </c>
      <c r="C559" s="16"/>
      <c r="D559" s="24"/>
      <c r="E559" s="17"/>
      <c r="F559" s="18"/>
      <c r="G559" s="19"/>
      <c r="H559" s="26"/>
      <c r="I559" s="26"/>
      <c r="J559" s="26"/>
      <c r="K559" s="26"/>
      <c r="L559" s="26"/>
      <c r="M559" s="26"/>
      <c r="N559" s="26"/>
      <c r="O559" s="26"/>
      <c r="P559" s="26"/>
      <c r="Q559" s="26"/>
      <c r="R559" s="26"/>
      <c r="S559" s="26"/>
      <c r="T559" s="26"/>
      <c r="U559" s="26"/>
      <c r="V559" s="26"/>
      <c r="W559" s="26"/>
      <c r="X559" s="26"/>
      <c r="Y559" s="26"/>
      <c r="Z559" s="26"/>
      <c r="AA559" s="26"/>
      <c r="AB559" s="26"/>
      <c r="AC559" s="26"/>
      <c r="AD559" s="26"/>
      <c r="AE559" s="26"/>
      <c r="AF559" s="26"/>
      <c r="AG559" s="26"/>
      <c r="AH559" s="26"/>
      <c r="AI559" s="26"/>
      <c r="AJ559" s="26"/>
      <c r="AK559" s="26"/>
      <c r="AL559" s="26"/>
      <c r="AM559" s="26"/>
      <c r="AN559" s="26"/>
      <c r="AO559" s="26"/>
      <c r="AP559" s="26"/>
      <c r="AQ559" s="26"/>
      <c r="AR559" s="26"/>
      <c r="AS559" s="26"/>
      <c r="AT559" s="26"/>
      <c r="AU559" s="26"/>
      <c r="AV559" s="26"/>
      <c r="AW559" s="26"/>
      <c r="AX559" s="26"/>
      <c r="AY559" s="26"/>
      <c r="AZ559" s="26"/>
      <c r="BA559" s="26"/>
      <c r="BB559" s="26"/>
      <c r="BC559" s="26"/>
      <c r="BD559" s="26"/>
      <c r="BE559" s="26"/>
      <c r="BF559" s="26"/>
      <c r="BG559" s="26"/>
      <c r="BH559" s="26"/>
      <c r="BI559" s="26"/>
      <c r="BJ559" s="26"/>
      <c r="BK559" s="26"/>
      <c r="BL559" s="26"/>
      <c r="BM559" s="26"/>
      <c r="BN559" s="26"/>
      <c r="BO559" s="26"/>
      <c r="BP559" s="26"/>
      <c r="BQ559" s="26"/>
      <c r="BR559" s="26"/>
      <c r="BS559" s="26"/>
      <c r="BT559" s="26"/>
      <c r="BU559" s="26"/>
      <c r="BV559" s="26"/>
      <c r="BW559" s="26"/>
      <c r="BX559" s="26"/>
      <c r="BY559" s="26"/>
      <c r="BZ559" s="26"/>
      <c r="CA559" s="26"/>
      <c r="CB559" s="26"/>
    </row>
    <row r="560" spans="1:80" s="13" customFormat="1" ht="12.75" x14ac:dyDescent="0.2">
      <c r="A560" s="27"/>
      <c r="B560" s="30" t="s">
        <v>298</v>
      </c>
      <c r="C560" s="16" t="s">
        <v>5</v>
      </c>
      <c r="D560" s="24"/>
      <c r="E560" s="17"/>
      <c r="F560" s="18"/>
      <c r="G560" s="19"/>
      <c r="H560" s="26"/>
      <c r="I560" s="26"/>
      <c r="J560" s="26"/>
      <c r="K560" s="26"/>
      <c r="L560" s="26"/>
      <c r="M560" s="26"/>
      <c r="N560" s="26"/>
      <c r="O560" s="26"/>
      <c r="P560" s="26"/>
      <c r="Q560" s="26"/>
      <c r="R560" s="26"/>
      <c r="S560" s="26"/>
      <c r="T560" s="26"/>
      <c r="U560" s="26"/>
      <c r="V560" s="26"/>
      <c r="W560" s="26"/>
      <c r="X560" s="26"/>
      <c r="Y560" s="26"/>
      <c r="Z560" s="26"/>
      <c r="AA560" s="26"/>
      <c r="AB560" s="26"/>
      <c r="AC560" s="26"/>
      <c r="AD560" s="26"/>
      <c r="AE560" s="26"/>
      <c r="AF560" s="26"/>
      <c r="AG560" s="26"/>
      <c r="AH560" s="26"/>
      <c r="AI560" s="26"/>
      <c r="AJ560" s="26"/>
      <c r="AK560" s="26"/>
      <c r="AL560" s="26"/>
      <c r="AM560" s="26"/>
      <c r="AN560" s="26"/>
      <c r="AO560" s="26"/>
      <c r="AP560" s="26"/>
      <c r="AQ560" s="26"/>
      <c r="AR560" s="26"/>
      <c r="AS560" s="26"/>
      <c r="AT560" s="26"/>
      <c r="AU560" s="26"/>
      <c r="AV560" s="26"/>
      <c r="AW560" s="26"/>
      <c r="AX560" s="26"/>
      <c r="AY560" s="26"/>
      <c r="AZ560" s="26"/>
      <c r="BA560" s="26"/>
      <c r="BB560" s="26"/>
      <c r="BC560" s="26"/>
      <c r="BD560" s="26"/>
      <c r="BE560" s="26"/>
      <c r="BF560" s="26"/>
      <c r="BG560" s="26"/>
      <c r="BH560" s="26"/>
      <c r="BI560" s="26"/>
      <c r="BJ560" s="26"/>
      <c r="BK560" s="26"/>
      <c r="BL560" s="26"/>
      <c r="BM560" s="26"/>
      <c r="BN560" s="26"/>
      <c r="BO560" s="26"/>
      <c r="BP560" s="26"/>
      <c r="BQ560" s="26"/>
      <c r="BR560" s="26"/>
      <c r="BS560" s="26"/>
      <c r="BT560" s="26"/>
      <c r="BU560" s="26"/>
      <c r="BV560" s="26"/>
      <c r="BW560" s="26"/>
      <c r="BX560" s="26"/>
      <c r="BY560" s="26"/>
      <c r="BZ560" s="26"/>
      <c r="CA560" s="26"/>
      <c r="CB560" s="26"/>
    </row>
    <row r="561" spans="1:80" s="13" customFormat="1" ht="15" customHeight="1" x14ac:dyDescent="0.2">
      <c r="A561" s="27"/>
      <c r="B561" s="39"/>
      <c r="C561" s="16"/>
      <c r="D561" s="17"/>
      <c r="E561" s="17"/>
      <c r="F561" s="18"/>
      <c r="G561" s="19"/>
      <c r="H561" s="26"/>
      <c r="I561" s="26"/>
      <c r="J561" s="26"/>
      <c r="K561" s="26"/>
      <c r="L561" s="26"/>
      <c r="M561" s="26"/>
      <c r="N561" s="26"/>
      <c r="O561" s="26"/>
      <c r="P561" s="26"/>
      <c r="Q561" s="26"/>
      <c r="R561" s="26"/>
      <c r="S561" s="26"/>
      <c r="T561" s="26"/>
      <c r="U561" s="26"/>
      <c r="V561" s="26"/>
      <c r="W561" s="26"/>
      <c r="X561" s="26"/>
      <c r="Y561" s="26"/>
      <c r="Z561" s="26"/>
      <c r="AA561" s="26"/>
      <c r="AB561" s="26"/>
      <c r="AC561" s="26"/>
      <c r="AD561" s="26"/>
      <c r="AE561" s="26"/>
      <c r="AF561" s="26"/>
      <c r="AG561" s="26"/>
      <c r="AH561" s="26"/>
      <c r="AI561" s="26"/>
      <c r="AJ561" s="26"/>
      <c r="AK561" s="26"/>
      <c r="AL561" s="26"/>
      <c r="AM561" s="26"/>
      <c r="AN561" s="26"/>
      <c r="AO561" s="26"/>
      <c r="AP561" s="26"/>
      <c r="AQ561" s="26"/>
      <c r="AR561" s="26"/>
      <c r="AS561" s="26"/>
      <c r="AT561" s="26"/>
      <c r="AU561" s="26"/>
      <c r="AV561" s="26"/>
      <c r="AW561" s="26"/>
      <c r="AX561" s="26"/>
      <c r="AY561" s="26"/>
      <c r="AZ561" s="26"/>
      <c r="BA561" s="26"/>
      <c r="BB561" s="26"/>
      <c r="BC561" s="26"/>
      <c r="BD561" s="26"/>
      <c r="BE561" s="26"/>
      <c r="BF561" s="26"/>
      <c r="BG561" s="26"/>
      <c r="BH561" s="26"/>
      <c r="BI561" s="26"/>
      <c r="BJ561" s="26"/>
      <c r="BK561" s="26"/>
      <c r="BL561" s="26"/>
      <c r="BM561" s="26"/>
      <c r="BN561" s="26"/>
      <c r="BO561" s="26"/>
      <c r="BP561" s="26"/>
      <c r="BQ561" s="26"/>
      <c r="BR561" s="26"/>
      <c r="BS561" s="26"/>
      <c r="BT561" s="26"/>
      <c r="BU561" s="26"/>
      <c r="BV561" s="26"/>
      <c r="BW561" s="26"/>
      <c r="BX561" s="26"/>
      <c r="BY561" s="26"/>
      <c r="BZ561" s="26"/>
      <c r="CA561" s="26"/>
      <c r="CB561" s="26"/>
    </row>
    <row r="562" spans="1:80" s="13" customFormat="1" ht="12.75" x14ac:dyDescent="0.2">
      <c r="A562" s="27"/>
      <c r="B562" s="39" t="s">
        <v>84</v>
      </c>
      <c r="C562" s="16"/>
      <c r="D562" s="24"/>
      <c r="E562" s="17"/>
      <c r="F562" s="18"/>
      <c r="G562" s="19"/>
      <c r="H562" s="26"/>
      <c r="I562" s="26"/>
      <c r="J562" s="26"/>
      <c r="K562" s="26"/>
      <c r="L562" s="26"/>
      <c r="M562" s="26"/>
      <c r="N562" s="26"/>
      <c r="O562" s="26"/>
      <c r="P562" s="26"/>
      <c r="Q562" s="26"/>
      <c r="R562" s="26"/>
      <c r="S562" s="26"/>
      <c r="T562" s="26"/>
      <c r="U562" s="26"/>
      <c r="V562" s="26"/>
      <c r="W562" s="26"/>
      <c r="X562" s="26"/>
      <c r="Y562" s="26"/>
      <c r="Z562" s="26"/>
      <c r="AA562" s="26"/>
      <c r="AB562" s="26"/>
      <c r="AC562" s="26"/>
      <c r="AD562" s="26"/>
      <c r="AE562" s="26"/>
      <c r="AF562" s="26"/>
      <c r="AG562" s="26"/>
      <c r="AH562" s="26"/>
      <c r="AI562" s="26"/>
      <c r="AJ562" s="26"/>
      <c r="AK562" s="26"/>
      <c r="AL562" s="26"/>
      <c r="AM562" s="26"/>
      <c r="AN562" s="26"/>
      <c r="AO562" s="26"/>
      <c r="AP562" s="26"/>
      <c r="AQ562" s="26"/>
      <c r="AR562" s="26"/>
      <c r="AS562" s="26"/>
      <c r="AT562" s="26"/>
      <c r="AU562" s="26"/>
      <c r="AV562" s="26"/>
      <c r="AW562" s="26"/>
      <c r="AX562" s="26"/>
      <c r="AY562" s="26"/>
      <c r="AZ562" s="26"/>
      <c r="BA562" s="26"/>
      <c r="BB562" s="26"/>
      <c r="BC562" s="26"/>
      <c r="BD562" s="26"/>
      <c r="BE562" s="26"/>
      <c r="BF562" s="26"/>
      <c r="BG562" s="26"/>
      <c r="BH562" s="26"/>
      <c r="BI562" s="26"/>
      <c r="BJ562" s="26"/>
      <c r="BK562" s="26"/>
      <c r="BL562" s="26"/>
      <c r="BM562" s="26"/>
      <c r="BN562" s="26"/>
      <c r="BO562" s="26"/>
      <c r="BP562" s="26"/>
      <c r="BQ562" s="26"/>
      <c r="BR562" s="26"/>
      <c r="BS562" s="26"/>
      <c r="BT562" s="26"/>
      <c r="BU562" s="26"/>
      <c r="BV562" s="26"/>
      <c r="BW562" s="26"/>
      <c r="BX562" s="26"/>
      <c r="BY562" s="26"/>
      <c r="BZ562" s="26"/>
      <c r="CA562" s="26"/>
      <c r="CB562" s="26"/>
    </row>
    <row r="563" spans="1:80" s="13" customFormat="1" ht="12.75" x14ac:dyDescent="0.2">
      <c r="A563" s="27"/>
      <c r="B563" s="41" t="s">
        <v>60</v>
      </c>
      <c r="C563" s="16" t="s">
        <v>44</v>
      </c>
      <c r="D563" s="24"/>
      <c r="E563" s="17"/>
      <c r="F563" s="18"/>
      <c r="G563" s="19">
        <f t="shared" ref="G563" si="119">F563*E563</f>
        <v>0</v>
      </c>
      <c r="H563" s="26"/>
      <c r="I563" s="26"/>
      <c r="J563" s="26"/>
      <c r="K563" s="26"/>
      <c r="L563" s="26"/>
      <c r="M563" s="26"/>
      <c r="N563" s="26"/>
      <c r="O563" s="26"/>
      <c r="P563" s="26"/>
      <c r="Q563" s="26"/>
      <c r="R563" s="26"/>
      <c r="S563" s="26"/>
      <c r="T563" s="26"/>
      <c r="U563" s="26"/>
      <c r="V563" s="26"/>
      <c r="W563" s="26"/>
      <c r="X563" s="26"/>
      <c r="Y563" s="26"/>
      <c r="Z563" s="26"/>
      <c r="AA563" s="26"/>
      <c r="AB563" s="26"/>
      <c r="AC563" s="26"/>
      <c r="AD563" s="26"/>
      <c r="AE563" s="26"/>
      <c r="AF563" s="26"/>
      <c r="AG563" s="26"/>
      <c r="AH563" s="26"/>
      <c r="AI563" s="26"/>
      <c r="AJ563" s="26"/>
      <c r="AK563" s="26"/>
      <c r="AL563" s="26"/>
      <c r="AM563" s="26"/>
      <c r="AN563" s="26"/>
      <c r="AO563" s="26"/>
      <c r="AP563" s="26"/>
      <c r="AQ563" s="26"/>
      <c r="AR563" s="26"/>
      <c r="AS563" s="26"/>
      <c r="AT563" s="26"/>
      <c r="AU563" s="26"/>
      <c r="AV563" s="26"/>
      <c r="AW563" s="26"/>
      <c r="AX563" s="26"/>
      <c r="AY563" s="26"/>
      <c r="AZ563" s="26"/>
      <c r="BA563" s="26"/>
      <c r="BB563" s="26"/>
      <c r="BC563" s="26"/>
      <c r="BD563" s="26"/>
      <c r="BE563" s="26"/>
      <c r="BF563" s="26"/>
      <c r="BG563" s="26"/>
      <c r="BH563" s="26"/>
      <c r="BI563" s="26"/>
      <c r="BJ563" s="26"/>
      <c r="BK563" s="26"/>
      <c r="BL563" s="26"/>
      <c r="BM563" s="26"/>
      <c r="BN563" s="26"/>
      <c r="BO563" s="26"/>
      <c r="BP563" s="26"/>
      <c r="BQ563" s="26"/>
      <c r="BR563" s="26"/>
      <c r="BS563" s="26"/>
      <c r="BT563" s="26"/>
      <c r="BU563" s="26"/>
      <c r="BV563" s="26"/>
      <c r="BW563" s="26"/>
      <c r="BX563" s="26"/>
      <c r="BY563" s="26"/>
      <c r="BZ563" s="26"/>
      <c r="CA563" s="26"/>
      <c r="CB563" s="26"/>
    </row>
    <row r="564" spans="1:80" s="13" customFormat="1" ht="12.75" x14ac:dyDescent="0.2">
      <c r="A564" s="27"/>
      <c r="B564" s="41" t="s">
        <v>59</v>
      </c>
      <c r="C564" s="16" t="s">
        <v>44</v>
      </c>
      <c r="D564" s="24"/>
      <c r="E564" s="17"/>
      <c r="F564" s="18"/>
      <c r="G564" s="19">
        <f t="shared" ref="G564" si="120">F564*E564</f>
        <v>0</v>
      </c>
      <c r="H564" s="26"/>
      <c r="I564" s="26"/>
      <c r="J564" s="26"/>
      <c r="K564" s="26"/>
      <c r="L564" s="26"/>
      <c r="M564" s="26"/>
      <c r="N564" s="26"/>
      <c r="O564" s="26"/>
      <c r="P564" s="26"/>
      <c r="Q564" s="26"/>
      <c r="R564" s="26"/>
      <c r="S564" s="26"/>
      <c r="T564" s="26"/>
      <c r="U564" s="26"/>
      <c r="V564" s="26"/>
      <c r="W564" s="26"/>
      <c r="X564" s="26"/>
      <c r="Y564" s="26"/>
      <c r="Z564" s="26"/>
      <c r="AA564" s="26"/>
      <c r="AB564" s="26"/>
      <c r="AC564" s="26"/>
      <c r="AD564" s="26"/>
      <c r="AE564" s="26"/>
      <c r="AF564" s="26"/>
      <c r="AG564" s="26"/>
      <c r="AH564" s="26"/>
      <c r="AI564" s="26"/>
      <c r="AJ564" s="26"/>
      <c r="AK564" s="26"/>
      <c r="AL564" s="26"/>
      <c r="AM564" s="26"/>
      <c r="AN564" s="26"/>
      <c r="AO564" s="26"/>
      <c r="AP564" s="26"/>
      <c r="AQ564" s="26"/>
      <c r="AR564" s="26"/>
      <c r="AS564" s="26"/>
      <c r="AT564" s="26"/>
      <c r="AU564" s="26"/>
      <c r="AV564" s="26"/>
      <c r="AW564" s="26"/>
      <c r="AX564" s="26"/>
      <c r="AY564" s="26"/>
      <c r="AZ564" s="26"/>
      <c r="BA564" s="26"/>
      <c r="BB564" s="26"/>
      <c r="BC564" s="26"/>
      <c r="BD564" s="26"/>
      <c r="BE564" s="26"/>
      <c r="BF564" s="26"/>
      <c r="BG564" s="26"/>
      <c r="BH564" s="26"/>
      <c r="BI564" s="26"/>
      <c r="BJ564" s="26"/>
      <c r="BK564" s="26"/>
      <c r="BL564" s="26"/>
      <c r="BM564" s="26"/>
      <c r="BN564" s="26"/>
      <c r="BO564" s="26"/>
      <c r="BP564" s="26"/>
      <c r="BQ564" s="26"/>
      <c r="BR564" s="26"/>
      <c r="BS564" s="26"/>
      <c r="BT564" s="26"/>
      <c r="BU564" s="26"/>
      <c r="BV564" s="26"/>
      <c r="BW564" s="26"/>
      <c r="BX564" s="26"/>
      <c r="BY564" s="26"/>
      <c r="BZ564" s="26"/>
      <c r="CA564" s="26"/>
      <c r="CB564" s="26"/>
    </row>
    <row r="565" spans="1:80" s="72" customFormat="1" ht="13.5" thickBot="1" x14ac:dyDescent="0.25">
      <c r="A565" s="79"/>
      <c r="B565" s="80"/>
      <c r="C565" s="81"/>
      <c r="D565" s="69"/>
      <c r="E565" s="70"/>
      <c r="F565" s="70"/>
      <c r="G565" s="82"/>
      <c r="H565" s="105"/>
      <c r="I565" s="105"/>
      <c r="J565" s="105"/>
      <c r="K565" s="105"/>
      <c r="L565" s="105"/>
      <c r="M565" s="105"/>
      <c r="N565" s="105"/>
      <c r="O565" s="105"/>
      <c r="P565" s="105"/>
      <c r="Q565" s="105"/>
      <c r="R565" s="105"/>
      <c r="S565" s="105"/>
      <c r="T565" s="105"/>
      <c r="U565" s="105"/>
      <c r="V565" s="105"/>
      <c r="W565" s="105"/>
      <c r="X565" s="105"/>
      <c r="Y565" s="105"/>
      <c r="Z565" s="105"/>
      <c r="AA565" s="105"/>
      <c r="AB565" s="105"/>
      <c r="AC565" s="105"/>
      <c r="AD565" s="105"/>
      <c r="AE565" s="105"/>
      <c r="AF565" s="105"/>
      <c r="AG565" s="105"/>
      <c r="AH565" s="105"/>
      <c r="AI565" s="105"/>
      <c r="AJ565" s="105"/>
      <c r="AK565" s="105"/>
      <c r="AL565" s="105"/>
      <c r="AM565" s="105"/>
      <c r="AN565" s="105"/>
      <c r="AO565" s="105"/>
      <c r="AP565" s="105"/>
      <c r="AQ565" s="105"/>
      <c r="AR565" s="105"/>
      <c r="AS565" s="105"/>
      <c r="AT565" s="105"/>
      <c r="AU565" s="105"/>
      <c r="AV565" s="105"/>
      <c r="AW565" s="105"/>
      <c r="AX565" s="105"/>
      <c r="AY565" s="105"/>
      <c r="AZ565" s="105"/>
      <c r="BA565" s="105"/>
      <c r="BB565" s="105"/>
      <c r="BC565" s="105"/>
      <c r="BD565" s="105"/>
      <c r="BE565" s="105"/>
      <c r="BF565" s="105"/>
      <c r="BG565" s="105"/>
      <c r="BH565" s="105"/>
      <c r="BI565" s="105"/>
      <c r="BJ565" s="105"/>
      <c r="BK565" s="105"/>
      <c r="BL565" s="105"/>
      <c r="BM565" s="105"/>
      <c r="BN565" s="105"/>
      <c r="BO565" s="105"/>
      <c r="BP565" s="105"/>
      <c r="BQ565" s="105"/>
      <c r="BR565" s="105"/>
      <c r="BS565" s="105"/>
      <c r="BT565" s="105"/>
      <c r="BU565" s="105"/>
      <c r="BV565" s="105"/>
      <c r="BW565" s="105"/>
      <c r="BX565" s="105"/>
      <c r="BY565" s="105"/>
      <c r="BZ565" s="105"/>
      <c r="CA565" s="105"/>
      <c r="CB565" s="105"/>
    </row>
    <row r="566" spans="1:80" s="76" customFormat="1" ht="15" customHeight="1" thickTop="1" thickBot="1" x14ac:dyDescent="0.25">
      <c r="A566" s="248" t="str">
        <f>CONCATENATE("Sous-total", "  ",A546)</f>
        <v>Sous-total  3.7.2</v>
      </c>
      <c r="B566" s="249"/>
      <c r="C566" s="249"/>
      <c r="D566" s="249"/>
      <c r="E566" s="249"/>
      <c r="F566" s="250"/>
      <c r="G566" s="83">
        <f>SUM(G546:G565)</f>
        <v>0</v>
      </c>
      <c r="H566" s="106"/>
      <c r="I566" s="106"/>
      <c r="J566" s="106"/>
      <c r="K566" s="106"/>
      <c r="L566" s="106"/>
      <c r="M566" s="106"/>
      <c r="N566" s="106"/>
      <c r="O566" s="106"/>
      <c r="P566" s="106"/>
      <c r="Q566" s="106"/>
      <c r="R566" s="106"/>
      <c r="S566" s="106"/>
      <c r="T566" s="106"/>
      <c r="U566" s="106"/>
      <c r="V566" s="106"/>
      <c r="W566" s="106"/>
      <c r="X566" s="106"/>
      <c r="Y566" s="106"/>
      <c r="Z566" s="106"/>
      <c r="AA566" s="106"/>
      <c r="AB566" s="106"/>
      <c r="AC566" s="106"/>
      <c r="AD566" s="106"/>
      <c r="AE566" s="106"/>
      <c r="AF566" s="106"/>
      <c r="AG566" s="106"/>
      <c r="AH566" s="106"/>
      <c r="AI566" s="106"/>
      <c r="AJ566" s="106"/>
      <c r="AK566" s="106"/>
      <c r="AL566" s="106"/>
      <c r="AM566" s="106"/>
      <c r="AN566" s="106"/>
      <c r="AO566" s="106"/>
      <c r="AP566" s="106"/>
      <c r="AQ566" s="106"/>
      <c r="AR566" s="106"/>
      <c r="AS566" s="106"/>
      <c r="AT566" s="106"/>
      <c r="AU566" s="106"/>
      <c r="AV566" s="106"/>
      <c r="AW566" s="106"/>
      <c r="AX566" s="106"/>
      <c r="AY566" s="106"/>
      <c r="AZ566" s="106"/>
      <c r="BA566" s="106"/>
      <c r="BB566" s="106"/>
      <c r="BC566" s="106"/>
      <c r="BD566" s="106"/>
      <c r="BE566" s="106"/>
      <c r="BF566" s="106"/>
      <c r="BG566" s="106"/>
      <c r="BH566" s="106"/>
      <c r="BI566" s="106"/>
      <c r="BJ566" s="106"/>
      <c r="BK566" s="106"/>
      <c r="BL566" s="106"/>
      <c r="BM566" s="106"/>
      <c r="BN566" s="106"/>
      <c r="BO566" s="106"/>
      <c r="BP566" s="106"/>
      <c r="BQ566" s="106"/>
      <c r="BR566" s="106"/>
      <c r="BS566" s="106"/>
      <c r="BT566" s="106"/>
      <c r="BU566" s="106"/>
      <c r="BV566" s="106"/>
      <c r="BW566" s="106"/>
      <c r="BX566" s="106"/>
      <c r="BY566" s="106"/>
      <c r="BZ566" s="106"/>
      <c r="CA566" s="106"/>
      <c r="CB566" s="106"/>
    </row>
    <row r="567" spans="1:80" s="13" customFormat="1" ht="15" customHeight="1" thickTop="1" x14ac:dyDescent="0.2">
      <c r="A567" s="27"/>
      <c r="B567" s="39"/>
      <c r="C567" s="16"/>
      <c r="D567" s="17"/>
      <c r="E567" s="17"/>
      <c r="F567" s="18"/>
      <c r="G567" s="19"/>
      <c r="H567" s="26"/>
      <c r="I567" s="26"/>
      <c r="J567" s="26"/>
      <c r="K567" s="26"/>
      <c r="L567" s="26"/>
      <c r="M567" s="26"/>
      <c r="N567" s="26"/>
      <c r="O567" s="26"/>
      <c r="P567" s="26"/>
      <c r="Q567" s="26"/>
      <c r="R567" s="26"/>
      <c r="S567" s="26"/>
      <c r="T567" s="26"/>
      <c r="U567" s="26"/>
      <c r="V567" s="26"/>
      <c r="W567" s="26"/>
      <c r="X567" s="26"/>
      <c r="Y567" s="26"/>
      <c r="Z567" s="26"/>
      <c r="AA567" s="26"/>
      <c r="AB567" s="26"/>
      <c r="AC567" s="26"/>
      <c r="AD567" s="26"/>
      <c r="AE567" s="26"/>
      <c r="AF567" s="26"/>
      <c r="AG567" s="26"/>
      <c r="AH567" s="26"/>
      <c r="AI567" s="26"/>
      <c r="AJ567" s="26"/>
      <c r="AK567" s="26"/>
      <c r="AL567" s="26"/>
      <c r="AM567" s="26"/>
      <c r="AN567" s="26"/>
      <c r="AO567" s="26"/>
      <c r="AP567" s="26"/>
      <c r="AQ567" s="26"/>
      <c r="AR567" s="26"/>
      <c r="AS567" s="26"/>
      <c r="AT567" s="26"/>
      <c r="AU567" s="26"/>
      <c r="AV567" s="26"/>
      <c r="AW567" s="26"/>
      <c r="AX567" s="26"/>
      <c r="AY567" s="26"/>
      <c r="AZ567" s="26"/>
      <c r="BA567" s="26"/>
      <c r="BB567" s="26"/>
      <c r="BC567" s="26"/>
      <c r="BD567" s="26"/>
      <c r="BE567" s="26"/>
      <c r="BF567" s="26"/>
      <c r="BG567" s="26"/>
      <c r="BH567" s="26"/>
      <c r="BI567" s="26"/>
      <c r="BJ567" s="26"/>
      <c r="BK567" s="26"/>
      <c r="BL567" s="26"/>
      <c r="BM567" s="26"/>
      <c r="BN567" s="26"/>
      <c r="BO567" s="26"/>
      <c r="BP567" s="26"/>
      <c r="BQ567" s="26"/>
      <c r="BR567" s="26"/>
      <c r="BS567" s="26"/>
      <c r="BT567" s="26"/>
      <c r="BU567" s="26"/>
      <c r="BV567" s="26"/>
      <c r="BW567" s="26"/>
      <c r="BX567" s="26"/>
      <c r="BY567" s="26"/>
      <c r="BZ567" s="26"/>
      <c r="CA567" s="26"/>
      <c r="CB567" s="26"/>
    </row>
    <row r="568" spans="1:80" s="13" customFormat="1" ht="15" customHeight="1" x14ac:dyDescent="0.2">
      <c r="A568" s="27" t="s">
        <v>189</v>
      </c>
      <c r="B568" s="39" t="s">
        <v>221</v>
      </c>
      <c r="C568" s="16"/>
      <c r="D568" s="17"/>
      <c r="E568" s="17"/>
      <c r="F568" s="18"/>
      <c r="G568" s="19" t="str">
        <f t="shared" ref="G568" si="121">IF(F568*E568=0,"",F568*E568)</f>
        <v/>
      </c>
      <c r="H568" s="26"/>
      <c r="I568" s="26"/>
      <c r="J568" s="26"/>
      <c r="K568" s="26"/>
      <c r="L568" s="26"/>
      <c r="M568" s="26"/>
      <c r="N568" s="26"/>
      <c r="O568" s="26"/>
      <c r="P568" s="26"/>
      <c r="Q568" s="26"/>
      <c r="R568" s="26"/>
      <c r="S568" s="26"/>
      <c r="T568" s="26"/>
      <c r="U568" s="26"/>
      <c r="V568" s="26"/>
      <c r="W568" s="26"/>
      <c r="X568" s="26"/>
      <c r="Y568" s="26"/>
      <c r="Z568" s="26"/>
      <c r="AA568" s="26"/>
      <c r="AB568" s="26"/>
      <c r="AC568" s="26"/>
      <c r="AD568" s="26"/>
      <c r="AE568" s="26"/>
      <c r="AF568" s="26"/>
      <c r="AG568" s="26"/>
      <c r="AH568" s="26"/>
      <c r="AI568" s="26"/>
      <c r="AJ568" s="26"/>
      <c r="AK568" s="26"/>
      <c r="AL568" s="26"/>
      <c r="AM568" s="26"/>
      <c r="AN568" s="26"/>
      <c r="AO568" s="26"/>
      <c r="AP568" s="26"/>
      <c r="AQ568" s="26"/>
      <c r="AR568" s="26"/>
      <c r="AS568" s="26"/>
      <c r="AT568" s="26"/>
      <c r="AU568" s="26"/>
      <c r="AV568" s="26"/>
      <c r="AW568" s="26"/>
      <c r="AX568" s="26"/>
      <c r="AY568" s="26"/>
      <c r="AZ568" s="26"/>
      <c r="BA568" s="26"/>
      <c r="BB568" s="26"/>
      <c r="BC568" s="26"/>
      <c r="BD568" s="26"/>
      <c r="BE568" s="26"/>
      <c r="BF568" s="26"/>
      <c r="BG568" s="26"/>
      <c r="BH568" s="26"/>
      <c r="BI568" s="26"/>
      <c r="BJ568" s="26"/>
      <c r="BK568" s="26"/>
      <c r="BL568" s="26"/>
      <c r="BM568" s="26"/>
      <c r="BN568" s="26"/>
      <c r="BO568" s="26"/>
      <c r="BP568" s="26"/>
      <c r="BQ568" s="26"/>
      <c r="BR568" s="26"/>
      <c r="BS568" s="26"/>
      <c r="BT568" s="26"/>
      <c r="BU568" s="26"/>
      <c r="BV568" s="26"/>
      <c r="BW568" s="26"/>
      <c r="BX568" s="26"/>
      <c r="BY568" s="26"/>
      <c r="BZ568" s="26"/>
      <c r="CA568" s="26"/>
      <c r="CB568" s="26"/>
    </row>
    <row r="569" spans="1:80" s="13" customFormat="1" ht="15" customHeight="1" x14ac:dyDescent="0.2">
      <c r="A569" s="27"/>
      <c r="B569" s="85"/>
      <c r="C569" s="16"/>
      <c r="D569" s="17"/>
      <c r="E569" s="17"/>
      <c r="F569" s="18"/>
      <c r="G569" s="19"/>
      <c r="H569" s="26"/>
      <c r="I569" s="26"/>
      <c r="J569" s="26"/>
      <c r="K569" s="26"/>
      <c r="L569" s="26"/>
      <c r="M569" s="26"/>
      <c r="N569" s="26"/>
      <c r="O569" s="26"/>
      <c r="P569" s="26"/>
      <c r="Q569" s="26"/>
      <c r="R569" s="26"/>
      <c r="S569" s="26"/>
      <c r="T569" s="26"/>
      <c r="U569" s="26"/>
      <c r="V569" s="26"/>
      <c r="W569" s="26"/>
      <c r="X569" s="26"/>
      <c r="Y569" s="26"/>
      <c r="Z569" s="26"/>
      <c r="AA569" s="26"/>
      <c r="AB569" s="26"/>
      <c r="AC569" s="26"/>
      <c r="AD569" s="26"/>
      <c r="AE569" s="26"/>
      <c r="AF569" s="26"/>
      <c r="AG569" s="26"/>
      <c r="AH569" s="26"/>
      <c r="AI569" s="26"/>
      <c r="AJ569" s="26"/>
      <c r="AK569" s="26"/>
      <c r="AL569" s="26"/>
      <c r="AM569" s="26"/>
      <c r="AN569" s="26"/>
      <c r="AO569" s="26"/>
      <c r="AP569" s="26"/>
      <c r="AQ569" s="26"/>
      <c r="AR569" s="26"/>
      <c r="AS569" s="26"/>
      <c r="AT569" s="26"/>
      <c r="AU569" s="26"/>
      <c r="AV569" s="26"/>
      <c r="AW569" s="26"/>
      <c r="AX569" s="26"/>
      <c r="AY569" s="26"/>
      <c r="AZ569" s="26"/>
      <c r="BA569" s="26"/>
      <c r="BB569" s="26"/>
      <c r="BC569" s="26"/>
      <c r="BD569" s="26"/>
      <c r="BE569" s="26"/>
      <c r="BF569" s="26"/>
      <c r="BG569" s="26"/>
      <c r="BH569" s="26"/>
      <c r="BI569" s="26"/>
      <c r="BJ569" s="26"/>
      <c r="BK569" s="26"/>
      <c r="BL569" s="26"/>
      <c r="BM569" s="26"/>
      <c r="BN569" s="26"/>
      <c r="BO569" s="26"/>
      <c r="BP569" s="26"/>
      <c r="BQ569" s="26"/>
      <c r="BR569" s="26"/>
      <c r="BS569" s="26"/>
      <c r="BT569" s="26"/>
      <c r="BU569" s="26"/>
      <c r="BV569" s="26"/>
      <c r="BW569" s="26"/>
      <c r="BX569" s="26"/>
      <c r="BY569" s="26"/>
      <c r="BZ569" s="26"/>
      <c r="CA569" s="26"/>
      <c r="CB569" s="26"/>
    </row>
    <row r="570" spans="1:80" s="13" customFormat="1" ht="25.5" x14ac:dyDescent="0.2">
      <c r="A570" s="27" t="s">
        <v>339</v>
      </c>
      <c r="B570" s="50" t="s">
        <v>302</v>
      </c>
      <c r="C570" s="16" t="s">
        <v>2</v>
      </c>
      <c r="D570" s="24"/>
      <c r="E570" s="17"/>
      <c r="F570" s="18"/>
      <c r="G570" s="19">
        <f t="shared" ref="G570" si="122">F570*E570</f>
        <v>0</v>
      </c>
      <c r="H570" s="26"/>
      <c r="I570" s="26"/>
      <c r="J570" s="26"/>
      <c r="K570" s="26"/>
      <c r="L570" s="26"/>
      <c r="M570" s="26"/>
      <c r="N570" s="26"/>
      <c r="O570" s="26"/>
      <c r="P570" s="26"/>
      <c r="Q570" s="26"/>
      <c r="R570" s="26"/>
      <c r="S570" s="26"/>
      <c r="T570" s="26"/>
      <c r="U570" s="26"/>
      <c r="V570" s="26"/>
      <c r="W570" s="26"/>
      <c r="X570" s="26"/>
      <c r="Y570" s="26"/>
      <c r="Z570" s="26"/>
      <c r="AA570" s="26"/>
      <c r="AB570" s="26"/>
      <c r="AC570" s="26"/>
      <c r="AD570" s="26"/>
      <c r="AE570" s="26"/>
      <c r="AF570" s="26"/>
      <c r="AG570" s="26"/>
      <c r="AH570" s="26"/>
      <c r="AI570" s="26"/>
      <c r="AJ570" s="26"/>
      <c r="AK570" s="26"/>
      <c r="AL570" s="26"/>
      <c r="AM570" s="26"/>
      <c r="AN570" s="26"/>
      <c r="AO570" s="26"/>
      <c r="AP570" s="26"/>
      <c r="AQ570" s="26"/>
      <c r="AR570" s="26"/>
      <c r="AS570" s="26"/>
      <c r="AT570" s="26"/>
      <c r="AU570" s="26"/>
      <c r="AV570" s="26"/>
      <c r="AW570" s="26"/>
      <c r="AX570" s="26"/>
      <c r="AY570" s="26"/>
      <c r="AZ570" s="26"/>
      <c r="BA570" s="26"/>
      <c r="BB570" s="26"/>
      <c r="BC570" s="26"/>
      <c r="BD570" s="26"/>
      <c r="BE570" s="26"/>
      <c r="BF570" s="26"/>
      <c r="BG570" s="26"/>
      <c r="BH570" s="26"/>
      <c r="BI570" s="26"/>
      <c r="BJ570" s="26"/>
      <c r="BK570" s="26"/>
      <c r="BL570" s="26"/>
      <c r="BM570" s="26"/>
      <c r="BN570" s="26"/>
      <c r="BO570" s="26"/>
      <c r="BP570" s="26"/>
      <c r="BQ570" s="26"/>
      <c r="BR570" s="26"/>
      <c r="BS570" s="26"/>
      <c r="BT570" s="26"/>
      <c r="BU570" s="26"/>
      <c r="BV570" s="26"/>
      <c r="BW570" s="26"/>
      <c r="BX570" s="26"/>
      <c r="BY570" s="26"/>
      <c r="BZ570" s="26"/>
      <c r="CA570" s="26"/>
      <c r="CB570" s="26"/>
    </row>
    <row r="571" spans="1:80" s="72" customFormat="1" ht="13.5" thickBot="1" x14ac:dyDescent="0.25">
      <c r="A571" s="79"/>
      <c r="B571" s="80"/>
      <c r="C571" s="81"/>
      <c r="D571" s="69"/>
      <c r="E571" s="70"/>
      <c r="F571" s="70"/>
      <c r="G571" s="82"/>
      <c r="H571" s="105"/>
      <c r="I571" s="105"/>
      <c r="J571" s="105"/>
      <c r="K571" s="105"/>
      <c r="L571" s="105"/>
      <c r="M571" s="105"/>
      <c r="N571" s="105"/>
      <c r="O571" s="105"/>
      <c r="P571" s="105"/>
      <c r="Q571" s="105"/>
      <c r="R571" s="105"/>
      <c r="S571" s="105"/>
      <c r="T571" s="105"/>
      <c r="U571" s="105"/>
      <c r="V571" s="105"/>
      <c r="W571" s="105"/>
      <c r="X571" s="105"/>
      <c r="Y571" s="105"/>
      <c r="Z571" s="105"/>
      <c r="AA571" s="105"/>
      <c r="AB571" s="105"/>
      <c r="AC571" s="105"/>
      <c r="AD571" s="105"/>
      <c r="AE571" s="105"/>
      <c r="AF571" s="105"/>
      <c r="AG571" s="105"/>
      <c r="AH571" s="105"/>
      <c r="AI571" s="105"/>
      <c r="AJ571" s="105"/>
      <c r="AK571" s="105"/>
      <c r="AL571" s="105"/>
      <c r="AM571" s="105"/>
      <c r="AN571" s="105"/>
      <c r="AO571" s="105"/>
      <c r="AP571" s="105"/>
      <c r="AQ571" s="105"/>
      <c r="AR571" s="105"/>
      <c r="AS571" s="105"/>
      <c r="AT571" s="105"/>
      <c r="AU571" s="105"/>
      <c r="AV571" s="105"/>
      <c r="AW571" s="105"/>
      <c r="AX571" s="105"/>
      <c r="AY571" s="105"/>
      <c r="AZ571" s="105"/>
      <c r="BA571" s="105"/>
      <c r="BB571" s="105"/>
      <c r="BC571" s="105"/>
      <c r="BD571" s="105"/>
      <c r="BE571" s="105"/>
      <c r="BF571" s="105"/>
      <c r="BG571" s="105"/>
      <c r="BH571" s="105"/>
      <c r="BI571" s="105"/>
      <c r="BJ571" s="105"/>
      <c r="BK571" s="105"/>
      <c r="BL571" s="105"/>
      <c r="BM571" s="105"/>
      <c r="BN571" s="105"/>
      <c r="BO571" s="105"/>
      <c r="BP571" s="105"/>
      <c r="BQ571" s="105"/>
      <c r="BR571" s="105"/>
      <c r="BS571" s="105"/>
      <c r="BT571" s="105"/>
      <c r="BU571" s="105"/>
      <c r="BV571" s="105"/>
      <c r="BW571" s="105"/>
      <c r="BX571" s="105"/>
      <c r="BY571" s="105"/>
      <c r="BZ571" s="105"/>
      <c r="CA571" s="105"/>
      <c r="CB571" s="105"/>
    </row>
    <row r="572" spans="1:80" s="76" customFormat="1" ht="15" customHeight="1" thickTop="1" thickBot="1" x14ac:dyDescent="0.25">
      <c r="A572" s="248" t="str">
        <f>CONCATENATE("Sous-total", "  ",A568)</f>
        <v>Sous-total  3.7.3</v>
      </c>
      <c r="B572" s="249"/>
      <c r="C572" s="249"/>
      <c r="D572" s="249"/>
      <c r="E572" s="249"/>
      <c r="F572" s="250"/>
      <c r="G572" s="83">
        <f>SUM(G568:G571)</f>
        <v>0</v>
      </c>
      <c r="H572" s="106"/>
      <c r="I572" s="106"/>
      <c r="J572" s="106"/>
      <c r="K572" s="106"/>
      <c r="L572" s="106"/>
      <c r="M572" s="106"/>
      <c r="N572" s="106"/>
      <c r="O572" s="106"/>
      <c r="P572" s="106"/>
      <c r="Q572" s="106"/>
      <c r="R572" s="106"/>
      <c r="S572" s="106"/>
      <c r="T572" s="106"/>
      <c r="U572" s="106"/>
      <c r="V572" s="106"/>
      <c r="W572" s="106"/>
      <c r="X572" s="106"/>
      <c r="Y572" s="106"/>
      <c r="Z572" s="106"/>
      <c r="AA572" s="106"/>
      <c r="AB572" s="106"/>
      <c r="AC572" s="106"/>
      <c r="AD572" s="106"/>
      <c r="AE572" s="106"/>
      <c r="AF572" s="106"/>
      <c r="AG572" s="106"/>
      <c r="AH572" s="106"/>
      <c r="AI572" s="106"/>
      <c r="AJ572" s="106"/>
      <c r="AK572" s="106"/>
      <c r="AL572" s="106"/>
      <c r="AM572" s="106"/>
      <c r="AN572" s="106"/>
      <c r="AO572" s="106"/>
      <c r="AP572" s="106"/>
      <c r="AQ572" s="106"/>
      <c r="AR572" s="106"/>
      <c r="AS572" s="106"/>
      <c r="AT572" s="106"/>
      <c r="AU572" s="106"/>
      <c r="AV572" s="106"/>
      <c r="AW572" s="106"/>
      <c r="AX572" s="106"/>
      <c r="AY572" s="106"/>
      <c r="AZ572" s="106"/>
      <c r="BA572" s="106"/>
      <c r="BB572" s="106"/>
      <c r="BC572" s="106"/>
      <c r="BD572" s="106"/>
      <c r="BE572" s="106"/>
      <c r="BF572" s="106"/>
      <c r="BG572" s="106"/>
      <c r="BH572" s="106"/>
      <c r="BI572" s="106"/>
      <c r="BJ572" s="106"/>
      <c r="BK572" s="106"/>
      <c r="BL572" s="106"/>
      <c r="BM572" s="106"/>
      <c r="BN572" s="106"/>
      <c r="BO572" s="106"/>
      <c r="BP572" s="106"/>
      <c r="BQ572" s="106"/>
      <c r="BR572" s="106"/>
      <c r="BS572" s="106"/>
      <c r="BT572" s="106"/>
      <c r="BU572" s="106"/>
      <c r="BV572" s="106"/>
      <c r="BW572" s="106"/>
      <c r="BX572" s="106"/>
      <c r="BY572" s="106"/>
      <c r="BZ572" s="106"/>
      <c r="CA572" s="106"/>
      <c r="CB572" s="106"/>
    </row>
    <row r="573" spans="1:80" s="13" customFormat="1" ht="15" customHeight="1" thickTop="1" x14ac:dyDescent="0.2">
      <c r="A573" s="27"/>
      <c r="B573" s="39"/>
      <c r="C573" s="16"/>
      <c r="D573" s="17"/>
      <c r="E573" s="17"/>
      <c r="F573" s="18"/>
      <c r="G573" s="19"/>
      <c r="H573" s="26"/>
      <c r="I573" s="26"/>
      <c r="J573" s="26"/>
      <c r="K573" s="26"/>
      <c r="L573" s="26"/>
      <c r="M573" s="26"/>
      <c r="N573" s="26"/>
      <c r="O573" s="26"/>
      <c r="P573" s="26"/>
      <c r="Q573" s="26"/>
      <c r="R573" s="26"/>
      <c r="S573" s="26"/>
      <c r="T573" s="26"/>
      <c r="U573" s="26"/>
      <c r="V573" s="26"/>
      <c r="W573" s="26"/>
      <c r="X573" s="26"/>
      <c r="Y573" s="26"/>
      <c r="Z573" s="26"/>
      <c r="AA573" s="26"/>
      <c r="AB573" s="26"/>
      <c r="AC573" s="26"/>
      <c r="AD573" s="26"/>
      <c r="AE573" s="26"/>
      <c r="AF573" s="26"/>
      <c r="AG573" s="26"/>
      <c r="AH573" s="26"/>
      <c r="AI573" s="26"/>
      <c r="AJ573" s="26"/>
      <c r="AK573" s="26"/>
      <c r="AL573" s="26"/>
      <c r="AM573" s="26"/>
      <c r="AN573" s="26"/>
      <c r="AO573" s="26"/>
      <c r="AP573" s="26"/>
      <c r="AQ573" s="26"/>
      <c r="AR573" s="26"/>
      <c r="AS573" s="26"/>
      <c r="AT573" s="26"/>
      <c r="AU573" s="26"/>
      <c r="AV573" s="26"/>
      <c r="AW573" s="26"/>
      <c r="AX573" s="26"/>
      <c r="AY573" s="26"/>
      <c r="AZ573" s="26"/>
      <c r="BA573" s="26"/>
      <c r="BB573" s="26"/>
      <c r="BC573" s="26"/>
      <c r="BD573" s="26"/>
      <c r="BE573" s="26"/>
      <c r="BF573" s="26"/>
      <c r="BG573" s="26"/>
      <c r="BH573" s="26"/>
      <c r="BI573" s="26"/>
      <c r="BJ573" s="26"/>
      <c r="BK573" s="26"/>
      <c r="BL573" s="26"/>
      <c r="BM573" s="26"/>
      <c r="BN573" s="26"/>
      <c r="BO573" s="26"/>
      <c r="BP573" s="26"/>
      <c r="BQ573" s="26"/>
      <c r="BR573" s="26"/>
      <c r="BS573" s="26"/>
      <c r="BT573" s="26"/>
      <c r="BU573" s="26"/>
      <c r="BV573" s="26"/>
      <c r="BW573" s="26"/>
      <c r="BX573" s="26"/>
      <c r="BY573" s="26"/>
      <c r="BZ573" s="26"/>
      <c r="CA573" s="26"/>
      <c r="CB573" s="26"/>
    </row>
    <row r="574" spans="1:80" s="13" customFormat="1" ht="15" customHeight="1" x14ac:dyDescent="0.2">
      <c r="A574" s="27" t="s">
        <v>188</v>
      </c>
      <c r="B574" s="39" t="s">
        <v>191</v>
      </c>
      <c r="C574" s="16"/>
      <c r="D574" s="17"/>
      <c r="E574" s="17"/>
      <c r="F574" s="18"/>
      <c r="G574" s="19" t="str">
        <f t="shared" ref="G574" si="123">IF(F574*E574=0,"",F574*E574)</f>
        <v/>
      </c>
      <c r="H574" s="26"/>
      <c r="I574" s="26"/>
      <c r="J574" s="26"/>
      <c r="K574" s="26"/>
      <c r="L574" s="26"/>
      <c r="M574" s="26"/>
      <c r="N574" s="26"/>
      <c r="O574" s="26"/>
      <c r="P574" s="26"/>
      <c r="Q574" s="26"/>
      <c r="R574" s="26"/>
      <c r="S574" s="26"/>
      <c r="T574" s="26"/>
      <c r="U574" s="26"/>
      <c r="V574" s="26"/>
      <c r="W574" s="26"/>
      <c r="X574" s="26"/>
      <c r="Y574" s="26"/>
      <c r="Z574" s="26"/>
      <c r="AA574" s="26"/>
      <c r="AB574" s="26"/>
      <c r="AC574" s="26"/>
      <c r="AD574" s="26"/>
      <c r="AE574" s="26"/>
      <c r="AF574" s="26"/>
      <c r="AG574" s="26"/>
      <c r="AH574" s="26"/>
      <c r="AI574" s="26"/>
      <c r="AJ574" s="26"/>
      <c r="AK574" s="26"/>
      <c r="AL574" s="26"/>
      <c r="AM574" s="26"/>
      <c r="AN574" s="26"/>
      <c r="AO574" s="26"/>
      <c r="AP574" s="26"/>
      <c r="AQ574" s="26"/>
      <c r="AR574" s="26"/>
      <c r="AS574" s="26"/>
      <c r="AT574" s="26"/>
      <c r="AU574" s="26"/>
      <c r="AV574" s="26"/>
      <c r="AW574" s="26"/>
      <c r="AX574" s="26"/>
      <c r="AY574" s="26"/>
      <c r="AZ574" s="26"/>
      <c r="BA574" s="26"/>
      <c r="BB574" s="26"/>
      <c r="BC574" s="26"/>
      <c r="BD574" s="26"/>
      <c r="BE574" s="26"/>
      <c r="BF574" s="26"/>
      <c r="BG574" s="26"/>
      <c r="BH574" s="26"/>
      <c r="BI574" s="26"/>
      <c r="BJ574" s="26"/>
      <c r="BK574" s="26"/>
      <c r="BL574" s="26"/>
      <c r="BM574" s="26"/>
      <c r="BN574" s="26"/>
      <c r="BO574" s="26"/>
      <c r="BP574" s="26"/>
      <c r="BQ574" s="26"/>
      <c r="BR574" s="26"/>
      <c r="BS574" s="26"/>
      <c r="BT574" s="26"/>
      <c r="BU574" s="26"/>
      <c r="BV574" s="26"/>
      <c r="BW574" s="26"/>
      <c r="BX574" s="26"/>
      <c r="BY574" s="26"/>
      <c r="BZ574" s="26"/>
      <c r="CA574" s="26"/>
      <c r="CB574" s="26"/>
    </row>
    <row r="575" spans="1:80" s="13" customFormat="1" ht="15" customHeight="1" x14ac:dyDescent="0.2">
      <c r="A575" s="27"/>
      <c r="B575" s="85"/>
      <c r="C575" s="16"/>
      <c r="D575" s="17"/>
      <c r="E575" s="17"/>
      <c r="F575" s="18"/>
      <c r="G575" s="19"/>
      <c r="H575" s="26"/>
      <c r="I575" s="26"/>
      <c r="J575" s="26"/>
      <c r="K575" s="26"/>
      <c r="L575" s="26"/>
      <c r="M575" s="26"/>
      <c r="N575" s="26"/>
      <c r="O575" s="26"/>
      <c r="P575" s="26"/>
      <c r="Q575" s="26"/>
      <c r="R575" s="26"/>
      <c r="S575" s="26"/>
      <c r="T575" s="26"/>
      <c r="U575" s="26"/>
      <c r="V575" s="26"/>
      <c r="W575" s="26"/>
      <c r="X575" s="26"/>
      <c r="Y575" s="26"/>
      <c r="Z575" s="26"/>
      <c r="AA575" s="26"/>
      <c r="AB575" s="26"/>
      <c r="AC575" s="26"/>
      <c r="AD575" s="26"/>
      <c r="AE575" s="26"/>
      <c r="AF575" s="26"/>
      <c r="AG575" s="26"/>
      <c r="AH575" s="26"/>
      <c r="AI575" s="26"/>
      <c r="AJ575" s="26"/>
      <c r="AK575" s="26"/>
      <c r="AL575" s="26"/>
      <c r="AM575" s="26"/>
      <c r="AN575" s="26"/>
      <c r="AO575" s="26"/>
      <c r="AP575" s="26"/>
      <c r="AQ575" s="26"/>
      <c r="AR575" s="26"/>
      <c r="AS575" s="26"/>
      <c r="AT575" s="26"/>
      <c r="AU575" s="26"/>
      <c r="AV575" s="26"/>
      <c r="AW575" s="26"/>
      <c r="AX575" s="26"/>
      <c r="AY575" s="26"/>
      <c r="AZ575" s="26"/>
      <c r="BA575" s="26"/>
      <c r="BB575" s="26"/>
      <c r="BC575" s="26"/>
      <c r="BD575" s="26"/>
      <c r="BE575" s="26"/>
      <c r="BF575" s="26"/>
      <c r="BG575" s="26"/>
      <c r="BH575" s="26"/>
      <c r="BI575" s="26"/>
      <c r="BJ575" s="26"/>
      <c r="BK575" s="26"/>
      <c r="BL575" s="26"/>
      <c r="BM575" s="26"/>
      <c r="BN575" s="26"/>
      <c r="BO575" s="26"/>
      <c r="BP575" s="26"/>
      <c r="BQ575" s="26"/>
      <c r="BR575" s="26"/>
      <c r="BS575" s="26"/>
      <c r="BT575" s="26"/>
      <c r="BU575" s="26"/>
      <c r="BV575" s="26"/>
      <c r="BW575" s="26"/>
      <c r="BX575" s="26"/>
      <c r="BY575" s="26"/>
      <c r="BZ575" s="26"/>
      <c r="CA575" s="26"/>
      <c r="CB575" s="26"/>
    </row>
    <row r="576" spans="1:80" s="13" customFormat="1" ht="25.5" x14ac:dyDescent="0.2">
      <c r="A576" s="27"/>
      <c r="B576" s="51" t="s">
        <v>192</v>
      </c>
      <c r="C576" s="16" t="s">
        <v>5</v>
      </c>
      <c r="D576" s="24"/>
      <c r="E576" s="17"/>
      <c r="F576" s="18"/>
      <c r="G576" s="19"/>
      <c r="H576" s="26"/>
      <c r="I576" s="26"/>
      <c r="J576" s="26"/>
      <c r="K576" s="26"/>
      <c r="L576" s="26"/>
      <c r="M576" s="26"/>
      <c r="N576" s="26"/>
      <c r="O576" s="26"/>
      <c r="P576" s="26"/>
      <c r="Q576" s="26"/>
      <c r="R576" s="26"/>
      <c r="S576" s="26"/>
      <c r="T576" s="26"/>
      <c r="U576" s="26"/>
      <c r="V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c r="AS576" s="26"/>
      <c r="AT576" s="26"/>
      <c r="AU576" s="26"/>
      <c r="AV576" s="26"/>
      <c r="AW576" s="26"/>
      <c r="AX576" s="26"/>
      <c r="AY576" s="26"/>
      <c r="AZ576" s="26"/>
      <c r="BA576" s="26"/>
      <c r="BB576" s="26"/>
      <c r="BC576" s="26"/>
      <c r="BD576" s="26"/>
      <c r="BE576" s="26"/>
      <c r="BF576" s="26"/>
      <c r="BG576" s="26"/>
      <c r="BH576" s="26"/>
      <c r="BI576" s="26"/>
      <c r="BJ576" s="26"/>
      <c r="BK576" s="26"/>
      <c r="BL576" s="26"/>
      <c r="BM576" s="26"/>
      <c r="BN576" s="26"/>
      <c r="BO576" s="26"/>
      <c r="BP576" s="26"/>
      <c r="BQ576" s="26"/>
      <c r="BR576" s="26"/>
      <c r="BS576" s="26"/>
      <c r="BT576" s="26"/>
      <c r="BU576" s="26"/>
      <c r="BV576" s="26"/>
      <c r="BW576" s="26"/>
      <c r="BX576" s="26"/>
      <c r="BY576" s="26"/>
      <c r="BZ576" s="26"/>
      <c r="CA576" s="26"/>
      <c r="CB576" s="26"/>
    </row>
    <row r="577" spans="1:80" s="13" customFormat="1" ht="15" customHeight="1" x14ac:dyDescent="0.2">
      <c r="A577" s="27"/>
      <c r="B577" s="39"/>
      <c r="C577" s="16"/>
      <c r="D577" s="17"/>
      <c r="E577" s="17"/>
      <c r="F577" s="18"/>
      <c r="G577" s="19"/>
      <c r="H577" s="26"/>
      <c r="I577" s="26"/>
      <c r="J577" s="26"/>
      <c r="K577" s="26"/>
      <c r="L577" s="26"/>
      <c r="M577" s="26"/>
      <c r="N577" s="26"/>
      <c r="O577" s="26"/>
      <c r="P577" s="26"/>
      <c r="Q577" s="26"/>
      <c r="R577" s="26"/>
      <c r="S577" s="26"/>
      <c r="T577" s="26"/>
      <c r="U577" s="26"/>
      <c r="V577" s="26"/>
      <c r="W577" s="26"/>
      <c r="X577" s="26"/>
      <c r="Y577" s="26"/>
      <c r="Z577" s="26"/>
      <c r="AA577" s="26"/>
      <c r="AB577" s="26"/>
      <c r="AC577" s="26"/>
      <c r="AD577" s="26"/>
      <c r="AE577" s="26"/>
      <c r="AF577" s="26"/>
      <c r="AG577" s="26"/>
      <c r="AH577" s="26"/>
      <c r="AI577" s="26"/>
      <c r="AJ577" s="26"/>
      <c r="AK577" s="26"/>
      <c r="AL577" s="26"/>
      <c r="AM577" s="26"/>
      <c r="AN577" s="26"/>
      <c r="AO577" s="26"/>
      <c r="AP577" s="26"/>
      <c r="AQ577" s="26"/>
      <c r="AR577" s="26"/>
      <c r="AS577" s="26"/>
      <c r="AT577" s="26"/>
      <c r="AU577" s="26"/>
      <c r="AV577" s="26"/>
      <c r="AW577" s="26"/>
      <c r="AX577" s="26"/>
      <c r="AY577" s="26"/>
      <c r="AZ577" s="26"/>
      <c r="BA577" s="26"/>
      <c r="BB577" s="26"/>
      <c r="BC577" s="26"/>
      <c r="BD577" s="26"/>
      <c r="BE577" s="26"/>
      <c r="BF577" s="26"/>
      <c r="BG577" s="26"/>
      <c r="BH577" s="26"/>
      <c r="BI577" s="26"/>
      <c r="BJ577" s="26"/>
      <c r="BK577" s="26"/>
      <c r="BL577" s="26"/>
      <c r="BM577" s="26"/>
      <c r="BN577" s="26"/>
      <c r="BO577" s="26"/>
      <c r="BP577" s="26"/>
      <c r="BQ577" s="26"/>
      <c r="BR577" s="26"/>
      <c r="BS577" s="26"/>
      <c r="BT577" s="26"/>
      <c r="BU577" s="26"/>
      <c r="BV577" s="26"/>
      <c r="BW577" s="26"/>
      <c r="BX577" s="26"/>
      <c r="BY577" s="26"/>
      <c r="BZ577" s="26"/>
      <c r="CA577" s="26"/>
      <c r="CB577" s="26"/>
    </row>
    <row r="578" spans="1:80" s="13" customFormat="1" ht="25.5" x14ac:dyDescent="0.2">
      <c r="A578" s="27"/>
      <c r="B578" s="51" t="s">
        <v>383</v>
      </c>
      <c r="C578" s="16" t="s">
        <v>3</v>
      </c>
      <c r="D578" s="24"/>
      <c r="E578" s="17"/>
      <c r="F578" s="18"/>
      <c r="G578" s="19">
        <f t="shared" ref="G578" si="124">F578*E578</f>
        <v>0</v>
      </c>
      <c r="H578" s="26"/>
      <c r="I578" s="26"/>
      <c r="J578" s="26"/>
      <c r="K578" s="26"/>
      <c r="L578" s="26"/>
      <c r="M578" s="26"/>
      <c r="N578" s="26"/>
      <c r="O578" s="26"/>
      <c r="P578" s="26"/>
      <c r="Q578" s="26"/>
      <c r="R578" s="26"/>
      <c r="S578" s="26"/>
      <c r="T578" s="26"/>
      <c r="U578" s="26"/>
      <c r="V578" s="26"/>
      <c r="W578" s="26"/>
      <c r="X578" s="26"/>
      <c r="Y578" s="26"/>
      <c r="Z578" s="26"/>
      <c r="AA578" s="26"/>
      <c r="AB578" s="26"/>
      <c r="AC578" s="26"/>
      <c r="AD578" s="26"/>
      <c r="AE578" s="26"/>
      <c r="AF578" s="26"/>
      <c r="AG578" s="26"/>
      <c r="AH578" s="26"/>
      <c r="AI578" s="26"/>
      <c r="AJ578" s="26"/>
      <c r="AK578" s="26"/>
      <c r="AL578" s="26"/>
      <c r="AM578" s="26"/>
      <c r="AN578" s="26"/>
      <c r="AO578" s="26"/>
      <c r="AP578" s="26"/>
      <c r="AQ578" s="26"/>
      <c r="AR578" s="26"/>
      <c r="AS578" s="26"/>
      <c r="AT578" s="26"/>
      <c r="AU578" s="26"/>
      <c r="AV578" s="26"/>
      <c r="AW578" s="26"/>
      <c r="AX578" s="26"/>
      <c r="AY578" s="26"/>
      <c r="AZ578" s="26"/>
      <c r="BA578" s="26"/>
      <c r="BB578" s="26"/>
      <c r="BC578" s="26"/>
      <c r="BD578" s="26"/>
      <c r="BE578" s="26"/>
      <c r="BF578" s="26"/>
      <c r="BG578" s="26"/>
      <c r="BH578" s="26"/>
      <c r="BI578" s="26"/>
      <c r="BJ578" s="26"/>
      <c r="BK578" s="26"/>
      <c r="BL578" s="26"/>
      <c r="BM578" s="26"/>
      <c r="BN578" s="26"/>
      <c r="BO578" s="26"/>
      <c r="BP578" s="26"/>
      <c r="BQ578" s="26"/>
      <c r="BR578" s="26"/>
      <c r="BS578" s="26"/>
      <c r="BT578" s="26"/>
      <c r="BU578" s="26"/>
      <c r="BV578" s="26"/>
      <c r="BW578" s="26"/>
      <c r="BX578" s="26"/>
      <c r="BY578" s="26"/>
      <c r="BZ578" s="26"/>
      <c r="CA578" s="26"/>
      <c r="CB578" s="26"/>
    </row>
    <row r="579" spans="1:80" s="72" customFormat="1" ht="13.5" thickBot="1" x14ac:dyDescent="0.25">
      <c r="A579" s="79"/>
      <c r="B579" s="80"/>
      <c r="C579" s="81"/>
      <c r="D579" s="69"/>
      <c r="E579" s="70"/>
      <c r="F579" s="70"/>
      <c r="G579" s="82"/>
      <c r="H579" s="105"/>
      <c r="I579" s="105"/>
      <c r="J579" s="105"/>
      <c r="K579" s="105"/>
      <c r="L579" s="105"/>
      <c r="M579" s="105"/>
      <c r="N579" s="105"/>
      <c r="O579" s="105"/>
      <c r="P579" s="105"/>
      <c r="Q579" s="105"/>
      <c r="R579" s="105"/>
      <c r="S579" s="105"/>
      <c r="T579" s="105"/>
      <c r="U579" s="105"/>
      <c r="V579" s="105"/>
      <c r="W579" s="105"/>
      <c r="X579" s="105"/>
      <c r="Y579" s="105"/>
      <c r="Z579" s="105"/>
      <c r="AA579" s="105"/>
      <c r="AB579" s="105"/>
      <c r="AC579" s="105"/>
      <c r="AD579" s="105"/>
      <c r="AE579" s="105"/>
      <c r="AF579" s="105"/>
      <c r="AG579" s="105"/>
      <c r="AH579" s="105"/>
      <c r="AI579" s="105"/>
      <c r="AJ579" s="105"/>
      <c r="AK579" s="105"/>
      <c r="AL579" s="105"/>
      <c r="AM579" s="105"/>
      <c r="AN579" s="105"/>
      <c r="AO579" s="105"/>
      <c r="AP579" s="105"/>
      <c r="AQ579" s="105"/>
      <c r="AR579" s="105"/>
      <c r="AS579" s="105"/>
      <c r="AT579" s="105"/>
      <c r="AU579" s="105"/>
      <c r="AV579" s="105"/>
      <c r="AW579" s="105"/>
      <c r="AX579" s="105"/>
      <c r="AY579" s="105"/>
      <c r="AZ579" s="105"/>
      <c r="BA579" s="105"/>
      <c r="BB579" s="105"/>
      <c r="BC579" s="105"/>
      <c r="BD579" s="105"/>
      <c r="BE579" s="105"/>
      <c r="BF579" s="105"/>
      <c r="BG579" s="105"/>
      <c r="BH579" s="105"/>
      <c r="BI579" s="105"/>
      <c r="BJ579" s="105"/>
      <c r="BK579" s="105"/>
      <c r="BL579" s="105"/>
      <c r="BM579" s="105"/>
      <c r="BN579" s="105"/>
      <c r="BO579" s="105"/>
      <c r="BP579" s="105"/>
      <c r="BQ579" s="105"/>
      <c r="BR579" s="105"/>
      <c r="BS579" s="105"/>
      <c r="BT579" s="105"/>
      <c r="BU579" s="105"/>
      <c r="BV579" s="105"/>
      <c r="BW579" s="105"/>
      <c r="BX579" s="105"/>
      <c r="BY579" s="105"/>
      <c r="BZ579" s="105"/>
      <c r="CA579" s="105"/>
      <c r="CB579" s="105"/>
    </row>
    <row r="580" spans="1:80" s="76" customFormat="1" ht="15" customHeight="1" thickTop="1" thickBot="1" x14ac:dyDescent="0.25">
      <c r="A580" s="248" t="str">
        <f>CONCATENATE("Sous-total", "  ",A574)</f>
        <v>Sous-total  3.7.4</v>
      </c>
      <c r="B580" s="249"/>
      <c r="C580" s="249"/>
      <c r="D580" s="249"/>
      <c r="E580" s="249"/>
      <c r="F580" s="250"/>
      <c r="G580" s="83">
        <f>SUM(G574:G579)</f>
        <v>0</v>
      </c>
      <c r="H580" s="106"/>
      <c r="I580" s="106"/>
      <c r="J580" s="106"/>
      <c r="K580" s="106"/>
      <c r="L580" s="106"/>
      <c r="M580" s="106"/>
      <c r="N580" s="106"/>
      <c r="O580" s="106"/>
      <c r="P580" s="106"/>
      <c r="Q580" s="106"/>
      <c r="R580" s="106"/>
      <c r="S580" s="106"/>
      <c r="T580" s="106"/>
      <c r="U580" s="106"/>
      <c r="V580" s="106"/>
      <c r="W580" s="106"/>
      <c r="X580" s="106"/>
      <c r="Y580" s="106"/>
      <c r="Z580" s="106"/>
      <c r="AA580" s="106"/>
      <c r="AB580" s="106"/>
      <c r="AC580" s="106"/>
      <c r="AD580" s="106"/>
      <c r="AE580" s="106"/>
      <c r="AF580" s="106"/>
      <c r="AG580" s="106"/>
      <c r="AH580" s="106"/>
      <c r="AI580" s="106"/>
      <c r="AJ580" s="106"/>
      <c r="AK580" s="106"/>
      <c r="AL580" s="106"/>
      <c r="AM580" s="106"/>
      <c r="AN580" s="106"/>
      <c r="AO580" s="106"/>
      <c r="AP580" s="106"/>
      <c r="AQ580" s="106"/>
      <c r="AR580" s="106"/>
      <c r="AS580" s="106"/>
      <c r="AT580" s="106"/>
      <c r="AU580" s="106"/>
      <c r="AV580" s="106"/>
      <c r="AW580" s="106"/>
      <c r="AX580" s="106"/>
      <c r="AY580" s="106"/>
      <c r="AZ580" s="106"/>
      <c r="BA580" s="106"/>
      <c r="BB580" s="106"/>
      <c r="BC580" s="106"/>
      <c r="BD580" s="106"/>
      <c r="BE580" s="106"/>
      <c r="BF580" s="106"/>
      <c r="BG580" s="106"/>
      <c r="BH580" s="106"/>
      <c r="BI580" s="106"/>
      <c r="BJ580" s="106"/>
      <c r="BK580" s="106"/>
      <c r="BL580" s="106"/>
      <c r="BM580" s="106"/>
      <c r="BN580" s="106"/>
      <c r="BO580" s="106"/>
      <c r="BP580" s="106"/>
      <c r="BQ580" s="106"/>
      <c r="BR580" s="106"/>
      <c r="BS580" s="106"/>
      <c r="BT580" s="106"/>
      <c r="BU580" s="106"/>
      <c r="BV580" s="106"/>
      <c r="BW580" s="106"/>
      <c r="BX580" s="106"/>
      <c r="BY580" s="106"/>
      <c r="BZ580" s="106"/>
      <c r="CA580" s="106"/>
      <c r="CB580" s="106"/>
    </row>
    <row r="581" spans="1:80" s="13" customFormat="1" ht="15" customHeight="1" thickTop="1" x14ac:dyDescent="0.2">
      <c r="A581" s="27"/>
      <c r="B581" s="39"/>
      <c r="C581" s="16"/>
      <c r="D581" s="17"/>
      <c r="E581" s="17"/>
      <c r="F581" s="18"/>
      <c r="G581" s="19"/>
      <c r="H581" s="26"/>
      <c r="I581" s="26"/>
      <c r="J581" s="26"/>
      <c r="K581" s="26"/>
      <c r="L581" s="26"/>
      <c r="M581" s="26"/>
      <c r="N581" s="26"/>
      <c r="O581" s="26"/>
      <c r="P581" s="26"/>
      <c r="Q581" s="26"/>
      <c r="R581" s="26"/>
      <c r="S581" s="26"/>
      <c r="T581" s="26"/>
      <c r="U581" s="26"/>
      <c r="V581" s="26"/>
      <c r="W581" s="26"/>
      <c r="X581" s="26"/>
      <c r="Y581" s="26"/>
      <c r="Z581" s="26"/>
      <c r="AA581" s="26"/>
      <c r="AB581" s="26"/>
      <c r="AC581" s="26"/>
      <c r="AD581" s="26"/>
      <c r="AE581" s="26"/>
      <c r="AF581" s="26"/>
      <c r="AG581" s="26"/>
      <c r="AH581" s="26"/>
      <c r="AI581" s="26"/>
      <c r="AJ581" s="26"/>
      <c r="AK581" s="26"/>
      <c r="AL581" s="26"/>
      <c r="AM581" s="26"/>
      <c r="AN581" s="26"/>
      <c r="AO581" s="26"/>
      <c r="AP581" s="26"/>
      <c r="AQ581" s="26"/>
      <c r="AR581" s="26"/>
      <c r="AS581" s="26"/>
      <c r="AT581" s="26"/>
      <c r="AU581" s="26"/>
      <c r="AV581" s="26"/>
      <c r="AW581" s="26"/>
      <c r="AX581" s="26"/>
      <c r="AY581" s="26"/>
      <c r="AZ581" s="26"/>
      <c r="BA581" s="26"/>
      <c r="BB581" s="26"/>
      <c r="BC581" s="26"/>
      <c r="BD581" s="26"/>
      <c r="BE581" s="26"/>
      <c r="BF581" s="26"/>
      <c r="BG581" s="26"/>
      <c r="BH581" s="26"/>
      <c r="BI581" s="26"/>
      <c r="BJ581" s="26"/>
      <c r="BK581" s="26"/>
      <c r="BL581" s="26"/>
      <c r="BM581" s="26"/>
      <c r="BN581" s="26"/>
      <c r="BO581" s="26"/>
      <c r="BP581" s="26"/>
      <c r="BQ581" s="26"/>
      <c r="BR581" s="26"/>
      <c r="BS581" s="26"/>
      <c r="BT581" s="26"/>
      <c r="BU581" s="26"/>
      <c r="BV581" s="26"/>
      <c r="BW581" s="26"/>
      <c r="BX581" s="26"/>
      <c r="BY581" s="26"/>
      <c r="BZ581" s="26"/>
      <c r="CA581" s="26"/>
      <c r="CB581" s="26"/>
    </row>
    <row r="582" spans="1:80" s="13" customFormat="1" ht="15" customHeight="1" x14ac:dyDescent="0.2">
      <c r="A582" s="27" t="s">
        <v>187</v>
      </c>
      <c r="B582" s="39" t="s">
        <v>385</v>
      </c>
      <c r="C582" s="16"/>
      <c r="D582" s="17"/>
      <c r="E582" s="17"/>
      <c r="F582" s="18"/>
      <c r="G582" s="19" t="str">
        <f t="shared" ref="G582" si="125">IF(F582*E582=0,"",F582*E582)</f>
        <v/>
      </c>
      <c r="H582" s="26"/>
      <c r="I582" s="26"/>
      <c r="J582" s="26"/>
      <c r="K582" s="26"/>
      <c r="L582" s="26"/>
      <c r="M582" s="26"/>
      <c r="N582" s="26"/>
      <c r="O582" s="26"/>
      <c r="P582" s="26"/>
      <c r="Q582" s="26"/>
      <c r="R582" s="26"/>
      <c r="S582" s="26"/>
      <c r="T582" s="26"/>
      <c r="U582" s="26"/>
      <c r="V582" s="26"/>
      <c r="W582" s="26"/>
      <c r="X582" s="26"/>
      <c r="Y582" s="26"/>
      <c r="Z582" s="26"/>
      <c r="AA582" s="26"/>
      <c r="AB582" s="26"/>
      <c r="AC582" s="26"/>
      <c r="AD582" s="26"/>
      <c r="AE582" s="26"/>
      <c r="AF582" s="26"/>
      <c r="AG582" s="26"/>
      <c r="AH582" s="26"/>
      <c r="AI582" s="26"/>
      <c r="AJ582" s="26"/>
      <c r="AK582" s="26"/>
      <c r="AL582" s="26"/>
      <c r="AM582" s="26"/>
      <c r="AN582" s="26"/>
      <c r="AO582" s="26"/>
      <c r="AP582" s="26"/>
      <c r="AQ582" s="26"/>
      <c r="AR582" s="26"/>
      <c r="AS582" s="26"/>
      <c r="AT582" s="26"/>
      <c r="AU582" s="26"/>
      <c r="AV582" s="26"/>
      <c r="AW582" s="26"/>
      <c r="AX582" s="26"/>
      <c r="AY582" s="26"/>
      <c r="AZ582" s="26"/>
      <c r="BA582" s="26"/>
      <c r="BB582" s="26"/>
      <c r="BC582" s="26"/>
      <c r="BD582" s="26"/>
      <c r="BE582" s="26"/>
      <c r="BF582" s="26"/>
      <c r="BG582" s="26"/>
      <c r="BH582" s="26"/>
      <c r="BI582" s="26"/>
      <c r="BJ582" s="26"/>
      <c r="BK582" s="26"/>
      <c r="BL582" s="26"/>
      <c r="BM582" s="26"/>
      <c r="BN582" s="26"/>
      <c r="BO582" s="26"/>
      <c r="BP582" s="26"/>
      <c r="BQ582" s="26"/>
      <c r="BR582" s="26"/>
      <c r="BS582" s="26"/>
      <c r="BT582" s="26"/>
      <c r="BU582" s="26"/>
      <c r="BV582" s="26"/>
      <c r="BW582" s="26"/>
      <c r="BX582" s="26"/>
      <c r="BY582" s="26"/>
      <c r="BZ582" s="26"/>
      <c r="CA582" s="26"/>
      <c r="CB582" s="26"/>
    </row>
    <row r="583" spans="1:80" s="13" customFormat="1" ht="15" customHeight="1" x14ac:dyDescent="0.2">
      <c r="A583" s="27"/>
      <c r="B583" s="85"/>
      <c r="C583" s="16"/>
      <c r="D583" s="17"/>
      <c r="E583" s="17"/>
      <c r="F583" s="18"/>
      <c r="G583" s="19"/>
      <c r="H583" s="26"/>
      <c r="I583" s="26"/>
      <c r="J583" s="26"/>
      <c r="K583" s="26"/>
      <c r="L583" s="26"/>
      <c r="M583" s="26"/>
      <c r="N583" s="26"/>
      <c r="O583" s="26"/>
      <c r="P583" s="26"/>
      <c r="Q583" s="26"/>
      <c r="R583" s="26"/>
      <c r="S583" s="26"/>
      <c r="T583" s="26"/>
      <c r="U583" s="26"/>
      <c r="V583" s="26"/>
      <c r="W583" s="26"/>
      <c r="X583" s="26"/>
      <c r="Y583" s="26"/>
      <c r="Z583" s="26"/>
      <c r="AA583" s="26"/>
      <c r="AB583" s="26"/>
      <c r="AC583" s="26"/>
      <c r="AD583" s="26"/>
      <c r="AE583" s="26"/>
      <c r="AF583" s="26"/>
      <c r="AG583" s="26"/>
      <c r="AH583" s="26"/>
      <c r="AI583" s="26"/>
      <c r="AJ583" s="26"/>
      <c r="AK583" s="26"/>
      <c r="AL583" s="26"/>
      <c r="AM583" s="26"/>
      <c r="AN583" s="26"/>
      <c r="AO583" s="26"/>
      <c r="AP583" s="26"/>
      <c r="AQ583" s="26"/>
      <c r="AR583" s="26"/>
      <c r="AS583" s="26"/>
      <c r="AT583" s="26"/>
      <c r="AU583" s="26"/>
      <c r="AV583" s="26"/>
      <c r="AW583" s="26"/>
      <c r="AX583" s="26"/>
      <c r="AY583" s="26"/>
      <c r="AZ583" s="26"/>
      <c r="BA583" s="26"/>
      <c r="BB583" s="26"/>
      <c r="BC583" s="26"/>
      <c r="BD583" s="26"/>
      <c r="BE583" s="26"/>
      <c r="BF583" s="26"/>
      <c r="BG583" s="26"/>
      <c r="BH583" s="26"/>
      <c r="BI583" s="26"/>
      <c r="BJ583" s="26"/>
      <c r="BK583" s="26"/>
      <c r="BL583" s="26"/>
      <c r="BM583" s="26"/>
      <c r="BN583" s="26"/>
      <c r="BO583" s="26"/>
      <c r="BP583" s="26"/>
      <c r="BQ583" s="26"/>
      <c r="BR583" s="26"/>
      <c r="BS583" s="26"/>
      <c r="BT583" s="26"/>
      <c r="BU583" s="26"/>
      <c r="BV583" s="26"/>
      <c r="BW583" s="26"/>
      <c r="BX583" s="26"/>
      <c r="BY583" s="26"/>
      <c r="BZ583" s="26"/>
      <c r="CA583" s="26"/>
      <c r="CB583" s="26"/>
    </row>
    <row r="584" spans="1:80" s="13" customFormat="1" ht="25.5" x14ac:dyDescent="0.2">
      <c r="A584" s="27"/>
      <c r="B584" s="51" t="s">
        <v>386</v>
      </c>
      <c r="C584" s="16" t="s">
        <v>5</v>
      </c>
      <c r="D584" s="24"/>
      <c r="E584" s="17"/>
      <c r="F584" s="18"/>
      <c r="G584" s="19"/>
      <c r="H584" s="26"/>
      <c r="I584" s="26"/>
      <c r="J584" s="26"/>
      <c r="K584" s="26"/>
      <c r="L584" s="26"/>
      <c r="M584" s="26"/>
      <c r="N584" s="26"/>
      <c r="O584" s="26"/>
      <c r="P584" s="26"/>
      <c r="Q584" s="26"/>
      <c r="R584" s="26"/>
      <c r="S584" s="26"/>
      <c r="T584" s="26"/>
      <c r="U584" s="26"/>
      <c r="V584" s="26"/>
      <c r="W584" s="26"/>
      <c r="X584" s="26"/>
      <c r="Y584" s="26"/>
      <c r="Z584" s="26"/>
      <c r="AA584" s="26"/>
      <c r="AB584" s="26"/>
      <c r="AC584" s="26"/>
      <c r="AD584" s="26"/>
      <c r="AE584" s="26"/>
      <c r="AF584" s="26"/>
      <c r="AG584" s="26"/>
      <c r="AH584" s="26"/>
      <c r="AI584" s="26"/>
      <c r="AJ584" s="26"/>
      <c r="AK584" s="26"/>
      <c r="AL584" s="26"/>
      <c r="AM584" s="26"/>
      <c r="AN584" s="26"/>
      <c r="AO584" s="26"/>
      <c r="AP584" s="26"/>
      <c r="AQ584" s="26"/>
      <c r="AR584" s="26"/>
      <c r="AS584" s="26"/>
      <c r="AT584" s="26"/>
      <c r="AU584" s="26"/>
      <c r="AV584" s="26"/>
      <c r="AW584" s="26"/>
      <c r="AX584" s="26"/>
      <c r="AY584" s="26"/>
      <c r="AZ584" s="26"/>
      <c r="BA584" s="26"/>
      <c r="BB584" s="26"/>
      <c r="BC584" s="26"/>
      <c r="BD584" s="26"/>
      <c r="BE584" s="26"/>
      <c r="BF584" s="26"/>
      <c r="BG584" s="26"/>
      <c r="BH584" s="26"/>
      <c r="BI584" s="26"/>
      <c r="BJ584" s="26"/>
      <c r="BK584" s="26"/>
      <c r="BL584" s="26"/>
      <c r="BM584" s="26"/>
      <c r="BN584" s="26"/>
      <c r="BO584" s="26"/>
      <c r="BP584" s="26"/>
      <c r="BQ584" s="26"/>
      <c r="BR584" s="26"/>
      <c r="BS584" s="26"/>
      <c r="BT584" s="26"/>
      <c r="BU584" s="26"/>
      <c r="BV584" s="26"/>
      <c r="BW584" s="26"/>
      <c r="BX584" s="26"/>
      <c r="BY584" s="26"/>
      <c r="BZ584" s="26"/>
      <c r="CA584" s="26"/>
      <c r="CB584" s="26"/>
    </row>
    <row r="585" spans="1:80" s="13" customFormat="1" ht="15" customHeight="1" x14ac:dyDescent="0.2">
      <c r="A585" s="27"/>
      <c r="B585" s="39"/>
      <c r="C585" s="16"/>
      <c r="D585" s="17"/>
      <c r="E585" s="17"/>
      <c r="F585" s="18"/>
      <c r="G585" s="19"/>
      <c r="H585" s="26"/>
      <c r="I585" s="26"/>
      <c r="J585" s="26"/>
      <c r="K585" s="26"/>
      <c r="L585" s="26"/>
      <c r="M585" s="26"/>
      <c r="N585" s="26"/>
      <c r="O585" s="26"/>
      <c r="P585" s="26"/>
      <c r="Q585" s="26"/>
      <c r="R585" s="26"/>
      <c r="S585" s="26"/>
      <c r="T585" s="26"/>
      <c r="U585" s="26"/>
      <c r="V585" s="26"/>
      <c r="W585" s="26"/>
      <c r="X585" s="26"/>
      <c r="Y585" s="26"/>
      <c r="Z585" s="26"/>
      <c r="AA585" s="26"/>
      <c r="AB585" s="26"/>
      <c r="AC585" s="26"/>
      <c r="AD585" s="26"/>
      <c r="AE585" s="26"/>
      <c r="AF585" s="26"/>
      <c r="AG585" s="26"/>
      <c r="AH585" s="26"/>
      <c r="AI585" s="26"/>
      <c r="AJ585" s="26"/>
      <c r="AK585" s="26"/>
      <c r="AL585" s="26"/>
      <c r="AM585" s="26"/>
      <c r="AN585" s="26"/>
      <c r="AO585" s="26"/>
      <c r="AP585" s="26"/>
      <c r="AQ585" s="26"/>
      <c r="AR585" s="26"/>
      <c r="AS585" s="26"/>
      <c r="AT585" s="26"/>
      <c r="AU585" s="26"/>
      <c r="AV585" s="26"/>
      <c r="AW585" s="26"/>
      <c r="AX585" s="26"/>
      <c r="AY585" s="26"/>
      <c r="AZ585" s="26"/>
      <c r="BA585" s="26"/>
      <c r="BB585" s="26"/>
      <c r="BC585" s="26"/>
      <c r="BD585" s="26"/>
      <c r="BE585" s="26"/>
      <c r="BF585" s="26"/>
      <c r="BG585" s="26"/>
      <c r="BH585" s="26"/>
      <c r="BI585" s="26"/>
      <c r="BJ585" s="26"/>
      <c r="BK585" s="26"/>
      <c r="BL585" s="26"/>
      <c r="BM585" s="26"/>
      <c r="BN585" s="26"/>
      <c r="BO585" s="26"/>
      <c r="BP585" s="26"/>
      <c r="BQ585" s="26"/>
      <c r="BR585" s="26"/>
      <c r="BS585" s="26"/>
      <c r="BT585" s="26"/>
      <c r="BU585" s="26"/>
      <c r="BV585" s="26"/>
      <c r="BW585" s="26"/>
      <c r="BX585" s="26"/>
      <c r="BY585" s="26"/>
      <c r="BZ585" s="26"/>
      <c r="CA585" s="26"/>
      <c r="CB585" s="26"/>
    </row>
    <row r="586" spans="1:80" s="13" customFormat="1" ht="25.5" x14ac:dyDescent="0.2">
      <c r="A586" s="27"/>
      <c r="B586" s="51" t="s">
        <v>387</v>
      </c>
      <c r="C586" s="16" t="s">
        <v>3</v>
      </c>
      <c r="D586" s="24"/>
      <c r="E586" s="17"/>
      <c r="F586" s="18"/>
      <c r="G586" s="19">
        <f t="shared" ref="G586" si="126">F586*E586</f>
        <v>0</v>
      </c>
      <c r="H586" s="26"/>
      <c r="I586" s="26"/>
      <c r="J586" s="26"/>
      <c r="K586" s="26"/>
      <c r="L586" s="26"/>
      <c r="M586" s="26"/>
      <c r="N586" s="26"/>
      <c r="O586" s="26"/>
      <c r="P586" s="26"/>
      <c r="Q586" s="26"/>
      <c r="R586" s="26"/>
      <c r="S586" s="26"/>
      <c r="T586" s="26"/>
      <c r="U586" s="26"/>
      <c r="V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c r="AS586" s="26"/>
      <c r="AT586" s="26"/>
      <c r="AU586" s="26"/>
      <c r="AV586" s="26"/>
      <c r="AW586" s="26"/>
      <c r="AX586" s="26"/>
      <c r="AY586" s="26"/>
      <c r="AZ586" s="26"/>
      <c r="BA586" s="26"/>
      <c r="BB586" s="26"/>
      <c r="BC586" s="26"/>
      <c r="BD586" s="26"/>
      <c r="BE586" s="26"/>
      <c r="BF586" s="26"/>
      <c r="BG586" s="26"/>
      <c r="BH586" s="26"/>
      <c r="BI586" s="26"/>
      <c r="BJ586" s="26"/>
      <c r="BK586" s="26"/>
      <c r="BL586" s="26"/>
      <c r="BM586" s="26"/>
      <c r="BN586" s="26"/>
      <c r="BO586" s="26"/>
      <c r="BP586" s="26"/>
      <c r="BQ586" s="26"/>
      <c r="BR586" s="26"/>
      <c r="BS586" s="26"/>
      <c r="BT586" s="26"/>
      <c r="BU586" s="26"/>
      <c r="BV586" s="26"/>
      <c r="BW586" s="26"/>
      <c r="BX586" s="26"/>
      <c r="BY586" s="26"/>
      <c r="BZ586" s="26"/>
      <c r="CA586" s="26"/>
      <c r="CB586" s="26"/>
    </row>
    <row r="587" spans="1:80" s="72" customFormat="1" ht="13.5" thickBot="1" x14ac:dyDescent="0.25">
      <c r="A587" s="79"/>
      <c r="B587" s="80"/>
      <c r="C587" s="81"/>
      <c r="D587" s="69"/>
      <c r="E587" s="70"/>
      <c r="F587" s="70"/>
      <c r="G587" s="82"/>
      <c r="H587" s="105"/>
      <c r="I587" s="105"/>
      <c r="J587" s="105"/>
      <c r="K587" s="105"/>
      <c r="L587" s="105"/>
      <c r="M587" s="105"/>
      <c r="N587" s="105"/>
      <c r="O587" s="105"/>
      <c r="P587" s="105"/>
      <c r="Q587" s="105"/>
      <c r="R587" s="105"/>
      <c r="S587" s="105"/>
      <c r="T587" s="105"/>
      <c r="U587" s="105"/>
      <c r="V587" s="105"/>
      <c r="W587" s="105"/>
      <c r="X587" s="105"/>
      <c r="Y587" s="105"/>
      <c r="Z587" s="105"/>
      <c r="AA587" s="105"/>
      <c r="AB587" s="105"/>
      <c r="AC587" s="105"/>
      <c r="AD587" s="105"/>
      <c r="AE587" s="105"/>
      <c r="AF587" s="105"/>
      <c r="AG587" s="105"/>
      <c r="AH587" s="105"/>
      <c r="AI587" s="105"/>
      <c r="AJ587" s="105"/>
      <c r="AK587" s="105"/>
      <c r="AL587" s="105"/>
      <c r="AM587" s="105"/>
      <c r="AN587" s="105"/>
      <c r="AO587" s="105"/>
      <c r="AP587" s="105"/>
      <c r="AQ587" s="105"/>
      <c r="AR587" s="105"/>
      <c r="AS587" s="105"/>
      <c r="AT587" s="105"/>
      <c r="AU587" s="105"/>
      <c r="AV587" s="105"/>
      <c r="AW587" s="105"/>
      <c r="AX587" s="105"/>
      <c r="AY587" s="105"/>
      <c r="AZ587" s="105"/>
      <c r="BA587" s="105"/>
      <c r="BB587" s="105"/>
      <c r="BC587" s="105"/>
      <c r="BD587" s="105"/>
      <c r="BE587" s="105"/>
      <c r="BF587" s="105"/>
      <c r="BG587" s="105"/>
      <c r="BH587" s="105"/>
      <c r="BI587" s="105"/>
      <c r="BJ587" s="105"/>
      <c r="BK587" s="105"/>
      <c r="BL587" s="105"/>
      <c r="BM587" s="105"/>
      <c r="BN587" s="105"/>
      <c r="BO587" s="105"/>
      <c r="BP587" s="105"/>
      <c r="BQ587" s="105"/>
      <c r="BR587" s="105"/>
      <c r="BS587" s="105"/>
      <c r="BT587" s="105"/>
      <c r="BU587" s="105"/>
      <c r="BV587" s="105"/>
      <c r="BW587" s="105"/>
      <c r="BX587" s="105"/>
      <c r="BY587" s="105"/>
      <c r="BZ587" s="105"/>
      <c r="CA587" s="105"/>
      <c r="CB587" s="105"/>
    </row>
    <row r="588" spans="1:80" s="76" customFormat="1" ht="15" customHeight="1" thickTop="1" thickBot="1" x14ac:dyDescent="0.25">
      <c r="A588" s="248" t="str">
        <f>CONCATENATE("Sous-total", "  ",A582)</f>
        <v>Sous-total  3.7.5</v>
      </c>
      <c r="B588" s="249"/>
      <c r="C588" s="249"/>
      <c r="D588" s="249"/>
      <c r="E588" s="249"/>
      <c r="F588" s="250"/>
      <c r="G588" s="83">
        <f>SUM(G582:G587)</f>
        <v>0</v>
      </c>
      <c r="H588" s="106"/>
      <c r="I588" s="106"/>
      <c r="J588" s="106"/>
      <c r="K588" s="106"/>
      <c r="L588" s="106"/>
      <c r="M588" s="106"/>
      <c r="N588" s="106"/>
      <c r="O588" s="106"/>
      <c r="P588" s="106"/>
      <c r="Q588" s="106"/>
      <c r="R588" s="106"/>
      <c r="S588" s="106"/>
      <c r="T588" s="106"/>
      <c r="U588" s="106"/>
      <c r="V588" s="106"/>
      <c r="W588" s="106"/>
      <c r="X588" s="106"/>
      <c r="Y588" s="106"/>
      <c r="Z588" s="106"/>
      <c r="AA588" s="106"/>
      <c r="AB588" s="106"/>
      <c r="AC588" s="106"/>
      <c r="AD588" s="106"/>
      <c r="AE588" s="106"/>
      <c r="AF588" s="106"/>
      <c r="AG588" s="106"/>
      <c r="AH588" s="106"/>
      <c r="AI588" s="106"/>
      <c r="AJ588" s="106"/>
      <c r="AK588" s="106"/>
      <c r="AL588" s="106"/>
      <c r="AM588" s="106"/>
      <c r="AN588" s="106"/>
      <c r="AO588" s="106"/>
      <c r="AP588" s="106"/>
      <c r="AQ588" s="106"/>
      <c r="AR588" s="106"/>
      <c r="AS588" s="106"/>
      <c r="AT588" s="106"/>
      <c r="AU588" s="106"/>
      <c r="AV588" s="106"/>
      <c r="AW588" s="106"/>
      <c r="AX588" s="106"/>
      <c r="AY588" s="106"/>
      <c r="AZ588" s="106"/>
      <c r="BA588" s="106"/>
      <c r="BB588" s="106"/>
      <c r="BC588" s="106"/>
      <c r="BD588" s="106"/>
      <c r="BE588" s="106"/>
      <c r="BF588" s="106"/>
      <c r="BG588" s="106"/>
      <c r="BH588" s="106"/>
      <c r="BI588" s="106"/>
      <c r="BJ588" s="106"/>
      <c r="BK588" s="106"/>
      <c r="BL588" s="106"/>
      <c r="BM588" s="106"/>
      <c r="BN588" s="106"/>
      <c r="BO588" s="106"/>
      <c r="BP588" s="106"/>
      <c r="BQ588" s="106"/>
      <c r="BR588" s="106"/>
      <c r="BS588" s="106"/>
      <c r="BT588" s="106"/>
      <c r="BU588" s="106"/>
      <c r="BV588" s="106"/>
      <c r="BW588" s="106"/>
      <c r="BX588" s="106"/>
      <c r="BY588" s="106"/>
      <c r="BZ588" s="106"/>
      <c r="CA588" s="106"/>
      <c r="CB588" s="106"/>
    </row>
    <row r="589" spans="1:80" s="13" customFormat="1" ht="15" customHeight="1" thickTop="1" x14ac:dyDescent="0.2">
      <c r="A589" s="27"/>
      <c r="B589" s="39"/>
      <c r="C589" s="16"/>
      <c r="D589" s="17"/>
      <c r="E589" s="17"/>
      <c r="F589" s="18"/>
      <c r="G589" s="19"/>
      <c r="H589" s="26"/>
      <c r="I589" s="26"/>
      <c r="J589" s="26"/>
      <c r="K589" s="26"/>
      <c r="L589" s="26"/>
      <c r="M589" s="26"/>
      <c r="N589" s="26"/>
      <c r="O589" s="26"/>
      <c r="P589" s="26"/>
      <c r="Q589" s="26"/>
      <c r="R589" s="26"/>
      <c r="S589" s="26"/>
      <c r="T589" s="26"/>
      <c r="U589" s="26"/>
      <c r="V589" s="26"/>
      <c r="W589" s="26"/>
      <c r="X589" s="26"/>
      <c r="Y589" s="26"/>
      <c r="Z589" s="26"/>
      <c r="AA589" s="26"/>
      <c r="AB589" s="26"/>
      <c r="AC589" s="26"/>
      <c r="AD589" s="26"/>
      <c r="AE589" s="26"/>
      <c r="AF589" s="26"/>
      <c r="AG589" s="26"/>
      <c r="AH589" s="26"/>
      <c r="AI589" s="26"/>
      <c r="AJ589" s="26"/>
      <c r="AK589" s="26"/>
      <c r="AL589" s="26"/>
      <c r="AM589" s="26"/>
      <c r="AN589" s="26"/>
      <c r="AO589" s="26"/>
      <c r="AP589" s="26"/>
      <c r="AQ589" s="26"/>
      <c r="AR589" s="26"/>
      <c r="AS589" s="26"/>
      <c r="AT589" s="26"/>
      <c r="AU589" s="26"/>
      <c r="AV589" s="26"/>
      <c r="AW589" s="26"/>
      <c r="AX589" s="26"/>
      <c r="AY589" s="26"/>
      <c r="AZ589" s="26"/>
      <c r="BA589" s="26"/>
      <c r="BB589" s="26"/>
      <c r="BC589" s="26"/>
      <c r="BD589" s="26"/>
      <c r="BE589" s="26"/>
      <c r="BF589" s="26"/>
      <c r="BG589" s="26"/>
      <c r="BH589" s="26"/>
      <c r="BI589" s="26"/>
      <c r="BJ589" s="26"/>
      <c r="BK589" s="26"/>
      <c r="BL589" s="26"/>
      <c r="BM589" s="26"/>
      <c r="BN589" s="26"/>
      <c r="BO589" s="26"/>
      <c r="BP589" s="26"/>
      <c r="BQ589" s="26"/>
      <c r="BR589" s="26"/>
      <c r="BS589" s="26"/>
      <c r="BT589" s="26"/>
      <c r="BU589" s="26"/>
      <c r="BV589" s="26"/>
      <c r="BW589" s="26"/>
      <c r="BX589" s="26"/>
      <c r="BY589" s="26"/>
      <c r="BZ589" s="26"/>
      <c r="CA589" s="26"/>
      <c r="CB589" s="26"/>
    </row>
    <row r="590" spans="1:80" s="13" customFormat="1" ht="15" customHeight="1" x14ac:dyDescent="0.2">
      <c r="A590" s="27" t="s">
        <v>186</v>
      </c>
      <c r="B590" s="39" t="s">
        <v>35</v>
      </c>
      <c r="C590" s="16"/>
      <c r="D590" s="17"/>
      <c r="E590" s="17"/>
      <c r="F590" s="18"/>
      <c r="G590" s="19" t="str">
        <f t="shared" ref="G590" si="127">IF(F590*E590=0,"",F590*E590)</f>
        <v/>
      </c>
      <c r="H590" s="26"/>
      <c r="I590" s="26"/>
      <c r="J590" s="26"/>
      <c r="K590" s="26"/>
      <c r="L590" s="26"/>
      <c r="M590" s="26"/>
      <c r="N590" s="26"/>
      <c r="O590" s="26"/>
      <c r="P590" s="26"/>
      <c r="Q590" s="26"/>
      <c r="R590" s="26"/>
      <c r="S590" s="26"/>
      <c r="T590" s="26"/>
      <c r="U590" s="26"/>
      <c r="V590" s="26"/>
      <c r="W590" s="26"/>
      <c r="X590" s="26"/>
      <c r="Y590" s="26"/>
      <c r="Z590" s="26"/>
      <c r="AA590" s="26"/>
      <c r="AB590" s="26"/>
      <c r="AC590" s="26"/>
      <c r="AD590" s="26"/>
      <c r="AE590" s="26"/>
      <c r="AF590" s="26"/>
      <c r="AG590" s="26"/>
      <c r="AH590" s="26"/>
      <c r="AI590" s="26"/>
      <c r="AJ590" s="26"/>
      <c r="AK590" s="26"/>
      <c r="AL590" s="26"/>
      <c r="AM590" s="26"/>
      <c r="AN590" s="26"/>
      <c r="AO590" s="26"/>
      <c r="AP590" s="26"/>
      <c r="AQ590" s="26"/>
      <c r="AR590" s="26"/>
      <c r="AS590" s="26"/>
      <c r="AT590" s="26"/>
      <c r="AU590" s="26"/>
      <c r="AV590" s="26"/>
      <c r="AW590" s="26"/>
      <c r="AX590" s="26"/>
      <c r="AY590" s="26"/>
      <c r="AZ590" s="26"/>
      <c r="BA590" s="26"/>
      <c r="BB590" s="26"/>
      <c r="BC590" s="26"/>
      <c r="BD590" s="26"/>
      <c r="BE590" s="26"/>
      <c r="BF590" s="26"/>
      <c r="BG590" s="26"/>
      <c r="BH590" s="26"/>
      <c r="BI590" s="26"/>
      <c r="BJ590" s="26"/>
      <c r="BK590" s="26"/>
      <c r="BL590" s="26"/>
      <c r="BM590" s="26"/>
      <c r="BN590" s="26"/>
      <c r="BO590" s="26"/>
      <c r="BP590" s="26"/>
      <c r="BQ590" s="26"/>
      <c r="BR590" s="26"/>
      <c r="BS590" s="26"/>
      <c r="BT590" s="26"/>
      <c r="BU590" s="26"/>
      <c r="BV590" s="26"/>
      <c r="BW590" s="26"/>
      <c r="BX590" s="26"/>
      <c r="BY590" s="26"/>
      <c r="BZ590" s="26"/>
      <c r="CA590" s="26"/>
      <c r="CB590" s="26"/>
    </row>
    <row r="591" spans="1:80" s="13" customFormat="1" ht="15" customHeight="1" x14ac:dyDescent="0.2">
      <c r="A591" s="27"/>
      <c r="B591" s="85"/>
      <c r="C591" s="16"/>
      <c r="D591" s="17"/>
      <c r="E591" s="17"/>
      <c r="F591" s="18"/>
      <c r="G591" s="19"/>
      <c r="H591" s="26"/>
      <c r="I591" s="26"/>
      <c r="J591" s="26"/>
      <c r="K591" s="26"/>
      <c r="L591" s="26"/>
      <c r="M591" s="26"/>
      <c r="N591" s="26"/>
      <c r="O591" s="26"/>
      <c r="P591" s="26"/>
      <c r="Q591" s="26"/>
      <c r="R591" s="26"/>
      <c r="S591" s="26"/>
      <c r="T591" s="26"/>
      <c r="U591" s="26"/>
      <c r="V591" s="26"/>
      <c r="W591" s="26"/>
      <c r="X591" s="26"/>
      <c r="Y591" s="26"/>
      <c r="Z591" s="26"/>
      <c r="AA591" s="26"/>
      <c r="AB591" s="26"/>
      <c r="AC591" s="26"/>
      <c r="AD591" s="26"/>
      <c r="AE591" s="26"/>
      <c r="AF591" s="26"/>
      <c r="AG591" s="26"/>
      <c r="AH591" s="26"/>
      <c r="AI591" s="26"/>
      <c r="AJ591" s="26"/>
      <c r="AK591" s="26"/>
      <c r="AL591" s="26"/>
      <c r="AM591" s="26"/>
      <c r="AN591" s="26"/>
      <c r="AO591" s="26"/>
      <c r="AP591" s="26"/>
      <c r="AQ591" s="26"/>
      <c r="AR591" s="26"/>
      <c r="AS591" s="26"/>
      <c r="AT591" s="26"/>
      <c r="AU591" s="26"/>
      <c r="AV591" s="26"/>
      <c r="AW591" s="26"/>
      <c r="AX591" s="26"/>
      <c r="AY591" s="26"/>
      <c r="AZ591" s="26"/>
      <c r="BA591" s="26"/>
      <c r="BB591" s="26"/>
      <c r="BC591" s="26"/>
      <c r="BD591" s="26"/>
      <c r="BE591" s="26"/>
      <c r="BF591" s="26"/>
      <c r="BG591" s="26"/>
      <c r="BH591" s="26"/>
      <c r="BI591" s="26"/>
      <c r="BJ591" s="26"/>
      <c r="BK591" s="26"/>
      <c r="BL591" s="26"/>
      <c r="BM591" s="26"/>
      <c r="BN591" s="26"/>
      <c r="BO591" s="26"/>
      <c r="BP591" s="26"/>
      <c r="BQ591" s="26"/>
      <c r="BR591" s="26"/>
      <c r="BS591" s="26"/>
      <c r="BT591" s="26"/>
      <c r="BU591" s="26"/>
      <c r="BV591" s="26"/>
      <c r="BW591" s="26"/>
      <c r="BX591" s="26"/>
      <c r="BY591" s="26"/>
      <c r="BZ591" s="26"/>
      <c r="CA591" s="26"/>
      <c r="CB591" s="26"/>
    </row>
    <row r="592" spans="1:80" s="13" customFormat="1" ht="25.5" x14ac:dyDescent="0.2">
      <c r="A592" s="27"/>
      <c r="B592" s="51" t="s">
        <v>185</v>
      </c>
      <c r="C592" s="16" t="s">
        <v>3</v>
      </c>
      <c r="D592" s="24"/>
      <c r="E592" s="17"/>
      <c r="F592" s="18"/>
      <c r="G592" s="19">
        <f t="shared" ref="G592" si="128">F592*E592</f>
        <v>0</v>
      </c>
      <c r="H592" s="26"/>
      <c r="I592" s="26"/>
      <c r="J592" s="26"/>
      <c r="K592" s="26"/>
      <c r="L592" s="26"/>
      <c r="M592" s="26"/>
      <c r="N592" s="26"/>
      <c r="O592" s="26"/>
      <c r="P592" s="26"/>
      <c r="Q592" s="26"/>
      <c r="R592" s="26"/>
      <c r="S592" s="26"/>
      <c r="T592" s="26"/>
      <c r="U592" s="26"/>
      <c r="V592" s="26"/>
      <c r="W592" s="26"/>
      <c r="X592" s="26"/>
      <c r="Y592" s="26"/>
      <c r="Z592" s="26"/>
      <c r="AA592" s="26"/>
      <c r="AB592" s="26"/>
      <c r="AC592" s="26"/>
      <c r="AD592" s="26"/>
      <c r="AE592" s="26"/>
      <c r="AF592" s="26"/>
      <c r="AG592" s="26"/>
      <c r="AH592" s="26"/>
      <c r="AI592" s="26"/>
      <c r="AJ592" s="26"/>
      <c r="AK592" s="26"/>
      <c r="AL592" s="26"/>
      <c r="AM592" s="26"/>
      <c r="AN592" s="26"/>
      <c r="AO592" s="26"/>
      <c r="AP592" s="26"/>
      <c r="AQ592" s="26"/>
      <c r="AR592" s="26"/>
      <c r="AS592" s="26"/>
      <c r="AT592" s="26"/>
      <c r="AU592" s="26"/>
      <c r="AV592" s="26"/>
      <c r="AW592" s="26"/>
      <c r="AX592" s="26"/>
      <c r="AY592" s="26"/>
      <c r="AZ592" s="26"/>
      <c r="BA592" s="26"/>
      <c r="BB592" s="26"/>
      <c r="BC592" s="26"/>
      <c r="BD592" s="26"/>
      <c r="BE592" s="26"/>
      <c r="BF592" s="26"/>
      <c r="BG592" s="26"/>
      <c r="BH592" s="26"/>
      <c r="BI592" s="26"/>
      <c r="BJ592" s="26"/>
      <c r="BK592" s="26"/>
      <c r="BL592" s="26"/>
      <c r="BM592" s="26"/>
      <c r="BN592" s="26"/>
      <c r="BO592" s="26"/>
      <c r="BP592" s="26"/>
      <c r="BQ592" s="26"/>
      <c r="BR592" s="26"/>
      <c r="BS592" s="26"/>
      <c r="BT592" s="26"/>
      <c r="BU592" s="26"/>
      <c r="BV592" s="26"/>
      <c r="BW592" s="26"/>
      <c r="BX592" s="26"/>
      <c r="BY592" s="26"/>
      <c r="BZ592" s="26"/>
      <c r="CA592" s="26"/>
      <c r="CB592" s="26"/>
    </row>
    <row r="593" spans="1:80" s="72" customFormat="1" ht="13.5" thickBot="1" x14ac:dyDescent="0.25">
      <c r="A593" s="79"/>
      <c r="B593" s="80"/>
      <c r="C593" s="81"/>
      <c r="D593" s="69"/>
      <c r="E593" s="70"/>
      <c r="F593" s="70"/>
      <c r="G593" s="82"/>
      <c r="H593" s="105"/>
      <c r="I593" s="105"/>
      <c r="J593" s="105"/>
      <c r="K593" s="105"/>
      <c r="L593" s="105"/>
      <c r="M593" s="105"/>
      <c r="N593" s="105"/>
      <c r="O593" s="105"/>
      <c r="P593" s="105"/>
      <c r="Q593" s="105"/>
      <c r="R593" s="105"/>
      <c r="S593" s="105"/>
      <c r="T593" s="105"/>
      <c r="U593" s="105"/>
      <c r="V593" s="105"/>
      <c r="W593" s="105"/>
      <c r="X593" s="105"/>
      <c r="Y593" s="105"/>
      <c r="Z593" s="105"/>
      <c r="AA593" s="105"/>
      <c r="AB593" s="105"/>
      <c r="AC593" s="105"/>
      <c r="AD593" s="105"/>
      <c r="AE593" s="105"/>
      <c r="AF593" s="105"/>
      <c r="AG593" s="105"/>
      <c r="AH593" s="105"/>
      <c r="AI593" s="105"/>
      <c r="AJ593" s="105"/>
      <c r="AK593" s="105"/>
      <c r="AL593" s="105"/>
      <c r="AM593" s="105"/>
      <c r="AN593" s="105"/>
      <c r="AO593" s="105"/>
      <c r="AP593" s="105"/>
      <c r="AQ593" s="105"/>
      <c r="AR593" s="105"/>
      <c r="AS593" s="105"/>
      <c r="AT593" s="105"/>
      <c r="AU593" s="105"/>
      <c r="AV593" s="105"/>
      <c r="AW593" s="105"/>
      <c r="AX593" s="105"/>
      <c r="AY593" s="105"/>
      <c r="AZ593" s="105"/>
      <c r="BA593" s="105"/>
      <c r="BB593" s="105"/>
      <c r="BC593" s="105"/>
      <c r="BD593" s="105"/>
      <c r="BE593" s="105"/>
      <c r="BF593" s="105"/>
      <c r="BG593" s="105"/>
      <c r="BH593" s="105"/>
      <c r="BI593" s="105"/>
      <c r="BJ593" s="105"/>
      <c r="BK593" s="105"/>
      <c r="BL593" s="105"/>
      <c r="BM593" s="105"/>
      <c r="BN593" s="105"/>
      <c r="BO593" s="105"/>
      <c r="BP593" s="105"/>
      <c r="BQ593" s="105"/>
      <c r="BR593" s="105"/>
      <c r="BS593" s="105"/>
      <c r="BT593" s="105"/>
      <c r="BU593" s="105"/>
      <c r="BV593" s="105"/>
      <c r="BW593" s="105"/>
      <c r="BX593" s="105"/>
      <c r="BY593" s="105"/>
      <c r="BZ593" s="105"/>
      <c r="CA593" s="105"/>
      <c r="CB593" s="105"/>
    </row>
    <row r="594" spans="1:80" s="76" customFormat="1" ht="15" customHeight="1" thickTop="1" thickBot="1" x14ac:dyDescent="0.25">
      <c r="A594" s="248" t="str">
        <f>CONCATENATE("Sous-total", "  ",A590)</f>
        <v>Sous-total  3.7.6</v>
      </c>
      <c r="B594" s="249"/>
      <c r="C594" s="249"/>
      <c r="D594" s="249"/>
      <c r="E594" s="249"/>
      <c r="F594" s="250"/>
      <c r="G594" s="83">
        <f>SUM(G590:G593)</f>
        <v>0</v>
      </c>
      <c r="H594" s="106"/>
      <c r="I594" s="106"/>
      <c r="J594" s="106"/>
      <c r="K594" s="106"/>
      <c r="L594" s="106"/>
      <c r="M594" s="106"/>
      <c r="N594" s="106"/>
      <c r="O594" s="106"/>
      <c r="P594" s="106"/>
      <c r="Q594" s="106"/>
      <c r="R594" s="106"/>
      <c r="S594" s="106"/>
      <c r="T594" s="106"/>
      <c r="U594" s="106"/>
      <c r="V594" s="106"/>
      <c r="W594" s="106"/>
      <c r="X594" s="106"/>
      <c r="Y594" s="106"/>
      <c r="Z594" s="106"/>
      <c r="AA594" s="106"/>
      <c r="AB594" s="106"/>
      <c r="AC594" s="106"/>
      <c r="AD594" s="106"/>
      <c r="AE594" s="106"/>
      <c r="AF594" s="106"/>
      <c r="AG594" s="106"/>
      <c r="AH594" s="106"/>
      <c r="AI594" s="106"/>
      <c r="AJ594" s="106"/>
      <c r="AK594" s="106"/>
      <c r="AL594" s="106"/>
      <c r="AM594" s="106"/>
      <c r="AN594" s="106"/>
      <c r="AO594" s="106"/>
      <c r="AP594" s="106"/>
      <c r="AQ594" s="106"/>
      <c r="AR594" s="106"/>
      <c r="AS594" s="106"/>
      <c r="AT594" s="106"/>
      <c r="AU594" s="106"/>
      <c r="AV594" s="106"/>
      <c r="AW594" s="106"/>
      <c r="AX594" s="106"/>
      <c r="AY594" s="106"/>
      <c r="AZ594" s="106"/>
      <c r="BA594" s="106"/>
      <c r="BB594" s="106"/>
      <c r="BC594" s="106"/>
      <c r="BD594" s="106"/>
      <c r="BE594" s="106"/>
      <c r="BF594" s="106"/>
      <c r="BG594" s="106"/>
      <c r="BH594" s="106"/>
      <c r="BI594" s="106"/>
      <c r="BJ594" s="106"/>
      <c r="BK594" s="106"/>
      <c r="BL594" s="106"/>
      <c r="BM594" s="106"/>
      <c r="BN594" s="106"/>
      <c r="BO594" s="106"/>
      <c r="BP594" s="106"/>
      <c r="BQ594" s="106"/>
      <c r="BR594" s="106"/>
      <c r="BS594" s="106"/>
      <c r="BT594" s="106"/>
      <c r="BU594" s="106"/>
      <c r="BV594" s="106"/>
      <c r="BW594" s="106"/>
      <c r="BX594" s="106"/>
      <c r="BY594" s="106"/>
      <c r="BZ594" s="106"/>
      <c r="CA594" s="106"/>
      <c r="CB594" s="106"/>
    </row>
    <row r="595" spans="1:80" ht="12" customHeight="1" thickTop="1" thickBot="1" x14ac:dyDescent="0.25">
      <c r="A595" s="29"/>
      <c r="B595" s="30"/>
      <c r="C595" s="16"/>
      <c r="D595" s="17"/>
      <c r="E595" s="17"/>
      <c r="F595" s="18"/>
      <c r="G595" s="19" t="str">
        <f t="shared" ref="G595" si="129">IF(F595*E595=0,"",F595*E595)</f>
        <v/>
      </c>
      <c r="H595" s="204"/>
      <c r="I595" s="204"/>
      <c r="J595" s="204"/>
      <c r="K595" s="204"/>
      <c r="L595" s="204"/>
      <c r="M595" s="204"/>
      <c r="N595" s="204"/>
      <c r="O595" s="204"/>
      <c r="P595" s="204"/>
      <c r="Q595" s="204"/>
      <c r="R595" s="204"/>
      <c r="S595" s="204"/>
      <c r="T595" s="204"/>
      <c r="U595" s="204"/>
      <c r="V595" s="204"/>
      <c r="W595" s="204"/>
      <c r="X595" s="204"/>
      <c r="Y595" s="204"/>
      <c r="Z595" s="204"/>
      <c r="AA595" s="204"/>
      <c r="AB595" s="204"/>
      <c r="AC595" s="204"/>
      <c r="AD595" s="204"/>
      <c r="AE595" s="204"/>
      <c r="AF595" s="204"/>
      <c r="AG595" s="204"/>
      <c r="AH595" s="204"/>
      <c r="AI595" s="204"/>
      <c r="AJ595" s="204"/>
      <c r="AK595" s="204"/>
      <c r="AL595" s="204"/>
      <c r="AM595" s="204"/>
      <c r="AN595" s="204"/>
      <c r="AO595" s="204"/>
      <c r="AP595" s="204"/>
      <c r="AQ595" s="204"/>
      <c r="AR595" s="204"/>
      <c r="AS595" s="204"/>
      <c r="AT595" s="204"/>
      <c r="AU595" s="204"/>
      <c r="AV595" s="204"/>
      <c r="AW595" s="204"/>
      <c r="AX595" s="204"/>
      <c r="AY595" s="204"/>
      <c r="AZ595" s="204"/>
      <c r="BA595" s="204"/>
      <c r="BB595" s="204"/>
      <c r="BC595" s="204"/>
      <c r="BD595" s="204"/>
      <c r="BE595" s="204"/>
      <c r="BF595" s="204"/>
      <c r="BG595" s="204"/>
      <c r="BH595" s="204"/>
      <c r="BI595" s="204"/>
      <c r="BJ595" s="204"/>
      <c r="BK595" s="204"/>
      <c r="BL595" s="204"/>
      <c r="BM595" s="204"/>
      <c r="BN595" s="204"/>
      <c r="BO595" s="204"/>
      <c r="BP595" s="204"/>
      <c r="BQ595" s="204"/>
      <c r="BR595" s="204"/>
      <c r="BS595" s="204"/>
      <c r="BT595" s="204"/>
      <c r="BU595" s="204"/>
      <c r="BV595" s="204"/>
      <c r="BW595" s="204"/>
      <c r="BX595" s="204"/>
      <c r="BY595" s="204"/>
      <c r="BZ595" s="204"/>
      <c r="CA595" s="204"/>
      <c r="CB595" s="204"/>
    </row>
    <row r="596" spans="1:80" s="13" customFormat="1" ht="24" customHeight="1" thickTop="1" thickBot="1" x14ac:dyDescent="0.25">
      <c r="A596" s="239" t="str">
        <f>CONCATENATE("Sous-total  - ", " ",A527," ",B527)</f>
        <v>Sous-total  -  3.7 VENTILATION SIMPLE FLUX SANITAIRE</v>
      </c>
      <c r="B596" s="240"/>
      <c r="C596" s="240"/>
      <c r="D596" s="240"/>
      <c r="E596" s="32"/>
      <c r="F596" s="241">
        <f>SUM(G594,G588,G580,G572,G566,G544)</f>
        <v>0</v>
      </c>
      <c r="G596" s="242"/>
      <c r="H596" s="26"/>
      <c r="I596" s="26"/>
      <c r="J596" s="26"/>
      <c r="K596" s="26"/>
      <c r="L596" s="26"/>
      <c r="M596" s="26"/>
      <c r="N596" s="26"/>
      <c r="O596" s="26"/>
      <c r="P596" s="26"/>
      <c r="Q596" s="26"/>
      <c r="R596" s="26"/>
      <c r="S596" s="26"/>
      <c r="T596" s="26"/>
      <c r="U596" s="26"/>
      <c r="V596" s="26"/>
      <c r="W596" s="26"/>
      <c r="X596" s="26"/>
      <c r="Y596" s="26"/>
      <c r="Z596" s="26"/>
      <c r="AA596" s="26"/>
      <c r="AB596" s="26"/>
      <c r="AC596" s="26"/>
      <c r="AD596" s="26"/>
      <c r="AE596" s="26"/>
      <c r="AF596" s="26"/>
      <c r="AG596" s="26"/>
      <c r="AH596" s="26"/>
      <c r="AI596" s="26"/>
      <c r="AJ596" s="26"/>
      <c r="AK596" s="26"/>
      <c r="AL596" s="26"/>
      <c r="AM596" s="26"/>
      <c r="AN596" s="26"/>
      <c r="AO596" s="26"/>
      <c r="AP596" s="26"/>
      <c r="AQ596" s="26"/>
      <c r="AR596" s="26"/>
      <c r="AS596" s="26"/>
      <c r="AT596" s="26"/>
      <c r="AU596" s="26"/>
      <c r="AV596" s="26"/>
      <c r="AW596" s="26"/>
      <c r="AX596" s="26"/>
      <c r="AY596" s="26"/>
      <c r="AZ596" s="26"/>
      <c r="BA596" s="26"/>
      <c r="BB596" s="26"/>
      <c r="BC596" s="26"/>
      <c r="BD596" s="26"/>
      <c r="BE596" s="26"/>
      <c r="BF596" s="26"/>
      <c r="BG596" s="26"/>
      <c r="BH596" s="26"/>
      <c r="BI596" s="26"/>
      <c r="BJ596" s="26"/>
      <c r="BK596" s="26"/>
      <c r="BL596" s="26"/>
      <c r="BM596" s="26"/>
      <c r="BN596" s="26"/>
      <c r="BO596" s="26"/>
      <c r="BP596" s="26"/>
      <c r="BQ596" s="26"/>
      <c r="BR596" s="26"/>
      <c r="BS596" s="26"/>
      <c r="BT596" s="26"/>
      <c r="BU596" s="26"/>
      <c r="BV596" s="26"/>
      <c r="BW596" s="26"/>
      <c r="BX596" s="26"/>
      <c r="BY596" s="26"/>
      <c r="BZ596" s="26"/>
      <c r="CA596" s="26"/>
      <c r="CB596" s="26"/>
    </row>
    <row r="597" spans="1:80" s="26" customFormat="1" ht="13.5" thickTop="1" x14ac:dyDescent="0.2">
      <c r="A597" s="21"/>
      <c r="B597" s="22"/>
      <c r="C597" s="23"/>
      <c r="D597" s="24"/>
      <c r="E597" s="24"/>
      <c r="F597" s="25"/>
      <c r="G597" s="19"/>
    </row>
    <row r="598" spans="1:80" s="26" customFormat="1" ht="12.75" x14ac:dyDescent="0.2">
      <c r="A598" s="21" t="s">
        <v>182</v>
      </c>
      <c r="B598" s="22" t="s">
        <v>139</v>
      </c>
      <c r="C598" s="23"/>
      <c r="D598" s="24"/>
      <c r="E598" s="24"/>
      <c r="F598" s="25"/>
      <c r="G598" s="61" t="str">
        <f>IF(F598*E598=0,"",F598*E598)</f>
        <v/>
      </c>
    </row>
    <row r="599" spans="1:80" s="26" customFormat="1" ht="12.75" x14ac:dyDescent="0.2">
      <c r="A599" s="21"/>
      <c r="B599" s="22"/>
      <c r="C599" s="23"/>
      <c r="D599" s="24"/>
      <c r="E599" s="24"/>
      <c r="F599" s="25"/>
      <c r="G599" s="19"/>
    </row>
    <row r="600" spans="1:80" s="13" customFormat="1" ht="15" customHeight="1" x14ac:dyDescent="0.2">
      <c r="A600" s="27" t="s">
        <v>213</v>
      </c>
      <c r="B600" s="39" t="s">
        <v>391</v>
      </c>
      <c r="C600" s="16"/>
      <c r="D600" s="17"/>
      <c r="E600" s="17"/>
      <c r="F600" s="18"/>
      <c r="G600" s="19" t="str">
        <f>IF(F600*E600=0,"",F600*E600)</f>
        <v/>
      </c>
      <c r="H600" s="26"/>
      <c r="I600" s="26"/>
      <c r="J600" s="26"/>
      <c r="K600" s="26"/>
      <c r="L600" s="26"/>
      <c r="M600" s="26"/>
      <c r="N600" s="26"/>
      <c r="O600" s="26"/>
      <c r="P600" s="26"/>
      <c r="Q600" s="26"/>
      <c r="R600" s="26"/>
      <c r="S600" s="26"/>
      <c r="T600" s="26"/>
      <c r="U600" s="26"/>
      <c r="V600" s="26"/>
      <c r="W600" s="26"/>
      <c r="X600" s="26"/>
      <c r="Y600" s="26"/>
      <c r="Z600" s="26"/>
      <c r="AA600" s="26"/>
      <c r="AB600" s="26"/>
      <c r="AC600" s="26"/>
      <c r="AD600" s="26"/>
      <c r="AE600" s="26"/>
      <c r="AF600" s="26"/>
      <c r="AG600" s="26"/>
      <c r="AH600" s="26"/>
      <c r="AI600" s="26"/>
      <c r="AJ600" s="26"/>
      <c r="AK600" s="26"/>
      <c r="AL600" s="26"/>
      <c r="AM600" s="26"/>
      <c r="AN600" s="26"/>
      <c r="AO600" s="26"/>
      <c r="AP600" s="26"/>
      <c r="AQ600" s="26"/>
      <c r="AR600" s="26"/>
      <c r="AS600" s="26"/>
      <c r="AT600" s="26"/>
      <c r="AU600" s="26"/>
      <c r="AV600" s="26"/>
      <c r="AW600" s="26"/>
      <c r="AX600" s="26"/>
      <c r="AY600" s="26"/>
      <c r="AZ600" s="26"/>
      <c r="BA600" s="26"/>
      <c r="BB600" s="26"/>
      <c r="BC600" s="26"/>
      <c r="BD600" s="26"/>
      <c r="BE600" s="26"/>
      <c r="BF600" s="26"/>
      <c r="BG600" s="26"/>
      <c r="BH600" s="26"/>
      <c r="BI600" s="26"/>
      <c r="BJ600" s="26"/>
      <c r="BK600" s="26"/>
      <c r="BL600" s="26"/>
      <c r="BM600" s="26"/>
      <c r="BN600" s="26"/>
      <c r="BO600" s="26"/>
      <c r="BP600" s="26"/>
      <c r="BQ600" s="26"/>
      <c r="BR600" s="26"/>
      <c r="BS600" s="26"/>
      <c r="BT600" s="26"/>
      <c r="BU600" s="26"/>
      <c r="BV600" s="26"/>
      <c r="BW600" s="26"/>
      <c r="BX600" s="26"/>
      <c r="BY600" s="26"/>
      <c r="BZ600" s="26"/>
      <c r="CA600" s="26"/>
      <c r="CB600" s="26"/>
    </row>
    <row r="601" spans="1:80" s="13" customFormat="1" ht="12.75" x14ac:dyDescent="0.2">
      <c r="A601" s="27"/>
      <c r="B601" s="39"/>
      <c r="C601" s="16"/>
      <c r="D601" s="17"/>
      <c r="E601" s="17"/>
      <c r="F601" s="18"/>
      <c r="G601" s="19"/>
      <c r="H601" s="26"/>
      <c r="I601" s="26"/>
      <c r="J601" s="26"/>
      <c r="K601" s="26"/>
      <c r="L601" s="26"/>
      <c r="M601" s="26"/>
      <c r="N601" s="26"/>
      <c r="O601" s="26"/>
      <c r="P601" s="26"/>
      <c r="Q601" s="26"/>
      <c r="R601" s="26"/>
      <c r="S601" s="26"/>
      <c r="T601" s="26"/>
      <c r="U601" s="26"/>
      <c r="V601" s="26"/>
      <c r="W601" s="26"/>
      <c r="X601" s="26"/>
      <c r="Y601" s="26"/>
      <c r="Z601" s="26"/>
      <c r="AA601" s="26"/>
      <c r="AB601" s="26"/>
      <c r="AC601" s="26"/>
      <c r="AD601" s="26"/>
      <c r="AE601" s="26"/>
      <c r="AF601" s="26"/>
      <c r="AG601" s="26"/>
      <c r="AH601" s="26"/>
      <c r="AI601" s="26"/>
      <c r="AJ601" s="26"/>
      <c r="AK601" s="26"/>
      <c r="AL601" s="26"/>
      <c r="AM601" s="26"/>
      <c r="AN601" s="26"/>
      <c r="AO601" s="26"/>
      <c r="AP601" s="26"/>
      <c r="AQ601" s="26"/>
      <c r="AR601" s="26"/>
      <c r="AS601" s="26"/>
      <c r="AT601" s="26"/>
      <c r="AU601" s="26"/>
      <c r="AV601" s="26"/>
      <c r="AW601" s="26"/>
      <c r="AX601" s="26"/>
      <c r="AY601" s="26"/>
      <c r="AZ601" s="26"/>
      <c r="BA601" s="26"/>
      <c r="BB601" s="26"/>
      <c r="BC601" s="26"/>
      <c r="BD601" s="26"/>
      <c r="BE601" s="26"/>
      <c r="BF601" s="26"/>
      <c r="BG601" s="26"/>
      <c r="BH601" s="26"/>
      <c r="BI601" s="26"/>
      <c r="BJ601" s="26"/>
      <c r="BK601" s="26"/>
      <c r="BL601" s="26"/>
      <c r="BM601" s="26"/>
      <c r="BN601" s="26"/>
      <c r="BO601" s="26"/>
      <c r="BP601" s="26"/>
      <c r="BQ601" s="26"/>
      <c r="BR601" s="26"/>
      <c r="BS601" s="26"/>
      <c r="BT601" s="26"/>
      <c r="BU601" s="26"/>
      <c r="BV601" s="26"/>
      <c r="BW601" s="26"/>
      <c r="BX601" s="26"/>
      <c r="BY601" s="26"/>
      <c r="BZ601" s="26"/>
      <c r="CA601" s="26"/>
      <c r="CB601" s="26"/>
    </row>
    <row r="602" spans="1:80" s="13" customFormat="1" ht="31.9" customHeight="1" x14ac:dyDescent="0.2">
      <c r="A602" s="27"/>
      <c r="B602" s="39" t="s">
        <v>392</v>
      </c>
      <c r="C602" s="16" t="s">
        <v>3</v>
      </c>
      <c r="D602" s="17"/>
      <c r="E602" s="17"/>
      <c r="F602" s="18"/>
      <c r="G602" s="19">
        <f>F602*E602</f>
        <v>0</v>
      </c>
      <c r="H602" s="26"/>
      <c r="I602" s="26"/>
      <c r="J602" s="26"/>
      <c r="K602" s="26"/>
      <c r="L602" s="26"/>
      <c r="M602" s="26"/>
      <c r="N602" s="26"/>
      <c r="O602" s="26"/>
      <c r="P602" s="26"/>
      <c r="Q602" s="26"/>
      <c r="R602" s="26"/>
      <c r="S602" s="26"/>
      <c r="T602" s="26"/>
      <c r="U602" s="26"/>
      <c r="V602" s="26"/>
      <c r="W602" s="26"/>
      <c r="X602" s="26"/>
      <c r="Y602" s="26"/>
      <c r="Z602" s="26"/>
      <c r="AA602" s="26"/>
      <c r="AB602" s="26"/>
      <c r="AC602" s="26"/>
      <c r="AD602" s="26"/>
      <c r="AE602" s="26"/>
      <c r="AF602" s="26"/>
      <c r="AG602" s="26"/>
      <c r="AH602" s="26"/>
      <c r="AI602" s="26"/>
      <c r="AJ602" s="26"/>
      <c r="AK602" s="26"/>
      <c r="AL602" s="26"/>
      <c r="AM602" s="26"/>
      <c r="AN602" s="26"/>
      <c r="AO602" s="26"/>
      <c r="AP602" s="26"/>
      <c r="AQ602" s="26"/>
      <c r="AR602" s="26"/>
      <c r="AS602" s="26"/>
      <c r="AT602" s="26"/>
      <c r="AU602" s="26"/>
      <c r="AV602" s="26"/>
      <c r="AW602" s="26"/>
      <c r="AX602" s="26"/>
      <c r="AY602" s="26"/>
      <c r="AZ602" s="26"/>
      <c r="BA602" s="26"/>
      <c r="BB602" s="26"/>
      <c r="BC602" s="26"/>
      <c r="BD602" s="26"/>
      <c r="BE602" s="26"/>
      <c r="BF602" s="26"/>
      <c r="BG602" s="26"/>
      <c r="BH602" s="26"/>
      <c r="BI602" s="26"/>
      <c r="BJ602" s="26"/>
      <c r="BK602" s="26"/>
      <c r="BL602" s="26"/>
      <c r="BM602" s="26"/>
      <c r="BN602" s="26"/>
      <c r="BO602" s="26"/>
      <c r="BP602" s="26"/>
      <c r="BQ602" s="26"/>
      <c r="BR602" s="26"/>
      <c r="BS602" s="26"/>
      <c r="BT602" s="26"/>
      <c r="BU602" s="26"/>
      <c r="BV602" s="26"/>
      <c r="BW602" s="26"/>
      <c r="BX602" s="26"/>
      <c r="BY602" s="26"/>
      <c r="BZ602" s="26"/>
      <c r="CA602" s="26"/>
      <c r="CB602" s="26"/>
    </row>
    <row r="603" spans="1:80" s="13" customFormat="1" ht="12.75" x14ac:dyDescent="0.2">
      <c r="A603" s="27"/>
      <c r="B603" s="39"/>
      <c r="C603" s="16"/>
      <c r="D603" s="17"/>
      <c r="E603" s="17"/>
      <c r="F603" s="18"/>
      <c r="G603" s="19"/>
      <c r="H603" s="26"/>
      <c r="I603" s="26"/>
      <c r="J603" s="26"/>
      <c r="K603" s="26"/>
      <c r="L603" s="26"/>
      <c r="M603" s="26"/>
      <c r="N603" s="26"/>
      <c r="O603" s="26"/>
      <c r="P603" s="26"/>
      <c r="Q603" s="26"/>
      <c r="R603" s="26"/>
      <c r="S603" s="26"/>
      <c r="T603" s="26"/>
      <c r="U603" s="26"/>
      <c r="V603" s="26"/>
      <c r="W603" s="26"/>
      <c r="X603" s="26"/>
      <c r="Y603" s="26"/>
      <c r="Z603" s="26"/>
      <c r="AA603" s="26"/>
      <c r="AB603" s="26"/>
      <c r="AC603" s="26"/>
      <c r="AD603" s="26"/>
      <c r="AE603" s="26"/>
      <c r="AF603" s="26"/>
      <c r="AG603" s="26"/>
      <c r="AH603" s="26"/>
      <c r="AI603" s="26"/>
      <c r="AJ603" s="26"/>
      <c r="AK603" s="26"/>
      <c r="AL603" s="26"/>
      <c r="AM603" s="26"/>
      <c r="AN603" s="26"/>
      <c r="AO603" s="26"/>
      <c r="AP603" s="26"/>
      <c r="AQ603" s="26"/>
      <c r="AR603" s="26"/>
      <c r="AS603" s="26"/>
      <c r="AT603" s="26"/>
      <c r="AU603" s="26"/>
      <c r="AV603" s="26"/>
      <c r="AW603" s="26"/>
      <c r="AX603" s="26"/>
      <c r="AY603" s="26"/>
      <c r="AZ603" s="26"/>
      <c r="BA603" s="26"/>
      <c r="BB603" s="26"/>
      <c r="BC603" s="26"/>
      <c r="BD603" s="26"/>
      <c r="BE603" s="26"/>
      <c r="BF603" s="26"/>
      <c r="BG603" s="26"/>
      <c r="BH603" s="26"/>
      <c r="BI603" s="26"/>
      <c r="BJ603" s="26"/>
      <c r="BK603" s="26"/>
      <c r="BL603" s="26"/>
      <c r="BM603" s="26"/>
      <c r="BN603" s="26"/>
      <c r="BO603" s="26"/>
      <c r="BP603" s="26"/>
      <c r="BQ603" s="26"/>
      <c r="BR603" s="26"/>
      <c r="BS603" s="26"/>
      <c r="BT603" s="26"/>
      <c r="BU603" s="26"/>
      <c r="BV603" s="26"/>
      <c r="BW603" s="26"/>
      <c r="BX603" s="26"/>
      <c r="BY603" s="26"/>
      <c r="BZ603" s="26"/>
      <c r="CA603" s="26"/>
      <c r="CB603" s="26"/>
    </row>
    <row r="604" spans="1:80" s="13" customFormat="1" ht="25.5" x14ac:dyDescent="0.2">
      <c r="A604" s="27"/>
      <c r="B604" s="42" t="s">
        <v>393</v>
      </c>
      <c r="C604" s="16" t="s">
        <v>3</v>
      </c>
      <c r="D604" s="17"/>
      <c r="E604" s="17"/>
      <c r="F604" s="18"/>
      <c r="G604" s="19">
        <f>F604*E604</f>
        <v>0</v>
      </c>
      <c r="H604" s="26"/>
      <c r="I604" s="26"/>
      <c r="J604" s="26"/>
      <c r="K604" s="26"/>
      <c r="L604" s="26"/>
      <c r="M604" s="26"/>
      <c r="N604" s="26"/>
      <c r="O604" s="26"/>
      <c r="P604" s="26"/>
      <c r="Q604" s="26"/>
      <c r="R604" s="26"/>
      <c r="S604" s="26"/>
      <c r="T604" s="26"/>
      <c r="U604" s="26"/>
      <c r="V604" s="26"/>
      <c r="W604" s="26"/>
      <c r="X604" s="26"/>
      <c r="Y604" s="26"/>
      <c r="Z604" s="26"/>
      <c r="AA604" s="26"/>
      <c r="AB604" s="26"/>
      <c r="AC604" s="26"/>
      <c r="AD604" s="26"/>
      <c r="AE604" s="26"/>
      <c r="AF604" s="26"/>
      <c r="AG604" s="26"/>
      <c r="AH604" s="26"/>
      <c r="AI604" s="26"/>
      <c r="AJ604" s="26"/>
      <c r="AK604" s="26"/>
      <c r="AL604" s="26"/>
      <c r="AM604" s="26"/>
      <c r="AN604" s="26"/>
      <c r="AO604" s="26"/>
      <c r="AP604" s="26"/>
      <c r="AQ604" s="26"/>
      <c r="AR604" s="26"/>
      <c r="AS604" s="26"/>
      <c r="AT604" s="26"/>
      <c r="AU604" s="26"/>
      <c r="AV604" s="26"/>
      <c r="AW604" s="26"/>
      <c r="AX604" s="26"/>
      <c r="AY604" s="26"/>
      <c r="AZ604" s="26"/>
      <c r="BA604" s="26"/>
      <c r="BB604" s="26"/>
      <c r="BC604" s="26"/>
      <c r="BD604" s="26"/>
      <c r="BE604" s="26"/>
      <c r="BF604" s="26"/>
      <c r="BG604" s="26"/>
      <c r="BH604" s="26"/>
      <c r="BI604" s="26"/>
      <c r="BJ604" s="26"/>
      <c r="BK604" s="26"/>
      <c r="BL604" s="26"/>
      <c r="BM604" s="26"/>
      <c r="BN604" s="26"/>
      <c r="BO604" s="26"/>
      <c r="BP604" s="26"/>
      <c r="BQ604" s="26"/>
      <c r="BR604" s="26"/>
      <c r="BS604" s="26"/>
      <c r="BT604" s="26"/>
      <c r="BU604" s="26"/>
      <c r="BV604" s="26"/>
      <c r="BW604" s="26"/>
      <c r="BX604" s="26"/>
      <c r="BY604" s="26"/>
      <c r="BZ604" s="26"/>
      <c r="CA604" s="26"/>
      <c r="CB604" s="26"/>
    </row>
    <row r="605" spans="1:80" s="13" customFormat="1" ht="12.75" x14ac:dyDescent="0.2">
      <c r="A605" s="27"/>
      <c r="B605" s="39"/>
      <c r="C605" s="16"/>
      <c r="D605" s="17"/>
      <c r="E605" s="17"/>
      <c r="F605" s="18"/>
      <c r="G605" s="19"/>
      <c r="H605" s="26"/>
      <c r="I605" s="26"/>
      <c r="J605" s="26"/>
      <c r="K605" s="26"/>
      <c r="L605" s="26"/>
      <c r="M605" s="26"/>
      <c r="N605" s="26"/>
      <c r="O605" s="26"/>
      <c r="P605" s="26"/>
      <c r="Q605" s="26"/>
      <c r="R605" s="26"/>
      <c r="S605" s="26"/>
      <c r="T605" s="26"/>
      <c r="U605" s="26"/>
      <c r="V605" s="26"/>
      <c r="W605" s="26"/>
      <c r="X605" s="26"/>
      <c r="Y605" s="26"/>
      <c r="Z605" s="26"/>
      <c r="AA605" s="26"/>
      <c r="AB605" s="26"/>
      <c r="AC605" s="26"/>
      <c r="AD605" s="26"/>
      <c r="AE605" s="26"/>
      <c r="AF605" s="26"/>
      <c r="AG605" s="26"/>
      <c r="AH605" s="26"/>
      <c r="AI605" s="26"/>
      <c r="AJ605" s="26"/>
      <c r="AK605" s="26"/>
      <c r="AL605" s="26"/>
      <c r="AM605" s="26"/>
      <c r="AN605" s="26"/>
      <c r="AO605" s="26"/>
      <c r="AP605" s="26"/>
      <c r="AQ605" s="26"/>
      <c r="AR605" s="26"/>
      <c r="AS605" s="26"/>
      <c r="AT605" s="26"/>
      <c r="AU605" s="26"/>
      <c r="AV605" s="26"/>
      <c r="AW605" s="26"/>
      <c r="AX605" s="26"/>
      <c r="AY605" s="26"/>
      <c r="AZ605" s="26"/>
      <c r="BA605" s="26"/>
      <c r="BB605" s="26"/>
      <c r="BC605" s="26"/>
      <c r="BD605" s="26"/>
      <c r="BE605" s="26"/>
      <c r="BF605" s="26"/>
      <c r="BG605" s="26"/>
      <c r="BH605" s="26"/>
      <c r="BI605" s="26"/>
      <c r="BJ605" s="26"/>
      <c r="BK605" s="26"/>
      <c r="BL605" s="26"/>
      <c r="BM605" s="26"/>
      <c r="BN605" s="26"/>
      <c r="BO605" s="26"/>
      <c r="BP605" s="26"/>
      <c r="BQ605" s="26"/>
      <c r="BR605" s="26"/>
      <c r="BS605" s="26"/>
      <c r="BT605" s="26"/>
      <c r="BU605" s="26"/>
      <c r="BV605" s="26"/>
      <c r="BW605" s="26"/>
      <c r="BX605" s="26"/>
      <c r="BY605" s="26"/>
      <c r="BZ605" s="26"/>
      <c r="CA605" s="26"/>
      <c r="CB605" s="26"/>
    </row>
    <row r="606" spans="1:80" s="26" customFormat="1" ht="12.75" x14ac:dyDescent="0.2">
      <c r="A606" s="60"/>
      <c r="B606" s="102" t="s">
        <v>146</v>
      </c>
      <c r="C606" s="23"/>
      <c r="D606" s="24"/>
      <c r="E606" s="24"/>
      <c r="F606" s="25"/>
      <c r="G606" s="61"/>
    </row>
    <row r="607" spans="1:80" s="26" customFormat="1" ht="38.25" x14ac:dyDescent="0.2">
      <c r="A607" s="60"/>
      <c r="B607" s="58" t="s">
        <v>235</v>
      </c>
      <c r="C607" s="23"/>
      <c r="D607" s="24"/>
      <c r="E607" s="24"/>
      <c r="F607" s="25"/>
      <c r="G607" s="61"/>
    </row>
    <row r="608" spans="1:80" s="26" customFormat="1" ht="12.75" x14ac:dyDescent="0.2">
      <c r="A608" s="60"/>
      <c r="B608" s="103" t="s">
        <v>317</v>
      </c>
      <c r="C608" s="23" t="s">
        <v>44</v>
      </c>
      <c r="D608" s="24"/>
      <c r="E608" s="24"/>
      <c r="F608" s="25"/>
      <c r="G608" s="61">
        <f t="shared" ref="G608" si="130">F608*E608</f>
        <v>0</v>
      </c>
    </row>
    <row r="609" spans="1:80" s="26" customFormat="1" ht="12.75" x14ac:dyDescent="0.2">
      <c r="A609" s="60"/>
      <c r="B609" s="103" t="s">
        <v>317</v>
      </c>
      <c r="C609" s="23" t="s">
        <v>44</v>
      </c>
      <c r="D609" s="24"/>
      <c r="E609" s="24"/>
      <c r="F609" s="25"/>
      <c r="G609" s="61">
        <f t="shared" ref="G609" si="131">F609*E609</f>
        <v>0</v>
      </c>
    </row>
    <row r="610" spans="1:80" s="13" customFormat="1" ht="12.75" x14ac:dyDescent="0.2">
      <c r="A610" s="27"/>
      <c r="B610" s="39"/>
      <c r="C610" s="16"/>
      <c r="D610" s="17"/>
      <c r="E610" s="17"/>
      <c r="F610" s="18"/>
      <c r="G610" s="19"/>
      <c r="H610" s="26"/>
      <c r="I610" s="26"/>
      <c r="J610" s="26"/>
      <c r="K610" s="26"/>
      <c r="L610" s="26"/>
      <c r="M610" s="26"/>
      <c r="N610" s="26"/>
      <c r="O610" s="26"/>
      <c r="P610" s="26"/>
      <c r="Q610" s="26"/>
      <c r="R610" s="26"/>
      <c r="S610" s="26"/>
      <c r="T610" s="26"/>
      <c r="U610" s="26"/>
      <c r="V610" s="26"/>
      <c r="W610" s="26"/>
      <c r="X610" s="26"/>
      <c r="Y610" s="26"/>
      <c r="Z610" s="26"/>
      <c r="AA610" s="26"/>
      <c r="AB610" s="26"/>
      <c r="AC610" s="26"/>
      <c r="AD610" s="26"/>
      <c r="AE610" s="26"/>
      <c r="AF610" s="26"/>
      <c r="AG610" s="26"/>
      <c r="AH610" s="26"/>
      <c r="AI610" s="26"/>
      <c r="AJ610" s="26"/>
      <c r="AK610" s="26"/>
      <c r="AL610" s="26"/>
      <c r="AM610" s="26"/>
      <c r="AN610" s="26"/>
      <c r="AO610" s="26"/>
      <c r="AP610" s="26"/>
      <c r="AQ610" s="26"/>
      <c r="AR610" s="26"/>
      <c r="AS610" s="26"/>
      <c r="AT610" s="26"/>
      <c r="AU610" s="26"/>
      <c r="AV610" s="26"/>
      <c r="AW610" s="26"/>
      <c r="AX610" s="26"/>
      <c r="AY610" s="26"/>
      <c r="AZ610" s="26"/>
      <c r="BA610" s="26"/>
      <c r="BB610" s="26"/>
      <c r="BC610" s="26"/>
      <c r="BD610" s="26"/>
      <c r="BE610" s="26"/>
      <c r="BF610" s="26"/>
      <c r="BG610" s="26"/>
      <c r="BH610" s="26"/>
      <c r="BI610" s="26"/>
      <c r="BJ610" s="26"/>
      <c r="BK610" s="26"/>
      <c r="BL610" s="26"/>
      <c r="BM610" s="26"/>
      <c r="BN610" s="26"/>
      <c r="BO610" s="26"/>
      <c r="BP610" s="26"/>
      <c r="BQ610" s="26"/>
      <c r="BR610" s="26"/>
      <c r="BS610" s="26"/>
      <c r="BT610" s="26"/>
      <c r="BU610" s="26"/>
      <c r="BV610" s="26"/>
      <c r="BW610" s="26"/>
      <c r="BX610" s="26"/>
      <c r="BY610" s="26"/>
      <c r="BZ610" s="26"/>
      <c r="CA610" s="26"/>
      <c r="CB610" s="26"/>
    </row>
    <row r="611" spans="1:80" s="26" customFormat="1" ht="12.75" x14ac:dyDescent="0.2">
      <c r="A611" s="60"/>
      <c r="B611" s="102" t="s">
        <v>394</v>
      </c>
      <c r="C611" s="23"/>
      <c r="D611" s="24"/>
      <c r="E611" s="24"/>
      <c r="F611" s="25"/>
      <c r="G611" s="61"/>
    </row>
    <row r="612" spans="1:80" s="26" customFormat="1" ht="12.75" x14ac:dyDescent="0.2">
      <c r="A612" s="60"/>
      <c r="B612" s="58" t="s">
        <v>164</v>
      </c>
      <c r="C612" s="23" t="s">
        <v>2</v>
      </c>
      <c r="D612" s="24"/>
      <c r="E612" s="24"/>
      <c r="F612" s="25"/>
      <c r="G612" s="61">
        <f t="shared" ref="G612:G614" si="132">F612*E612</f>
        <v>0</v>
      </c>
    </row>
    <row r="613" spans="1:80" s="26" customFormat="1" ht="12.75" x14ac:dyDescent="0.2">
      <c r="A613" s="60"/>
      <c r="B613" s="58" t="s">
        <v>229</v>
      </c>
      <c r="C613" s="23" t="s">
        <v>2</v>
      </c>
      <c r="D613" s="24"/>
      <c r="E613" s="24"/>
      <c r="F613" s="25"/>
      <c r="G613" s="61">
        <f t="shared" si="132"/>
        <v>0</v>
      </c>
    </row>
    <row r="614" spans="1:80" s="26" customFormat="1" ht="12.75" x14ac:dyDescent="0.2">
      <c r="A614" s="60"/>
      <c r="B614" s="58" t="s">
        <v>230</v>
      </c>
      <c r="C614" s="23" t="s">
        <v>2</v>
      </c>
      <c r="D614" s="24"/>
      <c r="E614" s="24"/>
      <c r="F614" s="25"/>
      <c r="G614" s="61">
        <f t="shared" si="132"/>
        <v>0</v>
      </c>
    </row>
    <row r="615" spans="1:80" s="26" customFormat="1" ht="12.75" x14ac:dyDescent="0.2">
      <c r="A615" s="60"/>
      <c r="B615" s="58" t="s">
        <v>234</v>
      </c>
      <c r="C615" s="23" t="s">
        <v>3</v>
      </c>
      <c r="D615" s="24"/>
      <c r="E615" s="24"/>
      <c r="F615" s="25"/>
      <c r="G615" s="61">
        <f t="shared" ref="G615" si="133">F615*E615</f>
        <v>0</v>
      </c>
    </row>
    <row r="616" spans="1:80" s="26" customFormat="1" ht="12.75" x14ac:dyDescent="0.2">
      <c r="A616" s="60"/>
      <c r="B616" s="58" t="s">
        <v>231</v>
      </c>
      <c r="C616" s="23" t="s">
        <v>3</v>
      </c>
      <c r="D616" s="24"/>
      <c r="E616" s="24"/>
      <c r="F616" s="25"/>
      <c r="G616" s="61">
        <f t="shared" ref="G616" si="134">F616*E616</f>
        <v>0</v>
      </c>
    </row>
    <row r="617" spans="1:80" s="26" customFormat="1" ht="12.75" x14ac:dyDescent="0.2">
      <c r="A617" s="60"/>
      <c r="B617" s="58" t="s">
        <v>232</v>
      </c>
      <c r="C617" s="23" t="s">
        <v>2</v>
      </c>
      <c r="D617" s="24"/>
      <c r="E617" s="24"/>
      <c r="F617" s="25"/>
      <c r="G617" s="61">
        <f t="shared" ref="G617" si="135">F617*E617</f>
        <v>0</v>
      </c>
    </row>
    <row r="618" spans="1:80" s="26" customFormat="1" ht="12.75" x14ac:dyDescent="0.2">
      <c r="A618" s="60"/>
      <c r="B618" s="58" t="s">
        <v>233</v>
      </c>
      <c r="C618" s="23" t="s">
        <v>2</v>
      </c>
      <c r="D618" s="24"/>
      <c r="E618" s="24"/>
      <c r="F618" s="25"/>
      <c r="G618" s="61">
        <f t="shared" ref="G618" si="136">F618*E618</f>
        <v>0</v>
      </c>
    </row>
    <row r="619" spans="1:80" s="13" customFormat="1" ht="12.75" x14ac:dyDescent="0.2">
      <c r="A619" s="27"/>
      <c r="B619" s="39"/>
      <c r="C619" s="16"/>
      <c r="D619" s="17"/>
      <c r="E619" s="17"/>
      <c r="F619" s="18"/>
      <c r="G619" s="19"/>
      <c r="H619" s="26"/>
      <c r="I619" s="26"/>
      <c r="J619" s="26"/>
      <c r="K619" s="26"/>
      <c r="L619" s="26"/>
      <c r="M619" s="26"/>
      <c r="N619" s="26"/>
      <c r="O619" s="26"/>
      <c r="P619" s="26"/>
      <c r="Q619" s="26"/>
      <c r="R619" s="26"/>
      <c r="S619" s="26"/>
      <c r="T619" s="26"/>
      <c r="U619" s="26"/>
      <c r="V619" s="26"/>
      <c r="W619" s="26"/>
      <c r="X619" s="26"/>
      <c r="Y619" s="26"/>
      <c r="Z619" s="26"/>
      <c r="AA619" s="26"/>
      <c r="AB619" s="26"/>
      <c r="AC619" s="26"/>
      <c r="AD619" s="26"/>
      <c r="AE619" s="26"/>
      <c r="AF619" s="26"/>
      <c r="AG619" s="26"/>
      <c r="AH619" s="26"/>
      <c r="AI619" s="26"/>
      <c r="AJ619" s="26"/>
      <c r="AK619" s="26"/>
      <c r="AL619" s="26"/>
      <c r="AM619" s="26"/>
      <c r="AN619" s="26"/>
      <c r="AO619" s="26"/>
      <c r="AP619" s="26"/>
      <c r="AQ619" s="26"/>
      <c r="AR619" s="26"/>
      <c r="AS619" s="26"/>
      <c r="AT619" s="26"/>
      <c r="AU619" s="26"/>
      <c r="AV619" s="26"/>
      <c r="AW619" s="26"/>
      <c r="AX619" s="26"/>
      <c r="AY619" s="26"/>
      <c r="AZ619" s="26"/>
      <c r="BA619" s="26"/>
      <c r="BB619" s="26"/>
      <c r="BC619" s="26"/>
      <c r="BD619" s="26"/>
      <c r="BE619" s="26"/>
      <c r="BF619" s="26"/>
      <c r="BG619" s="26"/>
      <c r="BH619" s="26"/>
      <c r="BI619" s="26"/>
      <c r="BJ619" s="26"/>
      <c r="BK619" s="26"/>
      <c r="BL619" s="26"/>
      <c r="BM619" s="26"/>
      <c r="BN619" s="26"/>
      <c r="BO619" s="26"/>
      <c r="BP619" s="26"/>
      <c r="BQ619" s="26"/>
      <c r="BR619" s="26"/>
      <c r="BS619" s="26"/>
      <c r="BT619" s="26"/>
      <c r="BU619" s="26"/>
      <c r="BV619" s="26"/>
      <c r="BW619" s="26"/>
      <c r="BX619" s="26"/>
      <c r="BY619" s="26"/>
      <c r="BZ619" s="26"/>
      <c r="CA619" s="26"/>
      <c r="CB619" s="26"/>
    </row>
    <row r="620" spans="1:80" s="26" customFormat="1" ht="12.75" x14ac:dyDescent="0.2">
      <c r="A620" s="60"/>
      <c r="B620" s="102" t="s">
        <v>398</v>
      </c>
      <c r="C620" s="23"/>
      <c r="D620" s="24"/>
      <c r="E620" s="24"/>
      <c r="F620" s="25"/>
      <c r="G620" s="61"/>
    </row>
    <row r="621" spans="1:80" s="26" customFormat="1" ht="12.75" x14ac:dyDescent="0.2">
      <c r="A621" s="60"/>
      <c r="B621" s="58" t="s">
        <v>171</v>
      </c>
      <c r="C621" s="23" t="s">
        <v>3</v>
      </c>
      <c r="D621" s="24"/>
      <c r="E621" s="24"/>
      <c r="F621" s="25"/>
      <c r="G621" s="61">
        <f t="shared" ref="G621:G623" si="137">F621*E621</f>
        <v>0</v>
      </c>
    </row>
    <row r="622" spans="1:80" s="26" customFormat="1" ht="12.75" x14ac:dyDescent="0.2">
      <c r="A622" s="60"/>
      <c r="B622" s="58" t="s">
        <v>230</v>
      </c>
      <c r="C622" s="23" t="s">
        <v>2</v>
      </c>
      <c r="D622" s="24"/>
      <c r="E622" s="24"/>
      <c r="F622" s="25"/>
      <c r="G622" s="61">
        <f t="shared" si="137"/>
        <v>0</v>
      </c>
    </row>
    <row r="623" spans="1:80" s="26" customFormat="1" ht="25.5" x14ac:dyDescent="0.2">
      <c r="A623" s="60"/>
      <c r="B623" s="58" t="s">
        <v>397</v>
      </c>
      <c r="C623" s="23" t="s">
        <v>2</v>
      </c>
      <c r="D623" s="24"/>
      <c r="E623" s="24"/>
      <c r="F623" s="25"/>
      <c r="G623" s="61">
        <f t="shared" si="137"/>
        <v>0</v>
      </c>
    </row>
    <row r="624" spans="1:80" s="13" customFormat="1" ht="12.75" x14ac:dyDescent="0.2">
      <c r="A624" s="27"/>
      <c r="B624" s="39"/>
      <c r="C624" s="16"/>
      <c r="D624" s="17"/>
      <c r="E624" s="17"/>
      <c r="F624" s="18"/>
      <c r="G624" s="19"/>
      <c r="H624" s="26"/>
      <c r="I624" s="26"/>
      <c r="J624" s="26"/>
      <c r="K624" s="26"/>
      <c r="L624" s="26"/>
      <c r="M624" s="26"/>
      <c r="N624" s="26"/>
      <c r="O624" s="26"/>
      <c r="P624" s="26"/>
      <c r="Q624" s="26"/>
      <c r="R624" s="26"/>
      <c r="S624" s="26"/>
      <c r="T624" s="26"/>
      <c r="U624" s="26"/>
      <c r="V624" s="26"/>
      <c r="W624" s="26"/>
      <c r="X624" s="26"/>
      <c r="Y624" s="26"/>
      <c r="Z624" s="26"/>
      <c r="AA624" s="26"/>
      <c r="AB624" s="26"/>
      <c r="AC624" s="26"/>
      <c r="AD624" s="26"/>
      <c r="AE624" s="26"/>
      <c r="AF624" s="26"/>
      <c r="AG624" s="26"/>
      <c r="AH624" s="26"/>
      <c r="AI624" s="26"/>
      <c r="AJ624" s="26"/>
      <c r="AK624" s="26"/>
      <c r="AL624" s="26"/>
      <c r="AM624" s="26"/>
      <c r="AN624" s="26"/>
      <c r="AO624" s="26"/>
      <c r="AP624" s="26"/>
      <c r="AQ624" s="26"/>
      <c r="AR624" s="26"/>
      <c r="AS624" s="26"/>
      <c r="AT624" s="26"/>
      <c r="AU624" s="26"/>
      <c r="AV624" s="26"/>
      <c r="AW624" s="26"/>
      <c r="AX624" s="26"/>
      <c r="AY624" s="26"/>
      <c r="AZ624" s="26"/>
      <c r="BA624" s="26"/>
      <c r="BB624" s="26"/>
      <c r="BC624" s="26"/>
      <c r="BD624" s="26"/>
      <c r="BE624" s="26"/>
      <c r="BF624" s="26"/>
      <c r="BG624" s="26"/>
      <c r="BH624" s="26"/>
      <c r="BI624" s="26"/>
      <c r="BJ624" s="26"/>
      <c r="BK624" s="26"/>
      <c r="BL624" s="26"/>
      <c r="BM624" s="26"/>
      <c r="BN624" s="26"/>
      <c r="BO624" s="26"/>
      <c r="BP624" s="26"/>
      <c r="BQ624" s="26"/>
      <c r="BR624" s="26"/>
      <c r="BS624" s="26"/>
      <c r="BT624" s="26"/>
      <c r="BU624" s="26"/>
      <c r="BV624" s="26"/>
      <c r="BW624" s="26"/>
      <c r="BX624" s="26"/>
      <c r="BY624" s="26"/>
      <c r="BZ624" s="26"/>
      <c r="CA624" s="26"/>
      <c r="CB624" s="26"/>
    </row>
    <row r="625" spans="1:80" s="87" customFormat="1" ht="12.75" x14ac:dyDescent="0.2">
      <c r="A625" s="60"/>
      <c r="B625" s="102" t="s">
        <v>395</v>
      </c>
      <c r="C625" s="23"/>
      <c r="D625" s="24"/>
      <c r="E625" s="24"/>
      <c r="F625" s="25"/>
      <c r="G625" s="61"/>
      <c r="H625" s="26"/>
      <c r="I625" s="26"/>
      <c r="J625" s="26"/>
      <c r="K625" s="26"/>
      <c r="L625" s="26"/>
      <c r="M625" s="26"/>
      <c r="N625" s="26"/>
      <c r="O625" s="26"/>
      <c r="P625" s="26"/>
      <c r="Q625" s="26"/>
      <c r="R625" s="26"/>
      <c r="S625" s="26"/>
      <c r="T625" s="26"/>
      <c r="U625" s="26"/>
      <c r="V625" s="26"/>
      <c r="W625" s="26"/>
      <c r="X625" s="26"/>
      <c r="Y625" s="26"/>
      <c r="Z625" s="26"/>
      <c r="AA625" s="26"/>
      <c r="AB625" s="26"/>
      <c r="AC625" s="26"/>
      <c r="AD625" s="26"/>
      <c r="AE625" s="26"/>
      <c r="AF625" s="26"/>
      <c r="AG625" s="26"/>
      <c r="AH625" s="26"/>
      <c r="AI625" s="26"/>
      <c r="AJ625" s="26"/>
      <c r="AK625" s="26"/>
      <c r="AL625" s="26"/>
      <c r="AM625" s="26"/>
      <c r="AN625" s="26"/>
      <c r="AO625" s="26"/>
      <c r="AP625" s="26"/>
      <c r="AQ625" s="26"/>
      <c r="AR625" s="26"/>
      <c r="AS625" s="26"/>
      <c r="AT625" s="26"/>
      <c r="AU625" s="26"/>
      <c r="AV625" s="26"/>
      <c r="AW625" s="26"/>
      <c r="AX625" s="26"/>
      <c r="AY625" s="26"/>
      <c r="AZ625" s="26"/>
      <c r="BA625" s="26"/>
      <c r="BB625" s="26"/>
      <c r="BC625" s="26"/>
      <c r="BD625" s="26"/>
      <c r="BE625" s="26"/>
      <c r="BF625" s="26"/>
      <c r="BG625" s="26"/>
      <c r="BH625" s="26"/>
      <c r="BI625" s="26"/>
      <c r="BJ625" s="26"/>
      <c r="BK625" s="26"/>
      <c r="BL625" s="26"/>
      <c r="BM625" s="26"/>
      <c r="BN625" s="26"/>
      <c r="BO625" s="26"/>
      <c r="BP625" s="26"/>
      <c r="BQ625" s="26"/>
      <c r="BR625" s="26"/>
      <c r="BS625" s="26"/>
      <c r="BT625" s="26"/>
      <c r="BU625" s="26"/>
      <c r="BV625" s="26"/>
      <c r="BW625" s="26"/>
      <c r="BX625" s="26"/>
      <c r="BY625" s="26"/>
      <c r="BZ625" s="26"/>
      <c r="CA625" s="26"/>
      <c r="CB625" s="26"/>
    </row>
    <row r="626" spans="1:80" s="87" customFormat="1" ht="12.75" x14ac:dyDescent="0.2">
      <c r="A626" s="60"/>
      <c r="B626" s="59" t="s">
        <v>179</v>
      </c>
      <c r="C626" s="23" t="s">
        <v>2</v>
      </c>
      <c r="D626" s="24"/>
      <c r="E626" s="24"/>
      <c r="F626" s="25"/>
      <c r="G626" s="61">
        <f t="shared" ref="G626:G630" si="138">F626*E626</f>
        <v>0</v>
      </c>
      <c r="H626" s="26"/>
      <c r="I626" s="26"/>
      <c r="J626" s="26"/>
      <c r="K626" s="26"/>
      <c r="L626" s="26"/>
      <c r="M626" s="26"/>
      <c r="N626" s="26"/>
      <c r="O626" s="26"/>
      <c r="P626" s="26"/>
      <c r="Q626" s="26"/>
      <c r="R626" s="26"/>
      <c r="S626" s="26"/>
      <c r="T626" s="26"/>
      <c r="U626" s="26"/>
      <c r="V626" s="26"/>
      <c r="W626" s="26"/>
      <c r="X626" s="26"/>
      <c r="Y626" s="26"/>
      <c r="Z626" s="26"/>
      <c r="AA626" s="26"/>
      <c r="AB626" s="26"/>
      <c r="AC626" s="26"/>
      <c r="AD626" s="26"/>
      <c r="AE626" s="26"/>
      <c r="AF626" s="26"/>
      <c r="AG626" s="26"/>
      <c r="AH626" s="26"/>
      <c r="AI626" s="26"/>
      <c r="AJ626" s="26"/>
      <c r="AK626" s="26"/>
      <c r="AL626" s="26"/>
      <c r="AM626" s="26"/>
      <c r="AN626" s="26"/>
      <c r="AO626" s="26"/>
      <c r="AP626" s="26"/>
      <c r="AQ626" s="26"/>
      <c r="AR626" s="26"/>
      <c r="AS626" s="26"/>
      <c r="AT626" s="26"/>
      <c r="AU626" s="26"/>
      <c r="AV626" s="26"/>
      <c r="AW626" s="26"/>
      <c r="AX626" s="26"/>
      <c r="AY626" s="26"/>
      <c r="AZ626" s="26"/>
      <c r="BA626" s="26"/>
      <c r="BB626" s="26"/>
      <c r="BC626" s="26"/>
      <c r="BD626" s="26"/>
      <c r="BE626" s="26"/>
      <c r="BF626" s="26"/>
      <c r="BG626" s="26"/>
      <c r="BH626" s="26"/>
      <c r="BI626" s="26"/>
      <c r="BJ626" s="26"/>
      <c r="BK626" s="26"/>
      <c r="BL626" s="26"/>
      <c r="BM626" s="26"/>
      <c r="BN626" s="26"/>
      <c r="BO626" s="26"/>
      <c r="BP626" s="26"/>
      <c r="BQ626" s="26"/>
      <c r="BR626" s="26"/>
      <c r="BS626" s="26"/>
      <c r="BT626" s="26"/>
      <c r="BU626" s="26"/>
      <c r="BV626" s="26"/>
      <c r="BW626" s="26"/>
      <c r="BX626" s="26"/>
      <c r="BY626" s="26"/>
      <c r="BZ626" s="26"/>
      <c r="CA626" s="26"/>
      <c r="CB626" s="26"/>
    </row>
    <row r="627" spans="1:80" s="87" customFormat="1" ht="12.75" x14ac:dyDescent="0.2">
      <c r="A627" s="60"/>
      <c r="B627" s="59" t="s">
        <v>178</v>
      </c>
      <c r="C627" s="23" t="s">
        <v>2</v>
      </c>
      <c r="D627" s="24"/>
      <c r="E627" s="24"/>
      <c r="F627" s="25"/>
      <c r="G627" s="61">
        <f t="shared" si="138"/>
        <v>0</v>
      </c>
      <c r="H627" s="26"/>
      <c r="I627" s="26"/>
      <c r="J627" s="26"/>
      <c r="K627" s="26"/>
      <c r="L627" s="26"/>
      <c r="M627" s="26"/>
      <c r="N627" s="26"/>
      <c r="O627" s="26"/>
      <c r="P627" s="26"/>
      <c r="Q627" s="26"/>
      <c r="R627" s="26"/>
      <c r="S627" s="26"/>
      <c r="T627" s="26"/>
      <c r="U627" s="26"/>
      <c r="V627" s="26"/>
      <c r="W627" s="26"/>
      <c r="X627" s="26"/>
      <c r="Y627" s="26"/>
      <c r="Z627" s="26"/>
      <c r="AA627" s="26"/>
      <c r="AB627" s="26"/>
      <c r="AC627" s="26"/>
      <c r="AD627" s="26"/>
      <c r="AE627" s="26"/>
      <c r="AF627" s="26"/>
      <c r="AG627" s="26"/>
      <c r="AH627" s="26"/>
      <c r="AI627" s="26"/>
      <c r="AJ627" s="26"/>
      <c r="AK627" s="26"/>
      <c r="AL627" s="26"/>
      <c r="AM627" s="26"/>
      <c r="AN627" s="26"/>
      <c r="AO627" s="26"/>
      <c r="AP627" s="26"/>
      <c r="AQ627" s="26"/>
      <c r="AR627" s="26"/>
      <c r="AS627" s="26"/>
      <c r="AT627" s="26"/>
      <c r="AU627" s="26"/>
      <c r="AV627" s="26"/>
      <c r="AW627" s="26"/>
      <c r="AX627" s="26"/>
      <c r="AY627" s="26"/>
      <c r="AZ627" s="26"/>
      <c r="BA627" s="26"/>
      <c r="BB627" s="26"/>
      <c r="BC627" s="26"/>
      <c r="BD627" s="26"/>
      <c r="BE627" s="26"/>
      <c r="BF627" s="26"/>
      <c r="BG627" s="26"/>
      <c r="BH627" s="26"/>
      <c r="BI627" s="26"/>
      <c r="BJ627" s="26"/>
      <c r="BK627" s="26"/>
      <c r="BL627" s="26"/>
      <c r="BM627" s="26"/>
      <c r="BN627" s="26"/>
      <c r="BO627" s="26"/>
      <c r="BP627" s="26"/>
      <c r="BQ627" s="26"/>
      <c r="BR627" s="26"/>
      <c r="BS627" s="26"/>
      <c r="BT627" s="26"/>
      <c r="BU627" s="26"/>
      <c r="BV627" s="26"/>
      <c r="BW627" s="26"/>
      <c r="BX627" s="26"/>
      <c r="BY627" s="26"/>
      <c r="BZ627" s="26"/>
      <c r="CA627" s="26"/>
      <c r="CB627" s="26"/>
    </row>
    <row r="628" spans="1:80" s="87" customFormat="1" ht="12.75" x14ac:dyDescent="0.2">
      <c r="A628" s="60"/>
      <c r="B628" s="58" t="s">
        <v>171</v>
      </c>
      <c r="C628" s="23" t="s">
        <v>3</v>
      </c>
      <c r="D628" s="24"/>
      <c r="E628" s="24"/>
      <c r="F628" s="25"/>
      <c r="G628" s="61">
        <f t="shared" si="138"/>
        <v>0</v>
      </c>
      <c r="H628" s="26"/>
      <c r="I628" s="26"/>
      <c r="J628" s="26"/>
      <c r="K628" s="26"/>
      <c r="L628" s="26"/>
      <c r="M628" s="26"/>
      <c r="N628" s="26"/>
      <c r="O628" s="26"/>
      <c r="P628" s="26"/>
      <c r="Q628" s="26"/>
      <c r="R628" s="26"/>
      <c r="S628" s="26"/>
      <c r="T628" s="26"/>
      <c r="U628" s="26"/>
      <c r="V628" s="26"/>
      <c r="W628" s="26"/>
      <c r="X628" s="26"/>
      <c r="Y628" s="26"/>
      <c r="Z628" s="26"/>
      <c r="AA628" s="26"/>
      <c r="AB628" s="26"/>
      <c r="AC628" s="26"/>
      <c r="AD628" s="26"/>
      <c r="AE628" s="26"/>
      <c r="AF628" s="26"/>
      <c r="AG628" s="26"/>
      <c r="AH628" s="26"/>
      <c r="AI628" s="26"/>
      <c r="AJ628" s="26"/>
      <c r="AK628" s="26"/>
      <c r="AL628" s="26"/>
      <c r="AM628" s="26"/>
      <c r="AN628" s="26"/>
      <c r="AO628" s="26"/>
      <c r="AP628" s="26"/>
      <c r="AQ628" s="26"/>
      <c r="AR628" s="26"/>
      <c r="AS628" s="26"/>
      <c r="AT628" s="26"/>
      <c r="AU628" s="26"/>
      <c r="AV628" s="26"/>
      <c r="AW628" s="26"/>
      <c r="AX628" s="26"/>
      <c r="AY628" s="26"/>
      <c r="AZ628" s="26"/>
      <c r="BA628" s="26"/>
      <c r="BB628" s="26"/>
      <c r="BC628" s="26"/>
      <c r="BD628" s="26"/>
      <c r="BE628" s="26"/>
      <c r="BF628" s="26"/>
      <c r="BG628" s="26"/>
      <c r="BH628" s="26"/>
      <c r="BI628" s="26"/>
      <c r="BJ628" s="26"/>
      <c r="BK628" s="26"/>
      <c r="BL628" s="26"/>
      <c r="BM628" s="26"/>
      <c r="BN628" s="26"/>
      <c r="BO628" s="26"/>
      <c r="BP628" s="26"/>
      <c r="BQ628" s="26"/>
      <c r="BR628" s="26"/>
      <c r="BS628" s="26"/>
      <c r="BT628" s="26"/>
      <c r="BU628" s="26"/>
      <c r="BV628" s="26"/>
      <c r="BW628" s="26"/>
      <c r="BX628" s="26"/>
      <c r="BY628" s="26"/>
      <c r="BZ628" s="26"/>
      <c r="CA628" s="26"/>
      <c r="CB628" s="26"/>
    </row>
    <row r="629" spans="1:80" s="87" customFormat="1" ht="12.75" x14ac:dyDescent="0.2">
      <c r="A629" s="60"/>
      <c r="B629" s="58" t="s">
        <v>236</v>
      </c>
      <c r="C629" s="23" t="s">
        <v>3</v>
      </c>
      <c r="D629" s="24"/>
      <c r="E629" s="24"/>
      <c r="F629" s="25"/>
      <c r="G629" s="61"/>
      <c r="H629" s="26"/>
      <c r="I629" s="26"/>
      <c r="J629" s="26"/>
      <c r="K629" s="26"/>
      <c r="L629" s="26"/>
      <c r="M629" s="26"/>
      <c r="N629" s="26"/>
      <c r="O629" s="26"/>
      <c r="P629" s="26"/>
      <c r="Q629" s="26"/>
      <c r="R629" s="26"/>
      <c r="S629" s="26"/>
      <c r="T629" s="26"/>
      <c r="U629" s="26"/>
      <c r="V629" s="26"/>
      <c r="W629" s="26"/>
      <c r="X629" s="26"/>
      <c r="Y629" s="26"/>
      <c r="Z629" s="26"/>
      <c r="AA629" s="26"/>
      <c r="AB629" s="26"/>
      <c r="AC629" s="26"/>
      <c r="AD629" s="26"/>
      <c r="AE629" s="26"/>
      <c r="AF629" s="26"/>
      <c r="AG629" s="26"/>
      <c r="AH629" s="26"/>
      <c r="AI629" s="26"/>
      <c r="AJ629" s="26"/>
      <c r="AK629" s="26"/>
      <c r="AL629" s="26"/>
      <c r="AM629" s="26"/>
      <c r="AN629" s="26"/>
      <c r="AO629" s="26"/>
      <c r="AP629" s="26"/>
      <c r="AQ629" s="26"/>
      <c r="AR629" s="26"/>
      <c r="AS629" s="26"/>
      <c r="AT629" s="26"/>
      <c r="AU629" s="26"/>
      <c r="AV629" s="26"/>
      <c r="AW629" s="26"/>
      <c r="AX629" s="26"/>
      <c r="AY629" s="26"/>
      <c r="AZ629" s="26"/>
      <c r="BA629" s="26"/>
      <c r="BB629" s="26"/>
      <c r="BC629" s="26"/>
      <c r="BD629" s="26"/>
      <c r="BE629" s="26"/>
      <c r="BF629" s="26"/>
      <c r="BG629" s="26"/>
      <c r="BH629" s="26"/>
      <c r="BI629" s="26"/>
      <c r="BJ629" s="26"/>
      <c r="BK629" s="26"/>
      <c r="BL629" s="26"/>
      <c r="BM629" s="26"/>
      <c r="BN629" s="26"/>
      <c r="BO629" s="26"/>
      <c r="BP629" s="26"/>
      <c r="BQ629" s="26"/>
      <c r="BR629" s="26"/>
      <c r="BS629" s="26"/>
      <c r="BT629" s="26"/>
      <c r="BU629" s="26"/>
      <c r="BV629" s="26"/>
      <c r="BW629" s="26"/>
      <c r="BX629" s="26"/>
      <c r="BY629" s="26"/>
      <c r="BZ629" s="26"/>
      <c r="CA629" s="26"/>
      <c r="CB629" s="26"/>
    </row>
    <row r="630" spans="1:80" s="87" customFormat="1" ht="25.5" x14ac:dyDescent="0.2">
      <c r="A630" s="60"/>
      <c r="B630" s="58" t="s">
        <v>396</v>
      </c>
      <c r="C630" s="23" t="s">
        <v>2</v>
      </c>
      <c r="D630" s="24"/>
      <c r="E630" s="24"/>
      <c r="F630" s="25"/>
      <c r="G630" s="61">
        <f t="shared" si="138"/>
        <v>0</v>
      </c>
      <c r="H630" s="26"/>
      <c r="I630" s="26"/>
      <c r="J630" s="26"/>
      <c r="K630" s="26"/>
      <c r="L630" s="26"/>
      <c r="M630" s="26"/>
      <c r="N630" s="26"/>
      <c r="O630" s="26"/>
      <c r="P630" s="26"/>
      <c r="Q630" s="26"/>
      <c r="R630" s="26"/>
      <c r="S630" s="26"/>
      <c r="T630" s="26"/>
      <c r="U630" s="26"/>
      <c r="V630" s="26"/>
      <c r="W630" s="26"/>
      <c r="X630" s="26"/>
      <c r="Y630" s="26"/>
      <c r="Z630" s="26"/>
      <c r="AA630" s="26"/>
      <c r="AB630" s="26"/>
      <c r="AC630" s="26"/>
      <c r="AD630" s="26"/>
      <c r="AE630" s="26"/>
      <c r="AF630" s="26"/>
      <c r="AG630" s="26"/>
      <c r="AH630" s="26"/>
      <c r="AI630" s="26"/>
      <c r="AJ630" s="26"/>
      <c r="AK630" s="26"/>
      <c r="AL630" s="26"/>
      <c r="AM630" s="26"/>
      <c r="AN630" s="26"/>
      <c r="AO630" s="26"/>
      <c r="AP630" s="26"/>
      <c r="AQ630" s="26"/>
      <c r="AR630" s="26"/>
      <c r="AS630" s="26"/>
      <c r="AT630" s="26"/>
      <c r="AU630" s="26"/>
      <c r="AV630" s="26"/>
      <c r="AW630" s="26"/>
      <c r="AX630" s="26"/>
      <c r="AY630" s="26"/>
      <c r="AZ630" s="26"/>
      <c r="BA630" s="26"/>
      <c r="BB630" s="26"/>
      <c r="BC630" s="26"/>
      <c r="BD630" s="26"/>
      <c r="BE630" s="26"/>
      <c r="BF630" s="26"/>
      <c r="BG630" s="26"/>
      <c r="BH630" s="26"/>
      <c r="BI630" s="26"/>
      <c r="BJ630" s="26"/>
      <c r="BK630" s="26"/>
      <c r="BL630" s="26"/>
      <c r="BM630" s="26"/>
      <c r="BN630" s="26"/>
      <c r="BO630" s="26"/>
      <c r="BP630" s="26"/>
      <c r="BQ630" s="26"/>
      <c r="BR630" s="26"/>
      <c r="BS630" s="26"/>
      <c r="BT630" s="26"/>
      <c r="BU630" s="26"/>
      <c r="BV630" s="26"/>
      <c r="BW630" s="26"/>
      <c r="BX630" s="26"/>
      <c r="BY630" s="26"/>
      <c r="BZ630" s="26"/>
      <c r="CA630" s="26"/>
      <c r="CB630" s="26"/>
    </row>
    <row r="631" spans="1:80" s="72" customFormat="1" ht="13.5" thickBot="1" x14ac:dyDescent="0.25">
      <c r="A631" s="79"/>
      <c r="B631" s="80"/>
      <c r="C631" s="81"/>
      <c r="D631" s="69"/>
      <c r="E631" s="70"/>
      <c r="F631" s="70"/>
      <c r="G631" s="82"/>
      <c r="H631" s="105"/>
      <c r="I631" s="105"/>
      <c r="J631" s="105"/>
      <c r="K631" s="105"/>
      <c r="L631" s="105"/>
      <c r="M631" s="105"/>
      <c r="N631" s="105"/>
      <c r="O631" s="105"/>
      <c r="P631" s="105"/>
      <c r="Q631" s="105"/>
      <c r="R631" s="105"/>
      <c r="S631" s="105"/>
      <c r="T631" s="105"/>
      <c r="U631" s="105"/>
      <c r="V631" s="105"/>
      <c r="W631" s="105"/>
      <c r="X631" s="105"/>
      <c r="Y631" s="105"/>
      <c r="Z631" s="105"/>
      <c r="AA631" s="105"/>
      <c r="AB631" s="105"/>
      <c r="AC631" s="105"/>
      <c r="AD631" s="105"/>
      <c r="AE631" s="105"/>
      <c r="AF631" s="105"/>
      <c r="AG631" s="105"/>
      <c r="AH631" s="105"/>
      <c r="AI631" s="105"/>
      <c r="AJ631" s="105"/>
      <c r="AK631" s="105"/>
      <c r="AL631" s="105"/>
      <c r="AM631" s="105"/>
      <c r="AN631" s="105"/>
      <c r="AO631" s="105"/>
      <c r="AP631" s="105"/>
      <c r="AQ631" s="105"/>
      <c r="AR631" s="105"/>
      <c r="AS631" s="105"/>
      <c r="AT631" s="105"/>
      <c r="AU631" s="105"/>
      <c r="AV631" s="105"/>
      <c r="AW631" s="105"/>
      <c r="AX631" s="105"/>
      <c r="AY631" s="105"/>
      <c r="AZ631" s="105"/>
      <c r="BA631" s="105"/>
      <c r="BB631" s="105"/>
      <c r="BC631" s="105"/>
      <c r="BD631" s="105"/>
      <c r="BE631" s="105"/>
      <c r="BF631" s="105"/>
      <c r="BG631" s="105"/>
      <c r="BH631" s="105"/>
      <c r="BI631" s="105"/>
      <c r="BJ631" s="105"/>
      <c r="BK631" s="105"/>
      <c r="BL631" s="105"/>
      <c r="BM631" s="105"/>
      <c r="BN631" s="105"/>
      <c r="BO631" s="105"/>
      <c r="BP631" s="105"/>
      <c r="BQ631" s="105"/>
      <c r="BR631" s="105"/>
      <c r="BS631" s="105"/>
      <c r="BT631" s="105"/>
      <c r="BU631" s="105"/>
      <c r="BV631" s="105"/>
      <c r="BW631" s="105"/>
      <c r="BX631" s="105"/>
      <c r="BY631" s="105"/>
      <c r="BZ631" s="105"/>
      <c r="CA631" s="105"/>
      <c r="CB631" s="105"/>
    </row>
    <row r="632" spans="1:80" s="76" customFormat="1" ht="15" customHeight="1" thickTop="1" thickBot="1" x14ac:dyDescent="0.25">
      <c r="A632" s="248" t="str">
        <f>CONCATENATE("Sous-total", "  ",A600)</f>
        <v>Sous-total  3.8.1</v>
      </c>
      <c r="B632" s="249"/>
      <c r="C632" s="249"/>
      <c r="D632" s="249"/>
      <c r="E632" s="249"/>
      <c r="F632" s="250"/>
      <c r="G632" s="83">
        <f>SUM(G601:G631)</f>
        <v>0</v>
      </c>
      <c r="H632" s="106"/>
      <c r="I632" s="106"/>
      <c r="J632" s="106"/>
      <c r="K632" s="106"/>
      <c r="L632" s="106"/>
      <c r="M632" s="106"/>
      <c r="N632" s="106"/>
      <c r="O632" s="106"/>
      <c r="P632" s="106"/>
      <c r="Q632" s="106"/>
      <c r="R632" s="106"/>
      <c r="S632" s="106"/>
      <c r="T632" s="106"/>
      <c r="U632" s="106"/>
      <c r="V632" s="106"/>
      <c r="W632" s="106"/>
      <c r="X632" s="106"/>
      <c r="Y632" s="106"/>
      <c r="Z632" s="106"/>
      <c r="AA632" s="106"/>
      <c r="AB632" s="106"/>
      <c r="AC632" s="106"/>
      <c r="AD632" s="106"/>
      <c r="AE632" s="106"/>
      <c r="AF632" s="106"/>
      <c r="AG632" s="106"/>
      <c r="AH632" s="106"/>
      <c r="AI632" s="106"/>
      <c r="AJ632" s="106"/>
      <c r="AK632" s="106"/>
      <c r="AL632" s="106"/>
      <c r="AM632" s="106"/>
      <c r="AN632" s="106"/>
      <c r="AO632" s="106"/>
      <c r="AP632" s="106"/>
      <c r="AQ632" s="106"/>
      <c r="AR632" s="106"/>
      <c r="AS632" s="106"/>
      <c r="AT632" s="106"/>
      <c r="AU632" s="106"/>
      <c r="AV632" s="106"/>
      <c r="AW632" s="106"/>
      <c r="AX632" s="106"/>
      <c r="AY632" s="106"/>
      <c r="AZ632" s="106"/>
      <c r="BA632" s="106"/>
      <c r="BB632" s="106"/>
      <c r="BC632" s="106"/>
      <c r="BD632" s="106"/>
      <c r="BE632" s="106"/>
      <c r="BF632" s="106"/>
      <c r="BG632" s="106"/>
      <c r="BH632" s="106"/>
      <c r="BI632" s="106"/>
      <c r="BJ632" s="106"/>
      <c r="BK632" s="106"/>
      <c r="BL632" s="106"/>
      <c r="BM632" s="106"/>
      <c r="BN632" s="106"/>
      <c r="BO632" s="106"/>
      <c r="BP632" s="106"/>
      <c r="BQ632" s="106"/>
      <c r="BR632" s="106"/>
      <c r="BS632" s="106"/>
      <c r="BT632" s="106"/>
      <c r="BU632" s="106"/>
      <c r="BV632" s="106"/>
      <c r="BW632" s="106"/>
      <c r="BX632" s="106"/>
      <c r="BY632" s="106"/>
      <c r="BZ632" s="106"/>
      <c r="CA632" s="106"/>
      <c r="CB632" s="106"/>
    </row>
    <row r="633" spans="1:80" s="87" customFormat="1" ht="13.5" thickTop="1" x14ac:dyDescent="0.2">
      <c r="A633" s="60"/>
      <c r="B633" s="59"/>
      <c r="C633" s="23"/>
      <c r="D633" s="24"/>
      <c r="E633" s="24"/>
      <c r="F633" s="25"/>
      <c r="G633" s="61"/>
      <c r="H633" s="26"/>
      <c r="I633" s="26"/>
      <c r="J633" s="26"/>
      <c r="K633" s="26"/>
      <c r="L633" s="26"/>
      <c r="M633" s="26"/>
      <c r="N633" s="26"/>
      <c r="O633" s="26"/>
      <c r="P633" s="26"/>
      <c r="Q633" s="26"/>
      <c r="R633" s="26"/>
      <c r="S633" s="26"/>
      <c r="T633" s="26"/>
      <c r="U633" s="26"/>
      <c r="V633" s="26"/>
      <c r="W633" s="26"/>
      <c r="X633" s="26"/>
      <c r="Y633" s="26"/>
      <c r="Z633" s="26"/>
      <c r="AA633" s="26"/>
      <c r="AB633" s="26"/>
      <c r="AC633" s="26"/>
      <c r="AD633" s="26"/>
      <c r="AE633" s="26"/>
      <c r="AF633" s="26"/>
      <c r="AG633" s="26"/>
      <c r="AH633" s="26"/>
      <c r="AI633" s="26"/>
      <c r="AJ633" s="26"/>
      <c r="AK633" s="26"/>
      <c r="AL633" s="26"/>
      <c r="AM633" s="26"/>
      <c r="AN633" s="26"/>
      <c r="AO633" s="26"/>
      <c r="AP633" s="26"/>
      <c r="AQ633" s="26"/>
      <c r="AR633" s="26"/>
      <c r="AS633" s="26"/>
      <c r="AT633" s="26"/>
      <c r="AU633" s="26"/>
      <c r="AV633" s="26"/>
      <c r="AW633" s="26"/>
      <c r="AX633" s="26"/>
      <c r="AY633" s="26"/>
      <c r="AZ633" s="26"/>
      <c r="BA633" s="26"/>
      <c r="BB633" s="26"/>
      <c r="BC633" s="26"/>
      <c r="BD633" s="26"/>
      <c r="BE633" s="26"/>
      <c r="BF633" s="26"/>
      <c r="BG633" s="26"/>
      <c r="BH633" s="26"/>
      <c r="BI633" s="26"/>
      <c r="BJ633" s="26"/>
      <c r="BK633" s="26"/>
      <c r="BL633" s="26"/>
      <c r="BM633" s="26"/>
      <c r="BN633" s="26"/>
      <c r="BO633" s="26"/>
      <c r="BP633" s="26"/>
      <c r="BQ633" s="26"/>
      <c r="BR633" s="26"/>
      <c r="BS633" s="26"/>
      <c r="BT633" s="26"/>
      <c r="BU633" s="26"/>
      <c r="BV633" s="26"/>
      <c r="BW633" s="26"/>
      <c r="BX633" s="26"/>
      <c r="BY633" s="26"/>
      <c r="BZ633" s="26"/>
      <c r="CA633" s="26"/>
      <c r="CB633" s="26"/>
    </row>
    <row r="634" spans="1:80" s="13" customFormat="1" ht="15" customHeight="1" x14ac:dyDescent="0.2">
      <c r="A634" s="60" t="s">
        <v>219</v>
      </c>
      <c r="B634" s="59" t="s">
        <v>244</v>
      </c>
      <c r="C634" s="23"/>
      <c r="D634" s="24"/>
      <c r="E634" s="24"/>
      <c r="F634" s="25"/>
      <c r="G634" s="61" t="str">
        <f>IF(F634*E634=0,"",F634*E634)</f>
        <v/>
      </c>
      <c r="H634" s="26"/>
      <c r="I634" s="26"/>
      <c r="J634" s="26"/>
      <c r="K634" s="26"/>
      <c r="L634" s="26"/>
      <c r="M634" s="26"/>
      <c r="N634" s="26"/>
      <c r="O634" s="26"/>
      <c r="P634" s="26"/>
      <c r="Q634" s="26"/>
      <c r="R634" s="26"/>
      <c r="S634" s="26"/>
      <c r="T634" s="26"/>
      <c r="U634" s="26"/>
      <c r="V634" s="26"/>
      <c r="W634" s="26"/>
      <c r="X634" s="26"/>
      <c r="Y634" s="26"/>
      <c r="Z634" s="26"/>
      <c r="AA634" s="26"/>
      <c r="AB634" s="26"/>
      <c r="AC634" s="26"/>
      <c r="AD634" s="26"/>
      <c r="AE634" s="26"/>
      <c r="AF634" s="26"/>
      <c r="AG634" s="26"/>
      <c r="AH634" s="26"/>
      <c r="AI634" s="26"/>
      <c r="AJ634" s="26"/>
      <c r="AK634" s="26"/>
      <c r="AL634" s="26"/>
      <c r="AM634" s="26"/>
      <c r="AN634" s="26"/>
      <c r="AO634" s="26"/>
      <c r="AP634" s="26"/>
      <c r="AQ634" s="26"/>
      <c r="AR634" s="26"/>
      <c r="AS634" s="26"/>
      <c r="AT634" s="26"/>
      <c r="AU634" s="26"/>
      <c r="AV634" s="26"/>
      <c r="AW634" s="26"/>
      <c r="AX634" s="26"/>
      <c r="AY634" s="26"/>
      <c r="AZ634" s="26"/>
      <c r="BA634" s="26"/>
      <c r="BB634" s="26"/>
      <c r="BC634" s="26"/>
      <c r="BD634" s="26"/>
      <c r="BE634" s="26"/>
      <c r="BF634" s="26"/>
      <c r="BG634" s="26"/>
      <c r="BH634" s="26"/>
      <c r="BI634" s="26"/>
      <c r="BJ634" s="26"/>
      <c r="BK634" s="26"/>
      <c r="BL634" s="26"/>
      <c r="BM634" s="26"/>
      <c r="BN634" s="26"/>
      <c r="BO634" s="26"/>
      <c r="BP634" s="26"/>
      <c r="BQ634" s="26"/>
      <c r="BR634" s="26"/>
      <c r="BS634" s="26"/>
      <c r="BT634" s="26"/>
      <c r="BU634" s="26"/>
      <c r="BV634" s="26"/>
      <c r="BW634" s="26"/>
      <c r="BX634" s="26"/>
      <c r="BY634" s="26"/>
      <c r="BZ634" s="26"/>
      <c r="CA634" s="26"/>
      <c r="CB634" s="26"/>
    </row>
    <row r="635" spans="1:80" s="13" customFormat="1" ht="15" customHeight="1" x14ac:dyDescent="0.2">
      <c r="A635" s="60"/>
      <c r="B635" s="59"/>
      <c r="C635" s="23"/>
      <c r="D635" s="24"/>
      <c r="E635" s="24"/>
      <c r="F635" s="25"/>
      <c r="G635" s="61"/>
      <c r="H635" s="26"/>
      <c r="I635" s="26"/>
      <c r="J635" s="26"/>
      <c r="K635" s="26"/>
      <c r="L635" s="26"/>
      <c r="M635" s="26"/>
      <c r="N635" s="26"/>
      <c r="O635" s="26"/>
      <c r="P635" s="26"/>
      <c r="Q635" s="26"/>
      <c r="R635" s="26"/>
      <c r="S635" s="26"/>
      <c r="T635" s="26"/>
      <c r="U635" s="26"/>
      <c r="V635" s="26"/>
      <c r="W635" s="26"/>
      <c r="X635" s="26"/>
      <c r="Y635" s="26"/>
      <c r="Z635" s="26"/>
      <c r="AA635" s="26"/>
      <c r="AB635" s="26"/>
      <c r="AC635" s="26"/>
      <c r="AD635" s="26"/>
      <c r="AE635" s="26"/>
      <c r="AF635" s="26"/>
      <c r="AG635" s="26"/>
      <c r="AH635" s="26"/>
      <c r="AI635" s="26"/>
      <c r="AJ635" s="26"/>
      <c r="AK635" s="26"/>
      <c r="AL635" s="26"/>
      <c r="AM635" s="26"/>
      <c r="AN635" s="26"/>
      <c r="AO635" s="26"/>
      <c r="AP635" s="26"/>
      <c r="AQ635" s="26"/>
      <c r="AR635" s="26"/>
      <c r="AS635" s="26"/>
      <c r="AT635" s="26"/>
      <c r="AU635" s="26"/>
      <c r="AV635" s="26"/>
      <c r="AW635" s="26"/>
      <c r="AX635" s="26"/>
      <c r="AY635" s="26"/>
      <c r="AZ635" s="26"/>
      <c r="BA635" s="26"/>
      <c r="BB635" s="26"/>
      <c r="BC635" s="26"/>
      <c r="BD635" s="26"/>
      <c r="BE635" s="26"/>
      <c r="BF635" s="26"/>
      <c r="BG635" s="26"/>
      <c r="BH635" s="26"/>
      <c r="BI635" s="26"/>
      <c r="BJ635" s="26"/>
      <c r="BK635" s="26"/>
      <c r="BL635" s="26"/>
      <c r="BM635" s="26"/>
      <c r="BN635" s="26"/>
      <c r="BO635" s="26"/>
      <c r="BP635" s="26"/>
      <c r="BQ635" s="26"/>
      <c r="BR635" s="26"/>
      <c r="BS635" s="26"/>
      <c r="BT635" s="26"/>
      <c r="BU635" s="26"/>
      <c r="BV635" s="26"/>
      <c r="BW635" s="26"/>
      <c r="BX635" s="26"/>
      <c r="BY635" s="26"/>
      <c r="BZ635" s="26"/>
      <c r="CA635" s="26"/>
      <c r="CB635" s="26"/>
    </row>
    <row r="636" spans="1:80" s="13" customFormat="1" ht="25.5" x14ac:dyDescent="0.2">
      <c r="A636" s="60" t="s">
        <v>339</v>
      </c>
      <c r="B636" s="58" t="s">
        <v>242</v>
      </c>
      <c r="C636" s="23"/>
      <c r="D636" s="24"/>
      <c r="E636" s="24"/>
      <c r="F636" s="25"/>
      <c r="G636" s="61"/>
      <c r="H636" s="26"/>
      <c r="I636" s="26"/>
      <c r="J636" s="26"/>
      <c r="K636" s="26"/>
      <c r="L636" s="26"/>
      <c r="M636" s="26"/>
      <c r="N636" s="26"/>
      <c r="O636" s="26"/>
      <c r="P636" s="26"/>
      <c r="Q636" s="26"/>
      <c r="R636" s="26"/>
      <c r="S636" s="26"/>
      <c r="T636" s="26"/>
      <c r="U636" s="26"/>
      <c r="V636" s="26"/>
      <c r="W636" s="26"/>
      <c r="X636" s="26"/>
      <c r="Y636" s="26"/>
      <c r="Z636" s="26"/>
      <c r="AA636" s="26"/>
      <c r="AB636" s="26"/>
      <c r="AC636" s="26"/>
      <c r="AD636" s="26"/>
      <c r="AE636" s="26"/>
      <c r="AF636" s="26"/>
      <c r="AG636" s="26"/>
      <c r="AH636" s="26"/>
      <c r="AI636" s="26"/>
      <c r="AJ636" s="26"/>
      <c r="AK636" s="26"/>
      <c r="AL636" s="26"/>
      <c r="AM636" s="26"/>
      <c r="AN636" s="26"/>
      <c r="AO636" s="26"/>
      <c r="AP636" s="26"/>
      <c r="AQ636" s="26"/>
      <c r="AR636" s="26"/>
      <c r="AS636" s="26"/>
      <c r="AT636" s="26"/>
      <c r="AU636" s="26"/>
      <c r="AV636" s="26"/>
      <c r="AW636" s="26"/>
      <c r="AX636" s="26"/>
      <c r="AY636" s="26"/>
      <c r="AZ636" s="26"/>
      <c r="BA636" s="26"/>
      <c r="BB636" s="26"/>
      <c r="BC636" s="26"/>
      <c r="BD636" s="26"/>
      <c r="BE636" s="26"/>
      <c r="BF636" s="26"/>
      <c r="BG636" s="26"/>
      <c r="BH636" s="26"/>
      <c r="BI636" s="26"/>
      <c r="BJ636" s="26"/>
      <c r="BK636" s="26"/>
      <c r="BL636" s="26"/>
      <c r="BM636" s="26"/>
      <c r="BN636" s="26"/>
      <c r="BO636" s="26"/>
      <c r="BP636" s="26"/>
      <c r="BQ636" s="26"/>
      <c r="BR636" s="26"/>
      <c r="BS636" s="26"/>
      <c r="BT636" s="26"/>
      <c r="BU636" s="26"/>
      <c r="BV636" s="26"/>
      <c r="BW636" s="26"/>
      <c r="BX636" s="26"/>
      <c r="BY636" s="26"/>
      <c r="BZ636" s="26"/>
      <c r="CA636" s="26"/>
      <c r="CB636" s="26"/>
    </row>
    <row r="637" spans="1:80" s="13" customFormat="1" ht="12.75" x14ac:dyDescent="0.2">
      <c r="A637" s="60"/>
      <c r="B637" s="103" t="s">
        <v>399</v>
      </c>
      <c r="C637" s="23" t="s">
        <v>2</v>
      </c>
      <c r="D637" s="24"/>
      <c r="E637" s="24"/>
      <c r="F637" s="25"/>
      <c r="G637" s="61">
        <f t="shared" ref="G637:G642" si="139">F637*E637</f>
        <v>0</v>
      </c>
      <c r="H637" s="26"/>
      <c r="I637" s="26"/>
      <c r="J637" s="26"/>
      <c r="K637" s="26"/>
      <c r="L637" s="26"/>
      <c r="M637" s="26"/>
      <c r="N637" s="26"/>
      <c r="O637" s="26"/>
      <c r="P637" s="26"/>
      <c r="Q637" s="26"/>
      <c r="R637" s="26"/>
      <c r="S637" s="26"/>
      <c r="T637" s="26"/>
      <c r="U637" s="26"/>
      <c r="V637" s="26"/>
      <c r="W637" s="26"/>
      <c r="X637" s="26"/>
      <c r="Y637" s="26"/>
      <c r="Z637" s="26"/>
      <c r="AA637" s="26"/>
      <c r="AB637" s="26"/>
      <c r="AC637" s="26"/>
      <c r="AD637" s="26"/>
      <c r="AE637" s="26"/>
      <c r="AF637" s="26"/>
      <c r="AG637" s="26"/>
      <c r="AH637" s="26"/>
      <c r="AI637" s="26"/>
      <c r="AJ637" s="26"/>
      <c r="AK637" s="26"/>
      <c r="AL637" s="26"/>
      <c r="AM637" s="26"/>
      <c r="AN637" s="26"/>
      <c r="AO637" s="26"/>
      <c r="AP637" s="26"/>
      <c r="AQ637" s="26"/>
      <c r="AR637" s="26"/>
      <c r="AS637" s="26"/>
      <c r="AT637" s="26"/>
      <c r="AU637" s="26"/>
      <c r="AV637" s="26"/>
      <c r="AW637" s="26"/>
      <c r="AX637" s="26"/>
      <c r="AY637" s="26"/>
      <c r="AZ637" s="26"/>
      <c r="BA637" s="26"/>
      <c r="BB637" s="26"/>
      <c r="BC637" s="26"/>
      <c r="BD637" s="26"/>
      <c r="BE637" s="26"/>
      <c r="BF637" s="26"/>
      <c r="BG637" s="26"/>
      <c r="BH637" s="26"/>
      <c r="BI637" s="26"/>
      <c r="BJ637" s="26"/>
      <c r="BK637" s="26"/>
      <c r="BL637" s="26"/>
      <c r="BM637" s="26"/>
      <c r="BN637" s="26"/>
      <c r="BO637" s="26"/>
      <c r="BP637" s="26"/>
      <c r="BQ637" s="26"/>
      <c r="BR637" s="26"/>
      <c r="BS637" s="26"/>
      <c r="BT637" s="26"/>
      <c r="BU637" s="26"/>
      <c r="BV637" s="26"/>
      <c r="BW637" s="26"/>
      <c r="BX637" s="26"/>
      <c r="BY637" s="26"/>
      <c r="BZ637" s="26"/>
      <c r="CA637" s="26"/>
      <c r="CB637" s="26"/>
    </row>
    <row r="638" spans="1:80" s="13" customFormat="1" ht="12.75" x14ac:dyDescent="0.2">
      <c r="A638" s="60"/>
      <c r="B638" s="103" t="s">
        <v>237</v>
      </c>
      <c r="C638" s="23" t="s">
        <v>2</v>
      </c>
      <c r="D638" s="24"/>
      <c r="E638" s="24"/>
      <c r="F638" s="25"/>
      <c r="G638" s="61">
        <f t="shared" si="139"/>
        <v>0</v>
      </c>
      <c r="H638" s="26"/>
      <c r="I638" s="26"/>
      <c r="J638" s="26"/>
      <c r="K638" s="26"/>
      <c r="L638" s="26"/>
      <c r="M638" s="26"/>
      <c r="N638" s="26"/>
      <c r="O638" s="26"/>
      <c r="P638" s="26"/>
      <c r="Q638" s="26"/>
      <c r="R638" s="26"/>
      <c r="S638" s="26"/>
      <c r="T638" s="26"/>
      <c r="U638" s="26"/>
      <c r="V638" s="26"/>
      <c r="W638" s="26"/>
      <c r="X638" s="26"/>
      <c r="Y638" s="26"/>
      <c r="Z638" s="26"/>
      <c r="AA638" s="26"/>
      <c r="AB638" s="26"/>
      <c r="AC638" s="26"/>
      <c r="AD638" s="26"/>
      <c r="AE638" s="26"/>
      <c r="AF638" s="26"/>
      <c r="AG638" s="26"/>
      <c r="AH638" s="26"/>
      <c r="AI638" s="26"/>
      <c r="AJ638" s="26"/>
      <c r="AK638" s="26"/>
      <c r="AL638" s="26"/>
      <c r="AM638" s="26"/>
      <c r="AN638" s="26"/>
      <c r="AO638" s="26"/>
      <c r="AP638" s="26"/>
      <c r="AQ638" s="26"/>
      <c r="AR638" s="26"/>
      <c r="AS638" s="26"/>
      <c r="AT638" s="26"/>
      <c r="AU638" s="26"/>
      <c r="AV638" s="26"/>
      <c r="AW638" s="26"/>
      <c r="AX638" s="26"/>
      <c r="AY638" s="26"/>
      <c r="AZ638" s="26"/>
      <c r="BA638" s="26"/>
      <c r="BB638" s="26"/>
      <c r="BC638" s="26"/>
      <c r="BD638" s="26"/>
      <c r="BE638" s="26"/>
      <c r="BF638" s="26"/>
      <c r="BG638" s="26"/>
      <c r="BH638" s="26"/>
      <c r="BI638" s="26"/>
      <c r="BJ638" s="26"/>
      <c r="BK638" s="26"/>
      <c r="BL638" s="26"/>
      <c r="BM638" s="26"/>
      <c r="BN638" s="26"/>
      <c r="BO638" s="26"/>
      <c r="BP638" s="26"/>
      <c r="BQ638" s="26"/>
      <c r="BR638" s="26"/>
      <c r="BS638" s="26"/>
      <c r="BT638" s="26"/>
      <c r="BU638" s="26"/>
      <c r="BV638" s="26"/>
      <c r="BW638" s="26"/>
      <c r="BX638" s="26"/>
      <c r="BY638" s="26"/>
      <c r="BZ638" s="26"/>
      <c r="CA638" s="26"/>
      <c r="CB638" s="26"/>
    </row>
    <row r="639" spans="1:80" s="13" customFormat="1" ht="12.75" x14ac:dyDescent="0.2">
      <c r="A639" s="60"/>
      <c r="B639" s="103" t="s">
        <v>238</v>
      </c>
      <c r="C639" s="23" t="s">
        <v>2</v>
      </c>
      <c r="D639" s="24"/>
      <c r="E639" s="24"/>
      <c r="F639" s="25"/>
      <c r="G639" s="61">
        <f t="shared" ref="G639" si="140">F639*E639</f>
        <v>0</v>
      </c>
      <c r="H639" s="26"/>
      <c r="I639" s="26"/>
      <c r="J639" s="26"/>
      <c r="K639" s="26"/>
      <c r="L639" s="26"/>
      <c r="M639" s="26"/>
      <c r="N639" s="26"/>
      <c r="O639" s="26"/>
      <c r="P639" s="26"/>
      <c r="Q639" s="26"/>
      <c r="R639" s="26"/>
      <c r="S639" s="26"/>
      <c r="T639" s="26"/>
      <c r="U639" s="26"/>
      <c r="V639" s="26"/>
      <c r="W639" s="26"/>
      <c r="X639" s="26"/>
      <c r="Y639" s="26"/>
      <c r="Z639" s="26"/>
      <c r="AA639" s="26"/>
      <c r="AB639" s="26"/>
      <c r="AC639" s="26"/>
      <c r="AD639" s="26"/>
      <c r="AE639" s="26"/>
      <c r="AF639" s="26"/>
      <c r="AG639" s="26"/>
      <c r="AH639" s="26"/>
      <c r="AI639" s="26"/>
      <c r="AJ639" s="26"/>
      <c r="AK639" s="26"/>
      <c r="AL639" s="26"/>
      <c r="AM639" s="26"/>
      <c r="AN639" s="26"/>
      <c r="AO639" s="26"/>
      <c r="AP639" s="26"/>
      <c r="AQ639" s="26"/>
      <c r="AR639" s="26"/>
      <c r="AS639" s="26"/>
      <c r="AT639" s="26"/>
      <c r="AU639" s="26"/>
      <c r="AV639" s="26"/>
      <c r="AW639" s="26"/>
      <c r="AX639" s="26"/>
      <c r="AY639" s="26"/>
      <c r="AZ639" s="26"/>
      <c r="BA639" s="26"/>
      <c r="BB639" s="26"/>
      <c r="BC639" s="26"/>
      <c r="BD639" s="26"/>
      <c r="BE639" s="26"/>
      <c r="BF639" s="26"/>
      <c r="BG639" s="26"/>
      <c r="BH639" s="26"/>
      <c r="BI639" s="26"/>
      <c r="BJ639" s="26"/>
      <c r="BK639" s="26"/>
      <c r="BL639" s="26"/>
      <c r="BM639" s="26"/>
      <c r="BN639" s="26"/>
      <c r="BO639" s="26"/>
      <c r="BP639" s="26"/>
      <c r="BQ639" s="26"/>
      <c r="BR639" s="26"/>
      <c r="BS639" s="26"/>
      <c r="BT639" s="26"/>
      <c r="BU639" s="26"/>
      <c r="BV639" s="26"/>
      <c r="BW639" s="26"/>
      <c r="BX639" s="26"/>
      <c r="BY639" s="26"/>
      <c r="BZ639" s="26"/>
      <c r="CA639" s="26"/>
      <c r="CB639" s="26"/>
    </row>
    <row r="640" spans="1:80" s="13" customFormat="1" ht="12.75" x14ac:dyDescent="0.2">
      <c r="A640" s="60"/>
      <c r="B640" s="59"/>
      <c r="C640" s="23"/>
      <c r="D640" s="24"/>
      <c r="E640" s="24"/>
      <c r="F640" s="25"/>
      <c r="G640" s="61"/>
      <c r="H640" s="26"/>
      <c r="I640" s="26"/>
      <c r="J640" s="26"/>
      <c r="K640" s="26"/>
      <c r="L640" s="26"/>
      <c r="M640" s="26"/>
      <c r="N640" s="26"/>
      <c r="O640" s="26"/>
      <c r="P640" s="26"/>
      <c r="Q640" s="26"/>
      <c r="R640" s="26"/>
      <c r="S640" s="26"/>
      <c r="T640" s="26"/>
      <c r="U640" s="26"/>
      <c r="V640" s="26"/>
      <c r="W640" s="26"/>
      <c r="X640" s="26"/>
      <c r="Y640" s="26"/>
      <c r="Z640" s="26"/>
      <c r="AA640" s="26"/>
      <c r="AB640" s="26"/>
      <c r="AC640" s="26"/>
      <c r="AD640" s="26"/>
      <c r="AE640" s="26"/>
      <c r="AF640" s="26"/>
      <c r="AG640" s="26"/>
      <c r="AH640" s="26"/>
      <c r="AI640" s="26"/>
      <c r="AJ640" s="26"/>
      <c r="AK640" s="26"/>
      <c r="AL640" s="26"/>
      <c r="AM640" s="26"/>
      <c r="AN640" s="26"/>
      <c r="AO640" s="26"/>
      <c r="AP640" s="26"/>
      <c r="AQ640" s="26"/>
      <c r="AR640" s="26"/>
      <c r="AS640" s="26"/>
      <c r="AT640" s="26"/>
      <c r="AU640" s="26"/>
      <c r="AV640" s="26"/>
      <c r="AW640" s="26"/>
      <c r="AX640" s="26"/>
      <c r="AY640" s="26"/>
      <c r="AZ640" s="26"/>
      <c r="BA640" s="26"/>
      <c r="BB640" s="26"/>
      <c r="BC640" s="26"/>
      <c r="BD640" s="26"/>
      <c r="BE640" s="26"/>
      <c r="BF640" s="26"/>
      <c r="BG640" s="26"/>
      <c r="BH640" s="26"/>
      <c r="BI640" s="26"/>
      <c r="BJ640" s="26"/>
      <c r="BK640" s="26"/>
      <c r="BL640" s="26"/>
      <c r="BM640" s="26"/>
      <c r="BN640" s="26"/>
      <c r="BO640" s="26"/>
      <c r="BP640" s="26"/>
      <c r="BQ640" s="26"/>
      <c r="BR640" s="26"/>
      <c r="BS640" s="26"/>
      <c r="BT640" s="26"/>
      <c r="BU640" s="26"/>
      <c r="BV640" s="26"/>
      <c r="BW640" s="26"/>
      <c r="BX640" s="26"/>
      <c r="BY640" s="26"/>
      <c r="BZ640" s="26"/>
      <c r="CA640" s="26"/>
      <c r="CB640" s="26"/>
    </row>
    <row r="641" spans="1:80" s="13" customFormat="1" ht="25.5" x14ac:dyDescent="0.2">
      <c r="A641" s="60" t="s">
        <v>339</v>
      </c>
      <c r="B641" s="58" t="s">
        <v>243</v>
      </c>
      <c r="C641" s="23"/>
      <c r="D641" s="24"/>
      <c r="E641" s="24"/>
      <c r="F641" s="25"/>
      <c r="G641" s="61"/>
      <c r="H641" s="26"/>
      <c r="I641" s="26"/>
      <c r="J641" s="26"/>
      <c r="K641" s="26"/>
      <c r="L641" s="26"/>
      <c r="M641" s="26"/>
      <c r="N641" s="26"/>
      <c r="O641" s="26"/>
      <c r="P641" s="26"/>
      <c r="Q641" s="26"/>
      <c r="R641" s="26"/>
      <c r="S641" s="26"/>
      <c r="T641" s="26"/>
      <c r="U641" s="26"/>
      <c r="V641" s="26"/>
      <c r="W641" s="26"/>
      <c r="X641" s="26"/>
      <c r="Y641" s="26"/>
      <c r="Z641" s="26"/>
      <c r="AA641" s="26"/>
      <c r="AB641" s="26"/>
      <c r="AC641" s="26"/>
      <c r="AD641" s="26"/>
      <c r="AE641" s="26"/>
      <c r="AF641" s="26"/>
      <c r="AG641" s="26"/>
      <c r="AH641" s="26"/>
      <c r="AI641" s="26"/>
      <c r="AJ641" s="26"/>
      <c r="AK641" s="26"/>
      <c r="AL641" s="26"/>
      <c r="AM641" s="26"/>
      <c r="AN641" s="26"/>
      <c r="AO641" s="26"/>
      <c r="AP641" s="26"/>
      <c r="AQ641" s="26"/>
      <c r="AR641" s="26"/>
      <c r="AS641" s="26"/>
      <c r="AT641" s="26"/>
      <c r="AU641" s="26"/>
      <c r="AV641" s="26"/>
      <c r="AW641" s="26"/>
      <c r="AX641" s="26"/>
      <c r="AY641" s="26"/>
      <c r="AZ641" s="26"/>
      <c r="BA641" s="26"/>
      <c r="BB641" s="26"/>
      <c r="BC641" s="26"/>
      <c r="BD641" s="26"/>
      <c r="BE641" s="26"/>
      <c r="BF641" s="26"/>
      <c r="BG641" s="26"/>
      <c r="BH641" s="26"/>
      <c r="BI641" s="26"/>
      <c r="BJ641" s="26"/>
      <c r="BK641" s="26"/>
      <c r="BL641" s="26"/>
      <c r="BM641" s="26"/>
      <c r="BN641" s="26"/>
      <c r="BO641" s="26"/>
      <c r="BP641" s="26"/>
      <c r="BQ641" s="26"/>
      <c r="BR641" s="26"/>
      <c r="BS641" s="26"/>
      <c r="BT641" s="26"/>
      <c r="BU641" s="26"/>
      <c r="BV641" s="26"/>
      <c r="BW641" s="26"/>
      <c r="BX641" s="26"/>
      <c r="BY641" s="26"/>
      <c r="BZ641" s="26"/>
      <c r="CA641" s="26"/>
      <c r="CB641" s="26"/>
    </row>
    <row r="642" spans="1:80" s="13" customFormat="1" ht="12.75" x14ac:dyDescent="0.2">
      <c r="A642" s="60"/>
      <c r="B642" s="103" t="s">
        <v>240</v>
      </c>
      <c r="C642" s="23" t="s">
        <v>2</v>
      </c>
      <c r="D642" s="24"/>
      <c r="E642" s="24"/>
      <c r="F642" s="25"/>
      <c r="G642" s="61">
        <f t="shared" si="139"/>
        <v>0</v>
      </c>
      <c r="H642" s="26"/>
      <c r="I642" s="26"/>
      <c r="J642" s="26"/>
      <c r="K642" s="26"/>
      <c r="L642" s="26"/>
      <c r="M642" s="26"/>
      <c r="N642" s="26"/>
      <c r="O642" s="26"/>
      <c r="P642" s="26"/>
      <c r="Q642" s="26"/>
      <c r="R642" s="26"/>
      <c r="S642" s="26"/>
      <c r="T642" s="26"/>
      <c r="U642" s="26"/>
      <c r="V642" s="26"/>
      <c r="W642" s="26"/>
      <c r="X642" s="26"/>
      <c r="Y642" s="26"/>
      <c r="Z642" s="26"/>
      <c r="AA642" s="26"/>
      <c r="AB642" s="26"/>
      <c r="AC642" s="26"/>
      <c r="AD642" s="26"/>
      <c r="AE642" s="26"/>
      <c r="AF642" s="26"/>
      <c r="AG642" s="26"/>
      <c r="AH642" s="26"/>
      <c r="AI642" s="26"/>
      <c r="AJ642" s="26"/>
      <c r="AK642" s="26"/>
      <c r="AL642" s="26"/>
      <c r="AM642" s="26"/>
      <c r="AN642" s="26"/>
      <c r="AO642" s="26"/>
      <c r="AP642" s="26"/>
      <c r="AQ642" s="26"/>
      <c r="AR642" s="26"/>
      <c r="AS642" s="26"/>
      <c r="AT642" s="26"/>
      <c r="AU642" s="26"/>
      <c r="AV642" s="26"/>
      <c r="AW642" s="26"/>
      <c r="AX642" s="26"/>
      <c r="AY642" s="26"/>
      <c r="AZ642" s="26"/>
      <c r="BA642" s="26"/>
      <c r="BB642" s="26"/>
      <c r="BC642" s="26"/>
      <c r="BD642" s="26"/>
      <c r="BE642" s="26"/>
      <c r="BF642" s="26"/>
      <c r="BG642" s="26"/>
      <c r="BH642" s="26"/>
      <c r="BI642" s="26"/>
      <c r="BJ642" s="26"/>
      <c r="BK642" s="26"/>
      <c r="BL642" s="26"/>
      <c r="BM642" s="26"/>
      <c r="BN642" s="26"/>
      <c r="BO642" s="26"/>
      <c r="BP642" s="26"/>
      <c r="BQ642" s="26"/>
      <c r="BR642" s="26"/>
      <c r="BS642" s="26"/>
      <c r="BT642" s="26"/>
      <c r="BU642" s="26"/>
      <c r="BV642" s="26"/>
      <c r="BW642" s="26"/>
      <c r="BX642" s="26"/>
      <c r="BY642" s="26"/>
      <c r="BZ642" s="26"/>
      <c r="CA642" s="26"/>
      <c r="CB642" s="26"/>
    </row>
    <row r="643" spans="1:80" s="13" customFormat="1" ht="12.75" x14ac:dyDescent="0.2">
      <c r="A643" s="60"/>
      <c r="B643" s="103" t="s">
        <v>241</v>
      </c>
      <c r="C643" s="23" t="s">
        <v>2</v>
      </c>
      <c r="D643" s="24"/>
      <c r="E643" s="24"/>
      <c r="F643" s="25"/>
      <c r="G643" s="61">
        <f t="shared" ref="G643" si="141">F643*E643</f>
        <v>0</v>
      </c>
      <c r="H643" s="26"/>
      <c r="I643" s="26"/>
      <c r="J643" s="26"/>
      <c r="K643" s="26"/>
      <c r="L643" s="26"/>
      <c r="M643" s="26"/>
      <c r="N643" s="26"/>
      <c r="O643" s="26"/>
      <c r="P643" s="26"/>
      <c r="Q643" s="26"/>
      <c r="R643" s="26"/>
      <c r="S643" s="26"/>
      <c r="T643" s="26"/>
      <c r="U643" s="26"/>
      <c r="V643" s="26"/>
      <c r="W643" s="26"/>
      <c r="X643" s="26"/>
      <c r="Y643" s="26"/>
      <c r="Z643" s="26"/>
      <c r="AA643" s="26"/>
      <c r="AB643" s="26"/>
      <c r="AC643" s="26"/>
      <c r="AD643" s="26"/>
      <c r="AE643" s="26"/>
      <c r="AF643" s="26"/>
      <c r="AG643" s="26"/>
      <c r="AH643" s="26"/>
      <c r="AI643" s="26"/>
      <c r="AJ643" s="26"/>
      <c r="AK643" s="26"/>
      <c r="AL643" s="26"/>
      <c r="AM643" s="26"/>
      <c r="AN643" s="26"/>
      <c r="AO643" s="26"/>
      <c r="AP643" s="26"/>
      <c r="AQ643" s="26"/>
      <c r="AR643" s="26"/>
      <c r="AS643" s="26"/>
      <c r="AT643" s="26"/>
      <c r="AU643" s="26"/>
      <c r="AV643" s="26"/>
      <c r="AW643" s="26"/>
      <c r="AX643" s="26"/>
      <c r="AY643" s="26"/>
      <c r="AZ643" s="26"/>
      <c r="BA643" s="26"/>
      <c r="BB643" s="26"/>
      <c r="BC643" s="26"/>
      <c r="BD643" s="26"/>
      <c r="BE643" s="26"/>
      <c r="BF643" s="26"/>
      <c r="BG643" s="26"/>
      <c r="BH643" s="26"/>
      <c r="BI643" s="26"/>
      <c r="BJ643" s="26"/>
      <c r="BK643" s="26"/>
      <c r="BL643" s="26"/>
      <c r="BM643" s="26"/>
      <c r="BN643" s="26"/>
      <c r="BO643" s="26"/>
      <c r="BP643" s="26"/>
      <c r="BQ643" s="26"/>
      <c r="BR643" s="26"/>
      <c r="BS643" s="26"/>
      <c r="BT643" s="26"/>
      <c r="BU643" s="26"/>
      <c r="BV643" s="26"/>
      <c r="BW643" s="26"/>
      <c r="BX643" s="26"/>
      <c r="BY643" s="26"/>
      <c r="BZ643" s="26"/>
      <c r="CA643" s="26"/>
      <c r="CB643" s="26"/>
    </row>
    <row r="644" spans="1:80" s="13" customFormat="1" ht="12.75" x14ac:dyDescent="0.2">
      <c r="A644" s="60"/>
      <c r="B644" s="59"/>
      <c r="C644" s="23"/>
      <c r="D644" s="24"/>
      <c r="E644" s="24"/>
      <c r="F644" s="25"/>
      <c r="G644" s="61"/>
      <c r="H644" s="26"/>
      <c r="I644" s="26"/>
      <c r="J644" s="26"/>
      <c r="K644" s="26"/>
      <c r="L644" s="26"/>
      <c r="M644" s="26"/>
      <c r="N644" s="26"/>
      <c r="O644" s="26"/>
      <c r="P644" s="26"/>
      <c r="Q644" s="26"/>
      <c r="R644" s="26"/>
      <c r="S644" s="26"/>
      <c r="T644" s="26"/>
      <c r="U644" s="26"/>
      <c r="V644" s="26"/>
      <c r="W644" s="26"/>
      <c r="X644" s="26"/>
      <c r="Y644" s="26"/>
      <c r="Z644" s="26"/>
      <c r="AA644" s="26"/>
      <c r="AB644" s="26"/>
      <c r="AC644" s="26"/>
      <c r="AD644" s="26"/>
      <c r="AE644" s="26"/>
      <c r="AF644" s="26"/>
      <c r="AG644" s="26"/>
      <c r="AH644" s="26"/>
      <c r="AI644" s="26"/>
      <c r="AJ644" s="26"/>
      <c r="AK644" s="26"/>
      <c r="AL644" s="26"/>
      <c r="AM644" s="26"/>
      <c r="AN644" s="26"/>
      <c r="AO644" s="26"/>
      <c r="AP644" s="26"/>
      <c r="AQ644" s="26"/>
      <c r="AR644" s="26"/>
      <c r="AS644" s="26"/>
      <c r="AT644" s="26"/>
      <c r="AU644" s="26"/>
      <c r="AV644" s="26"/>
      <c r="AW644" s="26"/>
      <c r="AX644" s="26"/>
      <c r="AY644" s="26"/>
      <c r="AZ644" s="26"/>
      <c r="BA644" s="26"/>
      <c r="BB644" s="26"/>
      <c r="BC644" s="26"/>
      <c r="BD644" s="26"/>
      <c r="BE644" s="26"/>
      <c r="BF644" s="26"/>
      <c r="BG644" s="26"/>
      <c r="BH644" s="26"/>
      <c r="BI644" s="26"/>
      <c r="BJ644" s="26"/>
      <c r="BK644" s="26"/>
      <c r="BL644" s="26"/>
      <c r="BM644" s="26"/>
      <c r="BN644" s="26"/>
      <c r="BO644" s="26"/>
      <c r="BP644" s="26"/>
      <c r="BQ644" s="26"/>
      <c r="BR644" s="26"/>
      <c r="BS644" s="26"/>
      <c r="BT644" s="26"/>
      <c r="BU644" s="26"/>
      <c r="BV644" s="26"/>
      <c r="BW644" s="26"/>
      <c r="BX644" s="26"/>
      <c r="BY644" s="26"/>
      <c r="BZ644" s="26"/>
      <c r="CA644" s="26"/>
      <c r="CB644" s="26"/>
    </row>
    <row r="645" spans="1:80" s="13" customFormat="1" ht="12.75" x14ac:dyDescent="0.2">
      <c r="A645" s="60"/>
      <c r="B645" s="58" t="s">
        <v>239</v>
      </c>
      <c r="C645" s="23" t="s">
        <v>3</v>
      </c>
      <c r="D645" s="24"/>
      <c r="E645" s="24"/>
      <c r="F645" s="25"/>
      <c r="G645" s="61">
        <f t="shared" ref="G645" si="142">F645*E645</f>
        <v>0</v>
      </c>
      <c r="H645" s="26"/>
      <c r="I645" s="26"/>
      <c r="J645" s="26"/>
      <c r="K645" s="26"/>
      <c r="L645" s="26"/>
      <c r="M645" s="26"/>
      <c r="N645" s="26"/>
      <c r="O645" s="26"/>
      <c r="P645" s="26"/>
      <c r="Q645" s="26"/>
      <c r="R645" s="26"/>
      <c r="S645" s="26"/>
      <c r="T645" s="26"/>
      <c r="U645" s="26"/>
      <c r="V645" s="26"/>
      <c r="W645" s="26"/>
      <c r="X645" s="26"/>
      <c r="Y645" s="26"/>
      <c r="Z645" s="26"/>
      <c r="AA645" s="26"/>
      <c r="AB645" s="26"/>
      <c r="AC645" s="26"/>
      <c r="AD645" s="26"/>
      <c r="AE645" s="26"/>
      <c r="AF645" s="26"/>
      <c r="AG645" s="26"/>
      <c r="AH645" s="26"/>
      <c r="AI645" s="26"/>
      <c r="AJ645" s="26"/>
      <c r="AK645" s="26"/>
      <c r="AL645" s="26"/>
      <c r="AM645" s="26"/>
      <c r="AN645" s="26"/>
      <c r="AO645" s="26"/>
      <c r="AP645" s="26"/>
      <c r="AQ645" s="26"/>
      <c r="AR645" s="26"/>
      <c r="AS645" s="26"/>
      <c r="AT645" s="26"/>
      <c r="AU645" s="26"/>
      <c r="AV645" s="26"/>
      <c r="AW645" s="26"/>
      <c r="AX645" s="26"/>
      <c r="AY645" s="26"/>
      <c r="AZ645" s="26"/>
      <c r="BA645" s="26"/>
      <c r="BB645" s="26"/>
      <c r="BC645" s="26"/>
      <c r="BD645" s="26"/>
      <c r="BE645" s="26"/>
      <c r="BF645" s="26"/>
      <c r="BG645" s="26"/>
      <c r="BH645" s="26"/>
      <c r="BI645" s="26"/>
      <c r="BJ645" s="26"/>
      <c r="BK645" s="26"/>
      <c r="BL645" s="26"/>
      <c r="BM645" s="26"/>
      <c r="BN645" s="26"/>
      <c r="BO645" s="26"/>
      <c r="BP645" s="26"/>
      <c r="BQ645" s="26"/>
      <c r="BR645" s="26"/>
      <c r="BS645" s="26"/>
      <c r="BT645" s="26"/>
      <c r="BU645" s="26"/>
      <c r="BV645" s="26"/>
      <c r="BW645" s="26"/>
      <c r="BX645" s="26"/>
      <c r="BY645" s="26"/>
      <c r="BZ645" s="26"/>
      <c r="CA645" s="26"/>
      <c r="CB645" s="26"/>
    </row>
    <row r="646" spans="1:80" s="72" customFormat="1" ht="13.5" thickBot="1" x14ac:dyDescent="0.25">
      <c r="A646" s="95"/>
      <c r="B646" s="96"/>
      <c r="C646" s="97"/>
      <c r="D646" s="98"/>
      <c r="E646" s="99"/>
      <c r="F646" s="99"/>
      <c r="G646" s="100"/>
      <c r="H646" s="105"/>
      <c r="I646" s="105"/>
      <c r="J646" s="105"/>
      <c r="K646" s="105"/>
      <c r="L646" s="105"/>
      <c r="M646" s="105"/>
      <c r="N646" s="105"/>
      <c r="O646" s="105"/>
      <c r="P646" s="105"/>
      <c r="Q646" s="105"/>
      <c r="R646" s="105"/>
      <c r="S646" s="105"/>
      <c r="T646" s="105"/>
      <c r="U646" s="105"/>
      <c r="V646" s="105"/>
      <c r="W646" s="105"/>
      <c r="X646" s="105"/>
      <c r="Y646" s="105"/>
      <c r="Z646" s="105"/>
      <c r="AA646" s="105"/>
      <c r="AB646" s="105"/>
      <c r="AC646" s="105"/>
      <c r="AD646" s="105"/>
      <c r="AE646" s="105"/>
      <c r="AF646" s="105"/>
      <c r="AG646" s="105"/>
      <c r="AH646" s="105"/>
      <c r="AI646" s="105"/>
      <c r="AJ646" s="105"/>
      <c r="AK646" s="105"/>
      <c r="AL646" s="105"/>
      <c r="AM646" s="105"/>
      <c r="AN646" s="105"/>
      <c r="AO646" s="105"/>
      <c r="AP646" s="105"/>
      <c r="AQ646" s="105"/>
      <c r="AR646" s="105"/>
      <c r="AS646" s="105"/>
      <c r="AT646" s="105"/>
      <c r="AU646" s="105"/>
      <c r="AV646" s="105"/>
      <c r="AW646" s="105"/>
      <c r="AX646" s="105"/>
      <c r="AY646" s="105"/>
      <c r="AZ646" s="105"/>
      <c r="BA646" s="105"/>
      <c r="BB646" s="105"/>
      <c r="BC646" s="105"/>
      <c r="BD646" s="105"/>
      <c r="BE646" s="105"/>
      <c r="BF646" s="105"/>
      <c r="BG646" s="105"/>
      <c r="BH646" s="105"/>
      <c r="BI646" s="105"/>
      <c r="BJ646" s="105"/>
      <c r="BK646" s="105"/>
      <c r="BL646" s="105"/>
      <c r="BM646" s="105"/>
      <c r="BN646" s="105"/>
      <c r="BO646" s="105"/>
      <c r="BP646" s="105"/>
      <c r="BQ646" s="105"/>
      <c r="BR646" s="105"/>
      <c r="BS646" s="105"/>
      <c r="BT646" s="105"/>
      <c r="BU646" s="105"/>
      <c r="BV646" s="105"/>
      <c r="BW646" s="105"/>
      <c r="BX646" s="105"/>
      <c r="BY646" s="105"/>
      <c r="BZ646" s="105"/>
      <c r="CA646" s="105"/>
      <c r="CB646" s="105"/>
    </row>
    <row r="647" spans="1:80" s="76" customFormat="1" ht="15" customHeight="1" thickTop="1" thickBot="1" x14ac:dyDescent="0.25">
      <c r="A647" s="251" t="str">
        <f>CONCATENATE("Sous-total", "  ",A634)</f>
        <v>Sous-total  3.8.2</v>
      </c>
      <c r="B647" s="252"/>
      <c r="C647" s="252"/>
      <c r="D647" s="252"/>
      <c r="E647" s="252"/>
      <c r="F647" s="253"/>
      <c r="G647" s="104">
        <f>SUM(G634:G646)</f>
        <v>0</v>
      </c>
      <c r="H647" s="106"/>
      <c r="I647" s="106"/>
      <c r="J647" s="106"/>
      <c r="K647" s="106"/>
      <c r="L647" s="106"/>
      <c r="M647" s="106"/>
      <c r="N647" s="106"/>
      <c r="O647" s="106"/>
      <c r="P647" s="106"/>
      <c r="Q647" s="106"/>
      <c r="R647" s="106"/>
      <c r="S647" s="106"/>
      <c r="T647" s="106"/>
      <c r="U647" s="106"/>
      <c r="V647" s="106"/>
      <c r="W647" s="106"/>
      <c r="X647" s="106"/>
      <c r="Y647" s="106"/>
      <c r="Z647" s="106"/>
      <c r="AA647" s="106"/>
      <c r="AB647" s="106"/>
      <c r="AC647" s="106"/>
      <c r="AD647" s="106"/>
      <c r="AE647" s="106"/>
      <c r="AF647" s="106"/>
      <c r="AG647" s="106"/>
      <c r="AH647" s="106"/>
      <c r="AI647" s="106"/>
      <c r="AJ647" s="106"/>
      <c r="AK647" s="106"/>
      <c r="AL647" s="106"/>
      <c r="AM647" s="106"/>
      <c r="AN647" s="106"/>
      <c r="AO647" s="106"/>
      <c r="AP647" s="106"/>
      <c r="AQ647" s="106"/>
      <c r="AR647" s="106"/>
      <c r="AS647" s="106"/>
      <c r="AT647" s="106"/>
      <c r="AU647" s="106"/>
      <c r="AV647" s="106"/>
      <c r="AW647" s="106"/>
      <c r="AX647" s="106"/>
      <c r="AY647" s="106"/>
      <c r="AZ647" s="106"/>
      <c r="BA647" s="106"/>
      <c r="BB647" s="106"/>
      <c r="BC647" s="106"/>
      <c r="BD647" s="106"/>
      <c r="BE647" s="106"/>
      <c r="BF647" s="106"/>
      <c r="BG647" s="106"/>
      <c r="BH647" s="106"/>
      <c r="BI647" s="106"/>
      <c r="BJ647" s="106"/>
      <c r="BK647" s="106"/>
      <c r="BL647" s="106"/>
      <c r="BM647" s="106"/>
      <c r="BN647" s="106"/>
      <c r="BO647" s="106"/>
      <c r="BP647" s="106"/>
      <c r="BQ647" s="106"/>
      <c r="BR647" s="106"/>
      <c r="BS647" s="106"/>
      <c r="BT647" s="106"/>
      <c r="BU647" s="106"/>
      <c r="BV647" s="106"/>
      <c r="BW647" s="106"/>
      <c r="BX647" s="106"/>
      <c r="BY647" s="106"/>
      <c r="BZ647" s="106"/>
      <c r="CA647" s="106"/>
      <c r="CB647" s="106"/>
    </row>
    <row r="648" spans="1:80" s="26" customFormat="1" ht="13.5" thickTop="1" x14ac:dyDescent="0.2">
      <c r="A648" s="60"/>
      <c r="B648" s="59"/>
      <c r="C648" s="23"/>
      <c r="D648" s="24"/>
      <c r="E648" s="24"/>
      <c r="F648" s="25"/>
      <c r="G648" s="61"/>
    </row>
    <row r="649" spans="1:80" s="13" customFormat="1" ht="15" customHeight="1" x14ac:dyDescent="0.2">
      <c r="A649" s="60" t="s">
        <v>220</v>
      </c>
      <c r="B649" s="59" t="s">
        <v>245</v>
      </c>
      <c r="C649" s="23"/>
      <c r="D649" s="24"/>
      <c r="E649" s="24"/>
      <c r="F649" s="25"/>
      <c r="G649" s="61" t="str">
        <f>IF(F649*E649=0,"",F649*E649)</f>
        <v/>
      </c>
      <c r="H649" s="26"/>
      <c r="I649" s="26"/>
      <c r="J649" s="26"/>
      <c r="K649" s="26"/>
      <c r="L649" s="26"/>
      <c r="M649" s="26"/>
      <c r="N649" s="26"/>
      <c r="O649" s="26"/>
      <c r="P649" s="26"/>
      <c r="Q649" s="26"/>
      <c r="R649" s="26"/>
      <c r="S649" s="26"/>
      <c r="T649" s="26"/>
      <c r="U649" s="26"/>
      <c r="V649" s="26"/>
      <c r="W649" s="26"/>
      <c r="X649" s="26"/>
      <c r="Y649" s="26"/>
      <c r="Z649" s="26"/>
      <c r="AA649" s="26"/>
      <c r="AB649" s="26"/>
      <c r="AC649" s="26"/>
      <c r="AD649" s="26"/>
      <c r="AE649" s="26"/>
      <c r="AF649" s="26"/>
      <c r="AG649" s="26"/>
      <c r="AH649" s="26"/>
      <c r="AI649" s="26"/>
      <c r="AJ649" s="26"/>
      <c r="AK649" s="26"/>
      <c r="AL649" s="26"/>
      <c r="AM649" s="26"/>
      <c r="AN649" s="26"/>
      <c r="AO649" s="26"/>
      <c r="AP649" s="26"/>
      <c r="AQ649" s="26"/>
      <c r="AR649" s="26"/>
      <c r="AS649" s="26"/>
      <c r="AT649" s="26"/>
      <c r="AU649" s="26"/>
      <c r="AV649" s="26"/>
      <c r="AW649" s="26"/>
      <c r="AX649" s="26"/>
      <c r="AY649" s="26"/>
      <c r="AZ649" s="26"/>
      <c r="BA649" s="26"/>
      <c r="BB649" s="26"/>
      <c r="BC649" s="26"/>
      <c r="BD649" s="26"/>
      <c r="BE649" s="26"/>
      <c r="BF649" s="26"/>
      <c r="BG649" s="26"/>
      <c r="BH649" s="26"/>
      <c r="BI649" s="26"/>
      <c r="BJ649" s="26"/>
      <c r="BK649" s="26"/>
      <c r="BL649" s="26"/>
      <c r="BM649" s="26"/>
      <c r="BN649" s="26"/>
      <c r="BO649" s="26"/>
      <c r="BP649" s="26"/>
      <c r="BQ649" s="26"/>
      <c r="BR649" s="26"/>
      <c r="BS649" s="26"/>
      <c r="BT649" s="26"/>
      <c r="BU649" s="26"/>
      <c r="BV649" s="26"/>
      <c r="BW649" s="26"/>
      <c r="BX649" s="26"/>
      <c r="BY649" s="26"/>
      <c r="BZ649" s="26"/>
      <c r="CA649" s="26"/>
      <c r="CB649" s="26"/>
    </row>
    <row r="650" spans="1:80" s="13" customFormat="1" ht="12.75" x14ac:dyDescent="0.2">
      <c r="A650" s="60"/>
      <c r="B650" s="59"/>
      <c r="C650" s="23"/>
      <c r="D650" s="24"/>
      <c r="E650" s="24"/>
      <c r="F650" s="25"/>
      <c r="G650" s="61"/>
      <c r="H650" s="26"/>
      <c r="I650" s="26"/>
      <c r="J650" s="26"/>
      <c r="K650" s="26"/>
      <c r="L650" s="26"/>
      <c r="M650" s="26"/>
      <c r="N650" s="26"/>
      <c r="O650" s="26"/>
      <c r="P650" s="26"/>
      <c r="Q650" s="26"/>
      <c r="R650" s="26"/>
      <c r="S650" s="26"/>
      <c r="T650" s="26"/>
      <c r="U650" s="26"/>
      <c r="V650" s="26"/>
      <c r="W650" s="26"/>
      <c r="X650" s="26"/>
      <c r="Y650" s="26"/>
      <c r="Z650" s="26"/>
      <c r="AA650" s="26"/>
      <c r="AB650" s="26"/>
      <c r="AC650" s="26"/>
      <c r="AD650" s="26"/>
      <c r="AE650" s="26"/>
      <c r="AF650" s="26"/>
      <c r="AG650" s="26"/>
      <c r="AH650" s="26"/>
      <c r="AI650" s="26"/>
      <c r="AJ650" s="26"/>
      <c r="AK650" s="26"/>
      <c r="AL650" s="26"/>
      <c r="AM650" s="26"/>
      <c r="AN650" s="26"/>
      <c r="AO650" s="26"/>
      <c r="AP650" s="26"/>
      <c r="AQ650" s="26"/>
      <c r="AR650" s="26"/>
      <c r="AS650" s="26"/>
      <c r="AT650" s="26"/>
      <c r="AU650" s="26"/>
      <c r="AV650" s="26"/>
      <c r="AW650" s="26"/>
      <c r="AX650" s="26"/>
      <c r="AY650" s="26"/>
      <c r="AZ650" s="26"/>
      <c r="BA650" s="26"/>
      <c r="BB650" s="26"/>
      <c r="BC650" s="26"/>
      <c r="BD650" s="26"/>
      <c r="BE650" s="26"/>
      <c r="BF650" s="26"/>
      <c r="BG650" s="26"/>
      <c r="BH650" s="26"/>
      <c r="BI650" s="26"/>
      <c r="BJ650" s="26"/>
      <c r="BK650" s="26"/>
      <c r="BL650" s="26"/>
      <c r="BM650" s="26"/>
      <c r="BN650" s="26"/>
      <c r="BO650" s="26"/>
      <c r="BP650" s="26"/>
      <c r="BQ650" s="26"/>
      <c r="BR650" s="26"/>
      <c r="BS650" s="26"/>
      <c r="BT650" s="26"/>
      <c r="BU650" s="26"/>
      <c r="BV650" s="26"/>
      <c r="BW650" s="26"/>
      <c r="BX650" s="26"/>
      <c r="BY650" s="26"/>
      <c r="BZ650" s="26"/>
      <c r="CA650" s="26"/>
      <c r="CB650" s="26"/>
    </row>
    <row r="651" spans="1:80" s="13" customFormat="1" ht="25.5" x14ac:dyDescent="0.2">
      <c r="A651" s="60"/>
      <c r="B651" s="59" t="s">
        <v>249</v>
      </c>
      <c r="C651" s="23"/>
      <c r="D651" s="24"/>
      <c r="E651" s="24"/>
      <c r="F651" s="25"/>
      <c r="G651" s="61"/>
      <c r="H651" s="26"/>
      <c r="I651" s="26"/>
      <c r="J651" s="26"/>
      <c r="K651" s="26"/>
      <c r="L651" s="26"/>
      <c r="M651" s="26"/>
      <c r="N651" s="26"/>
      <c r="O651" s="26"/>
      <c r="P651" s="26"/>
      <c r="Q651" s="26"/>
      <c r="R651" s="26"/>
      <c r="S651" s="26"/>
      <c r="T651" s="26"/>
      <c r="U651" s="26"/>
      <c r="V651" s="26"/>
      <c r="W651" s="26"/>
      <c r="X651" s="26"/>
      <c r="Y651" s="26"/>
      <c r="Z651" s="26"/>
      <c r="AA651" s="26"/>
      <c r="AB651" s="26"/>
      <c r="AC651" s="26"/>
      <c r="AD651" s="26"/>
      <c r="AE651" s="26"/>
      <c r="AF651" s="26"/>
      <c r="AG651" s="26"/>
      <c r="AH651" s="26"/>
      <c r="AI651" s="26"/>
      <c r="AJ651" s="26"/>
      <c r="AK651" s="26"/>
      <c r="AL651" s="26"/>
      <c r="AM651" s="26"/>
      <c r="AN651" s="26"/>
      <c r="AO651" s="26"/>
      <c r="AP651" s="26"/>
      <c r="AQ651" s="26"/>
      <c r="AR651" s="26"/>
      <c r="AS651" s="26"/>
      <c r="AT651" s="26"/>
      <c r="AU651" s="26"/>
      <c r="AV651" s="26"/>
      <c r="AW651" s="26"/>
      <c r="AX651" s="26"/>
      <c r="AY651" s="26"/>
      <c r="AZ651" s="26"/>
      <c r="BA651" s="26"/>
      <c r="BB651" s="26"/>
      <c r="BC651" s="26"/>
      <c r="BD651" s="26"/>
      <c r="BE651" s="26"/>
      <c r="BF651" s="26"/>
      <c r="BG651" s="26"/>
      <c r="BH651" s="26"/>
      <c r="BI651" s="26"/>
      <c r="BJ651" s="26"/>
      <c r="BK651" s="26"/>
      <c r="BL651" s="26"/>
      <c r="BM651" s="26"/>
      <c r="BN651" s="26"/>
      <c r="BO651" s="26"/>
      <c r="BP651" s="26"/>
      <c r="BQ651" s="26"/>
      <c r="BR651" s="26"/>
      <c r="BS651" s="26"/>
      <c r="BT651" s="26"/>
      <c r="BU651" s="26"/>
      <c r="BV651" s="26"/>
      <c r="BW651" s="26"/>
      <c r="BX651" s="26"/>
      <c r="BY651" s="26"/>
      <c r="BZ651" s="26"/>
      <c r="CA651" s="26"/>
      <c r="CB651" s="26"/>
    </row>
    <row r="652" spans="1:80" s="13" customFormat="1" ht="12.75" x14ac:dyDescent="0.2">
      <c r="A652" s="60"/>
      <c r="B652" s="103" t="s">
        <v>251</v>
      </c>
      <c r="C652" s="23" t="s">
        <v>44</v>
      </c>
      <c r="D652" s="24"/>
      <c r="E652" s="24"/>
      <c r="F652" s="25"/>
      <c r="G652" s="61">
        <f t="shared" ref="G652" si="143">F652*E652</f>
        <v>0</v>
      </c>
      <c r="H652" s="26"/>
      <c r="I652" s="26"/>
      <c r="J652" s="26"/>
      <c r="K652" s="26"/>
      <c r="L652" s="26"/>
      <c r="M652" s="26"/>
      <c r="N652" s="26"/>
      <c r="O652" s="26"/>
      <c r="P652" s="26"/>
      <c r="Q652" s="26"/>
      <c r="R652" s="26"/>
      <c r="S652" s="26"/>
      <c r="T652" s="26"/>
      <c r="U652" s="26"/>
      <c r="V652" s="26"/>
      <c r="W652" s="26"/>
      <c r="X652" s="26"/>
      <c r="Y652" s="26"/>
      <c r="Z652" s="26"/>
      <c r="AA652" s="26"/>
      <c r="AB652" s="26"/>
      <c r="AC652" s="26"/>
      <c r="AD652" s="26"/>
      <c r="AE652" s="26"/>
      <c r="AF652" s="26"/>
      <c r="AG652" s="26"/>
      <c r="AH652" s="26"/>
      <c r="AI652" s="26"/>
      <c r="AJ652" s="26"/>
      <c r="AK652" s="26"/>
      <c r="AL652" s="26"/>
      <c r="AM652" s="26"/>
      <c r="AN652" s="26"/>
      <c r="AO652" s="26"/>
      <c r="AP652" s="26"/>
      <c r="AQ652" s="26"/>
      <c r="AR652" s="26"/>
      <c r="AS652" s="26"/>
      <c r="AT652" s="26"/>
      <c r="AU652" s="26"/>
      <c r="AV652" s="26"/>
      <c r="AW652" s="26"/>
      <c r="AX652" s="26"/>
      <c r="AY652" s="26"/>
      <c r="AZ652" s="26"/>
      <c r="BA652" s="26"/>
      <c r="BB652" s="26"/>
      <c r="BC652" s="26"/>
      <c r="BD652" s="26"/>
      <c r="BE652" s="26"/>
      <c r="BF652" s="26"/>
      <c r="BG652" s="26"/>
      <c r="BH652" s="26"/>
      <c r="BI652" s="26"/>
      <c r="BJ652" s="26"/>
      <c r="BK652" s="26"/>
      <c r="BL652" s="26"/>
      <c r="BM652" s="26"/>
      <c r="BN652" s="26"/>
      <c r="BO652" s="26"/>
      <c r="BP652" s="26"/>
      <c r="BQ652" s="26"/>
      <c r="BR652" s="26"/>
      <c r="BS652" s="26"/>
      <c r="BT652" s="26"/>
      <c r="BU652" s="26"/>
      <c r="BV652" s="26"/>
      <c r="BW652" s="26"/>
      <c r="BX652" s="26"/>
      <c r="BY652" s="26"/>
      <c r="BZ652" s="26"/>
      <c r="CA652" s="26"/>
      <c r="CB652" s="26"/>
    </row>
    <row r="653" spans="1:80" s="13" customFormat="1" ht="12.75" x14ac:dyDescent="0.2">
      <c r="A653" s="60"/>
      <c r="B653" s="103" t="s">
        <v>36</v>
      </c>
      <c r="C653" s="23" t="s">
        <v>44</v>
      </c>
      <c r="D653" s="24"/>
      <c r="E653" s="24"/>
      <c r="F653" s="25"/>
      <c r="G653" s="61">
        <f t="shared" ref="G653:G658" si="144">F653*E653</f>
        <v>0</v>
      </c>
      <c r="H653" s="26"/>
      <c r="I653" s="26"/>
      <c r="J653" s="26"/>
      <c r="K653" s="26"/>
      <c r="L653" s="26"/>
      <c r="M653" s="26"/>
      <c r="N653" s="26"/>
      <c r="O653" s="26"/>
      <c r="P653" s="26"/>
      <c r="Q653" s="26"/>
      <c r="R653" s="26"/>
      <c r="S653" s="26"/>
      <c r="T653" s="26"/>
      <c r="U653" s="26"/>
      <c r="V653" s="26"/>
      <c r="W653" s="26"/>
      <c r="X653" s="26"/>
      <c r="Y653" s="26"/>
      <c r="Z653" s="26"/>
      <c r="AA653" s="26"/>
      <c r="AB653" s="26"/>
      <c r="AC653" s="26"/>
      <c r="AD653" s="26"/>
      <c r="AE653" s="26"/>
      <c r="AF653" s="26"/>
      <c r="AG653" s="26"/>
      <c r="AH653" s="26"/>
      <c r="AI653" s="26"/>
      <c r="AJ653" s="26"/>
      <c r="AK653" s="26"/>
      <c r="AL653" s="26"/>
      <c r="AM653" s="26"/>
      <c r="AN653" s="26"/>
      <c r="AO653" s="26"/>
      <c r="AP653" s="26"/>
      <c r="AQ653" s="26"/>
      <c r="AR653" s="26"/>
      <c r="AS653" s="26"/>
      <c r="AT653" s="26"/>
      <c r="AU653" s="26"/>
      <c r="AV653" s="26"/>
      <c r="AW653" s="26"/>
      <c r="AX653" s="26"/>
      <c r="AY653" s="26"/>
      <c r="AZ653" s="26"/>
      <c r="BA653" s="26"/>
      <c r="BB653" s="26"/>
      <c r="BC653" s="26"/>
      <c r="BD653" s="26"/>
      <c r="BE653" s="26"/>
      <c r="BF653" s="26"/>
      <c r="BG653" s="26"/>
      <c r="BH653" s="26"/>
      <c r="BI653" s="26"/>
      <c r="BJ653" s="26"/>
      <c r="BK653" s="26"/>
      <c r="BL653" s="26"/>
      <c r="BM653" s="26"/>
      <c r="BN653" s="26"/>
      <c r="BO653" s="26"/>
      <c r="BP653" s="26"/>
      <c r="BQ653" s="26"/>
      <c r="BR653" s="26"/>
      <c r="BS653" s="26"/>
      <c r="BT653" s="26"/>
      <c r="BU653" s="26"/>
      <c r="BV653" s="26"/>
      <c r="BW653" s="26"/>
      <c r="BX653" s="26"/>
      <c r="BY653" s="26"/>
      <c r="BZ653" s="26"/>
      <c r="CA653" s="26"/>
      <c r="CB653" s="26"/>
    </row>
    <row r="654" spans="1:80" s="13" customFormat="1" ht="12.75" x14ac:dyDescent="0.2">
      <c r="A654" s="60"/>
      <c r="B654" s="103" t="s">
        <v>37</v>
      </c>
      <c r="C654" s="23" t="s">
        <v>44</v>
      </c>
      <c r="D654" s="24"/>
      <c r="E654" s="24"/>
      <c r="F654" s="25"/>
      <c r="G654" s="61">
        <f t="shared" si="144"/>
        <v>0</v>
      </c>
      <c r="H654" s="26"/>
      <c r="I654" s="26"/>
      <c r="J654" s="26"/>
      <c r="K654" s="26"/>
      <c r="L654" s="26"/>
      <c r="M654" s="26"/>
      <c r="N654" s="26"/>
      <c r="O654" s="26"/>
      <c r="P654" s="26"/>
      <c r="Q654" s="26"/>
      <c r="R654" s="26"/>
      <c r="S654" s="26"/>
      <c r="T654" s="26"/>
      <c r="U654" s="26"/>
      <c r="V654" s="26"/>
      <c r="W654" s="26"/>
      <c r="X654" s="26"/>
      <c r="Y654" s="26"/>
      <c r="Z654" s="26"/>
      <c r="AA654" s="26"/>
      <c r="AB654" s="26"/>
      <c r="AC654" s="26"/>
      <c r="AD654" s="26"/>
      <c r="AE654" s="26"/>
      <c r="AF654" s="26"/>
      <c r="AG654" s="26"/>
      <c r="AH654" s="26"/>
      <c r="AI654" s="26"/>
      <c r="AJ654" s="26"/>
      <c r="AK654" s="26"/>
      <c r="AL654" s="26"/>
      <c r="AM654" s="26"/>
      <c r="AN654" s="26"/>
      <c r="AO654" s="26"/>
      <c r="AP654" s="26"/>
      <c r="AQ654" s="26"/>
      <c r="AR654" s="26"/>
      <c r="AS654" s="26"/>
      <c r="AT654" s="26"/>
      <c r="AU654" s="26"/>
      <c r="AV654" s="26"/>
      <c r="AW654" s="26"/>
      <c r="AX654" s="26"/>
      <c r="AY654" s="26"/>
      <c r="AZ654" s="26"/>
      <c r="BA654" s="26"/>
      <c r="BB654" s="26"/>
      <c r="BC654" s="26"/>
      <c r="BD654" s="26"/>
      <c r="BE654" s="26"/>
      <c r="BF654" s="26"/>
      <c r="BG654" s="26"/>
      <c r="BH654" s="26"/>
      <c r="BI654" s="26"/>
      <c r="BJ654" s="26"/>
      <c r="BK654" s="26"/>
      <c r="BL654" s="26"/>
      <c r="BM654" s="26"/>
      <c r="BN654" s="26"/>
      <c r="BO654" s="26"/>
      <c r="BP654" s="26"/>
      <c r="BQ654" s="26"/>
      <c r="BR654" s="26"/>
      <c r="BS654" s="26"/>
      <c r="BT654" s="26"/>
      <c r="BU654" s="26"/>
      <c r="BV654" s="26"/>
      <c r="BW654" s="26"/>
      <c r="BX654" s="26"/>
      <c r="BY654" s="26"/>
      <c r="BZ654" s="26"/>
      <c r="CA654" s="26"/>
      <c r="CB654" s="26"/>
    </row>
    <row r="655" spans="1:80" s="13" customFormat="1" ht="12.75" x14ac:dyDescent="0.2">
      <c r="A655" s="60"/>
      <c r="B655" s="103" t="s">
        <v>38</v>
      </c>
      <c r="C655" s="23" t="s">
        <v>44</v>
      </c>
      <c r="D655" s="24"/>
      <c r="E655" s="24"/>
      <c r="F655" s="25"/>
      <c r="G655" s="61">
        <f t="shared" si="144"/>
        <v>0</v>
      </c>
      <c r="H655" s="26"/>
      <c r="I655" s="26"/>
      <c r="J655" s="26"/>
      <c r="K655" s="26"/>
      <c r="L655" s="26"/>
      <c r="M655" s="26"/>
      <c r="N655" s="26"/>
      <c r="O655" s="26"/>
      <c r="P655" s="26"/>
      <c r="Q655" s="26"/>
      <c r="R655" s="26"/>
      <c r="S655" s="26"/>
      <c r="T655" s="26"/>
      <c r="U655" s="26"/>
      <c r="V655" s="26"/>
      <c r="W655" s="26"/>
      <c r="X655" s="26"/>
      <c r="Y655" s="26"/>
      <c r="Z655" s="26"/>
      <c r="AA655" s="26"/>
      <c r="AB655" s="26"/>
      <c r="AC655" s="26"/>
      <c r="AD655" s="26"/>
      <c r="AE655" s="26"/>
      <c r="AF655" s="26"/>
      <c r="AG655" s="26"/>
      <c r="AH655" s="26"/>
      <c r="AI655" s="26"/>
      <c r="AJ655" s="26"/>
      <c r="AK655" s="26"/>
      <c r="AL655" s="26"/>
      <c r="AM655" s="26"/>
      <c r="AN655" s="26"/>
      <c r="AO655" s="26"/>
      <c r="AP655" s="26"/>
      <c r="AQ655" s="26"/>
      <c r="AR655" s="26"/>
      <c r="AS655" s="26"/>
      <c r="AT655" s="26"/>
      <c r="AU655" s="26"/>
      <c r="AV655" s="26"/>
      <c r="AW655" s="26"/>
      <c r="AX655" s="26"/>
      <c r="AY655" s="26"/>
      <c r="AZ655" s="26"/>
      <c r="BA655" s="26"/>
      <c r="BB655" s="26"/>
      <c r="BC655" s="26"/>
      <c r="BD655" s="26"/>
      <c r="BE655" s="26"/>
      <c r="BF655" s="26"/>
      <c r="BG655" s="26"/>
      <c r="BH655" s="26"/>
      <c r="BI655" s="26"/>
      <c r="BJ655" s="26"/>
      <c r="BK655" s="26"/>
      <c r="BL655" s="26"/>
      <c r="BM655" s="26"/>
      <c r="BN655" s="26"/>
      <c r="BO655" s="26"/>
      <c r="BP655" s="26"/>
      <c r="BQ655" s="26"/>
      <c r="BR655" s="26"/>
      <c r="BS655" s="26"/>
      <c r="BT655" s="26"/>
      <c r="BU655" s="26"/>
      <c r="BV655" s="26"/>
      <c r="BW655" s="26"/>
      <c r="BX655" s="26"/>
      <c r="BY655" s="26"/>
      <c r="BZ655" s="26"/>
      <c r="CA655" s="26"/>
      <c r="CB655" s="26"/>
    </row>
    <row r="656" spans="1:80" s="13" customFormat="1" ht="12.75" x14ac:dyDescent="0.2">
      <c r="A656" s="60"/>
      <c r="B656" s="103" t="s">
        <v>39</v>
      </c>
      <c r="C656" s="23" t="s">
        <v>44</v>
      </c>
      <c r="D656" s="24"/>
      <c r="E656" s="24"/>
      <c r="F656" s="25"/>
      <c r="G656" s="61">
        <f t="shared" si="144"/>
        <v>0</v>
      </c>
      <c r="H656" s="26"/>
      <c r="I656" s="26"/>
      <c r="J656" s="26"/>
      <c r="K656" s="26"/>
      <c r="L656" s="26"/>
      <c r="M656" s="26"/>
      <c r="N656" s="26"/>
      <c r="O656" s="26"/>
      <c r="P656" s="26"/>
      <c r="Q656" s="26"/>
      <c r="R656" s="26"/>
      <c r="S656" s="26"/>
      <c r="T656" s="26"/>
      <c r="U656" s="26"/>
      <c r="V656" s="26"/>
      <c r="W656" s="26"/>
      <c r="X656" s="26"/>
      <c r="Y656" s="26"/>
      <c r="Z656" s="26"/>
      <c r="AA656" s="26"/>
      <c r="AB656" s="26"/>
      <c r="AC656" s="26"/>
      <c r="AD656" s="26"/>
      <c r="AE656" s="26"/>
      <c r="AF656" s="26"/>
      <c r="AG656" s="26"/>
      <c r="AH656" s="26"/>
      <c r="AI656" s="26"/>
      <c r="AJ656" s="26"/>
      <c r="AK656" s="26"/>
      <c r="AL656" s="26"/>
      <c r="AM656" s="26"/>
      <c r="AN656" s="26"/>
      <c r="AO656" s="26"/>
      <c r="AP656" s="26"/>
      <c r="AQ656" s="26"/>
      <c r="AR656" s="26"/>
      <c r="AS656" s="26"/>
      <c r="AT656" s="26"/>
      <c r="AU656" s="26"/>
      <c r="AV656" s="26"/>
      <c r="AW656" s="26"/>
      <c r="AX656" s="26"/>
      <c r="AY656" s="26"/>
      <c r="AZ656" s="26"/>
      <c r="BA656" s="26"/>
      <c r="BB656" s="26"/>
      <c r="BC656" s="26"/>
      <c r="BD656" s="26"/>
      <c r="BE656" s="26"/>
      <c r="BF656" s="26"/>
      <c r="BG656" s="26"/>
      <c r="BH656" s="26"/>
      <c r="BI656" s="26"/>
      <c r="BJ656" s="26"/>
      <c r="BK656" s="26"/>
      <c r="BL656" s="26"/>
      <c r="BM656" s="26"/>
      <c r="BN656" s="26"/>
      <c r="BO656" s="26"/>
      <c r="BP656" s="26"/>
      <c r="BQ656" s="26"/>
      <c r="BR656" s="26"/>
      <c r="BS656" s="26"/>
      <c r="BT656" s="26"/>
      <c r="BU656" s="26"/>
      <c r="BV656" s="26"/>
      <c r="BW656" s="26"/>
      <c r="BX656" s="26"/>
      <c r="BY656" s="26"/>
      <c r="BZ656" s="26"/>
      <c r="CA656" s="26"/>
      <c r="CB656" s="26"/>
    </row>
    <row r="657" spans="1:80" s="13" customFormat="1" ht="12.75" x14ac:dyDescent="0.2">
      <c r="A657" s="60"/>
      <c r="B657" s="103" t="s">
        <v>40</v>
      </c>
      <c r="C657" s="23" t="s">
        <v>44</v>
      </c>
      <c r="D657" s="24"/>
      <c r="E657" s="24"/>
      <c r="F657" s="25"/>
      <c r="G657" s="61">
        <f t="shared" si="144"/>
        <v>0</v>
      </c>
      <c r="H657" s="26"/>
      <c r="I657" s="26"/>
      <c r="J657" s="26"/>
      <c r="K657" s="26"/>
      <c r="L657" s="26"/>
      <c r="M657" s="26"/>
      <c r="N657" s="26"/>
      <c r="O657" s="26"/>
      <c r="P657" s="26"/>
      <c r="Q657" s="26"/>
      <c r="R657" s="26"/>
      <c r="S657" s="26"/>
      <c r="T657" s="26"/>
      <c r="U657" s="26"/>
      <c r="V657" s="26"/>
      <c r="W657" s="26"/>
      <c r="X657" s="26"/>
      <c r="Y657" s="26"/>
      <c r="Z657" s="26"/>
      <c r="AA657" s="26"/>
      <c r="AB657" s="26"/>
      <c r="AC657" s="26"/>
      <c r="AD657" s="26"/>
      <c r="AE657" s="26"/>
      <c r="AF657" s="26"/>
      <c r="AG657" s="26"/>
      <c r="AH657" s="26"/>
      <c r="AI657" s="26"/>
      <c r="AJ657" s="26"/>
      <c r="AK657" s="26"/>
      <c r="AL657" s="26"/>
      <c r="AM657" s="26"/>
      <c r="AN657" s="26"/>
      <c r="AO657" s="26"/>
      <c r="AP657" s="26"/>
      <c r="AQ657" s="26"/>
      <c r="AR657" s="26"/>
      <c r="AS657" s="26"/>
      <c r="AT657" s="26"/>
      <c r="AU657" s="26"/>
      <c r="AV657" s="26"/>
      <c r="AW657" s="26"/>
      <c r="AX657" s="26"/>
      <c r="AY657" s="26"/>
      <c r="AZ657" s="26"/>
      <c r="BA657" s="26"/>
      <c r="BB657" s="26"/>
      <c r="BC657" s="26"/>
      <c r="BD657" s="26"/>
      <c r="BE657" s="26"/>
      <c r="BF657" s="26"/>
      <c r="BG657" s="26"/>
      <c r="BH657" s="26"/>
      <c r="BI657" s="26"/>
      <c r="BJ657" s="26"/>
      <c r="BK657" s="26"/>
      <c r="BL657" s="26"/>
      <c r="BM657" s="26"/>
      <c r="BN657" s="26"/>
      <c r="BO657" s="26"/>
      <c r="BP657" s="26"/>
      <c r="BQ657" s="26"/>
      <c r="BR657" s="26"/>
      <c r="BS657" s="26"/>
      <c r="BT657" s="26"/>
      <c r="BU657" s="26"/>
      <c r="BV657" s="26"/>
      <c r="BW657" s="26"/>
      <c r="BX657" s="26"/>
      <c r="BY657" s="26"/>
      <c r="BZ657" s="26"/>
      <c r="CA657" s="26"/>
      <c r="CB657" s="26"/>
    </row>
    <row r="658" spans="1:80" s="13" customFormat="1" ht="12.75" x14ac:dyDescent="0.2">
      <c r="A658" s="60"/>
      <c r="B658" s="103" t="s">
        <v>124</v>
      </c>
      <c r="C658" s="23" t="s">
        <v>44</v>
      </c>
      <c r="D658" s="24"/>
      <c r="E658" s="24"/>
      <c r="F658" s="25"/>
      <c r="G658" s="61">
        <f t="shared" si="144"/>
        <v>0</v>
      </c>
      <c r="H658" s="26"/>
      <c r="I658" s="26"/>
      <c r="J658" s="26"/>
      <c r="K658" s="26"/>
      <c r="L658" s="26"/>
      <c r="M658" s="26"/>
      <c r="N658" s="26"/>
      <c r="O658" s="26"/>
      <c r="P658" s="26"/>
      <c r="Q658" s="26"/>
      <c r="R658" s="26"/>
      <c r="S658" s="26"/>
      <c r="T658" s="26"/>
      <c r="U658" s="26"/>
      <c r="V658" s="26"/>
      <c r="W658" s="26"/>
      <c r="X658" s="26"/>
      <c r="Y658" s="26"/>
      <c r="Z658" s="26"/>
      <c r="AA658" s="26"/>
      <c r="AB658" s="26"/>
      <c r="AC658" s="26"/>
      <c r="AD658" s="26"/>
      <c r="AE658" s="26"/>
      <c r="AF658" s="26"/>
      <c r="AG658" s="26"/>
      <c r="AH658" s="26"/>
      <c r="AI658" s="26"/>
      <c r="AJ658" s="26"/>
      <c r="AK658" s="26"/>
      <c r="AL658" s="26"/>
      <c r="AM658" s="26"/>
      <c r="AN658" s="26"/>
      <c r="AO658" s="26"/>
      <c r="AP658" s="26"/>
      <c r="AQ658" s="26"/>
      <c r="AR658" s="26"/>
      <c r="AS658" s="26"/>
      <c r="AT658" s="26"/>
      <c r="AU658" s="26"/>
      <c r="AV658" s="26"/>
      <c r="AW658" s="26"/>
      <c r="AX658" s="26"/>
      <c r="AY658" s="26"/>
      <c r="AZ658" s="26"/>
      <c r="BA658" s="26"/>
      <c r="BB658" s="26"/>
      <c r="BC658" s="26"/>
      <c r="BD658" s="26"/>
      <c r="BE658" s="26"/>
      <c r="BF658" s="26"/>
      <c r="BG658" s="26"/>
      <c r="BH658" s="26"/>
      <c r="BI658" s="26"/>
      <c r="BJ658" s="26"/>
      <c r="BK658" s="26"/>
      <c r="BL658" s="26"/>
      <c r="BM658" s="26"/>
      <c r="BN658" s="26"/>
      <c r="BO658" s="26"/>
      <c r="BP658" s="26"/>
      <c r="BQ658" s="26"/>
      <c r="BR658" s="26"/>
      <c r="BS658" s="26"/>
      <c r="BT658" s="26"/>
      <c r="BU658" s="26"/>
      <c r="BV658" s="26"/>
      <c r="BW658" s="26"/>
      <c r="BX658" s="26"/>
      <c r="BY658" s="26"/>
      <c r="BZ658" s="26"/>
      <c r="CA658" s="26"/>
      <c r="CB658" s="26"/>
    </row>
    <row r="659" spans="1:80" s="13" customFormat="1" ht="12.75" x14ac:dyDescent="0.2">
      <c r="A659" s="60"/>
      <c r="B659" s="59"/>
      <c r="C659" s="23"/>
      <c r="D659" s="24"/>
      <c r="E659" s="24"/>
      <c r="F659" s="25"/>
      <c r="G659" s="61"/>
      <c r="H659" s="26"/>
      <c r="I659" s="26"/>
      <c r="J659" s="26"/>
      <c r="K659" s="26"/>
      <c r="L659" s="26"/>
      <c r="M659" s="26"/>
      <c r="N659" s="26"/>
      <c r="O659" s="26"/>
      <c r="P659" s="26"/>
      <c r="Q659" s="26"/>
      <c r="R659" s="26"/>
      <c r="S659" s="26"/>
      <c r="T659" s="26"/>
      <c r="U659" s="26"/>
      <c r="V659" s="26"/>
      <c r="W659" s="26"/>
      <c r="X659" s="26"/>
      <c r="Y659" s="26"/>
      <c r="Z659" s="26"/>
      <c r="AA659" s="26"/>
      <c r="AB659" s="26"/>
      <c r="AC659" s="26"/>
      <c r="AD659" s="26"/>
      <c r="AE659" s="26"/>
      <c r="AF659" s="26"/>
      <c r="AG659" s="26"/>
      <c r="AH659" s="26"/>
      <c r="AI659" s="26"/>
      <c r="AJ659" s="26"/>
      <c r="AK659" s="26"/>
      <c r="AL659" s="26"/>
      <c r="AM659" s="26"/>
      <c r="AN659" s="26"/>
      <c r="AO659" s="26"/>
      <c r="AP659" s="26"/>
      <c r="AQ659" s="26"/>
      <c r="AR659" s="26"/>
      <c r="AS659" s="26"/>
      <c r="AT659" s="26"/>
      <c r="AU659" s="26"/>
      <c r="AV659" s="26"/>
      <c r="AW659" s="26"/>
      <c r="AX659" s="26"/>
      <c r="AY659" s="26"/>
      <c r="AZ659" s="26"/>
      <c r="BA659" s="26"/>
      <c r="BB659" s="26"/>
      <c r="BC659" s="26"/>
      <c r="BD659" s="26"/>
      <c r="BE659" s="26"/>
      <c r="BF659" s="26"/>
      <c r="BG659" s="26"/>
      <c r="BH659" s="26"/>
      <c r="BI659" s="26"/>
      <c r="BJ659" s="26"/>
      <c r="BK659" s="26"/>
      <c r="BL659" s="26"/>
      <c r="BM659" s="26"/>
      <c r="BN659" s="26"/>
      <c r="BO659" s="26"/>
      <c r="BP659" s="26"/>
      <c r="BQ659" s="26"/>
      <c r="BR659" s="26"/>
      <c r="BS659" s="26"/>
      <c r="BT659" s="26"/>
      <c r="BU659" s="26"/>
      <c r="BV659" s="26"/>
      <c r="BW659" s="26"/>
      <c r="BX659" s="26"/>
      <c r="BY659" s="26"/>
      <c r="BZ659" s="26"/>
      <c r="CA659" s="26"/>
      <c r="CB659" s="26"/>
    </row>
    <row r="660" spans="1:80" s="13" customFormat="1" ht="12.75" x14ac:dyDescent="0.2">
      <c r="A660" s="60"/>
      <c r="B660" s="59" t="s">
        <v>250</v>
      </c>
      <c r="C660" s="23"/>
      <c r="D660" s="24"/>
      <c r="E660" s="24"/>
      <c r="F660" s="25"/>
      <c r="G660" s="61"/>
      <c r="H660" s="26"/>
      <c r="I660" s="26"/>
      <c r="J660" s="26"/>
      <c r="K660" s="26"/>
      <c r="L660" s="26"/>
      <c r="M660" s="26"/>
      <c r="N660" s="26"/>
      <c r="O660" s="26"/>
      <c r="P660" s="26"/>
      <c r="Q660" s="26"/>
      <c r="R660" s="26"/>
      <c r="S660" s="26"/>
      <c r="T660" s="26"/>
      <c r="U660" s="26"/>
      <c r="V660" s="26"/>
      <c r="W660" s="26"/>
      <c r="X660" s="26"/>
      <c r="Y660" s="26"/>
      <c r="Z660" s="26"/>
      <c r="AA660" s="26"/>
      <c r="AB660" s="26"/>
      <c r="AC660" s="26"/>
      <c r="AD660" s="26"/>
      <c r="AE660" s="26"/>
      <c r="AF660" s="26"/>
      <c r="AG660" s="26"/>
      <c r="AH660" s="26"/>
      <c r="AI660" s="26"/>
      <c r="AJ660" s="26"/>
      <c r="AK660" s="26"/>
      <c r="AL660" s="26"/>
      <c r="AM660" s="26"/>
      <c r="AN660" s="26"/>
      <c r="AO660" s="26"/>
      <c r="AP660" s="26"/>
      <c r="AQ660" s="26"/>
      <c r="AR660" s="26"/>
      <c r="AS660" s="26"/>
      <c r="AT660" s="26"/>
      <c r="AU660" s="26"/>
      <c r="AV660" s="26"/>
      <c r="AW660" s="26"/>
      <c r="AX660" s="26"/>
      <c r="AY660" s="26"/>
      <c r="AZ660" s="26"/>
      <c r="BA660" s="26"/>
      <c r="BB660" s="26"/>
      <c r="BC660" s="26"/>
      <c r="BD660" s="26"/>
      <c r="BE660" s="26"/>
      <c r="BF660" s="26"/>
      <c r="BG660" s="26"/>
      <c r="BH660" s="26"/>
      <c r="BI660" s="26"/>
      <c r="BJ660" s="26"/>
      <c r="BK660" s="26"/>
      <c r="BL660" s="26"/>
      <c r="BM660" s="26"/>
      <c r="BN660" s="26"/>
      <c r="BO660" s="26"/>
      <c r="BP660" s="26"/>
      <c r="BQ660" s="26"/>
      <c r="BR660" s="26"/>
      <c r="BS660" s="26"/>
      <c r="BT660" s="26"/>
      <c r="BU660" s="26"/>
      <c r="BV660" s="26"/>
      <c r="BW660" s="26"/>
      <c r="BX660" s="26"/>
      <c r="BY660" s="26"/>
      <c r="BZ660" s="26"/>
      <c r="CA660" s="26"/>
      <c r="CB660" s="26"/>
    </row>
    <row r="661" spans="1:80" s="13" customFormat="1" ht="12.75" x14ac:dyDescent="0.2">
      <c r="A661" s="60"/>
      <c r="B661" s="103" t="s">
        <v>51</v>
      </c>
      <c r="C661" s="23" t="s">
        <v>3</v>
      </c>
      <c r="D661" s="24"/>
      <c r="E661" s="24"/>
      <c r="F661" s="25"/>
      <c r="G661" s="61">
        <f t="shared" ref="G661:G668" si="145">F661*E661</f>
        <v>0</v>
      </c>
      <c r="H661" s="26"/>
      <c r="I661" s="26"/>
      <c r="J661" s="26"/>
      <c r="K661" s="26"/>
      <c r="L661" s="26"/>
      <c r="M661" s="26"/>
      <c r="N661" s="26"/>
      <c r="O661" s="26"/>
      <c r="P661" s="26"/>
      <c r="Q661" s="26"/>
      <c r="R661" s="26"/>
      <c r="S661" s="26"/>
      <c r="T661" s="26"/>
      <c r="U661" s="26"/>
      <c r="V661" s="26"/>
      <c r="W661" s="26"/>
      <c r="X661" s="26"/>
      <c r="Y661" s="26"/>
      <c r="Z661" s="26"/>
      <c r="AA661" s="26"/>
      <c r="AB661" s="26"/>
      <c r="AC661" s="26"/>
      <c r="AD661" s="26"/>
      <c r="AE661" s="26"/>
      <c r="AF661" s="26"/>
      <c r="AG661" s="26"/>
      <c r="AH661" s="26"/>
      <c r="AI661" s="26"/>
      <c r="AJ661" s="26"/>
      <c r="AK661" s="26"/>
      <c r="AL661" s="26"/>
      <c r="AM661" s="26"/>
      <c r="AN661" s="26"/>
      <c r="AO661" s="26"/>
      <c r="AP661" s="26"/>
      <c r="AQ661" s="26"/>
      <c r="AR661" s="26"/>
      <c r="AS661" s="26"/>
      <c r="AT661" s="26"/>
      <c r="AU661" s="26"/>
      <c r="AV661" s="26"/>
      <c r="AW661" s="26"/>
      <c r="AX661" s="26"/>
      <c r="AY661" s="26"/>
      <c r="AZ661" s="26"/>
      <c r="BA661" s="26"/>
      <c r="BB661" s="26"/>
      <c r="BC661" s="26"/>
      <c r="BD661" s="26"/>
      <c r="BE661" s="26"/>
      <c r="BF661" s="26"/>
      <c r="BG661" s="26"/>
      <c r="BH661" s="26"/>
      <c r="BI661" s="26"/>
      <c r="BJ661" s="26"/>
      <c r="BK661" s="26"/>
      <c r="BL661" s="26"/>
      <c r="BM661" s="26"/>
      <c r="BN661" s="26"/>
      <c r="BO661" s="26"/>
      <c r="BP661" s="26"/>
      <c r="BQ661" s="26"/>
      <c r="BR661" s="26"/>
      <c r="BS661" s="26"/>
      <c r="BT661" s="26"/>
      <c r="BU661" s="26"/>
      <c r="BV661" s="26"/>
      <c r="BW661" s="26"/>
      <c r="BX661" s="26"/>
      <c r="BY661" s="26"/>
      <c r="BZ661" s="26"/>
      <c r="CA661" s="26"/>
      <c r="CB661" s="26"/>
    </row>
    <row r="662" spans="1:80" s="13" customFormat="1" ht="12.75" x14ac:dyDescent="0.2">
      <c r="A662" s="60"/>
      <c r="B662" s="103" t="s">
        <v>52</v>
      </c>
      <c r="C662" s="23" t="s">
        <v>3</v>
      </c>
      <c r="D662" s="24"/>
      <c r="E662" s="24"/>
      <c r="F662" s="25"/>
      <c r="G662" s="61">
        <f t="shared" si="145"/>
        <v>0</v>
      </c>
      <c r="H662" s="26"/>
      <c r="I662" s="26"/>
      <c r="J662" s="26"/>
      <c r="K662" s="26"/>
      <c r="L662" s="26"/>
      <c r="M662" s="26"/>
      <c r="N662" s="26"/>
      <c r="O662" s="26"/>
      <c r="P662" s="26"/>
      <c r="Q662" s="26"/>
      <c r="R662" s="26"/>
      <c r="S662" s="26"/>
      <c r="T662" s="26"/>
      <c r="U662" s="26"/>
      <c r="V662" s="26"/>
      <c r="W662" s="26"/>
      <c r="X662" s="26"/>
      <c r="Y662" s="26"/>
      <c r="Z662" s="26"/>
      <c r="AA662" s="26"/>
      <c r="AB662" s="26"/>
      <c r="AC662" s="26"/>
      <c r="AD662" s="26"/>
      <c r="AE662" s="26"/>
      <c r="AF662" s="26"/>
      <c r="AG662" s="26"/>
      <c r="AH662" s="26"/>
      <c r="AI662" s="26"/>
      <c r="AJ662" s="26"/>
      <c r="AK662" s="26"/>
      <c r="AL662" s="26"/>
      <c r="AM662" s="26"/>
      <c r="AN662" s="26"/>
      <c r="AO662" s="26"/>
      <c r="AP662" s="26"/>
      <c r="AQ662" s="26"/>
      <c r="AR662" s="26"/>
      <c r="AS662" s="26"/>
      <c r="AT662" s="26"/>
      <c r="AU662" s="26"/>
      <c r="AV662" s="26"/>
      <c r="AW662" s="26"/>
      <c r="AX662" s="26"/>
      <c r="AY662" s="26"/>
      <c r="AZ662" s="26"/>
      <c r="BA662" s="26"/>
      <c r="BB662" s="26"/>
      <c r="BC662" s="26"/>
      <c r="BD662" s="26"/>
      <c r="BE662" s="26"/>
      <c r="BF662" s="26"/>
      <c r="BG662" s="26"/>
      <c r="BH662" s="26"/>
      <c r="BI662" s="26"/>
      <c r="BJ662" s="26"/>
      <c r="BK662" s="26"/>
      <c r="BL662" s="26"/>
      <c r="BM662" s="26"/>
      <c r="BN662" s="26"/>
      <c r="BO662" s="26"/>
      <c r="BP662" s="26"/>
      <c r="BQ662" s="26"/>
      <c r="BR662" s="26"/>
      <c r="BS662" s="26"/>
      <c r="BT662" s="26"/>
      <c r="BU662" s="26"/>
      <c r="BV662" s="26"/>
      <c r="BW662" s="26"/>
      <c r="BX662" s="26"/>
      <c r="BY662" s="26"/>
      <c r="BZ662" s="26"/>
      <c r="CA662" s="26"/>
      <c r="CB662" s="26"/>
    </row>
    <row r="663" spans="1:80" s="13" customFormat="1" ht="12.75" x14ac:dyDescent="0.2">
      <c r="A663" s="60"/>
      <c r="B663" s="103" t="s">
        <v>53</v>
      </c>
      <c r="C663" s="23" t="s">
        <v>3</v>
      </c>
      <c r="D663" s="24"/>
      <c r="E663" s="24"/>
      <c r="F663" s="25"/>
      <c r="G663" s="61">
        <f t="shared" si="145"/>
        <v>0</v>
      </c>
      <c r="H663" s="26"/>
      <c r="I663" s="26"/>
      <c r="J663" s="26"/>
      <c r="K663" s="26"/>
      <c r="L663" s="26"/>
      <c r="M663" s="26"/>
      <c r="N663" s="26"/>
      <c r="O663" s="26"/>
      <c r="P663" s="26"/>
      <c r="Q663" s="26"/>
      <c r="R663" s="26"/>
      <c r="S663" s="26"/>
      <c r="T663" s="26"/>
      <c r="U663" s="26"/>
      <c r="V663" s="26"/>
      <c r="W663" s="26"/>
      <c r="X663" s="26"/>
      <c r="Y663" s="26"/>
      <c r="Z663" s="26"/>
      <c r="AA663" s="26"/>
      <c r="AB663" s="26"/>
      <c r="AC663" s="26"/>
      <c r="AD663" s="26"/>
      <c r="AE663" s="26"/>
      <c r="AF663" s="26"/>
      <c r="AG663" s="26"/>
      <c r="AH663" s="26"/>
      <c r="AI663" s="26"/>
      <c r="AJ663" s="26"/>
      <c r="AK663" s="26"/>
      <c r="AL663" s="26"/>
      <c r="AM663" s="26"/>
      <c r="AN663" s="26"/>
      <c r="AO663" s="26"/>
      <c r="AP663" s="26"/>
      <c r="AQ663" s="26"/>
      <c r="AR663" s="26"/>
      <c r="AS663" s="26"/>
      <c r="AT663" s="26"/>
      <c r="AU663" s="26"/>
      <c r="AV663" s="26"/>
      <c r="AW663" s="26"/>
      <c r="AX663" s="26"/>
      <c r="AY663" s="26"/>
      <c r="AZ663" s="26"/>
      <c r="BA663" s="26"/>
      <c r="BB663" s="26"/>
      <c r="BC663" s="26"/>
      <c r="BD663" s="26"/>
      <c r="BE663" s="26"/>
      <c r="BF663" s="26"/>
      <c r="BG663" s="26"/>
      <c r="BH663" s="26"/>
      <c r="BI663" s="26"/>
      <c r="BJ663" s="26"/>
      <c r="BK663" s="26"/>
      <c r="BL663" s="26"/>
      <c r="BM663" s="26"/>
      <c r="BN663" s="26"/>
      <c r="BO663" s="26"/>
      <c r="BP663" s="26"/>
      <c r="BQ663" s="26"/>
      <c r="BR663" s="26"/>
      <c r="BS663" s="26"/>
      <c r="BT663" s="26"/>
      <c r="BU663" s="26"/>
      <c r="BV663" s="26"/>
      <c r="BW663" s="26"/>
      <c r="BX663" s="26"/>
      <c r="BY663" s="26"/>
      <c r="BZ663" s="26"/>
      <c r="CA663" s="26"/>
      <c r="CB663" s="26"/>
    </row>
    <row r="664" spans="1:80" s="13" customFormat="1" ht="12.75" x14ac:dyDescent="0.2">
      <c r="A664" s="60"/>
      <c r="B664" s="103" t="s">
        <v>41</v>
      </c>
      <c r="C664" s="23" t="s">
        <v>3</v>
      </c>
      <c r="D664" s="24"/>
      <c r="E664" s="24"/>
      <c r="F664" s="25"/>
      <c r="G664" s="61">
        <f t="shared" si="145"/>
        <v>0</v>
      </c>
      <c r="H664" s="26"/>
      <c r="I664" s="26"/>
      <c r="J664" s="26"/>
      <c r="K664" s="26"/>
      <c r="L664" s="26"/>
      <c r="M664" s="26"/>
      <c r="N664" s="26"/>
      <c r="O664" s="26"/>
      <c r="P664" s="26"/>
      <c r="Q664" s="26"/>
      <c r="R664" s="26"/>
      <c r="S664" s="26"/>
      <c r="T664" s="26"/>
      <c r="U664" s="26"/>
      <c r="V664" s="26"/>
      <c r="W664" s="26"/>
      <c r="X664" s="26"/>
      <c r="Y664" s="26"/>
      <c r="Z664" s="26"/>
      <c r="AA664" s="26"/>
      <c r="AB664" s="26"/>
      <c r="AC664" s="26"/>
      <c r="AD664" s="26"/>
      <c r="AE664" s="26"/>
      <c r="AF664" s="26"/>
      <c r="AG664" s="26"/>
      <c r="AH664" s="26"/>
      <c r="AI664" s="26"/>
      <c r="AJ664" s="26"/>
      <c r="AK664" s="26"/>
      <c r="AL664" s="26"/>
      <c r="AM664" s="26"/>
      <c r="AN664" s="26"/>
      <c r="AO664" s="26"/>
      <c r="AP664" s="26"/>
      <c r="AQ664" s="26"/>
      <c r="AR664" s="26"/>
      <c r="AS664" s="26"/>
      <c r="AT664" s="26"/>
      <c r="AU664" s="26"/>
      <c r="AV664" s="26"/>
      <c r="AW664" s="26"/>
      <c r="AX664" s="26"/>
      <c r="AY664" s="26"/>
      <c r="AZ664" s="26"/>
      <c r="BA664" s="26"/>
      <c r="BB664" s="26"/>
      <c r="BC664" s="26"/>
      <c r="BD664" s="26"/>
      <c r="BE664" s="26"/>
      <c r="BF664" s="26"/>
      <c r="BG664" s="26"/>
      <c r="BH664" s="26"/>
      <c r="BI664" s="26"/>
      <c r="BJ664" s="26"/>
      <c r="BK664" s="26"/>
      <c r="BL664" s="26"/>
      <c r="BM664" s="26"/>
      <c r="BN664" s="26"/>
      <c r="BO664" s="26"/>
      <c r="BP664" s="26"/>
      <c r="BQ664" s="26"/>
      <c r="BR664" s="26"/>
      <c r="BS664" s="26"/>
      <c r="BT664" s="26"/>
      <c r="BU664" s="26"/>
      <c r="BV664" s="26"/>
      <c r="BW664" s="26"/>
      <c r="BX664" s="26"/>
      <c r="BY664" s="26"/>
      <c r="BZ664" s="26"/>
      <c r="CA664" s="26"/>
      <c r="CB664" s="26"/>
    </row>
    <row r="665" spans="1:80" s="13" customFormat="1" ht="12.75" x14ac:dyDescent="0.2">
      <c r="A665" s="60"/>
      <c r="B665" s="103" t="s">
        <v>42</v>
      </c>
      <c r="C665" s="23" t="s">
        <v>3</v>
      </c>
      <c r="D665" s="24"/>
      <c r="E665" s="24"/>
      <c r="F665" s="25"/>
      <c r="G665" s="61">
        <f t="shared" si="145"/>
        <v>0</v>
      </c>
      <c r="H665" s="26"/>
      <c r="I665" s="26"/>
      <c r="J665" s="26"/>
      <c r="K665" s="26"/>
      <c r="L665" s="26"/>
      <c r="M665" s="26"/>
      <c r="N665" s="26"/>
      <c r="O665" s="26"/>
      <c r="P665" s="26"/>
      <c r="Q665" s="26"/>
      <c r="R665" s="26"/>
      <c r="S665" s="26"/>
      <c r="T665" s="26"/>
      <c r="U665" s="26"/>
      <c r="V665" s="26"/>
      <c r="W665" s="26"/>
      <c r="X665" s="26"/>
      <c r="Y665" s="26"/>
      <c r="Z665" s="26"/>
      <c r="AA665" s="26"/>
      <c r="AB665" s="26"/>
      <c r="AC665" s="26"/>
      <c r="AD665" s="26"/>
      <c r="AE665" s="26"/>
      <c r="AF665" s="26"/>
      <c r="AG665" s="26"/>
      <c r="AH665" s="26"/>
      <c r="AI665" s="26"/>
      <c r="AJ665" s="26"/>
      <c r="AK665" s="26"/>
      <c r="AL665" s="26"/>
      <c r="AM665" s="26"/>
      <c r="AN665" s="26"/>
      <c r="AO665" s="26"/>
      <c r="AP665" s="26"/>
      <c r="AQ665" s="26"/>
      <c r="AR665" s="26"/>
      <c r="AS665" s="26"/>
      <c r="AT665" s="26"/>
      <c r="AU665" s="26"/>
      <c r="AV665" s="26"/>
      <c r="AW665" s="26"/>
      <c r="AX665" s="26"/>
      <c r="AY665" s="26"/>
      <c r="AZ665" s="26"/>
      <c r="BA665" s="26"/>
      <c r="BB665" s="26"/>
      <c r="BC665" s="26"/>
      <c r="BD665" s="26"/>
      <c r="BE665" s="26"/>
      <c r="BF665" s="26"/>
      <c r="BG665" s="26"/>
      <c r="BH665" s="26"/>
      <c r="BI665" s="26"/>
      <c r="BJ665" s="26"/>
      <c r="BK665" s="26"/>
      <c r="BL665" s="26"/>
      <c r="BM665" s="26"/>
      <c r="BN665" s="26"/>
      <c r="BO665" s="26"/>
      <c r="BP665" s="26"/>
      <c r="BQ665" s="26"/>
      <c r="BR665" s="26"/>
      <c r="BS665" s="26"/>
      <c r="BT665" s="26"/>
      <c r="BU665" s="26"/>
      <c r="BV665" s="26"/>
      <c r="BW665" s="26"/>
      <c r="BX665" s="26"/>
      <c r="BY665" s="26"/>
      <c r="BZ665" s="26"/>
      <c r="CA665" s="26"/>
      <c r="CB665" s="26"/>
    </row>
    <row r="666" spans="1:80" s="13" customFormat="1" ht="15" customHeight="1" x14ac:dyDescent="0.2">
      <c r="A666" s="60"/>
      <c r="B666" s="103" t="s">
        <v>54</v>
      </c>
      <c r="C666" s="23" t="s">
        <v>3</v>
      </c>
      <c r="D666" s="24"/>
      <c r="E666" s="24"/>
      <c r="F666" s="25"/>
      <c r="G666" s="61">
        <f t="shared" si="145"/>
        <v>0</v>
      </c>
      <c r="H666" s="26"/>
      <c r="I666" s="26"/>
      <c r="J666" s="26"/>
      <c r="K666" s="26"/>
      <c r="L666" s="26"/>
      <c r="M666" s="26"/>
      <c r="N666" s="26"/>
      <c r="O666" s="26"/>
      <c r="P666" s="26"/>
      <c r="Q666" s="26"/>
      <c r="R666" s="26"/>
      <c r="S666" s="26"/>
      <c r="T666" s="26"/>
      <c r="U666" s="26"/>
      <c r="V666" s="26"/>
      <c r="W666" s="26"/>
      <c r="X666" s="26"/>
      <c r="Y666" s="26"/>
      <c r="Z666" s="26"/>
      <c r="AA666" s="26"/>
      <c r="AB666" s="26"/>
      <c r="AC666" s="26"/>
      <c r="AD666" s="26"/>
      <c r="AE666" s="26"/>
      <c r="AF666" s="26"/>
      <c r="AG666" s="26"/>
      <c r="AH666" s="26"/>
      <c r="AI666" s="26"/>
      <c r="AJ666" s="26"/>
      <c r="AK666" s="26"/>
      <c r="AL666" s="26"/>
      <c r="AM666" s="26"/>
      <c r="AN666" s="26"/>
      <c r="AO666" s="26"/>
      <c r="AP666" s="26"/>
      <c r="AQ666" s="26"/>
      <c r="AR666" s="26"/>
      <c r="AS666" s="26"/>
      <c r="AT666" s="26"/>
      <c r="AU666" s="26"/>
      <c r="AV666" s="26"/>
      <c r="AW666" s="26"/>
      <c r="AX666" s="26"/>
      <c r="AY666" s="26"/>
      <c r="AZ666" s="26"/>
      <c r="BA666" s="26"/>
      <c r="BB666" s="26"/>
      <c r="BC666" s="26"/>
      <c r="BD666" s="26"/>
      <c r="BE666" s="26"/>
      <c r="BF666" s="26"/>
      <c r="BG666" s="26"/>
      <c r="BH666" s="26"/>
      <c r="BI666" s="26"/>
      <c r="BJ666" s="26"/>
      <c r="BK666" s="26"/>
      <c r="BL666" s="26"/>
      <c r="BM666" s="26"/>
      <c r="BN666" s="26"/>
      <c r="BO666" s="26"/>
      <c r="BP666" s="26"/>
      <c r="BQ666" s="26"/>
      <c r="BR666" s="26"/>
      <c r="BS666" s="26"/>
      <c r="BT666" s="26"/>
      <c r="BU666" s="26"/>
      <c r="BV666" s="26"/>
      <c r="BW666" s="26"/>
      <c r="BX666" s="26"/>
      <c r="BY666" s="26"/>
      <c r="BZ666" s="26"/>
      <c r="CA666" s="26"/>
      <c r="CB666" s="26"/>
    </row>
    <row r="667" spans="1:80" s="13" customFormat="1" ht="12.75" x14ac:dyDescent="0.2">
      <c r="A667" s="60"/>
      <c r="B667" s="103" t="s">
        <v>55</v>
      </c>
      <c r="C667" s="23" t="s">
        <v>3</v>
      </c>
      <c r="D667" s="24"/>
      <c r="E667" s="24"/>
      <c r="F667" s="25"/>
      <c r="G667" s="61">
        <f t="shared" si="145"/>
        <v>0</v>
      </c>
      <c r="H667" s="26"/>
      <c r="I667" s="26"/>
      <c r="J667" s="26"/>
      <c r="K667" s="26"/>
      <c r="L667" s="26"/>
      <c r="M667" s="26"/>
      <c r="N667" s="26"/>
      <c r="O667" s="26"/>
      <c r="P667" s="26"/>
      <c r="Q667" s="26"/>
      <c r="R667" s="26"/>
      <c r="S667" s="26"/>
      <c r="T667" s="26"/>
      <c r="U667" s="26"/>
      <c r="V667" s="26"/>
      <c r="W667" s="26"/>
      <c r="X667" s="26"/>
      <c r="Y667" s="26"/>
      <c r="Z667" s="26"/>
      <c r="AA667" s="26"/>
      <c r="AB667" s="26"/>
      <c r="AC667" s="26"/>
      <c r="AD667" s="26"/>
      <c r="AE667" s="26"/>
      <c r="AF667" s="26"/>
      <c r="AG667" s="26"/>
      <c r="AH667" s="26"/>
      <c r="AI667" s="26"/>
      <c r="AJ667" s="26"/>
      <c r="AK667" s="26"/>
      <c r="AL667" s="26"/>
      <c r="AM667" s="26"/>
      <c r="AN667" s="26"/>
      <c r="AO667" s="26"/>
      <c r="AP667" s="26"/>
      <c r="AQ667" s="26"/>
      <c r="AR667" s="26"/>
      <c r="AS667" s="26"/>
      <c r="AT667" s="26"/>
      <c r="AU667" s="26"/>
      <c r="AV667" s="26"/>
      <c r="AW667" s="26"/>
      <c r="AX667" s="26"/>
      <c r="AY667" s="26"/>
      <c r="AZ667" s="26"/>
      <c r="BA667" s="26"/>
      <c r="BB667" s="26"/>
      <c r="BC667" s="26"/>
      <c r="BD667" s="26"/>
      <c r="BE667" s="26"/>
      <c r="BF667" s="26"/>
      <c r="BG667" s="26"/>
      <c r="BH667" s="26"/>
      <c r="BI667" s="26"/>
      <c r="BJ667" s="26"/>
      <c r="BK667" s="26"/>
      <c r="BL667" s="26"/>
      <c r="BM667" s="26"/>
      <c r="BN667" s="26"/>
      <c r="BO667" s="26"/>
      <c r="BP667" s="26"/>
      <c r="BQ667" s="26"/>
      <c r="BR667" s="26"/>
      <c r="BS667" s="26"/>
      <c r="BT667" s="26"/>
      <c r="BU667" s="26"/>
      <c r="BV667" s="26"/>
      <c r="BW667" s="26"/>
      <c r="BX667" s="26"/>
      <c r="BY667" s="26"/>
      <c r="BZ667" s="26"/>
      <c r="CA667" s="26"/>
      <c r="CB667" s="26"/>
    </row>
    <row r="668" spans="1:80" s="13" customFormat="1" ht="15" customHeight="1" x14ac:dyDescent="0.2">
      <c r="A668" s="60"/>
      <c r="B668" s="103" t="s">
        <v>43</v>
      </c>
      <c r="C668" s="23" t="s">
        <v>3</v>
      </c>
      <c r="D668" s="24"/>
      <c r="E668" s="24"/>
      <c r="F668" s="25"/>
      <c r="G668" s="61">
        <f t="shared" si="145"/>
        <v>0</v>
      </c>
      <c r="H668" s="26"/>
      <c r="I668" s="26"/>
      <c r="J668" s="26"/>
      <c r="K668" s="26"/>
      <c r="L668" s="26"/>
      <c r="M668" s="26"/>
      <c r="N668" s="26"/>
      <c r="O668" s="26"/>
      <c r="P668" s="26"/>
      <c r="Q668" s="26"/>
      <c r="R668" s="26"/>
      <c r="S668" s="26"/>
      <c r="T668" s="26"/>
      <c r="U668" s="26"/>
      <c r="V668" s="26"/>
      <c r="W668" s="26"/>
      <c r="X668" s="26"/>
      <c r="Y668" s="26"/>
      <c r="Z668" s="26"/>
      <c r="AA668" s="26"/>
      <c r="AB668" s="26"/>
      <c r="AC668" s="26"/>
      <c r="AD668" s="26"/>
      <c r="AE668" s="26"/>
      <c r="AF668" s="26"/>
      <c r="AG668" s="26"/>
      <c r="AH668" s="26"/>
      <c r="AI668" s="26"/>
      <c r="AJ668" s="26"/>
      <c r="AK668" s="26"/>
      <c r="AL668" s="26"/>
      <c r="AM668" s="26"/>
      <c r="AN668" s="26"/>
      <c r="AO668" s="26"/>
      <c r="AP668" s="26"/>
      <c r="AQ668" s="26"/>
      <c r="AR668" s="26"/>
      <c r="AS668" s="26"/>
      <c r="AT668" s="26"/>
      <c r="AU668" s="26"/>
      <c r="AV668" s="26"/>
      <c r="AW668" s="26"/>
      <c r="AX668" s="26"/>
      <c r="AY668" s="26"/>
      <c r="AZ668" s="26"/>
      <c r="BA668" s="26"/>
      <c r="BB668" s="26"/>
      <c r="BC668" s="26"/>
      <c r="BD668" s="26"/>
      <c r="BE668" s="26"/>
      <c r="BF668" s="26"/>
      <c r="BG668" s="26"/>
      <c r="BH668" s="26"/>
      <c r="BI668" s="26"/>
      <c r="BJ668" s="26"/>
      <c r="BK668" s="26"/>
      <c r="BL668" s="26"/>
      <c r="BM668" s="26"/>
      <c r="BN668" s="26"/>
      <c r="BO668" s="26"/>
      <c r="BP668" s="26"/>
      <c r="BQ668" s="26"/>
      <c r="BR668" s="26"/>
      <c r="BS668" s="26"/>
      <c r="BT668" s="26"/>
      <c r="BU668" s="26"/>
      <c r="BV668" s="26"/>
      <c r="BW668" s="26"/>
      <c r="BX668" s="26"/>
      <c r="BY668" s="26"/>
      <c r="BZ668" s="26"/>
      <c r="CA668" s="26"/>
      <c r="CB668" s="26"/>
    </row>
    <row r="669" spans="1:80" s="72" customFormat="1" ht="13.5" thickBot="1" x14ac:dyDescent="0.25">
      <c r="A669" s="95"/>
      <c r="B669" s="96"/>
      <c r="C669" s="97"/>
      <c r="D669" s="98"/>
      <c r="E669" s="99"/>
      <c r="F669" s="99"/>
      <c r="G669" s="100"/>
      <c r="H669" s="105"/>
      <c r="I669" s="105"/>
      <c r="J669" s="105"/>
      <c r="K669" s="105"/>
      <c r="L669" s="105"/>
      <c r="M669" s="105"/>
      <c r="N669" s="105"/>
      <c r="O669" s="105"/>
      <c r="P669" s="105"/>
      <c r="Q669" s="105"/>
      <c r="R669" s="105"/>
      <c r="S669" s="105"/>
      <c r="T669" s="105"/>
      <c r="U669" s="105"/>
      <c r="V669" s="105"/>
      <c r="W669" s="105"/>
      <c r="X669" s="105"/>
      <c r="Y669" s="105"/>
      <c r="Z669" s="105"/>
      <c r="AA669" s="105"/>
      <c r="AB669" s="105"/>
      <c r="AC669" s="105"/>
      <c r="AD669" s="105"/>
      <c r="AE669" s="105"/>
      <c r="AF669" s="105"/>
      <c r="AG669" s="105"/>
      <c r="AH669" s="105"/>
      <c r="AI669" s="105"/>
      <c r="AJ669" s="105"/>
      <c r="AK669" s="105"/>
      <c r="AL669" s="105"/>
      <c r="AM669" s="105"/>
      <c r="AN669" s="105"/>
      <c r="AO669" s="105"/>
      <c r="AP669" s="105"/>
      <c r="AQ669" s="105"/>
      <c r="AR669" s="105"/>
      <c r="AS669" s="105"/>
      <c r="AT669" s="105"/>
      <c r="AU669" s="105"/>
      <c r="AV669" s="105"/>
      <c r="AW669" s="105"/>
      <c r="AX669" s="105"/>
      <c r="AY669" s="105"/>
      <c r="AZ669" s="105"/>
      <c r="BA669" s="105"/>
      <c r="BB669" s="105"/>
      <c r="BC669" s="105"/>
      <c r="BD669" s="105"/>
      <c r="BE669" s="105"/>
      <c r="BF669" s="105"/>
      <c r="BG669" s="105"/>
      <c r="BH669" s="105"/>
      <c r="BI669" s="105"/>
      <c r="BJ669" s="105"/>
      <c r="BK669" s="105"/>
      <c r="BL669" s="105"/>
      <c r="BM669" s="105"/>
      <c r="BN669" s="105"/>
      <c r="BO669" s="105"/>
      <c r="BP669" s="105"/>
      <c r="BQ669" s="105"/>
      <c r="BR669" s="105"/>
      <c r="BS669" s="105"/>
      <c r="BT669" s="105"/>
      <c r="BU669" s="105"/>
      <c r="BV669" s="105"/>
      <c r="BW669" s="105"/>
      <c r="BX669" s="105"/>
      <c r="BY669" s="105"/>
      <c r="BZ669" s="105"/>
      <c r="CA669" s="105"/>
      <c r="CB669" s="105"/>
    </row>
    <row r="670" spans="1:80" s="76" customFormat="1" ht="15" customHeight="1" thickTop="1" thickBot="1" x14ac:dyDescent="0.25">
      <c r="A670" s="251" t="str">
        <f>CONCATENATE("Sous-total", "  ",A649)</f>
        <v>Sous-total  3.8.3</v>
      </c>
      <c r="B670" s="252"/>
      <c r="C670" s="252"/>
      <c r="D670" s="252"/>
      <c r="E670" s="252"/>
      <c r="F670" s="253"/>
      <c r="G670" s="104">
        <f>SUM(G649:G669)</f>
        <v>0</v>
      </c>
      <c r="H670" s="106"/>
      <c r="I670" s="106"/>
      <c r="J670" s="106"/>
      <c r="K670" s="106"/>
      <c r="L670" s="106"/>
      <c r="M670" s="106"/>
      <c r="N670" s="106"/>
      <c r="O670" s="106"/>
      <c r="P670" s="106"/>
      <c r="Q670" s="106"/>
      <c r="R670" s="106"/>
      <c r="S670" s="106"/>
      <c r="T670" s="106"/>
      <c r="U670" s="106"/>
      <c r="V670" s="106"/>
      <c r="W670" s="106"/>
      <c r="X670" s="106"/>
      <c r="Y670" s="106"/>
      <c r="Z670" s="106"/>
      <c r="AA670" s="106"/>
      <c r="AB670" s="106"/>
      <c r="AC670" s="106"/>
      <c r="AD670" s="106"/>
      <c r="AE670" s="106"/>
      <c r="AF670" s="106"/>
      <c r="AG670" s="106"/>
      <c r="AH670" s="106"/>
      <c r="AI670" s="106"/>
      <c r="AJ670" s="106"/>
      <c r="AK670" s="106"/>
      <c r="AL670" s="106"/>
      <c r="AM670" s="106"/>
      <c r="AN670" s="106"/>
      <c r="AO670" s="106"/>
      <c r="AP670" s="106"/>
      <c r="AQ670" s="106"/>
      <c r="AR670" s="106"/>
      <c r="AS670" s="106"/>
      <c r="AT670" s="106"/>
      <c r="AU670" s="106"/>
      <c r="AV670" s="106"/>
      <c r="AW670" s="106"/>
      <c r="AX670" s="106"/>
      <c r="AY670" s="106"/>
      <c r="AZ670" s="106"/>
      <c r="BA670" s="106"/>
      <c r="BB670" s="106"/>
      <c r="BC670" s="106"/>
      <c r="BD670" s="106"/>
      <c r="BE670" s="106"/>
      <c r="BF670" s="106"/>
      <c r="BG670" s="106"/>
      <c r="BH670" s="106"/>
      <c r="BI670" s="106"/>
      <c r="BJ670" s="106"/>
      <c r="BK670" s="106"/>
      <c r="BL670" s="106"/>
      <c r="BM670" s="106"/>
      <c r="BN670" s="106"/>
      <c r="BO670" s="106"/>
      <c r="BP670" s="106"/>
      <c r="BQ670" s="106"/>
      <c r="BR670" s="106"/>
      <c r="BS670" s="106"/>
      <c r="BT670" s="106"/>
      <c r="BU670" s="106"/>
      <c r="BV670" s="106"/>
      <c r="BW670" s="106"/>
      <c r="BX670" s="106"/>
      <c r="BY670" s="106"/>
      <c r="BZ670" s="106"/>
      <c r="CA670" s="106"/>
      <c r="CB670" s="106"/>
    </row>
    <row r="671" spans="1:80" s="26" customFormat="1" ht="13.5" thickTop="1" x14ac:dyDescent="0.2">
      <c r="A671" s="60"/>
      <c r="B671" s="59"/>
      <c r="C671" s="23"/>
      <c r="D671" s="24"/>
      <c r="E671" s="24"/>
      <c r="F671" s="25"/>
      <c r="G671" s="61"/>
    </row>
    <row r="672" spans="1:80" s="13" customFormat="1" ht="15" customHeight="1" x14ac:dyDescent="0.2">
      <c r="A672" s="60" t="s">
        <v>222</v>
      </c>
      <c r="B672" s="59" t="s">
        <v>144</v>
      </c>
      <c r="C672" s="23"/>
      <c r="D672" s="24"/>
      <c r="E672" s="24"/>
      <c r="F672" s="25"/>
      <c r="G672" s="61" t="str">
        <f>IF(F672*E672=0,"",F672*E672)</f>
        <v/>
      </c>
      <c r="H672" s="26"/>
      <c r="I672" s="26"/>
      <c r="J672" s="26"/>
      <c r="K672" s="26"/>
      <c r="L672" s="26"/>
      <c r="M672" s="26"/>
      <c r="N672" s="26"/>
      <c r="O672" s="26"/>
      <c r="P672" s="26"/>
      <c r="Q672" s="26"/>
      <c r="R672" s="26"/>
      <c r="S672" s="26"/>
      <c r="T672" s="26"/>
      <c r="U672" s="26"/>
      <c r="V672" s="26"/>
      <c r="W672" s="26"/>
      <c r="X672" s="26"/>
      <c r="Y672" s="26"/>
      <c r="Z672" s="26"/>
      <c r="AA672" s="26"/>
      <c r="AB672" s="26"/>
      <c r="AC672" s="26"/>
      <c r="AD672" s="26"/>
      <c r="AE672" s="26"/>
      <c r="AF672" s="26"/>
      <c r="AG672" s="26"/>
      <c r="AH672" s="26"/>
      <c r="AI672" s="26"/>
      <c r="AJ672" s="26"/>
      <c r="AK672" s="26"/>
      <c r="AL672" s="26"/>
      <c r="AM672" s="26"/>
      <c r="AN672" s="26"/>
      <c r="AO672" s="26"/>
      <c r="AP672" s="26"/>
      <c r="AQ672" s="26"/>
      <c r="AR672" s="26"/>
      <c r="AS672" s="26"/>
      <c r="AT672" s="26"/>
      <c r="AU672" s="26"/>
      <c r="AV672" s="26"/>
      <c r="AW672" s="26"/>
      <c r="AX672" s="26"/>
      <c r="AY672" s="26"/>
      <c r="AZ672" s="26"/>
      <c r="BA672" s="26"/>
      <c r="BB672" s="26"/>
      <c r="BC672" s="26"/>
      <c r="BD672" s="26"/>
      <c r="BE672" s="26"/>
      <c r="BF672" s="26"/>
      <c r="BG672" s="26"/>
      <c r="BH672" s="26"/>
      <c r="BI672" s="26"/>
      <c r="BJ672" s="26"/>
      <c r="BK672" s="26"/>
      <c r="BL672" s="26"/>
      <c r="BM672" s="26"/>
      <c r="BN672" s="26"/>
      <c r="BO672" s="26"/>
      <c r="BP672" s="26"/>
      <c r="BQ672" s="26"/>
      <c r="BR672" s="26"/>
      <c r="BS672" s="26"/>
      <c r="BT672" s="26"/>
      <c r="BU672" s="26"/>
      <c r="BV672" s="26"/>
      <c r="BW672" s="26"/>
      <c r="BX672" s="26"/>
      <c r="BY672" s="26"/>
      <c r="BZ672" s="26"/>
      <c r="CA672" s="26"/>
      <c r="CB672" s="26"/>
    </row>
    <row r="673" spans="1:80" s="13" customFormat="1" ht="12.75" x14ac:dyDescent="0.2">
      <c r="A673" s="60"/>
      <c r="B673" s="59"/>
      <c r="C673" s="23"/>
      <c r="D673" s="24"/>
      <c r="E673" s="24"/>
      <c r="F673" s="25"/>
      <c r="G673" s="61"/>
      <c r="H673" s="26"/>
      <c r="I673" s="26"/>
      <c r="J673" s="26"/>
      <c r="K673" s="26"/>
      <c r="L673" s="26"/>
      <c r="M673" s="26"/>
      <c r="N673" s="26"/>
      <c r="O673" s="26"/>
      <c r="P673" s="26"/>
      <c r="Q673" s="26"/>
      <c r="R673" s="26"/>
      <c r="S673" s="26"/>
      <c r="T673" s="26"/>
      <c r="U673" s="26"/>
      <c r="V673" s="26"/>
      <c r="W673" s="26"/>
      <c r="X673" s="26"/>
      <c r="Y673" s="26"/>
      <c r="Z673" s="26"/>
      <c r="AA673" s="26"/>
      <c r="AB673" s="26"/>
      <c r="AC673" s="26"/>
      <c r="AD673" s="26"/>
      <c r="AE673" s="26"/>
      <c r="AF673" s="26"/>
      <c r="AG673" s="26"/>
      <c r="AH673" s="26"/>
      <c r="AI673" s="26"/>
      <c r="AJ673" s="26"/>
      <c r="AK673" s="26"/>
      <c r="AL673" s="26"/>
      <c r="AM673" s="26"/>
      <c r="AN673" s="26"/>
      <c r="AO673" s="26"/>
      <c r="AP673" s="26"/>
      <c r="AQ673" s="26"/>
      <c r="AR673" s="26"/>
      <c r="AS673" s="26"/>
      <c r="AT673" s="26"/>
      <c r="AU673" s="26"/>
      <c r="AV673" s="26"/>
      <c r="AW673" s="26"/>
      <c r="AX673" s="26"/>
      <c r="AY673" s="26"/>
      <c r="AZ673" s="26"/>
      <c r="BA673" s="26"/>
      <c r="BB673" s="26"/>
      <c r="BC673" s="26"/>
      <c r="BD673" s="26"/>
      <c r="BE673" s="26"/>
      <c r="BF673" s="26"/>
      <c r="BG673" s="26"/>
      <c r="BH673" s="26"/>
      <c r="BI673" s="26"/>
      <c r="BJ673" s="26"/>
      <c r="BK673" s="26"/>
      <c r="BL673" s="26"/>
      <c r="BM673" s="26"/>
      <c r="BN673" s="26"/>
      <c r="BO673" s="26"/>
      <c r="BP673" s="26"/>
      <c r="BQ673" s="26"/>
      <c r="BR673" s="26"/>
      <c r="BS673" s="26"/>
      <c r="BT673" s="26"/>
      <c r="BU673" s="26"/>
      <c r="BV673" s="26"/>
      <c r="BW673" s="26"/>
      <c r="BX673" s="26"/>
      <c r="BY673" s="26"/>
      <c r="BZ673" s="26"/>
      <c r="CA673" s="26"/>
      <c r="CB673" s="26"/>
    </row>
    <row r="674" spans="1:80" s="13" customFormat="1" ht="25.5" x14ac:dyDescent="0.2">
      <c r="A674" s="60"/>
      <c r="B674" s="58" t="s">
        <v>400</v>
      </c>
      <c r="C674" s="23"/>
      <c r="D674" s="24"/>
      <c r="E674" s="24"/>
      <c r="F674" s="25"/>
      <c r="G674" s="61"/>
      <c r="H674" s="26"/>
      <c r="I674" s="26"/>
      <c r="J674" s="26"/>
      <c r="K674" s="26"/>
      <c r="L674" s="26"/>
      <c r="M674" s="26"/>
      <c r="N674" s="26"/>
      <c r="O674" s="26"/>
      <c r="P674" s="26"/>
      <c r="Q674" s="26"/>
      <c r="R674" s="26"/>
      <c r="S674" s="26"/>
      <c r="T674" s="26"/>
      <c r="U674" s="26"/>
      <c r="V674" s="26"/>
      <c r="W674" s="26"/>
      <c r="X674" s="26"/>
      <c r="Y674" s="26"/>
      <c r="Z674" s="26"/>
      <c r="AA674" s="26"/>
      <c r="AB674" s="26"/>
      <c r="AC674" s="26"/>
      <c r="AD674" s="26"/>
      <c r="AE674" s="26"/>
      <c r="AF674" s="26"/>
      <c r="AG674" s="26"/>
      <c r="AH674" s="26"/>
      <c r="AI674" s="26"/>
      <c r="AJ674" s="26"/>
      <c r="AK674" s="26"/>
      <c r="AL674" s="26"/>
      <c r="AM674" s="26"/>
      <c r="AN674" s="26"/>
      <c r="AO674" s="26"/>
      <c r="AP674" s="26"/>
      <c r="AQ674" s="26"/>
      <c r="AR674" s="26"/>
      <c r="AS674" s="26"/>
      <c r="AT674" s="26"/>
      <c r="AU674" s="26"/>
      <c r="AV674" s="26"/>
      <c r="AW674" s="26"/>
      <c r="AX674" s="26"/>
      <c r="AY674" s="26"/>
      <c r="AZ674" s="26"/>
      <c r="BA674" s="26"/>
      <c r="BB674" s="26"/>
      <c r="BC674" s="26"/>
      <c r="BD674" s="26"/>
      <c r="BE674" s="26"/>
      <c r="BF674" s="26"/>
      <c r="BG674" s="26"/>
      <c r="BH674" s="26"/>
      <c r="BI674" s="26"/>
      <c r="BJ674" s="26"/>
      <c r="BK674" s="26"/>
      <c r="BL674" s="26"/>
      <c r="BM674" s="26"/>
      <c r="BN674" s="26"/>
      <c r="BO674" s="26"/>
      <c r="BP674" s="26"/>
      <c r="BQ674" s="26"/>
      <c r="BR674" s="26"/>
      <c r="BS674" s="26"/>
      <c r="BT674" s="26"/>
      <c r="BU674" s="26"/>
      <c r="BV674" s="26"/>
      <c r="BW674" s="26"/>
      <c r="BX674" s="26"/>
      <c r="BY674" s="26"/>
      <c r="BZ674" s="26"/>
      <c r="CA674" s="26"/>
      <c r="CB674" s="26"/>
    </row>
    <row r="675" spans="1:80" s="13" customFormat="1" ht="12.75" x14ac:dyDescent="0.2">
      <c r="A675" s="60"/>
      <c r="B675" s="103" t="s">
        <v>248</v>
      </c>
      <c r="C675" s="23" t="s">
        <v>44</v>
      </c>
      <c r="D675" s="24"/>
      <c r="E675" s="24"/>
      <c r="F675" s="25"/>
      <c r="G675" s="61">
        <f t="shared" ref="G675:G677" si="146">F675*E675</f>
        <v>0</v>
      </c>
      <c r="H675" s="26"/>
      <c r="I675" s="26"/>
      <c r="J675" s="26"/>
      <c r="K675" s="26"/>
      <c r="L675" s="26"/>
      <c r="M675" s="26"/>
      <c r="N675" s="26"/>
      <c r="O675" s="26"/>
      <c r="P675" s="26"/>
      <c r="Q675" s="26"/>
      <c r="R675" s="26"/>
      <c r="S675" s="26"/>
      <c r="T675" s="26"/>
      <c r="U675" s="26"/>
      <c r="V675" s="26"/>
      <c r="W675" s="26"/>
      <c r="X675" s="26"/>
      <c r="Y675" s="26"/>
      <c r="Z675" s="26"/>
      <c r="AA675" s="26"/>
      <c r="AB675" s="26"/>
      <c r="AC675" s="26"/>
      <c r="AD675" s="26"/>
      <c r="AE675" s="26"/>
      <c r="AF675" s="26"/>
      <c r="AG675" s="26"/>
      <c r="AH675" s="26"/>
      <c r="AI675" s="26"/>
      <c r="AJ675" s="26"/>
      <c r="AK675" s="26"/>
      <c r="AL675" s="26"/>
      <c r="AM675" s="26"/>
      <c r="AN675" s="26"/>
      <c r="AO675" s="26"/>
      <c r="AP675" s="26"/>
      <c r="AQ675" s="26"/>
      <c r="AR675" s="26"/>
      <c r="AS675" s="26"/>
      <c r="AT675" s="26"/>
      <c r="AU675" s="26"/>
      <c r="AV675" s="26"/>
      <c r="AW675" s="26"/>
      <c r="AX675" s="26"/>
      <c r="AY675" s="26"/>
      <c r="AZ675" s="26"/>
      <c r="BA675" s="26"/>
      <c r="BB675" s="26"/>
      <c r="BC675" s="26"/>
      <c r="BD675" s="26"/>
      <c r="BE675" s="26"/>
      <c r="BF675" s="26"/>
      <c r="BG675" s="26"/>
      <c r="BH675" s="26"/>
      <c r="BI675" s="26"/>
      <c r="BJ675" s="26"/>
      <c r="BK675" s="26"/>
      <c r="BL675" s="26"/>
      <c r="BM675" s="26"/>
      <c r="BN675" s="26"/>
      <c r="BO675" s="26"/>
      <c r="BP675" s="26"/>
      <c r="BQ675" s="26"/>
      <c r="BR675" s="26"/>
      <c r="BS675" s="26"/>
      <c r="BT675" s="26"/>
      <c r="BU675" s="26"/>
      <c r="BV675" s="26"/>
      <c r="BW675" s="26"/>
      <c r="BX675" s="26"/>
      <c r="BY675" s="26"/>
      <c r="BZ675" s="26"/>
      <c r="CA675" s="26"/>
      <c r="CB675" s="26"/>
    </row>
    <row r="676" spans="1:80" s="13" customFormat="1" ht="12.75" x14ac:dyDescent="0.2">
      <c r="A676" s="60"/>
      <c r="B676" s="103" t="s">
        <v>46</v>
      </c>
      <c r="C676" s="23" t="s">
        <v>44</v>
      </c>
      <c r="D676" s="24"/>
      <c r="E676" s="24"/>
      <c r="F676" s="25"/>
      <c r="G676" s="61">
        <f t="shared" si="146"/>
        <v>0</v>
      </c>
      <c r="H676" s="26"/>
      <c r="I676" s="26"/>
      <c r="J676" s="26"/>
      <c r="K676" s="26"/>
      <c r="L676" s="26"/>
      <c r="M676" s="26"/>
      <c r="N676" s="26"/>
      <c r="O676" s="26"/>
      <c r="P676" s="26"/>
      <c r="Q676" s="26"/>
      <c r="R676" s="26"/>
      <c r="S676" s="26"/>
      <c r="T676" s="26"/>
      <c r="U676" s="26"/>
      <c r="V676" s="26"/>
      <c r="W676" s="26"/>
      <c r="X676" s="26"/>
      <c r="Y676" s="26"/>
      <c r="Z676" s="26"/>
      <c r="AA676" s="26"/>
      <c r="AB676" s="26"/>
      <c r="AC676" s="26"/>
      <c r="AD676" s="26"/>
      <c r="AE676" s="26"/>
      <c r="AF676" s="26"/>
      <c r="AG676" s="26"/>
      <c r="AH676" s="26"/>
      <c r="AI676" s="26"/>
      <c r="AJ676" s="26"/>
      <c r="AK676" s="26"/>
      <c r="AL676" s="26"/>
      <c r="AM676" s="26"/>
      <c r="AN676" s="26"/>
      <c r="AO676" s="26"/>
      <c r="AP676" s="26"/>
      <c r="AQ676" s="26"/>
      <c r="AR676" s="26"/>
      <c r="AS676" s="26"/>
      <c r="AT676" s="26"/>
      <c r="AU676" s="26"/>
      <c r="AV676" s="26"/>
      <c r="AW676" s="26"/>
      <c r="AX676" s="26"/>
      <c r="AY676" s="26"/>
      <c r="AZ676" s="26"/>
      <c r="BA676" s="26"/>
      <c r="BB676" s="26"/>
      <c r="BC676" s="26"/>
      <c r="BD676" s="26"/>
      <c r="BE676" s="26"/>
      <c r="BF676" s="26"/>
      <c r="BG676" s="26"/>
      <c r="BH676" s="26"/>
      <c r="BI676" s="26"/>
      <c r="BJ676" s="26"/>
      <c r="BK676" s="26"/>
      <c r="BL676" s="26"/>
      <c r="BM676" s="26"/>
      <c r="BN676" s="26"/>
      <c r="BO676" s="26"/>
      <c r="BP676" s="26"/>
      <c r="BQ676" s="26"/>
      <c r="BR676" s="26"/>
      <c r="BS676" s="26"/>
      <c r="BT676" s="26"/>
      <c r="BU676" s="26"/>
      <c r="BV676" s="26"/>
      <c r="BW676" s="26"/>
      <c r="BX676" s="26"/>
      <c r="BY676" s="26"/>
      <c r="BZ676" s="26"/>
      <c r="CA676" s="26"/>
      <c r="CB676" s="26"/>
    </row>
    <row r="677" spans="1:80" s="13" customFormat="1" ht="12.75" x14ac:dyDescent="0.2">
      <c r="A677" s="60"/>
      <c r="B677" s="103" t="s">
        <v>47</v>
      </c>
      <c r="C677" s="23" t="s">
        <v>44</v>
      </c>
      <c r="D677" s="24"/>
      <c r="E677" s="24"/>
      <c r="F677" s="25"/>
      <c r="G677" s="61">
        <f t="shared" si="146"/>
        <v>0</v>
      </c>
      <c r="H677" s="26"/>
      <c r="I677" s="26"/>
      <c r="J677" s="26"/>
      <c r="K677" s="26"/>
      <c r="L677" s="26"/>
      <c r="M677" s="26"/>
      <c r="N677" s="26"/>
      <c r="O677" s="26"/>
      <c r="P677" s="26"/>
      <c r="Q677" s="26"/>
      <c r="R677" s="26"/>
      <c r="S677" s="26"/>
      <c r="T677" s="26"/>
      <c r="U677" s="26"/>
      <c r="V677" s="26"/>
      <c r="W677" s="26"/>
      <c r="X677" s="26"/>
      <c r="Y677" s="26"/>
      <c r="Z677" s="26"/>
      <c r="AA677" s="26"/>
      <c r="AB677" s="26"/>
      <c r="AC677" s="26"/>
      <c r="AD677" s="26"/>
      <c r="AE677" s="26"/>
      <c r="AF677" s="26"/>
      <c r="AG677" s="26"/>
      <c r="AH677" s="26"/>
      <c r="AI677" s="26"/>
      <c r="AJ677" s="26"/>
      <c r="AK677" s="26"/>
      <c r="AL677" s="26"/>
      <c r="AM677" s="26"/>
      <c r="AN677" s="26"/>
      <c r="AO677" s="26"/>
      <c r="AP677" s="26"/>
      <c r="AQ677" s="26"/>
      <c r="AR677" s="26"/>
      <c r="AS677" s="26"/>
      <c r="AT677" s="26"/>
      <c r="AU677" s="26"/>
      <c r="AV677" s="26"/>
      <c r="AW677" s="26"/>
      <c r="AX677" s="26"/>
      <c r="AY677" s="26"/>
      <c r="AZ677" s="26"/>
      <c r="BA677" s="26"/>
      <c r="BB677" s="26"/>
      <c r="BC677" s="26"/>
      <c r="BD677" s="26"/>
      <c r="BE677" s="26"/>
      <c r="BF677" s="26"/>
      <c r="BG677" s="26"/>
      <c r="BH677" s="26"/>
      <c r="BI677" s="26"/>
      <c r="BJ677" s="26"/>
      <c r="BK677" s="26"/>
      <c r="BL677" s="26"/>
      <c r="BM677" s="26"/>
      <c r="BN677" s="26"/>
      <c r="BO677" s="26"/>
      <c r="BP677" s="26"/>
      <c r="BQ677" s="26"/>
      <c r="BR677" s="26"/>
      <c r="BS677" s="26"/>
      <c r="BT677" s="26"/>
      <c r="BU677" s="26"/>
      <c r="BV677" s="26"/>
      <c r="BW677" s="26"/>
      <c r="BX677" s="26"/>
      <c r="BY677" s="26"/>
      <c r="BZ677" s="26"/>
      <c r="CA677" s="26"/>
      <c r="CB677" s="26"/>
    </row>
    <row r="678" spans="1:80" s="13" customFormat="1" ht="12.75" x14ac:dyDescent="0.2">
      <c r="A678" s="60"/>
      <c r="B678" s="59"/>
      <c r="C678" s="23"/>
      <c r="D678" s="24"/>
      <c r="E678" s="24"/>
      <c r="F678" s="25"/>
      <c r="G678" s="61"/>
      <c r="H678" s="26"/>
      <c r="I678" s="26"/>
      <c r="J678" s="26"/>
      <c r="K678" s="26"/>
      <c r="L678" s="26"/>
      <c r="M678" s="26"/>
      <c r="N678" s="26"/>
      <c r="O678" s="26"/>
      <c r="P678" s="26"/>
      <c r="Q678" s="26"/>
      <c r="R678" s="26"/>
      <c r="S678" s="26"/>
      <c r="T678" s="26"/>
      <c r="U678" s="26"/>
      <c r="V678" s="26"/>
      <c r="W678" s="26"/>
      <c r="X678" s="26"/>
      <c r="Y678" s="26"/>
      <c r="Z678" s="26"/>
      <c r="AA678" s="26"/>
      <c r="AB678" s="26"/>
      <c r="AC678" s="26"/>
      <c r="AD678" s="26"/>
      <c r="AE678" s="26"/>
      <c r="AF678" s="26"/>
      <c r="AG678" s="26"/>
      <c r="AH678" s="26"/>
      <c r="AI678" s="26"/>
      <c r="AJ678" s="26"/>
      <c r="AK678" s="26"/>
      <c r="AL678" s="26"/>
      <c r="AM678" s="26"/>
      <c r="AN678" s="26"/>
      <c r="AO678" s="26"/>
      <c r="AP678" s="26"/>
      <c r="AQ678" s="26"/>
      <c r="AR678" s="26"/>
      <c r="AS678" s="26"/>
      <c r="AT678" s="26"/>
      <c r="AU678" s="26"/>
      <c r="AV678" s="26"/>
      <c r="AW678" s="26"/>
      <c r="AX678" s="26"/>
      <c r="AY678" s="26"/>
      <c r="AZ678" s="26"/>
      <c r="BA678" s="26"/>
      <c r="BB678" s="26"/>
      <c r="BC678" s="26"/>
      <c r="BD678" s="26"/>
      <c r="BE678" s="26"/>
      <c r="BF678" s="26"/>
      <c r="BG678" s="26"/>
      <c r="BH678" s="26"/>
      <c r="BI678" s="26"/>
      <c r="BJ678" s="26"/>
      <c r="BK678" s="26"/>
      <c r="BL678" s="26"/>
      <c r="BM678" s="26"/>
      <c r="BN678" s="26"/>
      <c r="BO678" s="26"/>
      <c r="BP678" s="26"/>
      <c r="BQ678" s="26"/>
      <c r="BR678" s="26"/>
      <c r="BS678" s="26"/>
      <c r="BT678" s="26"/>
      <c r="BU678" s="26"/>
      <c r="BV678" s="26"/>
      <c r="BW678" s="26"/>
      <c r="BX678" s="26"/>
      <c r="BY678" s="26"/>
      <c r="BZ678" s="26"/>
      <c r="CA678" s="26"/>
      <c r="CB678" s="26"/>
    </row>
    <row r="679" spans="1:80" s="13" customFormat="1" ht="25.5" x14ac:dyDescent="0.2">
      <c r="A679" s="60"/>
      <c r="B679" s="42" t="s">
        <v>357</v>
      </c>
      <c r="C679" s="23"/>
      <c r="D679" s="24"/>
      <c r="E679" s="24"/>
      <c r="F679" s="25"/>
      <c r="G679" s="61"/>
      <c r="H679" s="26"/>
      <c r="I679" s="26"/>
      <c r="J679" s="26"/>
      <c r="K679" s="26"/>
      <c r="L679" s="26"/>
      <c r="M679" s="26"/>
      <c r="N679" s="26"/>
      <c r="O679" s="26"/>
      <c r="P679" s="26"/>
      <c r="Q679" s="26"/>
      <c r="R679" s="26"/>
      <c r="S679" s="26"/>
      <c r="T679" s="26"/>
      <c r="U679" s="26"/>
      <c r="V679" s="26"/>
      <c r="W679" s="26"/>
      <c r="X679" s="26"/>
      <c r="Y679" s="26"/>
      <c r="Z679" s="26"/>
      <c r="AA679" s="26"/>
      <c r="AB679" s="26"/>
      <c r="AC679" s="26"/>
      <c r="AD679" s="26"/>
      <c r="AE679" s="26"/>
      <c r="AF679" s="26"/>
      <c r="AG679" s="26"/>
      <c r="AH679" s="26"/>
      <c r="AI679" s="26"/>
      <c r="AJ679" s="26"/>
      <c r="AK679" s="26"/>
      <c r="AL679" s="26"/>
      <c r="AM679" s="26"/>
      <c r="AN679" s="26"/>
      <c r="AO679" s="26"/>
      <c r="AP679" s="26"/>
      <c r="AQ679" s="26"/>
      <c r="AR679" s="26"/>
      <c r="AS679" s="26"/>
      <c r="AT679" s="26"/>
      <c r="AU679" s="26"/>
      <c r="AV679" s="26"/>
      <c r="AW679" s="26"/>
      <c r="AX679" s="26"/>
      <c r="AY679" s="26"/>
      <c r="AZ679" s="26"/>
      <c r="BA679" s="26"/>
      <c r="BB679" s="26"/>
      <c r="BC679" s="26"/>
      <c r="BD679" s="26"/>
      <c r="BE679" s="26"/>
      <c r="BF679" s="26"/>
      <c r="BG679" s="26"/>
      <c r="BH679" s="26"/>
      <c r="BI679" s="26"/>
      <c r="BJ679" s="26"/>
      <c r="BK679" s="26"/>
      <c r="BL679" s="26"/>
      <c r="BM679" s="26"/>
      <c r="BN679" s="26"/>
      <c r="BO679" s="26"/>
      <c r="BP679" s="26"/>
      <c r="BQ679" s="26"/>
      <c r="BR679" s="26"/>
      <c r="BS679" s="26"/>
      <c r="BT679" s="26"/>
      <c r="BU679" s="26"/>
      <c r="BV679" s="26"/>
      <c r="BW679" s="26"/>
      <c r="BX679" s="26"/>
      <c r="BY679" s="26"/>
      <c r="BZ679" s="26"/>
      <c r="CA679" s="26"/>
      <c r="CB679" s="26"/>
    </row>
    <row r="680" spans="1:80" s="13" customFormat="1" ht="12.75" x14ac:dyDescent="0.2">
      <c r="A680" s="60"/>
      <c r="B680" s="103" t="s">
        <v>248</v>
      </c>
      <c r="C680" s="23" t="s">
        <v>44</v>
      </c>
      <c r="D680" s="24"/>
      <c r="E680" s="24"/>
      <c r="F680" s="25"/>
      <c r="G680" s="61">
        <f t="shared" ref="G680:G686" si="147">F680*E680</f>
        <v>0</v>
      </c>
      <c r="H680" s="26"/>
      <c r="I680" s="26"/>
      <c r="J680" s="26"/>
      <c r="K680" s="26"/>
      <c r="L680" s="26"/>
      <c r="M680" s="26"/>
      <c r="N680" s="26"/>
      <c r="O680" s="26"/>
      <c r="P680" s="26"/>
      <c r="Q680" s="26"/>
      <c r="R680" s="26"/>
      <c r="S680" s="26"/>
      <c r="T680" s="26"/>
      <c r="U680" s="26"/>
      <c r="V680" s="26"/>
      <c r="W680" s="26"/>
      <c r="X680" s="26"/>
      <c r="Y680" s="26"/>
      <c r="Z680" s="26"/>
      <c r="AA680" s="26"/>
      <c r="AB680" s="26"/>
      <c r="AC680" s="26"/>
      <c r="AD680" s="26"/>
      <c r="AE680" s="26"/>
      <c r="AF680" s="26"/>
      <c r="AG680" s="26"/>
      <c r="AH680" s="26"/>
      <c r="AI680" s="26"/>
      <c r="AJ680" s="26"/>
      <c r="AK680" s="26"/>
      <c r="AL680" s="26"/>
      <c r="AM680" s="26"/>
      <c r="AN680" s="26"/>
      <c r="AO680" s="26"/>
      <c r="AP680" s="26"/>
      <c r="AQ680" s="26"/>
      <c r="AR680" s="26"/>
      <c r="AS680" s="26"/>
      <c r="AT680" s="26"/>
      <c r="AU680" s="26"/>
      <c r="AV680" s="26"/>
      <c r="AW680" s="26"/>
      <c r="AX680" s="26"/>
      <c r="AY680" s="26"/>
      <c r="AZ680" s="26"/>
      <c r="BA680" s="26"/>
      <c r="BB680" s="26"/>
      <c r="BC680" s="26"/>
      <c r="BD680" s="26"/>
      <c r="BE680" s="26"/>
      <c r="BF680" s="26"/>
      <c r="BG680" s="26"/>
      <c r="BH680" s="26"/>
      <c r="BI680" s="26"/>
      <c r="BJ680" s="26"/>
      <c r="BK680" s="26"/>
      <c r="BL680" s="26"/>
      <c r="BM680" s="26"/>
      <c r="BN680" s="26"/>
      <c r="BO680" s="26"/>
      <c r="BP680" s="26"/>
      <c r="BQ680" s="26"/>
      <c r="BR680" s="26"/>
      <c r="BS680" s="26"/>
      <c r="BT680" s="26"/>
      <c r="BU680" s="26"/>
      <c r="BV680" s="26"/>
      <c r="BW680" s="26"/>
      <c r="BX680" s="26"/>
      <c r="BY680" s="26"/>
      <c r="BZ680" s="26"/>
      <c r="CA680" s="26"/>
      <c r="CB680" s="26"/>
    </row>
    <row r="681" spans="1:80" s="13" customFormat="1" ht="12.75" x14ac:dyDescent="0.2">
      <c r="A681" s="60"/>
      <c r="B681" s="103" t="s">
        <v>46</v>
      </c>
      <c r="C681" s="23" t="s">
        <v>44</v>
      </c>
      <c r="D681" s="24"/>
      <c r="E681" s="24"/>
      <c r="F681" s="25"/>
      <c r="G681" s="61">
        <f t="shared" si="147"/>
        <v>0</v>
      </c>
      <c r="H681" s="26"/>
      <c r="I681" s="26"/>
      <c r="J681" s="26"/>
      <c r="K681" s="26"/>
      <c r="L681" s="26"/>
      <c r="M681" s="26"/>
      <c r="N681" s="26"/>
      <c r="O681" s="26"/>
      <c r="P681" s="26"/>
      <c r="Q681" s="26"/>
      <c r="R681" s="26"/>
      <c r="S681" s="26"/>
      <c r="T681" s="26"/>
      <c r="U681" s="26"/>
      <c r="V681" s="26"/>
      <c r="W681" s="26"/>
      <c r="X681" s="26"/>
      <c r="Y681" s="26"/>
      <c r="Z681" s="26"/>
      <c r="AA681" s="26"/>
      <c r="AB681" s="26"/>
      <c r="AC681" s="26"/>
      <c r="AD681" s="26"/>
      <c r="AE681" s="26"/>
      <c r="AF681" s="26"/>
      <c r="AG681" s="26"/>
      <c r="AH681" s="26"/>
      <c r="AI681" s="26"/>
      <c r="AJ681" s="26"/>
      <c r="AK681" s="26"/>
      <c r="AL681" s="26"/>
      <c r="AM681" s="26"/>
      <c r="AN681" s="26"/>
      <c r="AO681" s="26"/>
      <c r="AP681" s="26"/>
      <c r="AQ681" s="26"/>
      <c r="AR681" s="26"/>
      <c r="AS681" s="26"/>
      <c r="AT681" s="26"/>
      <c r="AU681" s="26"/>
      <c r="AV681" s="26"/>
      <c r="AW681" s="26"/>
      <c r="AX681" s="26"/>
      <c r="AY681" s="26"/>
      <c r="AZ681" s="26"/>
      <c r="BA681" s="26"/>
      <c r="BB681" s="26"/>
      <c r="BC681" s="26"/>
      <c r="BD681" s="26"/>
      <c r="BE681" s="26"/>
      <c r="BF681" s="26"/>
      <c r="BG681" s="26"/>
      <c r="BH681" s="26"/>
      <c r="BI681" s="26"/>
      <c r="BJ681" s="26"/>
      <c r="BK681" s="26"/>
      <c r="BL681" s="26"/>
      <c r="BM681" s="26"/>
      <c r="BN681" s="26"/>
      <c r="BO681" s="26"/>
      <c r="BP681" s="26"/>
      <c r="BQ681" s="26"/>
      <c r="BR681" s="26"/>
      <c r="BS681" s="26"/>
      <c r="BT681" s="26"/>
      <c r="BU681" s="26"/>
      <c r="BV681" s="26"/>
      <c r="BW681" s="26"/>
      <c r="BX681" s="26"/>
      <c r="BY681" s="26"/>
      <c r="BZ681" s="26"/>
      <c r="CA681" s="26"/>
      <c r="CB681" s="26"/>
    </row>
    <row r="682" spans="1:80" s="13" customFormat="1" ht="12.75" x14ac:dyDescent="0.2">
      <c r="A682" s="60"/>
      <c r="B682" s="103" t="s">
        <v>47</v>
      </c>
      <c r="C682" s="23" t="s">
        <v>44</v>
      </c>
      <c r="D682" s="24"/>
      <c r="E682" s="24"/>
      <c r="F682" s="25"/>
      <c r="G682" s="61">
        <f t="shared" si="147"/>
        <v>0</v>
      </c>
      <c r="H682" s="26"/>
      <c r="I682" s="26"/>
      <c r="J682" s="26"/>
      <c r="K682" s="26"/>
      <c r="L682" s="26"/>
      <c r="M682" s="26"/>
      <c r="N682" s="26"/>
      <c r="O682" s="26"/>
      <c r="P682" s="26"/>
      <c r="Q682" s="26"/>
      <c r="R682" s="26"/>
      <c r="S682" s="26"/>
      <c r="T682" s="26"/>
      <c r="U682" s="26"/>
      <c r="V682" s="26"/>
      <c r="W682" s="26"/>
      <c r="X682" s="26"/>
      <c r="Y682" s="26"/>
      <c r="Z682" s="26"/>
      <c r="AA682" s="26"/>
      <c r="AB682" s="26"/>
      <c r="AC682" s="26"/>
      <c r="AD682" s="26"/>
      <c r="AE682" s="26"/>
      <c r="AF682" s="26"/>
      <c r="AG682" s="26"/>
      <c r="AH682" s="26"/>
      <c r="AI682" s="26"/>
      <c r="AJ682" s="26"/>
      <c r="AK682" s="26"/>
      <c r="AL682" s="26"/>
      <c r="AM682" s="26"/>
      <c r="AN682" s="26"/>
      <c r="AO682" s="26"/>
      <c r="AP682" s="26"/>
      <c r="AQ682" s="26"/>
      <c r="AR682" s="26"/>
      <c r="AS682" s="26"/>
      <c r="AT682" s="26"/>
      <c r="AU682" s="26"/>
      <c r="AV682" s="26"/>
      <c r="AW682" s="26"/>
      <c r="AX682" s="26"/>
      <c r="AY682" s="26"/>
      <c r="AZ682" s="26"/>
      <c r="BA682" s="26"/>
      <c r="BB682" s="26"/>
      <c r="BC682" s="26"/>
      <c r="BD682" s="26"/>
      <c r="BE682" s="26"/>
      <c r="BF682" s="26"/>
      <c r="BG682" s="26"/>
      <c r="BH682" s="26"/>
      <c r="BI682" s="26"/>
      <c r="BJ682" s="26"/>
      <c r="BK682" s="26"/>
      <c r="BL682" s="26"/>
      <c r="BM682" s="26"/>
      <c r="BN682" s="26"/>
      <c r="BO682" s="26"/>
      <c r="BP682" s="26"/>
      <c r="BQ682" s="26"/>
      <c r="BR682" s="26"/>
      <c r="BS682" s="26"/>
      <c r="BT682" s="26"/>
      <c r="BU682" s="26"/>
      <c r="BV682" s="26"/>
      <c r="BW682" s="26"/>
      <c r="BX682" s="26"/>
      <c r="BY682" s="26"/>
      <c r="BZ682" s="26"/>
      <c r="CA682" s="26"/>
      <c r="CB682" s="26"/>
    </row>
    <row r="683" spans="1:80" s="13" customFormat="1" ht="12.75" x14ac:dyDescent="0.2">
      <c r="A683" s="60"/>
      <c r="B683" s="103" t="s">
        <v>48</v>
      </c>
      <c r="C683" s="23" t="s">
        <v>44</v>
      </c>
      <c r="D683" s="24"/>
      <c r="E683" s="24"/>
      <c r="F683" s="25"/>
      <c r="G683" s="61">
        <f t="shared" si="147"/>
        <v>0</v>
      </c>
      <c r="H683" s="26"/>
      <c r="I683" s="26"/>
      <c r="J683" s="26"/>
      <c r="K683" s="26"/>
      <c r="L683" s="26"/>
      <c r="M683" s="26"/>
      <c r="N683" s="26"/>
      <c r="O683" s="26"/>
      <c r="P683" s="26"/>
      <c r="Q683" s="26"/>
      <c r="R683" s="26"/>
      <c r="S683" s="26"/>
      <c r="T683" s="26"/>
      <c r="U683" s="26"/>
      <c r="V683" s="26"/>
      <c r="W683" s="26"/>
      <c r="X683" s="26"/>
      <c r="Y683" s="26"/>
      <c r="Z683" s="26"/>
      <c r="AA683" s="26"/>
      <c r="AB683" s="26"/>
      <c r="AC683" s="26"/>
      <c r="AD683" s="26"/>
      <c r="AE683" s="26"/>
      <c r="AF683" s="26"/>
      <c r="AG683" s="26"/>
      <c r="AH683" s="26"/>
      <c r="AI683" s="26"/>
      <c r="AJ683" s="26"/>
      <c r="AK683" s="26"/>
      <c r="AL683" s="26"/>
      <c r="AM683" s="26"/>
      <c r="AN683" s="26"/>
      <c r="AO683" s="26"/>
      <c r="AP683" s="26"/>
      <c r="AQ683" s="26"/>
      <c r="AR683" s="26"/>
      <c r="AS683" s="26"/>
      <c r="AT683" s="26"/>
      <c r="AU683" s="26"/>
      <c r="AV683" s="26"/>
      <c r="AW683" s="26"/>
      <c r="AX683" s="26"/>
      <c r="AY683" s="26"/>
      <c r="AZ683" s="26"/>
      <c r="BA683" s="26"/>
      <c r="BB683" s="26"/>
      <c r="BC683" s="26"/>
      <c r="BD683" s="26"/>
      <c r="BE683" s="26"/>
      <c r="BF683" s="26"/>
      <c r="BG683" s="26"/>
      <c r="BH683" s="26"/>
      <c r="BI683" s="26"/>
      <c r="BJ683" s="26"/>
      <c r="BK683" s="26"/>
      <c r="BL683" s="26"/>
      <c r="BM683" s="26"/>
      <c r="BN683" s="26"/>
      <c r="BO683" s="26"/>
      <c r="BP683" s="26"/>
      <c r="BQ683" s="26"/>
      <c r="BR683" s="26"/>
      <c r="BS683" s="26"/>
      <c r="BT683" s="26"/>
      <c r="BU683" s="26"/>
      <c r="BV683" s="26"/>
      <c r="BW683" s="26"/>
      <c r="BX683" s="26"/>
      <c r="BY683" s="26"/>
      <c r="BZ683" s="26"/>
      <c r="CA683" s="26"/>
      <c r="CB683" s="26"/>
    </row>
    <row r="684" spans="1:80" s="13" customFormat="1" ht="12.75" x14ac:dyDescent="0.2">
      <c r="A684" s="60"/>
      <c r="B684" s="103" t="s">
        <v>49</v>
      </c>
      <c r="C684" s="23" t="s">
        <v>44</v>
      </c>
      <c r="D684" s="24"/>
      <c r="E684" s="24"/>
      <c r="F684" s="25"/>
      <c r="G684" s="61">
        <f t="shared" si="147"/>
        <v>0</v>
      </c>
      <c r="H684" s="26"/>
      <c r="I684" s="26"/>
      <c r="J684" s="26"/>
      <c r="K684" s="26"/>
      <c r="L684" s="26"/>
      <c r="M684" s="26"/>
      <c r="N684" s="26"/>
      <c r="O684" s="26"/>
      <c r="P684" s="26"/>
      <c r="Q684" s="26"/>
      <c r="R684" s="26"/>
      <c r="S684" s="26"/>
      <c r="T684" s="26"/>
      <c r="U684" s="26"/>
      <c r="V684" s="26"/>
      <c r="W684" s="26"/>
      <c r="X684" s="26"/>
      <c r="Y684" s="26"/>
      <c r="Z684" s="26"/>
      <c r="AA684" s="26"/>
      <c r="AB684" s="26"/>
      <c r="AC684" s="26"/>
      <c r="AD684" s="26"/>
      <c r="AE684" s="26"/>
      <c r="AF684" s="26"/>
      <c r="AG684" s="26"/>
      <c r="AH684" s="26"/>
      <c r="AI684" s="26"/>
      <c r="AJ684" s="26"/>
      <c r="AK684" s="26"/>
      <c r="AL684" s="26"/>
      <c r="AM684" s="26"/>
      <c r="AN684" s="26"/>
      <c r="AO684" s="26"/>
      <c r="AP684" s="26"/>
      <c r="AQ684" s="26"/>
      <c r="AR684" s="26"/>
      <c r="AS684" s="26"/>
      <c r="AT684" s="26"/>
      <c r="AU684" s="26"/>
      <c r="AV684" s="26"/>
      <c r="AW684" s="26"/>
      <c r="AX684" s="26"/>
      <c r="AY684" s="26"/>
      <c r="AZ684" s="26"/>
      <c r="BA684" s="26"/>
      <c r="BB684" s="26"/>
      <c r="BC684" s="26"/>
      <c r="BD684" s="26"/>
      <c r="BE684" s="26"/>
      <c r="BF684" s="26"/>
      <c r="BG684" s="26"/>
      <c r="BH684" s="26"/>
      <c r="BI684" s="26"/>
      <c r="BJ684" s="26"/>
      <c r="BK684" s="26"/>
      <c r="BL684" s="26"/>
      <c r="BM684" s="26"/>
      <c r="BN684" s="26"/>
      <c r="BO684" s="26"/>
      <c r="BP684" s="26"/>
      <c r="BQ684" s="26"/>
      <c r="BR684" s="26"/>
      <c r="BS684" s="26"/>
      <c r="BT684" s="26"/>
      <c r="BU684" s="26"/>
      <c r="BV684" s="26"/>
      <c r="BW684" s="26"/>
      <c r="BX684" s="26"/>
      <c r="BY684" s="26"/>
      <c r="BZ684" s="26"/>
      <c r="CA684" s="26"/>
      <c r="CB684" s="26"/>
    </row>
    <row r="685" spans="1:80" s="13" customFormat="1" ht="12.75" x14ac:dyDescent="0.2">
      <c r="A685" s="60"/>
      <c r="B685" s="103" t="s">
        <v>50</v>
      </c>
      <c r="C685" s="23" t="s">
        <v>44</v>
      </c>
      <c r="D685" s="24"/>
      <c r="E685" s="24"/>
      <c r="F685" s="25"/>
      <c r="G685" s="61">
        <f t="shared" si="147"/>
        <v>0</v>
      </c>
      <c r="H685" s="26"/>
      <c r="I685" s="26"/>
      <c r="J685" s="26"/>
      <c r="K685" s="26"/>
      <c r="L685" s="26"/>
      <c r="M685" s="26"/>
      <c r="N685" s="26"/>
      <c r="O685" s="26"/>
      <c r="P685" s="26"/>
      <c r="Q685" s="26"/>
      <c r="R685" s="26"/>
      <c r="S685" s="26"/>
      <c r="T685" s="26"/>
      <c r="U685" s="26"/>
      <c r="V685" s="26"/>
      <c r="W685" s="26"/>
      <c r="X685" s="26"/>
      <c r="Y685" s="26"/>
      <c r="Z685" s="26"/>
      <c r="AA685" s="26"/>
      <c r="AB685" s="26"/>
      <c r="AC685" s="26"/>
      <c r="AD685" s="26"/>
      <c r="AE685" s="26"/>
      <c r="AF685" s="26"/>
      <c r="AG685" s="26"/>
      <c r="AH685" s="26"/>
      <c r="AI685" s="26"/>
      <c r="AJ685" s="26"/>
      <c r="AK685" s="26"/>
      <c r="AL685" s="26"/>
      <c r="AM685" s="26"/>
      <c r="AN685" s="26"/>
      <c r="AO685" s="26"/>
      <c r="AP685" s="26"/>
      <c r="AQ685" s="26"/>
      <c r="AR685" s="26"/>
      <c r="AS685" s="26"/>
      <c r="AT685" s="26"/>
      <c r="AU685" s="26"/>
      <c r="AV685" s="26"/>
      <c r="AW685" s="26"/>
      <c r="AX685" s="26"/>
      <c r="AY685" s="26"/>
      <c r="AZ685" s="26"/>
      <c r="BA685" s="26"/>
      <c r="BB685" s="26"/>
      <c r="BC685" s="26"/>
      <c r="BD685" s="26"/>
      <c r="BE685" s="26"/>
      <c r="BF685" s="26"/>
      <c r="BG685" s="26"/>
      <c r="BH685" s="26"/>
      <c r="BI685" s="26"/>
      <c r="BJ685" s="26"/>
      <c r="BK685" s="26"/>
      <c r="BL685" s="26"/>
      <c r="BM685" s="26"/>
      <c r="BN685" s="26"/>
      <c r="BO685" s="26"/>
      <c r="BP685" s="26"/>
      <c r="BQ685" s="26"/>
      <c r="BR685" s="26"/>
      <c r="BS685" s="26"/>
      <c r="BT685" s="26"/>
      <c r="BU685" s="26"/>
      <c r="BV685" s="26"/>
      <c r="BW685" s="26"/>
      <c r="BX685" s="26"/>
      <c r="BY685" s="26"/>
      <c r="BZ685" s="26"/>
      <c r="CA685" s="26"/>
      <c r="CB685" s="26"/>
    </row>
    <row r="686" spans="1:80" s="13" customFormat="1" ht="12.75" x14ac:dyDescent="0.2">
      <c r="A686" s="60"/>
      <c r="B686" s="103" t="s">
        <v>125</v>
      </c>
      <c r="C686" s="23" t="s">
        <v>44</v>
      </c>
      <c r="D686" s="24"/>
      <c r="E686" s="24"/>
      <c r="F686" s="25"/>
      <c r="G686" s="61">
        <f t="shared" si="147"/>
        <v>0</v>
      </c>
      <c r="H686" s="26"/>
      <c r="I686" s="26"/>
      <c r="J686" s="26"/>
      <c r="K686" s="26"/>
      <c r="L686" s="26"/>
      <c r="M686" s="26"/>
      <c r="N686" s="26"/>
      <c r="O686" s="26"/>
      <c r="P686" s="26"/>
      <c r="Q686" s="26"/>
      <c r="R686" s="26"/>
      <c r="S686" s="26"/>
      <c r="T686" s="26"/>
      <c r="U686" s="26"/>
      <c r="V686" s="26"/>
      <c r="W686" s="26"/>
      <c r="X686" s="26"/>
      <c r="Y686" s="26"/>
      <c r="Z686" s="26"/>
      <c r="AA686" s="26"/>
      <c r="AB686" s="26"/>
      <c r="AC686" s="26"/>
      <c r="AD686" s="26"/>
      <c r="AE686" s="26"/>
      <c r="AF686" s="26"/>
      <c r="AG686" s="26"/>
      <c r="AH686" s="26"/>
      <c r="AI686" s="26"/>
      <c r="AJ686" s="26"/>
      <c r="AK686" s="26"/>
      <c r="AL686" s="26"/>
      <c r="AM686" s="26"/>
      <c r="AN686" s="26"/>
      <c r="AO686" s="26"/>
      <c r="AP686" s="26"/>
      <c r="AQ686" s="26"/>
      <c r="AR686" s="26"/>
      <c r="AS686" s="26"/>
      <c r="AT686" s="26"/>
      <c r="AU686" s="26"/>
      <c r="AV686" s="26"/>
      <c r="AW686" s="26"/>
      <c r="AX686" s="26"/>
      <c r="AY686" s="26"/>
      <c r="AZ686" s="26"/>
      <c r="BA686" s="26"/>
      <c r="BB686" s="26"/>
      <c r="BC686" s="26"/>
      <c r="BD686" s="26"/>
      <c r="BE686" s="26"/>
      <c r="BF686" s="26"/>
      <c r="BG686" s="26"/>
      <c r="BH686" s="26"/>
      <c r="BI686" s="26"/>
      <c r="BJ686" s="26"/>
      <c r="BK686" s="26"/>
      <c r="BL686" s="26"/>
      <c r="BM686" s="26"/>
      <c r="BN686" s="26"/>
      <c r="BO686" s="26"/>
      <c r="BP686" s="26"/>
      <c r="BQ686" s="26"/>
      <c r="BR686" s="26"/>
      <c r="BS686" s="26"/>
      <c r="BT686" s="26"/>
      <c r="BU686" s="26"/>
      <c r="BV686" s="26"/>
      <c r="BW686" s="26"/>
      <c r="BX686" s="26"/>
      <c r="BY686" s="26"/>
      <c r="BZ686" s="26"/>
      <c r="CA686" s="26"/>
      <c r="CB686" s="26"/>
    </row>
    <row r="687" spans="1:80" s="72" customFormat="1" ht="13.5" thickBot="1" x14ac:dyDescent="0.25">
      <c r="A687" s="95"/>
      <c r="B687" s="96"/>
      <c r="C687" s="97"/>
      <c r="D687" s="98"/>
      <c r="E687" s="99"/>
      <c r="F687" s="99"/>
      <c r="G687" s="100"/>
      <c r="H687" s="105"/>
      <c r="I687" s="105"/>
      <c r="J687" s="105"/>
      <c r="K687" s="105"/>
      <c r="L687" s="105"/>
      <c r="M687" s="105"/>
      <c r="N687" s="105"/>
      <c r="O687" s="105"/>
      <c r="P687" s="105"/>
      <c r="Q687" s="105"/>
      <c r="R687" s="105"/>
      <c r="S687" s="105"/>
      <c r="T687" s="105"/>
      <c r="U687" s="105"/>
      <c r="V687" s="105"/>
      <c r="W687" s="105"/>
      <c r="X687" s="105"/>
      <c r="Y687" s="105"/>
      <c r="Z687" s="105"/>
      <c r="AA687" s="105"/>
      <c r="AB687" s="105"/>
      <c r="AC687" s="105"/>
      <c r="AD687" s="105"/>
      <c r="AE687" s="105"/>
      <c r="AF687" s="105"/>
      <c r="AG687" s="105"/>
      <c r="AH687" s="105"/>
      <c r="AI687" s="105"/>
      <c r="AJ687" s="105"/>
      <c r="AK687" s="105"/>
      <c r="AL687" s="105"/>
      <c r="AM687" s="105"/>
      <c r="AN687" s="105"/>
      <c r="AO687" s="105"/>
      <c r="AP687" s="105"/>
      <c r="AQ687" s="105"/>
      <c r="AR687" s="105"/>
      <c r="AS687" s="105"/>
      <c r="AT687" s="105"/>
      <c r="AU687" s="105"/>
      <c r="AV687" s="105"/>
      <c r="AW687" s="105"/>
      <c r="AX687" s="105"/>
      <c r="AY687" s="105"/>
      <c r="AZ687" s="105"/>
      <c r="BA687" s="105"/>
      <c r="BB687" s="105"/>
      <c r="BC687" s="105"/>
      <c r="BD687" s="105"/>
      <c r="BE687" s="105"/>
      <c r="BF687" s="105"/>
      <c r="BG687" s="105"/>
      <c r="BH687" s="105"/>
      <c r="BI687" s="105"/>
      <c r="BJ687" s="105"/>
      <c r="BK687" s="105"/>
      <c r="BL687" s="105"/>
      <c r="BM687" s="105"/>
      <c r="BN687" s="105"/>
      <c r="BO687" s="105"/>
      <c r="BP687" s="105"/>
      <c r="BQ687" s="105"/>
      <c r="BR687" s="105"/>
      <c r="BS687" s="105"/>
      <c r="BT687" s="105"/>
      <c r="BU687" s="105"/>
      <c r="BV687" s="105"/>
      <c r="BW687" s="105"/>
      <c r="BX687" s="105"/>
      <c r="BY687" s="105"/>
      <c r="BZ687" s="105"/>
      <c r="CA687" s="105"/>
      <c r="CB687" s="105"/>
    </row>
    <row r="688" spans="1:80" s="76" customFormat="1" ht="15" customHeight="1" thickTop="1" thickBot="1" x14ac:dyDescent="0.25">
      <c r="A688" s="251" t="str">
        <f>CONCATENATE("Sous-total", "  ",A672)</f>
        <v>Sous-total  3.8.4</v>
      </c>
      <c r="B688" s="252"/>
      <c r="C688" s="252"/>
      <c r="D688" s="252"/>
      <c r="E688" s="252"/>
      <c r="F688" s="253"/>
      <c r="G688" s="104">
        <f>SUM(G672:G687)</f>
        <v>0</v>
      </c>
      <c r="H688" s="106"/>
      <c r="I688" s="106"/>
      <c r="J688" s="106"/>
      <c r="K688" s="106"/>
      <c r="L688" s="106"/>
      <c r="M688" s="106"/>
      <c r="N688" s="106"/>
      <c r="O688" s="106"/>
      <c r="P688" s="106"/>
      <c r="Q688" s="106"/>
      <c r="R688" s="106"/>
      <c r="S688" s="106"/>
      <c r="T688" s="106"/>
      <c r="U688" s="106"/>
      <c r="V688" s="106"/>
      <c r="W688" s="106"/>
      <c r="X688" s="106"/>
      <c r="Y688" s="106"/>
      <c r="Z688" s="106"/>
      <c r="AA688" s="106"/>
      <c r="AB688" s="106"/>
      <c r="AC688" s="106"/>
      <c r="AD688" s="106"/>
      <c r="AE688" s="106"/>
      <c r="AF688" s="106"/>
      <c r="AG688" s="106"/>
      <c r="AH688" s="106"/>
      <c r="AI688" s="106"/>
      <c r="AJ688" s="106"/>
      <c r="AK688" s="106"/>
      <c r="AL688" s="106"/>
      <c r="AM688" s="106"/>
      <c r="AN688" s="106"/>
      <c r="AO688" s="106"/>
      <c r="AP688" s="106"/>
      <c r="AQ688" s="106"/>
      <c r="AR688" s="106"/>
      <c r="AS688" s="106"/>
      <c r="AT688" s="106"/>
      <c r="AU688" s="106"/>
      <c r="AV688" s="106"/>
      <c r="AW688" s="106"/>
      <c r="AX688" s="106"/>
      <c r="AY688" s="106"/>
      <c r="AZ688" s="106"/>
      <c r="BA688" s="106"/>
      <c r="BB688" s="106"/>
      <c r="BC688" s="106"/>
      <c r="BD688" s="106"/>
      <c r="BE688" s="106"/>
      <c r="BF688" s="106"/>
      <c r="BG688" s="106"/>
      <c r="BH688" s="106"/>
      <c r="BI688" s="106"/>
      <c r="BJ688" s="106"/>
      <c r="BK688" s="106"/>
      <c r="BL688" s="106"/>
      <c r="BM688" s="106"/>
      <c r="BN688" s="106"/>
      <c r="BO688" s="106"/>
      <c r="BP688" s="106"/>
      <c r="BQ688" s="106"/>
      <c r="BR688" s="106"/>
      <c r="BS688" s="106"/>
      <c r="BT688" s="106"/>
      <c r="BU688" s="106"/>
      <c r="BV688" s="106"/>
      <c r="BW688" s="106"/>
      <c r="BX688" s="106"/>
      <c r="BY688" s="106"/>
      <c r="BZ688" s="106"/>
      <c r="CA688" s="106"/>
      <c r="CB688" s="106"/>
    </row>
    <row r="689" spans="1:7" s="26" customFormat="1" ht="13.5" thickTop="1" x14ac:dyDescent="0.2">
      <c r="A689" s="60"/>
      <c r="B689" s="59"/>
      <c r="C689" s="23"/>
      <c r="D689" s="24"/>
      <c r="E689" s="24"/>
      <c r="F689" s="25"/>
      <c r="G689" s="61"/>
    </row>
    <row r="690" spans="1:7" s="26" customFormat="1" ht="15" customHeight="1" x14ac:dyDescent="0.2">
      <c r="A690" s="60" t="s">
        <v>223</v>
      </c>
      <c r="B690" s="59" t="s">
        <v>30</v>
      </c>
      <c r="C690" s="23"/>
      <c r="D690" s="24"/>
      <c r="E690" s="24"/>
      <c r="F690" s="25"/>
      <c r="G690" s="61" t="str">
        <f>IF(F690*E690=0,"",F690*E690)</f>
        <v/>
      </c>
    </row>
    <row r="691" spans="1:7" s="26" customFormat="1" ht="12.75" x14ac:dyDescent="0.2">
      <c r="A691" s="60"/>
      <c r="B691" s="59"/>
      <c r="C691" s="23"/>
      <c r="D691" s="24"/>
      <c r="E691" s="24"/>
      <c r="F691" s="25"/>
      <c r="G691" s="61"/>
    </row>
    <row r="692" spans="1:7" s="26" customFormat="1" ht="12.75" x14ac:dyDescent="0.2">
      <c r="A692" s="60"/>
      <c r="B692" s="102" t="s">
        <v>67</v>
      </c>
      <c r="C692" s="23"/>
      <c r="D692" s="24"/>
      <c r="E692" s="24"/>
      <c r="F692" s="25"/>
      <c r="G692" s="61"/>
    </row>
    <row r="693" spans="1:7" s="26" customFormat="1" ht="12.75" x14ac:dyDescent="0.2">
      <c r="A693" s="60"/>
      <c r="B693" s="107" t="s">
        <v>68</v>
      </c>
      <c r="C693" s="23"/>
      <c r="D693" s="24"/>
      <c r="E693" s="24"/>
      <c r="F693" s="25"/>
      <c r="G693" s="61"/>
    </row>
    <row r="694" spans="1:7" s="26" customFormat="1" ht="38.25" x14ac:dyDescent="0.2">
      <c r="A694" s="60"/>
      <c r="B694" s="59" t="s">
        <v>57</v>
      </c>
      <c r="C694" s="23"/>
      <c r="D694" s="24"/>
      <c r="E694" s="24"/>
      <c r="F694" s="25"/>
      <c r="G694" s="61"/>
    </row>
    <row r="695" spans="1:7" s="26" customFormat="1" ht="12.75" x14ac:dyDescent="0.2">
      <c r="A695" s="60"/>
      <c r="B695" s="103" t="s">
        <v>61</v>
      </c>
      <c r="C695" s="23" t="s">
        <v>44</v>
      </c>
      <c r="D695" s="24"/>
      <c r="E695" s="24"/>
      <c r="F695" s="25"/>
      <c r="G695" s="61">
        <f t="shared" ref="G695:G700" si="148">F695*E695</f>
        <v>0</v>
      </c>
    </row>
    <row r="696" spans="1:7" s="26" customFormat="1" ht="12.75" x14ac:dyDescent="0.2">
      <c r="A696" s="60"/>
      <c r="B696" s="103" t="s">
        <v>62</v>
      </c>
      <c r="C696" s="23" t="s">
        <v>44</v>
      </c>
      <c r="D696" s="24"/>
      <c r="E696" s="24"/>
      <c r="F696" s="25"/>
      <c r="G696" s="61">
        <f t="shared" si="148"/>
        <v>0</v>
      </c>
    </row>
    <row r="697" spans="1:7" s="26" customFormat="1" ht="12.75" x14ac:dyDescent="0.2">
      <c r="A697" s="60"/>
      <c r="B697" s="103" t="s">
        <v>63</v>
      </c>
      <c r="C697" s="23" t="s">
        <v>44</v>
      </c>
      <c r="D697" s="24"/>
      <c r="E697" s="24"/>
      <c r="F697" s="25"/>
      <c r="G697" s="61">
        <f t="shared" si="148"/>
        <v>0</v>
      </c>
    </row>
    <row r="698" spans="1:7" s="26" customFormat="1" ht="12.75" x14ac:dyDescent="0.2">
      <c r="A698" s="60"/>
      <c r="B698" s="103" t="s">
        <v>64</v>
      </c>
      <c r="C698" s="23" t="s">
        <v>44</v>
      </c>
      <c r="D698" s="24"/>
      <c r="E698" s="24"/>
      <c r="F698" s="25"/>
      <c r="G698" s="61">
        <f t="shared" si="148"/>
        <v>0</v>
      </c>
    </row>
    <row r="699" spans="1:7" s="26" customFormat="1" ht="12.75" x14ac:dyDescent="0.2">
      <c r="A699" s="60"/>
      <c r="B699" s="103" t="s">
        <v>65</v>
      </c>
      <c r="C699" s="23" t="s">
        <v>44</v>
      </c>
      <c r="D699" s="24"/>
      <c r="E699" s="24"/>
      <c r="F699" s="25"/>
      <c r="G699" s="61">
        <f t="shared" si="148"/>
        <v>0</v>
      </c>
    </row>
    <row r="700" spans="1:7" s="26" customFormat="1" ht="12.75" x14ac:dyDescent="0.2">
      <c r="A700" s="60"/>
      <c r="B700" s="103" t="s">
        <v>248</v>
      </c>
      <c r="C700" s="23" t="s">
        <v>44</v>
      </c>
      <c r="D700" s="24"/>
      <c r="E700" s="24"/>
      <c r="F700" s="25"/>
      <c r="G700" s="61">
        <f t="shared" si="148"/>
        <v>0</v>
      </c>
    </row>
    <row r="701" spans="1:7" s="26" customFormat="1" ht="12.75" x14ac:dyDescent="0.2">
      <c r="A701" s="60"/>
      <c r="B701" s="59"/>
      <c r="C701" s="23"/>
      <c r="D701" s="24"/>
      <c r="E701" s="24"/>
      <c r="F701" s="25"/>
      <c r="G701" s="61"/>
    </row>
    <row r="702" spans="1:7" s="26" customFormat="1" ht="25.5" x14ac:dyDescent="0.2">
      <c r="A702" s="60"/>
      <c r="B702" s="59" t="s">
        <v>66</v>
      </c>
      <c r="C702" s="23" t="s">
        <v>3</v>
      </c>
      <c r="D702" s="24"/>
      <c r="E702" s="24"/>
      <c r="F702" s="25"/>
      <c r="G702" s="61">
        <f t="shared" ref="G702" si="149">F702*E702</f>
        <v>0</v>
      </c>
    </row>
    <row r="703" spans="1:7" s="26" customFormat="1" ht="12.75" x14ac:dyDescent="0.2">
      <c r="A703" s="60"/>
      <c r="B703" s="59"/>
      <c r="C703" s="23"/>
      <c r="D703" s="24"/>
      <c r="E703" s="24"/>
      <c r="F703" s="25"/>
      <c r="G703" s="61"/>
    </row>
    <row r="704" spans="1:7" s="26" customFormat="1" ht="25.5" x14ac:dyDescent="0.2">
      <c r="A704" s="60"/>
      <c r="B704" s="59" t="s">
        <v>72</v>
      </c>
      <c r="C704" s="23" t="s">
        <v>2</v>
      </c>
      <c r="D704" s="24"/>
      <c r="E704" s="24"/>
      <c r="F704" s="25"/>
      <c r="G704" s="61">
        <f t="shared" ref="G704" si="150">F704*E704</f>
        <v>0</v>
      </c>
    </row>
    <row r="705" spans="1:7" s="26" customFormat="1" ht="12.75" x14ac:dyDescent="0.2">
      <c r="A705" s="60"/>
      <c r="B705" s="59"/>
      <c r="C705" s="23"/>
      <c r="D705" s="24"/>
      <c r="E705" s="24"/>
      <c r="F705" s="25"/>
      <c r="G705" s="61"/>
    </row>
    <row r="706" spans="1:7" s="26" customFormat="1" ht="12.75" x14ac:dyDescent="0.2">
      <c r="A706" s="60"/>
      <c r="B706" s="102" t="s">
        <v>69</v>
      </c>
      <c r="C706" s="23"/>
      <c r="D706" s="24"/>
      <c r="E706" s="24"/>
      <c r="F706" s="25"/>
      <c r="G706" s="61"/>
    </row>
    <row r="707" spans="1:7" s="26" customFormat="1" ht="12.75" x14ac:dyDescent="0.2">
      <c r="A707" s="60"/>
      <c r="B707" s="59" t="s">
        <v>401</v>
      </c>
      <c r="C707" s="23" t="s">
        <v>5</v>
      </c>
      <c r="D707" s="24"/>
      <c r="E707" s="24"/>
      <c r="F707" s="25"/>
      <c r="G707" s="61"/>
    </row>
    <row r="708" spans="1:7" s="26" customFormat="1" ht="12.75" x14ac:dyDescent="0.2">
      <c r="A708" s="60"/>
      <c r="B708" s="59"/>
      <c r="C708" s="23"/>
      <c r="D708" s="24"/>
      <c r="E708" s="24"/>
      <c r="F708" s="25"/>
      <c r="G708" s="61"/>
    </row>
    <row r="709" spans="1:7" s="26" customFormat="1" ht="12.75" x14ac:dyDescent="0.2">
      <c r="A709" s="60"/>
      <c r="B709" s="102" t="s">
        <v>70</v>
      </c>
      <c r="C709" s="23"/>
      <c r="D709" s="24"/>
      <c r="E709" s="24"/>
      <c r="F709" s="25"/>
      <c r="G709" s="61"/>
    </row>
    <row r="710" spans="1:7" s="26" customFormat="1" ht="12.75" x14ac:dyDescent="0.2">
      <c r="A710" s="60"/>
      <c r="B710" s="58" t="s">
        <v>71</v>
      </c>
      <c r="C710" s="23" t="s">
        <v>3</v>
      </c>
      <c r="D710" s="24"/>
      <c r="E710" s="24"/>
      <c r="F710" s="25"/>
      <c r="G710" s="61">
        <f t="shared" ref="G710" si="151">F710*E710</f>
        <v>0</v>
      </c>
    </row>
    <row r="711" spans="1:7" s="105" customFormat="1" ht="13.5" thickBot="1" x14ac:dyDescent="0.25">
      <c r="A711" s="95"/>
      <c r="B711" s="96"/>
      <c r="C711" s="97"/>
      <c r="D711" s="98"/>
      <c r="E711" s="99"/>
      <c r="F711" s="99"/>
      <c r="G711" s="100"/>
    </row>
    <row r="712" spans="1:7" s="106" customFormat="1" ht="15" customHeight="1" thickTop="1" thickBot="1" x14ac:dyDescent="0.25">
      <c r="A712" s="251" t="str">
        <f>CONCATENATE("Sous-total", "  ",A690)</f>
        <v>Sous-total  3.8.5</v>
      </c>
      <c r="B712" s="252"/>
      <c r="C712" s="252"/>
      <c r="D712" s="252"/>
      <c r="E712" s="252"/>
      <c r="F712" s="253"/>
      <c r="G712" s="104">
        <f>SUM(G690:G711)</f>
        <v>0</v>
      </c>
    </row>
    <row r="713" spans="1:7" s="26" customFormat="1" ht="15" customHeight="1" thickTop="1" x14ac:dyDescent="0.2">
      <c r="A713" s="60"/>
      <c r="B713" s="59"/>
      <c r="C713" s="23"/>
      <c r="D713" s="24"/>
      <c r="E713" s="24"/>
      <c r="F713" s="25"/>
      <c r="G713" s="61"/>
    </row>
    <row r="714" spans="1:7" s="26" customFormat="1" ht="15" customHeight="1" x14ac:dyDescent="0.2">
      <c r="A714" s="60" t="s">
        <v>402</v>
      </c>
      <c r="B714" s="59" t="s">
        <v>31</v>
      </c>
      <c r="C714" s="23"/>
      <c r="D714" s="24"/>
      <c r="E714" s="24"/>
      <c r="F714" s="25"/>
      <c r="G714" s="61" t="str">
        <f t="shared" ref="G714" si="152">IF(F714*E714=0,"",F714*E714)</f>
        <v/>
      </c>
    </row>
    <row r="715" spans="1:7" s="26" customFormat="1" ht="15" customHeight="1" x14ac:dyDescent="0.2">
      <c r="A715" s="60"/>
      <c r="B715" s="59"/>
      <c r="C715" s="23"/>
      <c r="D715" s="24"/>
      <c r="E715" s="24"/>
      <c r="F715" s="25"/>
      <c r="G715" s="61"/>
    </row>
    <row r="716" spans="1:7" s="26" customFormat="1" ht="25.5" x14ac:dyDescent="0.2">
      <c r="A716" s="60"/>
      <c r="B716" s="58" t="s">
        <v>74</v>
      </c>
      <c r="C716" s="23" t="s">
        <v>3</v>
      </c>
      <c r="D716" s="24"/>
      <c r="E716" s="24"/>
      <c r="F716" s="25"/>
      <c r="G716" s="61">
        <f t="shared" ref="G716:G717" si="153">F716*E716</f>
        <v>0</v>
      </c>
    </row>
    <row r="717" spans="1:7" s="26" customFormat="1" ht="15" customHeight="1" x14ac:dyDescent="0.2">
      <c r="A717" s="60"/>
      <c r="B717" s="59" t="s">
        <v>73</v>
      </c>
      <c r="C717" s="23" t="s">
        <v>3</v>
      </c>
      <c r="D717" s="24"/>
      <c r="E717" s="24"/>
      <c r="F717" s="25"/>
      <c r="G717" s="61">
        <f t="shared" si="153"/>
        <v>0</v>
      </c>
    </row>
    <row r="718" spans="1:7" s="105" customFormat="1" ht="13.5" thickBot="1" x14ac:dyDescent="0.25">
      <c r="A718" s="95"/>
      <c r="B718" s="96"/>
      <c r="C718" s="97"/>
      <c r="D718" s="98"/>
      <c r="E718" s="99"/>
      <c r="F718" s="99"/>
      <c r="G718" s="100"/>
    </row>
    <row r="719" spans="1:7" s="106" customFormat="1" ht="15" customHeight="1" thickTop="1" thickBot="1" x14ac:dyDescent="0.25">
      <c r="A719" s="251" t="str">
        <f>CONCATENATE("Sous-total", "  ",A714)</f>
        <v>Sous-total  3.8.6</v>
      </c>
      <c r="B719" s="252"/>
      <c r="C719" s="252"/>
      <c r="D719" s="252"/>
      <c r="E719" s="252"/>
      <c r="F719" s="253"/>
      <c r="G719" s="104">
        <f>SUM(G714:G718)</f>
        <v>0</v>
      </c>
    </row>
    <row r="720" spans="1:7" s="26" customFormat="1" ht="13.5" thickTop="1" x14ac:dyDescent="0.2">
      <c r="A720" s="60"/>
      <c r="B720" s="59"/>
      <c r="C720" s="23"/>
      <c r="D720" s="24"/>
      <c r="E720" s="24"/>
      <c r="F720" s="25"/>
      <c r="G720" s="61"/>
    </row>
    <row r="721" spans="1:7" s="26" customFormat="1" ht="15" customHeight="1" x14ac:dyDescent="0.2">
      <c r="A721" s="60" t="s">
        <v>403</v>
      </c>
      <c r="B721" s="59" t="s">
        <v>252</v>
      </c>
      <c r="C721" s="23"/>
      <c r="D721" s="24"/>
      <c r="E721" s="24"/>
      <c r="F721" s="25"/>
      <c r="G721" s="61" t="str">
        <f>IF(F721*E721=0,"",F721*E721)</f>
        <v/>
      </c>
    </row>
    <row r="722" spans="1:7" s="26" customFormat="1" ht="15" customHeight="1" x14ac:dyDescent="0.2">
      <c r="A722" s="60"/>
      <c r="B722" s="59"/>
      <c r="C722" s="23"/>
      <c r="D722" s="24"/>
      <c r="E722" s="24"/>
      <c r="F722" s="25"/>
      <c r="G722" s="61"/>
    </row>
    <row r="723" spans="1:7" s="26" customFormat="1" ht="14.45" customHeight="1" x14ac:dyDescent="0.2">
      <c r="A723" s="60" t="s">
        <v>339</v>
      </c>
      <c r="B723" s="59" t="s">
        <v>404</v>
      </c>
      <c r="C723" s="23" t="s">
        <v>2</v>
      </c>
      <c r="D723" s="24"/>
      <c r="E723" s="24"/>
      <c r="F723" s="25"/>
      <c r="G723" s="61">
        <f t="shared" ref="G723" si="154">F723*E723</f>
        <v>0</v>
      </c>
    </row>
    <row r="724" spans="1:7" s="26" customFormat="1" ht="12.75" x14ac:dyDescent="0.2">
      <c r="A724" s="60"/>
      <c r="B724" s="151" t="s">
        <v>254</v>
      </c>
      <c r="C724" s="23"/>
      <c r="D724" s="24"/>
      <c r="E724" s="24"/>
      <c r="F724" s="25"/>
      <c r="G724" s="61"/>
    </row>
    <row r="725" spans="1:7" s="26" customFormat="1" ht="12.75" x14ac:dyDescent="0.2">
      <c r="A725" s="60"/>
      <c r="B725" s="151" t="s">
        <v>255</v>
      </c>
      <c r="C725" s="23"/>
      <c r="D725" s="24"/>
      <c r="E725" s="24"/>
      <c r="F725" s="25"/>
      <c r="G725" s="61"/>
    </row>
    <row r="726" spans="1:7" s="26" customFormat="1" ht="25.5" x14ac:dyDescent="0.2">
      <c r="A726" s="60"/>
      <c r="B726" s="151" t="s">
        <v>75</v>
      </c>
      <c r="C726" s="23"/>
      <c r="D726" s="24"/>
      <c r="E726" s="24"/>
      <c r="F726" s="25"/>
      <c r="G726" s="61"/>
    </row>
    <row r="727" spans="1:7" s="26" customFormat="1" ht="15" customHeight="1" x14ac:dyDescent="0.2">
      <c r="A727" s="60"/>
      <c r="B727" s="59"/>
      <c r="C727" s="23"/>
      <c r="D727" s="24"/>
      <c r="E727" s="24"/>
      <c r="F727" s="25"/>
      <c r="G727" s="61"/>
    </row>
    <row r="728" spans="1:7" s="26" customFormat="1" ht="14.45" customHeight="1" x14ac:dyDescent="0.2">
      <c r="A728" s="60" t="s">
        <v>339</v>
      </c>
      <c r="B728" s="59" t="s">
        <v>451</v>
      </c>
      <c r="C728" s="23" t="s">
        <v>2</v>
      </c>
      <c r="D728" s="24"/>
      <c r="E728" s="24"/>
      <c r="F728" s="25"/>
      <c r="G728" s="61">
        <f t="shared" ref="G728" si="155">F728*E728</f>
        <v>0</v>
      </c>
    </row>
    <row r="729" spans="1:7" s="26" customFormat="1" ht="12.75" x14ac:dyDescent="0.2">
      <c r="A729" s="60"/>
      <c r="B729" s="151" t="s">
        <v>254</v>
      </c>
      <c r="C729" s="23"/>
      <c r="D729" s="24"/>
      <c r="E729" s="24"/>
      <c r="F729" s="25"/>
      <c r="G729" s="61"/>
    </row>
    <row r="730" spans="1:7" s="26" customFormat="1" ht="12.75" x14ac:dyDescent="0.2">
      <c r="A730" s="60"/>
      <c r="B730" s="151" t="s">
        <v>255</v>
      </c>
      <c r="C730" s="23"/>
      <c r="D730" s="24"/>
      <c r="E730" s="24"/>
      <c r="F730" s="25"/>
      <c r="G730" s="61"/>
    </row>
    <row r="731" spans="1:7" s="26" customFormat="1" ht="25.5" x14ac:dyDescent="0.2">
      <c r="A731" s="60"/>
      <c r="B731" s="151" t="s">
        <v>75</v>
      </c>
      <c r="C731" s="23"/>
      <c r="D731" s="24"/>
      <c r="E731" s="24"/>
      <c r="F731" s="25"/>
      <c r="G731" s="61"/>
    </row>
    <row r="732" spans="1:7" s="26" customFormat="1" ht="15" customHeight="1" x14ac:dyDescent="0.2">
      <c r="A732" s="60"/>
      <c r="B732" s="59"/>
      <c r="C732" s="23"/>
      <c r="D732" s="24"/>
      <c r="E732" s="24"/>
      <c r="F732" s="25"/>
      <c r="G732" s="61"/>
    </row>
    <row r="733" spans="1:7" s="26" customFormat="1" ht="14.45" customHeight="1" x14ac:dyDescent="0.2">
      <c r="A733" s="60" t="s">
        <v>339</v>
      </c>
      <c r="B733" s="59" t="s">
        <v>405</v>
      </c>
      <c r="C733" s="23" t="s">
        <v>2</v>
      </c>
      <c r="D733" s="24"/>
      <c r="E733" s="24"/>
      <c r="F733" s="25"/>
      <c r="G733" s="61">
        <f t="shared" ref="G733" si="156">F733*E733</f>
        <v>0</v>
      </c>
    </row>
    <row r="734" spans="1:7" s="26" customFormat="1" ht="12.75" x14ac:dyDescent="0.2">
      <c r="A734" s="60"/>
      <c r="B734" s="151" t="s">
        <v>256</v>
      </c>
      <c r="C734" s="23"/>
      <c r="D734" s="24"/>
      <c r="E734" s="24"/>
      <c r="F734" s="25"/>
      <c r="G734" s="61"/>
    </row>
    <row r="735" spans="1:7" s="26" customFormat="1" ht="12.75" x14ac:dyDescent="0.2">
      <c r="A735" s="60"/>
      <c r="B735" s="151" t="s">
        <v>253</v>
      </c>
      <c r="C735" s="23"/>
      <c r="D735" s="24"/>
      <c r="E735" s="24"/>
      <c r="F735" s="25"/>
      <c r="G735" s="61"/>
    </row>
    <row r="736" spans="1:7" s="26" customFormat="1" ht="15" customHeight="1" x14ac:dyDescent="0.2">
      <c r="A736" s="60"/>
      <c r="B736" s="59"/>
      <c r="C736" s="23"/>
      <c r="D736" s="24"/>
      <c r="E736" s="24"/>
      <c r="F736" s="25"/>
      <c r="G736" s="61"/>
    </row>
    <row r="737" spans="1:7" s="26" customFormat="1" ht="14.45" customHeight="1" x14ac:dyDescent="0.2">
      <c r="A737" s="60" t="s">
        <v>339</v>
      </c>
      <c r="B737" s="59" t="s">
        <v>406</v>
      </c>
      <c r="C737" s="23" t="s">
        <v>2</v>
      </c>
      <c r="D737" s="24"/>
      <c r="E737" s="24"/>
      <c r="F737" s="25"/>
      <c r="G737" s="61">
        <f t="shared" ref="G737" si="157">F737*E737</f>
        <v>0</v>
      </c>
    </row>
    <row r="738" spans="1:7" s="26" customFormat="1" ht="25.5" x14ac:dyDescent="0.2">
      <c r="A738" s="60"/>
      <c r="B738" s="151" t="s">
        <v>257</v>
      </c>
      <c r="C738" s="23"/>
      <c r="D738" s="24"/>
      <c r="E738" s="24"/>
      <c r="F738" s="25"/>
      <c r="G738" s="61"/>
    </row>
    <row r="739" spans="1:7" s="26" customFormat="1" ht="25.5" x14ac:dyDescent="0.2">
      <c r="A739" s="60"/>
      <c r="B739" s="151" t="s">
        <v>407</v>
      </c>
      <c r="C739" s="23"/>
      <c r="D739" s="24"/>
      <c r="E739" s="24"/>
      <c r="F739" s="25"/>
      <c r="G739" s="61"/>
    </row>
    <row r="740" spans="1:7" s="26" customFormat="1" ht="15" customHeight="1" x14ac:dyDescent="0.2">
      <c r="A740" s="60"/>
      <c r="B740" s="59"/>
      <c r="C740" s="23"/>
      <c r="D740" s="24"/>
      <c r="E740" s="24"/>
      <c r="F740" s="25"/>
      <c r="G740" s="61"/>
    </row>
    <row r="741" spans="1:7" s="26" customFormat="1" ht="14.45" customHeight="1" x14ac:dyDescent="0.2">
      <c r="A741" s="60" t="s">
        <v>339</v>
      </c>
      <c r="B741" s="59" t="s">
        <v>408</v>
      </c>
      <c r="C741" s="23" t="s">
        <v>2</v>
      </c>
      <c r="D741" s="24"/>
      <c r="E741" s="24"/>
      <c r="F741" s="25"/>
      <c r="G741" s="61">
        <f t="shared" ref="G741" si="158">F741*E741</f>
        <v>0</v>
      </c>
    </row>
    <row r="742" spans="1:7" s="26" customFormat="1" ht="25.5" x14ac:dyDescent="0.2">
      <c r="A742" s="60"/>
      <c r="B742" s="151" t="s">
        <v>257</v>
      </c>
      <c r="C742" s="23"/>
      <c r="D742" s="24"/>
      <c r="E742" s="24"/>
      <c r="F742" s="25"/>
      <c r="G742" s="61"/>
    </row>
    <row r="743" spans="1:7" s="26" customFormat="1" ht="25.5" x14ac:dyDescent="0.2">
      <c r="A743" s="60"/>
      <c r="B743" s="151" t="s">
        <v>409</v>
      </c>
      <c r="C743" s="23"/>
      <c r="D743" s="24"/>
      <c r="E743" s="24"/>
      <c r="F743" s="25"/>
      <c r="G743" s="61"/>
    </row>
    <row r="744" spans="1:7" s="26" customFormat="1" ht="15" customHeight="1" x14ac:dyDescent="0.2">
      <c r="A744" s="60"/>
      <c r="B744" s="59"/>
      <c r="C744" s="23"/>
      <c r="D744" s="24"/>
      <c r="E744" s="24"/>
      <c r="F744" s="25"/>
      <c r="G744" s="61"/>
    </row>
    <row r="745" spans="1:7" s="26" customFormat="1" ht="14.45" customHeight="1" x14ac:dyDescent="0.2">
      <c r="A745" s="60" t="s">
        <v>339</v>
      </c>
      <c r="B745" s="59" t="s">
        <v>410</v>
      </c>
      <c r="C745" s="23" t="s">
        <v>2</v>
      </c>
      <c r="D745" s="24"/>
      <c r="E745" s="24"/>
      <c r="F745" s="25"/>
      <c r="G745" s="61">
        <f t="shared" ref="G745" si="159">F745*E745</f>
        <v>0</v>
      </c>
    </row>
    <row r="746" spans="1:7" s="26" customFormat="1" ht="25.5" x14ac:dyDescent="0.2">
      <c r="A746" s="60"/>
      <c r="B746" s="151" t="s">
        <v>411</v>
      </c>
      <c r="C746" s="23"/>
      <c r="D746" s="24"/>
      <c r="E746" s="24"/>
      <c r="F746" s="25"/>
      <c r="G746" s="61"/>
    </row>
    <row r="747" spans="1:7" s="26" customFormat="1" ht="25.5" x14ac:dyDescent="0.2">
      <c r="A747" s="60"/>
      <c r="B747" s="151" t="s">
        <v>407</v>
      </c>
      <c r="C747" s="23"/>
      <c r="D747" s="24"/>
      <c r="E747" s="24"/>
      <c r="F747" s="25"/>
      <c r="G747" s="61"/>
    </row>
    <row r="748" spans="1:7" s="26" customFormat="1" ht="15" customHeight="1" x14ac:dyDescent="0.2">
      <c r="A748" s="60"/>
      <c r="B748" s="59"/>
      <c r="C748" s="23"/>
      <c r="D748" s="24"/>
      <c r="E748" s="24"/>
      <c r="F748" s="25"/>
      <c r="G748" s="61"/>
    </row>
    <row r="749" spans="1:7" s="26" customFormat="1" ht="14.45" customHeight="1" x14ac:dyDescent="0.2">
      <c r="A749" s="60" t="s">
        <v>339</v>
      </c>
      <c r="B749" s="59" t="s">
        <v>412</v>
      </c>
      <c r="C749" s="23" t="s">
        <v>2</v>
      </c>
      <c r="D749" s="24"/>
      <c r="E749" s="24"/>
      <c r="F749" s="25"/>
      <c r="G749" s="61">
        <f t="shared" ref="G749" si="160">F749*E749</f>
        <v>0</v>
      </c>
    </row>
    <row r="750" spans="1:7" s="26" customFormat="1" ht="25.5" x14ac:dyDescent="0.2">
      <c r="A750" s="60"/>
      <c r="B750" s="151" t="s">
        <v>413</v>
      </c>
      <c r="C750" s="23"/>
      <c r="D750" s="24"/>
      <c r="E750" s="24"/>
      <c r="F750" s="25"/>
      <c r="G750" s="61"/>
    </row>
    <row r="751" spans="1:7" s="26" customFormat="1" ht="12.75" x14ac:dyDescent="0.2">
      <c r="A751" s="60"/>
      <c r="B751" s="151" t="s">
        <v>259</v>
      </c>
      <c r="C751" s="23"/>
      <c r="D751" s="24"/>
      <c r="E751" s="24"/>
      <c r="F751" s="25"/>
      <c r="G751" s="61"/>
    </row>
    <row r="752" spans="1:7" s="26" customFormat="1" ht="15" customHeight="1" x14ac:dyDescent="0.2">
      <c r="A752" s="60"/>
      <c r="B752" s="59"/>
      <c r="C752" s="23"/>
      <c r="D752" s="24"/>
      <c r="E752" s="24"/>
      <c r="F752" s="25"/>
      <c r="G752" s="61"/>
    </row>
    <row r="753" spans="1:7" s="26" customFormat="1" ht="14.45" customHeight="1" x14ac:dyDescent="0.2">
      <c r="A753" s="60" t="s">
        <v>339</v>
      </c>
      <c r="B753" s="59" t="s">
        <v>414</v>
      </c>
      <c r="C753" s="23"/>
      <c r="D753" s="24"/>
      <c r="E753" s="24"/>
      <c r="F753" s="25"/>
      <c r="G753" s="61"/>
    </row>
    <row r="754" spans="1:7" s="26" customFormat="1" ht="25.5" x14ac:dyDescent="0.2">
      <c r="A754" s="60"/>
      <c r="B754" s="151" t="s">
        <v>415</v>
      </c>
      <c r="C754" s="23"/>
      <c r="D754" s="24"/>
      <c r="E754" s="24"/>
      <c r="F754" s="25"/>
      <c r="G754" s="61"/>
    </row>
    <row r="755" spans="1:7" s="26" customFormat="1" ht="25.5" x14ac:dyDescent="0.2">
      <c r="A755" s="60"/>
      <c r="B755" s="151" t="s">
        <v>419</v>
      </c>
      <c r="C755" s="23"/>
      <c r="D755" s="24"/>
      <c r="E755" s="24"/>
      <c r="F755" s="25"/>
      <c r="G755" s="61"/>
    </row>
    <row r="756" spans="1:7" s="26" customFormat="1" ht="12.75" x14ac:dyDescent="0.2">
      <c r="A756" s="60"/>
      <c r="B756" s="151" t="s">
        <v>416</v>
      </c>
      <c r="C756" s="23" t="s">
        <v>2</v>
      </c>
      <c r="D756" s="24"/>
      <c r="E756" s="24"/>
      <c r="F756" s="25"/>
      <c r="G756" s="61">
        <f t="shared" ref="G756:G758" si="161">F756*E756</f>
        <v>0</v>
      </c>
    </row>
    <row r="757" spans="1:7" s="26" customFormat="1" ht="12.75" x14ac:dyDescent="0.2">
      <c r="A757" s="60"/>
      <c r="B757" s="151" t="s">
        <v>417</v>
      </c>
      <c r="C757" s="23" t="s">
        <v>2</v>
      </c>
      <c r="D757" s="24"/>
      <c r="E757" s="24"/>
      <c r="F757" s="25"/>
      <c r="G757" s="61">
        <f t="shared" si="161"/>
        <v>0</v>
      </c>
    </row>
    <row r="758" spans="1:7" s="26" customFormat="1" ht="12.75" x14ac:dyDescent="0.2">
      <c r="A758" s="60"/>
      <c r="B758" s="151" t="s">
        <v>417</v>
      </c>
      <c r="C758" s="23" t="s">
        <v>2</v>
      </c>
      <c r="D758" s="24"/>
      <c r="E758" s="24"/>
      <c r="F758" s="25"/>
      <c r="G758" s="61">
        <f t="shared" si="161"/>
        <v>0</v>
      </c>
    </row>
    <row r="759" spans="1:7" s="26" customFormat="1" ht="15" customHeight="1" x14ac:dyDescent="0.2">
      <c r="A759" s="60"/>
      <c r="B759" s="59"/>
      <c r="C759" s="23"/>
      <c r="D759" s="24"/>
      <c r="E759" s="24"/>
      <c r="F759" s="25"/>
      <c r="G759" s="61"/>
    </row>
    <row r="760" spans="1:7" s="26" customFormat="1" ht="14.45" customHeight="1" x14ac:dyDescent="0.2">
      <c r="A760" s="60" t="s">
        <v>339</v>
      </c>
      <c r="B760" s="59" t="s">
        <v>418</v>
      </c>
      <c r="C760" s="23" t="s">
        <v>2</v>
      </c>
      <c r="D760" s="24"/>
      <c r="E760" s="24"/>
      <c r="F760" s="25"/>
      <c r="G760" s="61">
        <f t="shared" ref="G760" si="162">F760*E760</f>
        <v>0</v>
      </c>
    </row>
    <row r="761" spans="1:7" s="26" customFormat="1" ht="25.5" x14ac:dyDescent="0.2">
      <c r="A761" s="60"/>
      <c r="B761" s="151" t="s">
        <v>258</v>
      </c>
      <c r="C761" s="23"/>
      <c r="D761" s="24"/>
      <c r="E761" s="24"/>
      <c r="F761" s="25"/>
      <c r="G761" s="61"/>
    </row>
    <row r="762" spans="1:7" s="26" customFormat="1" ht="12.75" x14ac:dyDescent="0.2">
      <c r="A762" s="60"/>
      <c r="B762" s="151" t="s">
        <v>260</v>
      </c>
      <c r="C762" s="23"/>
      <c r="D762" s="24"/>
      <c r="E762" s="24"/>
      <c r="F762" s="25"/>
      <c r="G762" s="61"/>
    </row>
    <row r="763" spans="1:7" s="26" customFormat="1" ht="15" customHeight="1" x14ac:dyDescent="0.2">
      <c r="A763" s="60"/>
      <c r="B763" s="59"/>
      <c r="C763" s="23"/>
      <c r="D763" s="24"/>
      <c r="E763" s="24"/>
      <c r="F763" s="25"/>
      <c r="G763" s="61"/>
    </row>
    <row r="764" spans="1:7" s="26" customFormat="1" ht="14.45" customHeight="1" x14ac:dyDescent="0.2">
      <c r="A764" s="60" t="s">
        <v>339</v>
      </c>
      <c r="B764" s="59" t="s">
        <v>420</v>
      </c>
      <c r="C764" s="23" t="s">
        <v>2</v>
      </c>
      <c r="D764" s="24"/>
      <c r="E764" s="24"/>
      <c r="F764" s="25"/>
      <c r="G764" s="61">
        <f t="shared" ref="G764" si="163">F764*E764</f>
        <v>0</v>
      </c>
    </row>
    <row r="765" spans="1:7" s="26" customFormat="1" ht="25.5" x14ac:dyDescent="0.2">
      <c r="A765" s="60"/>
      <c r="B765" s="151" t="s">
        <v>261</v>
      </c>
      <c r="C765" s="23"/>
      <c r="D765" s="24"/>
      <c r="E765" s="24"/>
      <c r="F765" s="25"/>
      <c r="G765" s="61"/>
    </row>
    <row r="766" spans="1:7" s="26" customFormat="1" ht="12.75" x14ac:dyDescent="0.2">
      <c r="A766" s="60"/>
      <c r="B766" s="151" t="s">
        <v>262</v>
      </c>
      <c r="C766" s="23"/>
      <c r="D766" s="24"/>
      <c r="E766" s="24"/>
      <c r="F766" s="25"/>
      <c r="G766" s="61"/>
    </row>
    <row r="767" spans="1:7" s="26" customFormat="1" ht="12.75" x14ac:dyDescent="0.2">
      <c r="A767" s="60"/>
      <c r="B767" s="151" t="s">
        <v>263</v>
      </c>
      <c r="C767" s="23"/>
      <c r="D767" s="24"/>
      <c r="E767" s="24"/>
      <c r="F767" s="25"/>
      <c r="G767" s="61"/>
    </row>
    <row r="768" spans="1:7" s="26" customFormat="1" ht="15" customHeight="1" x14ac:dyDescent="0.2">
      <c r="A768" s="60"/>
      <c r="B768" s="59"/>
      <c r="C768" s="23"/>
      <c r="D768" s="24"/>
      <c r="E768" s="24"/>
      <c r="F768" s="25"/>
      <c r="G768" s="61"/>
    </row>
    <row r="769" spans="1:80" s="26" customFormat="1" ht="25.5" x14ac:dyDescent="0.2">
      <c r="A769" s="60" t="s">
        <v>339</v>
      </c>
      <c r="B769" s="59" t="s">
        <v>452</v>
      </c>
      <c r="C769" s="23" t="s">
        <v>2</v>
      </c>
      <c r="D769" s="24"/>
      <c r="E769" s="24"/>
      <c r="F769" s="25"/>
      <c r="G769" s="61">
        <f t="shared" ref="G769" si="164">F769*E769</f>
        <v>0</v>
      </c>
    </row>
    <row r="770" spans="1:80" s="105" customFormat="1" ht="13.5" thickBot="1" x14ac:dyDescent="0.25">
      <c r="A770" s="95"/>
      <c r="B770" s="96"/>
      <c r="C770" s="97"/>
      <c r="D770" s="98"/>
      <c r="E770" s="99"/>
      <c r="F770" s="99"/>
      <c r="G770" s="100"/>
    </row>
    <row r="771" spans="1:80" s="106" customFormat="1" ht="15" customHeight="1" thickTop="1" thickBot="1" x14ac:dyDescent="0.25">
      <c r="A771" s="251" t="str">
        <f>CONCATENATE("Sous-total", "  ",A721)</f>
        <v>Sous-total  3.8.7</v>
      </c>
      <c r="B771" s="252"/>
      <c r="C771" s="252"/>
      <c r="D771" s="252"/>
      <c r="E771" s="252"/>
      <c r="F771" s="253"/>
      <c r="G771" s="104">
        <f>SUM(G721:G770)</f>
        <v>0</v>
      </c>
    </row>
    <row r="772" spans="1:80" s="26" customFormat="1" ht="13.5" thickTop="1" x14ac:dyDescent="0.2">
      <c r="A772" s="60"/>
      <c r="B772" s="59"/>
      <c r="C772" s="23"/>
      <c r="D772" s="24"/>
      <c r="E772" s="24"/>
      <c r="F772" s="25"/>
      <c r="G772" s="61"/>
    </row>
    <row r="773" spans="1:80" s="26" customFormat="1" ht="15" customHeight="1" x14ac:dyDescent="0.2">
      <c r="A773" s="60" t="s">
        <v>421</v>
      </c>
      <c r="B773" s="59" t="s">
        <v>247</v>
      </c>
      <c r="C773" s="23"/>
      <c r="D773" s="24"/>
      <c r="E773" s="24"/>
      <c r="F773" s="25"/>
      <c r="G773" s="61" t="str">
        <f>IF(F773*E773=0,"",F773*E773)</f>
        <v/>
      </c>
    </row>
    <row r="774" spans="1:80" s="26" customFormat="1" ht="15" customHeight="1" x14ac:dyDescent="0.2">
      <c r="A774" s="60"/>
      <c r="B774" s="59"/>
      <c r="C774" s="23"/>
      <c r="D774" s="24"/>
      <c r="E774" s="24"/>
      <c r="F774" s="25"/>
      <c r="G774" s="61"/>
    </row>
    <row r="775" spans="1:80" s="26" customFormat="1" ht="30" customHeight="1" x14ac:dyDescent="0.2">
      <c r="A775" s="60" t="s">
        <v>339</v>
      </c>
      <c r="B775" s="59" t="s">
        <v>423</v>
      </c>
      <c r="C775" s="23" t="s">
        <v>2</v>
      </c>
      <c r="D775" s="24"/>
      <c r="E775" s="24"/>
      <c r="F775" s="25"/>
      <c r="G775" s="61">
        <f t="shared" ref="G775" si="165">F775*E775</f>
        <v>0</v>
      </c>
    </row>
    <row r="776" spans="1:80" s="26" customFormat="1" ht="15" customHeight="1" x14ac:dyDescent="0.2">
      <c r="A776" s="60"/>
      <c r="B776" s="59"/>
      <c r="C776" s="23"/>
      <c r="D776" s="24"/>
      <c r="E776" s="24"/>
      <c r="F776" s="25"/>
      <c r="G776" s="61"/>
    </row>
    <row r="777" spans="1:80" s="26" customFormat="1" ht="28.15" customHeight="1" x14ac:dyDescent="0.2">
      <c r="A777" s="60" t="s">
        <v>339</v>
      </c>
      <c r="B777" s="59" t="s">
        <v>453</v>
      </c>
      <c r="C777" s="23" t="s">
        <v>2</v>
      </c>
      <c r="D777" s="24"/>
      <c r="E777" s="24"/>
      <c r="F777" s="25"/>
      <c r="G777" s="61">
        <f t="shared" ref="G777" si="166">F777*E777</f>
        <v>0</v>
      </c>
    </row>
    <row r="778" spans="1:80" s="26" customFormat="1" ht="15" customHeight="1" x14ac:dyDescent="0.2">
      <c r="A778" s="60"/>
      <c r="B778" s="59"/>
      <c r="C778" s="23"/>
      <c r="D778" s="24"/>
      <c r="E778" s="24"/>
      <c r="F778" s="25"/>
      <c r="G778" s="61"/>
    </row>
    <row r="779" spans="1:80" s="26" customFormat="1" ht="14.45" customHeight="1" x14ac:dyDescent="0.2">
      <c r="A779" s="60" t="s">
        <v>339</v>
      </c>
      <c r="B779" s="59" t="s">
        <v>422</v>
      </c>
      <c r="C779" s="23" t="s">
        <v>2</v>
      </c>
      <c r="D779" s="24"/>
      <c r="E779" s="24"/>
      <c r="F779" s="25"/>
      <c r="G779" s="61">
        <f t="shared" ref="G779" si="167">F779*E779</f>
        <v>0</v>
      </c>
    </row>
    <row r="780" spans="1:80" s="105" customFormat="1" ht="13.5" thickBot="1" x14ac:dyDescent="0.25">
      <c r="A780" s="95"/>
      <c r="B780" s="96"/>
      <c r="C780" s="97"/>
      <c r="D780" s="98"/>
      <c r="E780" s="99"/>
      <c r="F780" s="99"/>
      <c r="G780" s="100"/>
    </row>
    <row r="781" spans="1:80" s="106" customFormat="1" ht="15" customHeight="1" thickTop="1" thickBot="1" x14ac:dyDescent="0.25">
      <c r="A781" s="251" t="str">
        <f>CONCATENATE("Sous-total", "  ",A773)</f>
        <v>Sous-total  3.8.8</v>
      </c>
      <c r="B781" s="252"/>
      <c r="C781" s="252"/>
      <c r="D781" s="252"/>
      <c r="E781" s="252"/>
      <c r="F781" s="253"/>
      <c r="G781" s="104">
        <f>SUM(G773:G780)</f>
        <v>0</v>
      </c>
    </row>
    <row r="782" spans="1:80" s="13" customFormat="1" ht="13.5" thickTop="1" x14ac:dyDescent="0.2">
      <c r="A782" s="60"/>
      <c r="B782" s="59"/>
      <c r="C782" s="23"/>
      <c r="D782" s="24"/>
      <c r="E782" s="24"/>
      <c r="F782" s="25"/>
      <c r="G782" s="61"/>
      <c r="H782" s="26"/>
      <c r="I782" s="26"/>
      <c r="J782" s="26"/>
      <c r="K782" s="26"/>
      <c r="L782" s="26"/>
      <c r="M782" s="26"/>
      <c r="N782" s="26"/>
      <c r="O782" s="26"/>
      <c r="P782" s="26"/>
      <c r="Q782" s="26"/>
      <c r="R782" s="26"/>
      <c r="S782" s="26"/>
      <c r="T782" s="26"/>
      <c r="U782" s="26"/>
      <c r="V782" s="26"/>
      <c r="W782" s="26"/>
      <c r="X782" s="26"/>
      <c r="Y782" s="26"/>
      <c r="Z782" s="26"/>
      <c r="AA782" s="26"/>
      <c r="AB782" s="26"/>
      <c r="AC782" s="26"/>
      <c r="AD782" s="26"/>
      <c r="AE782" s="26"/>
      <c r="AF782" s="26"/>
      <c r="AG782" s="26"/>
      <c r="AH782" s="26"/>
      <c r="AI782" s="26"/>
      <c r="AJ782" s="26"/>
      <c r="AK782" s="26"/>
      <c r="AL782" s="26"/>
      <c r="AM782" s="26"/>
      <c r="AN782" s="26"/>
      <c r="AO782" s="26"/>
      <c r="AP782" s="26"/>
      <c r="AQ782" s="26"/>
      <c r="AR782" s="26"/>
      <c r="AS782" s="26"/>
      <c r="AT782" s="26"/>
      <c r="AU782" s="26"/>
      <c r="AV782" s="26"/>
      <c r="AW782" s="26"/>
      <c r="AX782" s="26"/>
      <c r="AY782" s="26"/>
      <c r="AZ782" s="26"/>
      <c r="BA782" s="26"/>
      <c r="BB782" s="26"/>
      <c r="BC782" s="26"/>
      <c r="BD782" s="26"/>
      <c r="BE782" s="26"/>
      <c r="BF782" s="26"/>
      <c r="BG782" s="26"/>
      <c r="BH782" s="26"/>
      <c r="BI782" s="26"/>
      <c r="BJ782" s="26"/>
      <c r="BK782" s="26"/>
      <c r="BL782" s="26"/>
      <c r="BM782" s="26"/>
      <c r="BN782" s="26"/>
      <c r="BO782" s="26"/>
      <c r="BP782" s="26"/>
      <c r="BQ782" s="26"/>
      <c r="BR782" s="26"/>
      <c r="BS782" s="26"/>
      <c r="BT782" s="26"/>
      <c r="BU782" s="26"/>
      <c r="BV782" s="26"/>
      <c r="BW782" s="26"/>
      <c r="BX782" s="26"/>
      <c r="BY782" s="26"/>
      <c r="BZ782" s="26"/>
      <c r="CA782" s="26"/>
      <c r="CB782" s="26"/>
    </row>
    <row r="783" spans="1:80" s="13" customFormat="1" ht="15" customHeight="1" x14ac:dyDescent="0.2">
      <c r="A783" s="60" t="s">
        <v>424</v>
      </c>
      <c r="B783" s="59" t="s">
        <v>246</v>
      </c>
      <c r="C783" s="23"/>
      <c r="D783" s="24"/>
      <c r="E783" s="24"/>
      <c r="F783" s="25"/>
      <c r="G783" s="61" t="str">
        <f>IF(F783*E783=0,"",F783*E783)</f>
        <v/>
      </c>
      <c r="H783" s="26"/>
      <c r="I783" s="26"/>
      <c r="J783" s="26"/>
      <c r="K783" s="26"/>
      <c r="L783" s="26"/>
      <c r="M783" s="26"/>
      <c r="N783" s="26"/>
      <c r="O783" s="26"/>
      <c r="P783" s="26"/>
      <c r="Q783" s="26"/>
      <c r="R783" s="26"/>
      <c r="S783" s="26"/>
      <c r="T783" s="26"/>
      <c r="U783" s="26"/>
      <c r="V783" s="26"/>
      <c r="W783" s="26"/>
      <c r="X783" s="26"/>
      <c r="Y783" s="26"/>
      <c r="Z783" s="26"/>
      <c r="AA783" s="26"/>
      <c r="AB783" s="26"/>
      <c r="AC783" s="26"/>
      <c r="AD783" s="26"/>
      <c r="AE783" s="26"/>
      <c r="AF783" s="26"/>
      <c r="AG783" s="26"/>
      <c r="AH783" s="26"/>
      <c r="AI783" s="26"/>
      <c r="AJ783" s="26"/>
      <c r="AK783" s="26"/>
      <c r="AL783" s="26"/>
      <c r="AM783" s="26"/>
      <c r="AN783" s="26"/>
      <c r="AO783" s="26"/>
      <c r="AP783" s="26"/>
      <c r="AQ783" s="26"/>
      <c r="AR783" s="26"/>
      <c r="AS783" s="26"/>
      <c r="AT783" s="26"/>
      <c r="AU783" s="26"/>
      <c r="AV783" s="26"/>
      <c r="AW783" s="26"/>
      <c r="AX783" s="26"/>
      <c r="AY783" s="26"/>
      <c r="AZ783" s="26"/>
      <c r="BA783" s="26"/>
      <c r="BB783" s="26"/>
      <c r="BC783" s="26"/>
      <c r="BD783" s="26"/>
      <c r="BE783" s="26"/>
      <c r="BF783" s="26"/>
      <c r="BG783" s="26"/>
      <c r="BH783" s="26"/>
      <c r="BI783" s="26"/>
      <c r="BJ783" s="26"/>
      <c r="BK783" s="26"/>
      <c r="BL783" s="26"/>
      <c r="BM783" s="26"/>
      <c r="BN783" s="26"/>
      <c r="BO783" s="26"/>
      <c r="BP783" s="26"/>
      <c r="BQ783" s="26"/>
      <c r="BR783" s="26"/>
      <c r="BS783" s="26"/>
      <c r="BT783" s="26"/>
      <c r="BU783" s="26"/>
      <c r="BV783" s="26"/>
      <c r="BW783" s="26"/>
      <c r="BX783" s="26"/>
      <c r="BY783" s="26"/>
      <c r="BZ783" s="26"/>
      <c r="CA783" s="26"/>
      <c r="CB783" s="26"/>
    </row>
    <row r="784" spans="1:80" s="13" customFormat="1" ht="15" customHeight="1" x14ac:dyDescent="0.2">
      <c r="A784" s="60"/>
      <c r="B784" s="59"/>
      <c r="C784" s="23"/>
      <c r="D784" s="24"/>
      <c r="E784" s="24"/>
      <c r="F784" s="25"/>
      <c r="G784" s="61"/>
      <c r="H784" s="26"/>
      <c r="I784" s="26"/>
      <c r="J784" s="26"/>
      <c r="K784" s="26"/>
      <c r="L784" s="26"/>
      <c r="M784" s="26"/>
      <c r="N784" s="26"/>
      <c r="O784" s="26"/>
      <c r="P784" s="26"/>
      <c r="Q784" s="26"/>
      <c r="R784" s="26"/>
      <c r="S784" s="26"/>
      <c r="T784" s="26"/>
      <c r="U784" s="26"/>
      <c r="V784" s="26"/>
      <c r="W784" s="26"/>
      <c r="X784" s="26"/>
      <c r="Y784" s="26"/>
      <c r="Z784" s="26"/>
      <c r="AA784" s="26"/>
      <c r="AB784" s="26"/>
      <c r="AC784" s="26"/>
      <c r="AD784" s="26"/>
      <c r="AE784" s="26"/>
      <c r="AF784" s="26"/>
      <c r="AG784" s="26"/>
      <c r="AH784" s="26"/>
      <c r="AI784" s="26"/>
      <c r="AJ784" s="26"/>
      <c r="AK784" s="26"/>
      <c r="AL784" s="26"/>
      <c r="AM784" s="26"/>
      <c r="AN784" s="26"/>
      <c r="AO784" s="26"/>
      <c r="AP784" s="26"/>
      <c r="AQ784" s="26"/>
      <c r="AR784" s="26"/>
      <c r="AS784" s="26"/>
      <c r="AT784" s="26"/>
      <c r="AU784" s="26"/>
      <c r="AV784" s="26"/>
      <c r="AW784" s="26"/>
      <c r="AX784" s="26"/>
      <c r="AY784" s="26"/>
      <c r="AZ784" s="26"/>
      <c r="BA784" s="26"/>
      <c r="BB784" s="26"/>
      <c r="BC784" s="26"/>
      <c r="BD784" s="26"/>
      <c r="BE784" s="26"/>
      <c r="BF784" s="26"/>
      <c r="BG784" s="26"/>
      <c r="BH784" s="26"/>
      <c r="BI784" s="26"/>
      <c r="BJ784" s="26"/>
      <c r="BK784" s="26"/>
      <c r="BL784" s="26"/>
      <c r="BM784" s="26"/>
      <c r="BN784" s="26"/>
      <c r="BO784" s="26"/>
      <c r="BP784" s="26"/>
      <c r="BQ784" s="26"/>
      <c r="BR784" s="26"/>
      <c r="BS784" s="26"/>
      <c r="BT784" s="26"/>
      <c r="BU784" s="26"/>
      <c r="BV784" s="26"/>
      <c r="BW784" s="26"/>
      <c r="BX784" s="26"/>
      <c r="BY784" s="26"/>
      <c r="BZ784" s="26"/>
      <c r="CA784" s="26"/>
      <c r="CB784" s="26"/>
    </row>
    <row r="785" spans="1:80" s="13" customFormat="1" ht="25.5" x14ac:dyDescent="0.2">
      <c r="A785" s="60"/>
      <c r="B785" s="59" t="s">
        <v>76</v>
      </c>
      <c r="C785" s="23"/>
      <c r="D785" s="24"/>
      <c r="E785" s="24"/>
      <c r="F785" s="25"/>
      <c r="G785" s="61"/>
      <c r="H785" s="26"/>
      <c r="I785" s="26"/>
      <c r="J785" s="26"/>
      <c r="K785" s="26"/>
      <c r="L785" s="26"/>
      <c r="M785" s="26"/>
      <c r="N785" s="26"/>
      <c r="O785" s="26"/>
      <c r="P785" s="26"/>
      <c r="Q785" s="26"/>
      <c r="R785" s="26"/>
      <c r="S785" s="26"/>
      <c r="T785" s="26"/>
      <c r="U785" s="26"/>
      <c r="V785" s="26"/>
      <c r="W785" s="26"/>
      <c r="X785" s="26"/>
      <c r="Y785" s="26"/>
      <c r="Z785" s="26"/>
      <c r="AA785" s="26"/>
      <c r="AB785" s="26"/>
      <c r="AC785" s="26"/>
      <c r="AD785" s="26"/>
      <c r="AE785" s="26"/>
      <c r="AF785" s="26"/>
      <c r="AG785" s="26"/>
      <c r="AH785" s="26"/>
      <c r="AI785" s="26"/>
      <c r="AJ785" s="26"/>
      <c r="AK785" s="26"/>
      <c r="AL785" s="26"/>
      <c r="AM785" s="26"/>
      <c r="AN785" s="26"/>
      <c r="AO785" s="26"/>
      <c r="AP785" s="26"/>
      <c r="AQ785" s="26"/>
      <c r="AR785" s="26"/>
      <c r="AS785" s="26"/>
      <c r="AT785" s="26"/>
      <c r="AU785" s="26"/>
      <c r="AV785" s="26"/>
      <c r="AW785" s="26"/>
      <c r="AX785" s="26"/>
      <c r="AY785" s="26"/>
      <c r="AZ785" s="26"/>
      <c r="BA785" s="26"/>
      <c r="BB785" s="26"/>
      <c r="BC785" s="26"/>
      <c r="BD785" s="26"/>
      <c r="BE785" s="26"/>
      <c r="BF785" s="26"/>
      <c r="BG785" s="26"/>
      <c r="BH785" s="26"/>
      <c r="BI785" s="26"/>
      <c r="BJ785" s="26"/>
      <c r="BK785" s="26"/>
      <c r="BL785" s="26"/>
      <c r="BM785" s="26"/>
      <c r="BN785" s="26"/>
      <c r="BO785" s="26"/>
      <c r="BP785" s="26"/>
      <c r="BQ785" s="26"/>
      <c r="BR785" s="26"/>
      <c r="BS785" s="26"/>
      <c r="BT785" s="26"/>
      <c r="BU785" s="26"/>
      <c r="BV785" s="26"/>
      <c r="BW785" s="26"/>
      <c r="BX785" s="26"/>
      <c r="BY785" s="26"/>
      <c r="BZ785" s="26"/>
      <c r="CA785" s="26"/>
      <c r="CB785" s="26"/>
    </row>
    <row r="786" spans="1:80" s="26" customFormat="1" ht="14.45" customHeight="1" x14ac:dyDescent="0.2">
      <c r="A786" s="60"/>
      <c r="B786" s="151" t="s">
        <v>425</v>
      </c>
      <c r="C786" s="23" t="s">
        <v>2</v>
      </c>
      <c r="D786" s="24"/>
      <c r="E786" s="24"/>
      <c r="F786" s="25"/>
      <c r="G786" s="61">
        <f t="shared" ref="G786:G787" si="168">F786*E786</f>
        <v>0</v>
      </c>
    </row>
    <row r="787" spans="1:80" s="26" customFormat="1" ht="14.45" customHeight="1" x14ac:dyDescent="0.2">
      <c r="A787" s="60"/>
      <c r="B787" s="151" t="s">
        <v>426</v>
      </c>
      <c r="C787" s="23" t="s">
        <v>2</v>
      </c>
      <c r="D787" s="24"/>
      <c r="E787" s="24"/>
      <c r="F787" s="25"/>
      <c r="G787" s="61">
        <f t="shared" si="168"/>
        <v>0</v>
      </c>
    </row>
    <row r="788" spans="1:80" s="72" customFormat="1" ht="13.5" thickBot="1" x14ac:dyDescent="0.25">
      <c r="A788" s="95"/>
      <c r="B788" s="96"/>
      <c r="C788" s="97"/>
      <c r="D788" s="98"/>
      <c r="E788" s="99"/>
      <c r="F788" s="99"/>
      <c r="G788" s="100"/>
      <c r="H788" s="105"/>
      <c r="I788" s="105"/>
      <c r="J788" s="105"/>
      <c r="K788" s="105"/>
      <c r="L788" s="105"/>
      <c r="M788" s="105"/>
      <c r="N788" s="105"/>
      <c r="O788" s="105"/>
      <c r="P788" s="105"/>
      <c r="Q788" s="105"/>
      <c r="R788" s="105"/>
      <c r="S788" s="105"/>
      <c r="T788" s="105"/>
      <c r="U788" s="105"/>
      <c r="V788" s="105"/>
      <c r="W788" s="105"/>
      <c r="X788" s="105"/>
      <c r="Y788" s="105"/>
      <c r="Z788" s="105"/>
      <c r="AA788" s="105"/>
      <c r="AB788" s="105"/>
      <c r="AC788" s="105"/>
      <c r="AD788" s="105"/>
      <c r="AE788" s="105"/>
      <c r="AF788" s="105"/>
      <c r="AG788" s="105"/>
      <c r="AH788" s="105"/>
      <c r="AI788" s="105"/>
      <c r="AJ788" s="105"/>
      <c r="AK788" s="105"/>
      <c r="AL788" s="105"/>
      <c r="AM788" s="105"/>
      <c r="AN788" s="105"/>
      <c r="AO788" s="105"/>
      <c r="AP788" s="105"/>
      <c r="AQ788" s="105"/>
      <c r="AR788" s="105"/>
      <c r="AS788" s="105"/>
      <c r="AT788" s="105"/>
      <c r="AU788" s="105"/>
      <c r="AV788" s="105"/>
      <c r="AW788" s="105"/>
      <c r="AX788" s="105"/>
      <c r="AY788" s="105"/>
      <c r="AZ788" s="105"/>
      <c r="BA788" s="105"/>
      <c r="BB788" s="105"/>
      <c r="BC788" s="105"/>
      <c r="BD788" s="105"/>
      <c r="BE788" s="105"/>
      <c r="BF788" s="105"/>
      <c r="BG788" s="105"/>
      <c r="BH788" s="105"/>
      <c r="BI788" s="105"/>
      <c r="BJ788" s="105"/>
      <c r="BK788" s="105"/>
      <c r="BL788" s="105"/>
      <c r="BM788" s="105"/>
      <c r="BN788" s="105"/>
      <c r="BO788" s="105"/>
      <c r="BP788" s="105"/>
      <c r="BQ788" s="105"/>
      <c r="BR788" s="105"/>
      <c r="BS788" s="105"/>
      <c r="BT788" s="105"/>
      <c r="BU788" s="105"/>
      <c r="BV788" s="105"/>
      <c r="BW788" s="105"/>
      <c r="BX788" s="105"/>
      <c r="BY788" s="105"/>
      <c r="BZ788" s="105"/>
      <c r="CA788" s="105"/>
      <c r="CB788" s="105"/>
    </row>
    <row r="789" spans="1:80" s="76" customFormat="1" ht="15" customHeight="1" thickTop="1" thickBot="1" x14ac:dyDescent="0.25">
      <c r="A789" s="251" t="str">
        <f>CONCATENATE("Sous-total", "  ",A783)</f>
        <v>Sous-total  3.8.9</v>
      </c>
      <c r="B789" s="252"/>
      <c r="C789" s="252"/>
      <c r="D789" s="252"/>
      <c r="E789" s="252"/>
      <c r="F789" s="253"/>
      <c r="G789" s="104">
        <f>SUM(G783:G788)</f>
        <v>0</v>
      </c>
      <c r="H789" s="106"/>
      <c r="I789" s="106"/>
      <c r="J789" s="106"/>
      <c r="K789" s="106"/>
      <c r="L789" s="106"/>
      <c r="M789" s="106"/>
      <c r="N789" s="106"/>
      <c r="O789" s="106"/>
      <c r="P789" s="106"/>
      <c r="Q789" s="106"/>
      <c r="R789" s="106"/>
      <c r="S789" s="106"/>
      <c r="T789" s="106"/>
      <c r="U789" s="106"/>
      <c r="V789" s="106"/>
      <c r="W789" s="106"/>
      <c r="X789" s="106"/>
      <c r="Y789" s="106"/>
      <c r="Z789" s="106"/>
      <c r="AA789" s="106"/>
      <c r="AB789" s="106"/>
      <c r="AC789" s="106"/>
      <c r="AD789" s="106"/>
      <c r="AE789" s="106"/>
      <c r="AF789" s="106"/>
      <c r="AG789" s="106"/>
      <c r="AH789" s="106"/>
      <c r="AI789" s="106"/>
      <c r="AJ789" s="106"/>
      <c r="AK789" s="106"/>
      <c r="AL789" s="106"/>
      <c r="AM789" s="106"/>
      <c r="AN789" s="106"/>
      <c r="AO789" s="106"/>
      <c r="AP789" s="106"/>
      <c r="AQ789" s="106"/>
      <c r="AR789" s="106"/>
      <c r="AS789" s="106"/>
      <c r="AT789" s="106"/>
      <c r="AU789" s="106"/>
      <c r="AV789" s="106"/>
      <c r="AW789" s="106"/>
      <c r="AX789" s="106"/>
      <c r="AY789" s="106"/>
      <c r="AZ789" s="106"/>
      <c r="BA789" s="106"/>
      <c r="BB789" s="106"/>
      <c r="BC789" s="106"/>
      <c r="BD789" s="106"/>
      <c r="BE789" s="106"/>
      <c r="BF789" s="106"/>
      <c r="BG789" s="106"/>
      <c r="BH789" s="106"/>
      <c r="BI789" s="106"/>
      <c r="BJ789" s="106"/>
      <c r="BK789" s="106"/>
      <c r="BL789" s="106"/>
      <c r="BM789" s="106"/>
      <c r="BN789" s="106"/>
      <c r="BO789" s="106"/>
      <c r="BP789" s="106"/>
      <c r="BQ789" s="106"/>
      <c r="BR789" s="106"/>
      <c r="BS789" s="106"/>
      <c r="BT789" s="106"/>
      <c r="BU789" s="106"/>
      <c r="BV789" s="106"/>
      <c r="BW789" s="106"/>
      <c r="BX789" s="106"/>
      <c r="BY789" s="106"/>
      <c r="BZ789" s="106"/>
      <c r="CA789" s="106"/>
      <c r="CB789" s="106"/>
    </row>
    <row r="790" spans="1:80" ht="12" customHeight="1" thickTop="1" thickBot="1" x14ac:dyDescent="0.25">
      <c r="A790" s="152"/>
      <c r="B790" s="153"/>
      <c r="C790" s="23"/>
      <c r="D790" s="24"/>
      <c r="E790" s="24"/>
      <c r="F790" s="25"/>
      <c r="G790" s="61" t="str">
        <f>IF(F790*E790=0,"",F790*E790)</f>
        <v/>
      </c>
      <c r="H790" s="204"/>
      <c r="I790" s="204"/>
      <c r="J790" s="204"/>
      <c r="K790" s="204"/>
      <c r="L790" s="204"/>
      <c r="M790" s="204"/>
      <c r="N790" s="204"/>
      <c r="O790" s="204"/>
      <c r="P790" s="204"/>
      <c r="Q790" s="204"/>
      <c r="R790" s="204"/>
      <c r="S790" s="204"/>
      <c r="T790" s="204"/>
      <c r="U790" s="204"/>
      <c r="V790" s="204"/>
      <c r="W790" s="204"/>
      <c r="X790" s="204"/>
      <c r="Y790" s="204"/>
      <c r="Z790" s="204"/>
      <c r="AA790" s="204"/>
      <c r="AB790" s="204"/>
      <c r="AC790" s="204"/>
      <c r="AD790" s="204"/>
      <c r="AE790" s="204"/>
      <c r="AF790" s="204"/>
      <c r="AG790" s="204"/>
      <c r="AH790" s="204"/>
      <c r="AI790" s="204"/>
      <c r="AJ790" s="204"/>
      <c r="AK790" s="204"/>
      <c r="AL790" s="204"/>
      <c r="AM790" s="204"/>
      <c r="AN790" s="204"/>
      <c r="AO790" s="204"/>
      <c r="AP790" s="204"/>
      <c r="AQ790" s="204"/>
      <c r="AR790" s="204"/>
      <c r="AS790" s="204"/>
      <c r="AT790" s="204"/>
      <c r="AU790" s="204"/>
      <c r="AV790" s="204"/>
      <c r="AW790" s="204"/>
      <c r="AX790" s="204"/>
      <c r="AY790" s="204"/>
      <c r="AZ790" s="204"/>
      <c r="BA790" s="204"/>
      <c r="BB790" s="204"/>
      <c r="BC790" s="204"/>
      <c r="BD790" s="204"/>
      <c r="BE790" s="204"/>
      <c r="BF790" s="204"/>
      <c r="BG790" s="204"/>
      <c r="BH790" s="204"/>
      <c r="BI790" s="204"/>
      <c r="BJ790" s="204"/>
      <c r="BK790" s="204"/>
      <c r="BL790" s="204"/>
      <c r="BM790" s="204"/>
      <c r="BN790" s="204"/>
      <c r="BO790" s="204"/>
      <c r="BP790" s="204"/>
      <c r="BQ790" s="204"/>
      <c r="BR790" s="204"/>
      <c r="BS790" s="204"/>
      <c r="BT790" s="204"/>
      <c r="BU790" s="204"/>
      <c r="BV790" s="204"/>
      <c r="BW790" s="204"/>
      <c r="BX790" s="204"/>
      <c r="BY790" s="204"/>
      <c r="BZ790" s="204"/>
      <c r="CA790" s="204"/>
      <c r="CB790" s="204"/>
    </row>
    <row r="791" spans="1:80" s="13" customFormat="1" ht="24" customHeight="1" thickTop="1" thickBot="1" x14ac:dyDescent="0.25">
      <c r="A791" s="239" t="str">
        <f>CONCATENATE("Sous-total  - ", " ",A598," ",B598)</f>
        <v>Sous-total  -  3.8 PLOMBERIE SANITAIRES</v>
      </c>
      <c r="B791" s="240"/>
      <c r="C791" s="240"/>
      <c r="D791" s="240"/>
      <c r="E791" s="32"/>
      <c r="F791" s="241">
        <f>SUM(G789,G781,G771,G719,G712,G688,G670,G647,G632)</f>
        <v>0</v>
      </c>
      <c r="G791" s="242"/>
      <c r="H791" s="26"/>
      <c r="I791" s="26"/>
      <c r="J791" s="26"/>
      <c r="K791" s="26"/>
      <c r="L791" s="26"/>
      <c r="M791" s="26"/>
      <c r="N791" s="26"/>
      <c r="O791" s="26"/>
      <c r="P791" s="26"/>
      <c r="Q791" s="26"/>
      <c r="R791" s="26"/>
      <c r="S791" s="26"/>
      <c r="T791" s="26"/>
      <c r="U791" s="26"/>
      <c r="V791" s="26"/>
      <c r="W791" s="26"/>
      <c r="X791" s="26"/>
      <c r="Y791" s="26"/>
      <c r="Z791" s="26"/>
      <c r="AA791" s="26"/>
      <c r="AB791" s="26"/>
      <c r="AC791" s="26"/>
      <c r="AD791" s="26"/>
      <c r="AE791" s="26"/>
      <c r="AF791" s="26"/>
      <c r="AG791" s="26"/>
      <c r="AH791" s="26"/>
      <c r="AI791" s="26"/>
      <c r="AJ791" s="26"/>
      <c r="AK791" s="26"/>
      <c r="AL791" s="26"/>
      <c r="AM791" s="26"/>
      <c r="AN791" s="26"/>
      <c r="AO791" s="26"/>
      <c r="AP791" s="26"/>
      <c r="AQ791" s="26"/>
      <c r="AR791" s="26"/>
      <c r="AS791" s="26"/>
      <c r="AT791" s="26"/>
      <c r="AU791" s="26"/>
      <c r="AV791" s="26"/>
      <c r="AW791" s="26"/>
      <c r="AX791" s="26"/>
      <c r="AY791" s="26"/>
      <c r="AZ791" s="26"/>
      <c r="BA791" s="26"/>
      <c r="BB791" s="26"/>
      <c r="BC791" s="26"/>
      <c r="BD791" s="26"/>
      <c r="BE791" s="26"/>
      <c r="BF791" s="26"/>
      <c r="BG791" s="26"/>
      <c r="BH791" s="26"/>
      <c r="BI791" s="26"/>
      <c r="BJ791" s="26"/>
      <c r="BK791" s="26"/>
      <c r="BL791" s="26"/>
      <c r="BM791" s="26"/>
      <c r="BN791" s="26"/>
      <c r="BO791" s="26"/>
      <c r="BP791" s="26"/>
      <c r="BQ791" s="26"/>
      <c r="BR791" s="26"/>
      <c r="BS791" s="26"/>
      <c r="BT791" s="26"/>
      <c r="BU791" s="26"/>
      <c r="BV791" s="26"/>
      <c r="BW791" s="26"/>
      <c r="BX791" s="26"/>
      <c r="BY791" s="26"/>
      <c r="BZ791" s="26"/>
      <c r="CA791" s="26"/>
      <c r="CB791" s="26"/>
    </row>
    <row r="792" spans="1:80" s="13" customFormat="1" ht="12" customHeight="1" thickTop="1" x14ac:dyDescent="0.2">
      <c r="A792" s="154" t="s">
        <v>4</v>
      </c>
      <c r="B792" s="155"/>
      <c r="C792" s="23"/>
      <c r="D792" s="24"/>
      <c r="E792" s="24"/>
      <c r="F792" s="25"/>
      <c r="G792" s="61" t="str">
        <f t="shared" ref="G792" si="169">IF(F792*E792=0,"",F792*E792)</f>
        <v/>
      </c>
      <c r="H792" s="26"/>
      <c r="I792" s="26"/>
      <c r="J792" s="26"/>
      <c r="K792" s="26"/>
      <c r="L792" s="26"/>
      <c r="M792" s="26"/>
      <c r="N792" s="26"/>
      <c r="O792" s="26"/>
      <c r="P792" s="26"/>
      <c r="Q792" s="26"/>
      <c r="R792" s="26"/>
      <c r="S792" s="26"/>
      <c r="T792" s="26"/>
      <c r="U792" s="26"/>
      <c r="V792" s="26"/>
      <c r="W792" s="26"/>
      <c r="X792" s="26"/>
      <c r="Y792" s="26"/>
      <c r="Z792" s="26"/>
      <c r="AA792" s="26"/>
      <c r="AB792" s="26"/>
      <c r="AC792" s="26"/>
      <c r="AD792" s="26"/>
      <c r="AE792" s="26"/>
      <c r="AF792" s="26"/>
      <c r="AG792" s="26"/>
      <c r="AH792" s="26"/>
      <c r="AI792" s="26"/>
      <c r="AJ792" s="26"/>
      <c r="AK792" s="26"/>
      <c r="AL792" s="26"/>
      <c r="AM792" s="26"/>
      <c r="AN792" s="26"/>
      <c r="AO792" s="26"/>
      <c r="AP792" s="26"/>
      <c r="AQ792" s="26"/>
      <c r="AR792" s="26"/>
      <c r="AS792" s="26"/>
      <c r="AT792" s="26"/>
      <c r="AU792" s="26"/>
      <c r="AV792" s="26"/>
      <c r="AW792" s="26"/>
      <c r="AX792" s="26"/>
      <c r="AY792" s="26"/>
      <c r="AZ792" s="26"/>
      <c r="BA792" s="26"/>
      <c r="BB792" s="26"/>
      <c r="BC792" s="26"/>
      <c r="BD792" s="26"/>
      <c r="BE792" s="26"/>
      <c r="BF792" s="26"/>
      <c r="BG792" s="26"/>
      <c r="BH792" s="26"/>
      <c r="BI792" s="26"/>
      <c r="BJ792" s="26"/>
      <c r="BK792" s="26"/>
      <c r="BL792" s="26"/>
      <c r="BM792" s="26"/>
      <c r="BN792" s="26"/>
      <c r="BO792" s="26"/>
      <c r="BP792" s="26"/>
      <c r="BQ792" s="26"/>
      <c r="BR792" s="26"/>
      <c r="BS792" s="26"/>
      <c r="BT792" s="26"/>
      <c r="BU792" s="26"/>
      <c r="BV792" s="26"/>
      <c r="BW792" s="26"/>
      <c r="BX792" s="26"/>
      <c r="BY792" s="26"/>
      <c r="BZ792" s="26"/>
      <c r="CA792" s="26"/>
      <c r="CB792" s="26"/>
    </row>
    <row r="793" spans="1:80" s="13" customFormat="1" ht="12" customHeight="1" x14ac:dyDescent="0.2">
      <c r="A793" s="154" t="s">
        <v>4</v>
      </c>
      <c r="B793" s="155"/>
      <c r="C793" s="23"/>
      <c r="D793" s="24"/>
      <c r="E793" s="24"/>
      <c r="F793" s="25"/>
      <c r="G793" s="61" t="str">
        <f t="shared" ref="G793:G813" si="170">IF(F793*E793=0,"",F793*E793)</f>
        <v/>
      </c>
      <c r="H793" s="26"/>
      <c r="I793" s="26"/>
      <c r="J793" s="26"/>
      <c r="K793" s="26"/>
      <c r="L793" s="26"/>
      <c r="M793" s="26"/>
      <c r="N793" s="26"/>
      <c r="O793" s="26"/>
      <c r="P793" s="26"/>
      <c r="Q793" s="26"/>
      <c r="R793" s="26"/>
      <c r="S793" s="26"/>
      <c r="T793" s="26"/>
      <c r="U793" s="26"/>
      <c r="V793" s="26"/>
      <c r="W793" s="26"/>
      <c r="X793" s="26"/>
      <c r="Y793" s="26"/>
      <c r="Z793" s="26"/>
      <c r="AA793" s="26"/>
      <c r="AB793" s="26"/>
      <c r="AC793" s="26"/>
      <c r="AD793" s="26"/>
      <c r="AE793" s="26"/>
      <c r="AF793" s="26"/>
      <c r="AG793" s="26"/>
      <c r="AH793" s="26"/>
      <c r="AI793" s="26"/>
      <c r="AJ793" s="26"/>
      <c r="AK793" s="26"/>
      <c r="AL793" s="26"/>
      <c r="AM793" s="26"/>
      <c r="AN793" s="26"/>
      <c r="AO793" s="26"/>
      <c r="AP793" s="26"/>
      <c r="AQ793" s="26"/>
      <c r="AR793" s="26"/>
      <c r="AS793" s="26"/>
      <c r="AT793" s="26"/>
      <c r="AU793" s="26"/>
      <c r="AV793" s="26"/>
      <c r="AW793" s="26"/>
      <c r="AX793" s="26"/>
      <c r="AY793" s="26"/>
      <c r="AZ793" s="26"/>
      <c r="BA793" s="26"/>
      <c r="BB793" s="26"/>
      <c r="BC793" s="26"/>
      <c r="BD793" s="26"/>
      <c r="BE793" s="26"/>
      <c r="BF793" s="26"/>
      <c r="BG793" s="26"/>
      <c r="BH793" s="26"/>
      <c r="BI793" s="26"/>
      <c r="BJ793" s="26"/>
      <c r="BK793" s="26"/>
      <c r="BL793" s="26"/>
      <c r="BM793" s="26"/>
      <c r="BN793" s="26"/>
      <c r="BO793" s="26"/>
      <c r="BP793" s="26"/>
      <c r="BQ793" s="26"/>
      <c r="BR793" s="26"/>
      <c r="BS793" s="26"/>
      <c r="BT793" s="26"/>
      <c r="BU793" s="26"/>
      <c r="BV793" s="26"/>
      <c r="BW793" s="26"/>
      <c r="BX793" s="26"/>
      <c r="BY793" s="26"/>
      <c r="BZ793" s="26"/>
      <c r="CA793" s="26"/>
      <c r="CB793" s="26"/>
    </row>
    <row r="794" spans="1:80" s="13" customFormat="1" ht="12.75" x14ac:dyDescent="0.2">
      <c r="A794" s="21" t="s">
        <v>428</v>
      </c>
      <c r="B794" s="22" t="s">
        <v>427</v>
      </c>
      <c r="C794" s="23"/>
      <c r="D794" s="24"/>
      <c r="E794" s="24"/>
      <c r="F794" s="25"/>
      <c r="G794" s="61" t="str">
        <f t="shared" si="170"/>
        <v/>
      </c>
      <c r="H794" s="26"/>
      <c r="I794" s="26"/>
      <c r="J794" s="26"/>
      <c r="K794" s="26"/>
      <c r="L794" s="26"/>
      <c r="M794" s="26"/>
      <c r="N794" s="26"/>
      <c r="O794" s="26"/>
      <c r="P794" s="26"/>
      <c r="Q794" s="26"/>
      <c r="R794" s="26"/>
      <c r="S794" s="26"/>
      <c r="T794" s="26"/>
      <c r="U794" s="26"/>
      <c r="V794" s="26"/>
      <c r="W794" s="26"/>
      <c r="X794" s="26"/>
      <c r="Y794" s="26"/>
      <c r="Z794" s="26"/>
      <c r="AA794" s="26"/>
      <c r="AB794" s="26"/>
      <c r="AC794" s="26"/>
      <c r="AD794" s="26"/>
      <c r="AE794" s="26"/>
      <c r="AF794" s="26"/>
      <c r="AG794" s="26"/>
      <c r="AH794" s="26"/>
      <c r="AI794" s="26"/>
      <c r="AJ794" s="26"/>
      <c r="AK794" s="26"/>
      <c r="AL794" s="26"/>
      <c r="AM794" s="26"/>
      <c r="AN794" s="26"/>
      <c r="AO794" s="26"/>
      <c r="AP794" s="26"/>
      <c r="AQ794" s="26"/>
      <c r="AR794" s="26"/>
      <c r="AS794" s="26"/>
      <c r="AT794" s="26"/>
      <c r="AU794" s="26"/>
      <c r="AV794" s="26"/>
      <c r="AW794" s="26"/>
      <c r="AX794" s="26"/>
      <c r="AY794" s="26"/>
      <c r="AZ794" s="26"/>
      <c r="BA794" s="26"/>
      <c r="BB794" s="26"/>
      <c r="BC794" s="26"/>
      <c r="BD794" s="26"/>
      <c r="BE794" s="26"/>
      <c r="BF794" s="26"/>
      <c r="BG794" s="26"/>
      <c r="BH794" s="26"/>
      <c r="BI794" s="26"/>
      <c r="BJ794" s="26"/>
      <c r="BK794" s="26"/>
      <c r="BL794" s="26"/>
      <c r="BM794" s="26"/>
      <c r="BN794" s="26"/>
      <c r="BO794" s="26"/>
      <c r="BP794" s="26"/>
      <c r="BQ794" s="26"/>
      <c r="BR794" s="26"/>
      <c r="BS794" s="26"/>
      <c r="BT794" s="26"/>
      <c r="BU794" s="26"/>
      <c r="BV794" s="26"/>
      <c r="BW794" s="26"/>
      <c r="BX794" s="26"/>
      <c r="BY794" s="26"/>
      <c r="BZ794" s="26"/>
      <c r="CA794" s="26"/>
      <c r="CB794" s="26"/>
    </row>
    <row r="795" spans="1:80" s="13" customFormat="1" ht="15" customHeight="1" x14ac:dyDescent="0.2">
      <c r="A795" s="60"/>
      <c r="B795" s="59"/>
      <c r="C795" s="23"/>
      <c r="D795" s="24"/>
      <c r="E795" s="24"/>
      <c r="F795" s="25"/>
      <c r="G795" s="61"/>
      <c r="H795" s="26"/>
      <c r="I795" s="26"/>
      <c r="J795" s="26"/>
      <c r="K795" s="26"/>
      <c r="L795" s="26"/>
      <c r="M795" s="26"/>
      <c r="N795" s="26"/>
      <c r="O795" s="26"/>
      <c r="P795" s="26"/>
      <c r="Q795" s="26"/>
      <c r="R795" s="26"/>
      <c r="S795" s="26"/>
      <c r="T795" s="26"/>
      <c r="U795" s="26"/>
      <c r="V795" s="26"/>
      <c r="W795" s="26"/>
      <c r="X795" s="26"/>
      <c r="Y795" s="26"/>
      <c r="Z795" s="26"/>
      <c r="AA795" s="26"/>
      <c r="AB795" s="26"/>
      <c r="AC795" s="26"/>
      <c r="AD795" s="26"/>
      <c r="AE795" s="26"/>
      <c r="AF795" s="26"/>
      <c r="AG795" s="26"/>
      <c r="AH795" s="26"/>
      <c r="AI795" s="26"/>
      <c r="AJ795" s="26"/>
      <c r="AK795" s="26"/>
      <c r="AL795" s="26"/>
      <c r="AM795" s="26"/>
      <c r="AN795" s="26"/>
      <c r="AO795" s="26"/>
      <c r="AP795" s="26"/>
      <c r="AQ795" s="26"/>
      <c r="AR795" s="26"/>
      <c r="AS795" s="26"/>
      <c r="AT795" s="26"/>
      <c r="AU795" s="26"/>
      <c r="AV795" s="26"/>
      <c r="AW795" s="26"/>
      <c r="AX795" s="26"/>
      <c r="AY795" s="26"/>
      <c r="AZ795" s="26"/>
      <c r="BA795" s="26"/>
      <c r="BB795" s="26"/>
      <c r="BC795" s="26"/>
      <c r="BD795" s="26"/>
      <c r="BE795" s="26"/>
      <c r="BF795" s="26"/>
      <c r="BG795" s="26"/>
      <c r="BH795" s="26"/>
      <c r="BI795" s="26"/>
      <c r="BJ795" s="26"/>
      <c r="BK795" s="26"/>
      <c r="BL795" s="26"/>
      <c r="BM795" s="26"/>
      <c r="BN795" s="26"/>
      <c r="BO795" s="26"/>
      <c r="BP795" s="26"/>
      <c r="BQ795" s="26"/>
      <c r="BR795" s="26"/>
      <c r="BS795" s="26"/>
      <c r="BT795" s="26"/>
      <c r="BU795" s="26"/>
      <c r="BV795" s="26"/>
      <c r="BW795" s="26"/>
      <c r="BX795" s="26"/>
      <c r="BY795" s="26"/>
      <c r="BZ795" s="26"/>
      <c r="CA795" s="26"/>
      <c r="CB795" s="26"/>
    </row>
    <row r="796" spans="1:80" s="13" customFormat="1" ht="15" customHeight="1" x14ac:dyDescent="0.2">
      <c r="A796" s="60"/>
      <c r="B796" s="156" t="s">
        <v>91</v>
      </c>
      <c r="C796" s="23"/>
      <c r="D796" s="24"/>
      <c r="E796" s="24"/>
      <c r="F796" s="25"/>
      <c r="G796" s="61" t="str">
        <f t="shared" ref="G796" si="171">IF(F796*E796=0,"",F796*E796)</f>
        <v/>
      </c>
      <c r="H796" s="26"/>
      <c r="I796" s="26"/>
      <c r="J796" s="26"/>
      <c r="K796" s="26"/>
      <c r="L796" s="26"/>
      <c r="M796" s="26"/>
      <c r="N796" s="26"/>
      <c r="O796" s="26"/>
      <c r="P796" s="26"/>
      <c r="Q796" s="26"/>
      <c r="R796" s="26"/>
      <c r="S796" s="26"/>
      <c r="T796" s="26"/>
      <c r="U796" s="26"/>
      <c r="V796" s="26"/>
      <c r="W796" s="26"/>
      <c r="X796" s="26"/>
      <c r="Y796" s="26"/>
      <c r="Z796" s="26"/>
      <c r="AA796" s="26"/>
      <c r="AB796" s="26"/>
      <c r="AC796" s="26"/>
      <c r="AD796" s="26"/>
      <c r="AE796" s="26"/>
      <c r="AF796" s="26"/>
      <c r="AG796" s="26"/>
      <c r="AH796" s="26"/>
      <c r="AI796" s="26"/>
      <c r="AJ796" s="26"/>
      <c r="AK796" s="26"/>
      <c r="AL796" s="26"/>
      <c r="AM796" s="26"/>
      <c r="AN796" s="26"/>
      <c r="AO796" s="26"/>
      <c r="AP796" s="26"/>
      <c r="AQ796" s="26"/>
      <c r="AR796" s="26"/>
      <c r="AS796" s="26"/>
      <c r="AT796" s="26"/>
      <c r="AU796" s="26"/>
      <c r="AV796" s="26"/>
      <c r="AW796" s="26"/>
      <c r="AX796" s="26"/>
      <c r="AY796" s="26"/>
      <c r="AZ796" s="26"/>
      <c r="BA796" s="26"/>
      <c r="BB796" s="26"/>
      <c r="BC796" s="26"/>
      <c r="BD796" s="26"/>
      <c r="BE796" s="26"/>
      <c r="BF796" s="26"/>
      <c r="BG796" s="26"/>
      <c r="BH796" s="26"/>
      <c r="BI796" s="26"/>
      <c r="BJ796" s="26"/>
      <c r="BK796" s="26"/>
      <c r="BL796" s="26"/>
      <c r="BM796" s="26"/>
      <c r="BN796" s="26"/>
      <c r="BO796" s="26"/>
      <c r="BP796" s="26"/>
      <c r="BQ796" s="26"/>
      <c r="BR796" s="26"/>
      <c r="BS796" s="26"/>
      <c r="BT796" s="26"/>
      <c r="BU796" s="26"/>
      <c r="BV796" s="26"/>
      <c r="BW796" s="26"/>
      <c r="BX796" s="26"/>
      <c r="BY796" s="26"/>
      <c r="BZ796" s="26"/>
      <c r="CA796" s="26"/>
      <c r="CB796" s="26"/>
    </row>
    <row r="797" spans="1:80" s="13" customFormat="1" ht="12.75" x14ac:dyDescent="0.2">
      <c r="A797" s="60"/>
      <c r="B797" s="157" t="s">
        <v>430</v>
      </c>
      <c r="C797" s="23" t="s">
        <v>3</v>
      </c>
      <c r="D797" s="24"/>
      <c r="E797" s="24"/>
      <c r="F797" s="25"/>
      <c r="G797" s="61">
        <f t="shared" ref="G797" si="172">F797*E797</f>
        <v>0</v>
      </c>
      <c r="H797" s="26"/>
      <c r="I797" s="26"/>
      <c r="J797" s="26"/>
      <c r="K797" s="26"/>
      <c r="L797" s="26"/>
      <c r="M797" s="26"/>
      <c r="N797" s="26"/>
      <c r="O797" s="26"/>
      <c r="P797" s="26"/>
      <c r="Q797" s="26"/>
      <c r="R797" s="26"/>
      <c r="S797" s="26"/>
      <c r="T797" s="26"/>
      <c r="U797" s="26"/>
      <c r="V797" s="26"/>
      <c r="W797" s="26"/>
      <c r="X797" s="26"/>
      <c r="Y797" s="26"/>
      <c r="Z797" s="26"/>
      <c r="AA797" s="26"/>
      <c r="AB797" s="26"/>
      <c r="AC797" s="26"/>
      <c r="AD797" s="26"/>
      <c r="AE797" s="26"/>
      <c r="AF797" s="26"/>
      <c r="AG797" s="26"/>
      <c r="AH797" s="26"/>
      <c r="AI797" s="26"/>
      <c r="AJ797" s="26"/>
      <c r="AK797" s="26"/>
      <c r="AL797" s="26"/>
      <c r="AM797" s="26"/>
      <c r="AN797" s="26"/>
      <c r="AO797" s="26"/>
      <c r="AP797" s="26"/>
      <c r="AQ797" s="26"/>
      <c r="AR797" s="26"/>
      <c r="AS797" s="26"/>
      <c r="AT797" s="26"/>
      <c r="AU797" s="26"/>
      <c r="AV797" s="26"/>
      <c r="AW797" s="26"/>
      <c r="AX797" s="26"/>
      <c r="AY797" s="26"/>
      <c r="AZ797" s="26"/>
      <c r="BA797" s="26"/>
      <c r="BB797" s="26"/>
      <c r="BC797" s="26"/>
      <c r="BD797" s="26"/>
      <c r="BE797" s="26"/>
      <c r="BF797" s="26"/>
      <c r="BG797" s="26"/>
      <c r="BH797" s="26"/>
      <c r="BI797" s="26"/>
      <c r="BJ797" s="26"/>
      <c r="BK797" s="26"/>
      <c r="BL797" s="26"/>
      <c r="BM797" s="26"/>
      <c r="BN797" s="26"/>
      <c r="BO797" s="26"/>
      <c r="BP797" s="26"/>
      <c r="BQ797" s="26"/>
      <c r="BR797" s="26"/>
      <c r="BS797" s="26"/>
      <c r="BT797" s="26"/>
      <c r="BU797" s="26"/>
      <c r="BV797" s="26"/>
      <c r="BW797" s="26"/>
      <c r="BX797" s="26"/>
      <c r="BY797" s="26"/>
      <c r="BZ797" s="26"/>
      <c r="CA797" s="26"/>
      <c r="CB797" s="26"/>
    </row>
    <row r="798" spans="1:80" s="13" customFormat="1" ht="12.75" x14ac:dyDescent="0.2">
      <c r="A798" s="60"/>
      <c r="B798" s="157" t="s">
        <v>92</v>
      </c>
      <c r="C798" s="23" t="s">
        <v>3</v>
      </c>
      <c r="D798" s="24"/>
      <c r="E798" s="24"/>
      <c r="F798" s="25"/>
      <c r="G798" s="61">
        <f t="shared" ref="G798:G805" si="173">F798*E798</f>
        <v>0</v>
      </c>
      <c r="H798" s="26"/>
      <c r="I798" s="26"/>
      <c r="J798" s="26"/>
      <c r="K798" s="26"/>
      <c r="L798" s="26"/>
      <c r="M798" s="26"/>
      <c r="N798" s="26"/>
      <c r="O798" s="26"/>
      <c r="P798" s="26"/>
      <c r="Q798" s="26"/>
      <c r="R798" s="26"/>
      <c r="S798" s="26"/>
      <c r="T798" s="26"/>
      <c r="U798" s="26"/>
      <c r="V798" s="26"/>
      <c r="W798" s="26"/>
      <c r="X798" s="26"/>
      <c r="Y798" s="26"/>
      <c r="Z798" s="26"/>
      <c r="AA798" s="26"/>
      <c r="AB798" s="26"/>
      <c r="AC798" s="26"/>
      <c r="AD798" s="26"/>
      <c r="AE798" s="26"/>
      <c r="AF798" s="26"/>
      <c r="AG798" s="26"/>
      <c r="AH798" s="26"/>
      <c r="AI798" s="26"/>
      <c r="AJ798" s="26"/>
      <c r="AK798" s="26"/>
      <c r="AL798" s="26"/>
      <c r="AM798" s="26"/>
      <c r="AN798" s="26"/>
      <c r="AO798" s="26"/>
      <c r="AP798" s="26"/>
      <c r="AQ798" s="26"/>
      <c r="AR798" s="26"/>
      <c r="AS798" s="26"/>
      <c r="AT798" s="26"/>
      <c r="AU798" s="26"/>
      <c r="AV798" s="26"/>
      <c r="AW798" s="26"/>
      <c r="AX798" s="26"/>
      <c r="AY798" s="26"/>
      <c r="AZ798" s="26"/>
      <c r="BA798" s="26"/>
      <c r="BB798" s="26"/>
      <c r="BC798" s="26"/>
      <c r="BD798" s="26"/>
      <c r="BE798" s="26"/>
      <c r="BF798" s="26"/>
      <c r="BG798" s="26"/>
      <c r="BH798" s="26"/>
      <c r="BI798" s="26"/>
      <c r="BJ798" s="26"/>
      <c r="BK798" s="26"/>
      <c r="BL798" s="26"/>
      <c r="BM798" s="26"/>
      <c r="BN798" s="26"/>
      <c r="BO798" s="26"/>
      <c r="BP798" s="26"/>
      <c r="BQ798" s="26"/>
      <c r="BR798" s="26"/>
      <c r="BS798" s="26"/>
      <c r="BT798" s="26"/>
      <c r="BU798" s="26"/>
      <c r="BV798" s="26"/>
      <c r="BW798" s="26"/>
      <c r="BX798" s="26"/>
      <c r="BY798" s="26"/>
      <c r="BZ798" s="26"/>
      <c r="CA798" s="26"/>
      <c r="CB798" s="26"/>
    </row>
    <row r="799" spans="1:80" s="13" customFormat="1" ht="12.75" x14ac:dyDescent="0.2">
      <c r="A799" s="60"/>
      <c r="B799" s="157" t="s">
        <v>93</v>
      </c>
      <c r="C799" s="23" t="s">
        <v>3</v>
      </c>
      <c r="D799" s="24"/>
      <c r="E799" s="24"/>
      <c r="F799" s="25"/>
      <c r="G799" s="61">
        <f t="shared" si="173"/>
        <v>0</v>
      </c>
      <c r="H799" s="26"/>
      <c r="I799" s="26"/>
      <c r="J799" s="26"/>
      <c r="K799" s="26"/>
      <c r="L799" s="26"/>
      <c r="M799" s="26"/>
      <c r="N799" s="26"/>
      <c r="O799" s="26"/>
      <c r="P799" s="26"/>
      <c r="Q799" s="26"/>
      <c r="R799" s="26"/>
      <c r="S799" s="26"/>
      <c r="T799" s="26"/>
      <c r="U799" s="26"/>
      <c r="V799" s="26"/>
      <c r="W799" s="26"/>
      <c r="X799" s="26"/>
      <c r="Y799" s="26"/>
      <c r="Z799" s="26"/>
      <c r="AA799" s="26"/>
      <c r="AB799" s="26"/>
      <c r="AC799" s="26"/>
      <c r="AD799" s="26"/>
      <c r="AE799" s="26"/>
      <c r="AF799" s="26"/>
      <c r="AG799" s="26"/>
      <c r="AH799" s="26"/>
      <c r="AI799" s="26"/>
      <c r="AJ799" s="26"/>
      <c r="AK799" s="26"/>
      <c r="AL799" s="26"/>
      <c r="AM799" s="26"/>
      <c r="AN799" s="26"/>
      <c r="AO799" s="26"/>
      <c r="AP799" s="26"/>
      <c r="AQ799" s="26"/>
      <c r="AR799" s="26"/>
      <c r="AS799" s="26"/>
      <c r="AT799" s="26"/>
      <c r="AU799" s="26"/>
      <c r="AV799" s="26"/>
      <c r="AW799" s="26"/>
      <c r="AX799" s="26"/>
      <c r="AY799" s="26"/>
      <c r="AZ799" s="26"/>
      <c r="BA799" s="26"/>
      <c r="BB799" s="26"/>
      <c r="BC799" s="26"/>
      <c r="BD799" s="26"/>
      <c r="BE799" s="26"/>
      <c r="BF799" s="26"/>
      <c r="BG799" s="26"/>
      <c r="BH799" s="26"/>
      <c r="BI799" s="26"/>
      <c r="BJ799" s="26"/>
      <c r="BK799" s="26"/>
      <c r="BL799" s="26"/>
      <c r="BM799" s="26"/>
      <c r="BN799" s="26"/>
      <c r="BO799" s="26"/>
      <c r="BP799" s="26"/>
      <c r="BQ799" s="26"/>
      <c r="BR799" s="26"/>
      <c r="BS799" s="26"/>
      <c r="BT799" s="26"/>
      <c r="BU799" s="26"/>
      <c r="BV799" s="26"/>
      <c r="BW799" s="26"/>
      <c r="BX799" s="26"/>
      <c r="BY799" s="26"/>
      <c r="BZ799" s="26"/>
      <c r="CA799" s="26"/>
      <c r="CB799" s="26"/>
    </row>
    <row r="800" spans="1:80" s="13" customFormat="1" ht="12.75" x14ac:dyDescent="0.2">
      <c r="A800" s="60"/>
      <c r="B800" s="157" t="s">
        <v>94</v>
      </c>
      <c r="C800" s="23" t="s">
        <v>3</v>
      </c>
      <c r="D800" s="24"/>
      <c r="E800" s="24"/>
      <c r="F800" s="25"/>
      <c r="G800" s="61">
        <f t="shared" si="173"/>
        <v>0</v>
      </c>
      <c r="H800" s="26"/>
      <c r="I800" s="26"/>
      <c r="J800" s="26"/>
      <c r="K800" s="26"/>
      <c r="L800" s="26"/>
      <c r="M800" s="26"/>
      <c r="N800" s="26"/>
      <c r="O800" s="26"/>
      <c r="P800" s="26"/>
      <c r="Q800" s="26"/>
      <c r="R800" s="26"/>
      <c r="S800" s="26"/>
      <c r="T800" s="26"/>
      <c r="U800" s="26"/>
      <c r="V800" s="26"/>
      <c r="W800" s="26"/>
      <c r="X800" s="26"/>
      <c r="Y800" s="26"/>
      <c r="Z800" s="26"/>
      <c r="AA800" s="26"/>
      <c r="AB800" s="26"/>
      <c r="AC800" s="26"/>
      <c r="AD800" s="26"/>
      <c r="AE800" s="26"/>
      <c r="AF800" s="26"/>
      <c r="AG800" s="26"/>
      <c r="AH800" s="26"/>
      <c r="AI800" s="26"/>
      <c r="AJ800" s="26"/>
      <c r="AK800" s="26"/>
      <c r="AL800" s="26"/>
      <c r="AM800" s="26"/>
      <c r="AN800" s="26"/>
      <c r="AO800" s="26"/>
      <c r="AP800" s="26"/>
      <c r="AQ800" s="26"/>
      <c r="AR800" s="26"/>
      <c r="AS800" s="26"/>
      <c r="AT800" s="26"/>
      <c r="AU800" s="26"/>
      <c r="AV800" s="26"/>
      <c r="AW800" s="26"/>
      <c r="AX800" s="26"/>
      <c r="AY800" s="26"/>
      <c r="AZ800" s="26"/>
      <c r="BA800" s="26"/>
      <c r="BB800" s="26"/>
      <c r="BC800" s="26"/>
      <c r="BD800" s="26"/>
      <c r="BE800" s="26"/>
      <c r="BF800" s="26"/>
      <c r="BG800" s="26"/>
      <c r="BH800" s="26"/>
      <c r="BI800" s="26"/>
      <c r="BJ800" s="26"/>
      <c r="BK800" s="26"/>
      <c r="BL800" s="26"/>
      <c r="BM800" s="26"/>
      <c r="BN800" s="26"/>
      <c r="BO800" s="26"/>
      <c r="BP800" s="26"/>
      <c r="BQ800" s="26"/>
      <c r="BR800" s="26"/>
      <c r="BS800" s="26"/>
      <c r="BT800" s="26"/>
      <c r="BU800" s="26"/>
      <c r="BV800" s="26"/>
      <c r="BW800" s="26"/>
      <c r="BX800" s="26"/>
      <c r="BY800" s="26"/>
      <c r="BZ800" s="26"/>
      <c r="CA800" s="26"/>
      <c r="CB800" s="26"/>
    </row>
    <row r="801" spans="1:80" s="13" customFormat="1" ht="12.75" x14ac:dyDescent="0.2">
      <c r="A801" s="60"/>
      <c r="B801" s="157" t="s">
        <v>95</v>
      </c>
      <c r="C801" s="23" t="s">
        <v>3</v>
      </c>
      <c r="D801" s="24"/>
      <c r="E801" s="24"/>
      <c r="F801" s="25"/>
      <c r="G801" s="61">
        <f t="shared" si="173"/>
        <v>0</v>
      </c>
      <c r="H801" s="26"/>
      <c r="I801" s="26"/>
      <c r="J801" s="26"/>
      <c r="K801" s="26"/>
      <c r="L801" s="26"/>
      <c r="M801" s="26"/>
      <c r="N801" s="26"/>
      <c r="O801" s="26"/>
      <c r="P801" s="26"/>
      <c r="Q801" s="26"/>
      <c r="R801" s="26"/>
      <c r="S801" s="26"/>
      <c r="T801" s="26"/>
      <c r="U801" s="26"/>
      <c r="V801" s="26"/>
      <c r="W801" s="26"/>
      <c r="X801" s="26"/>
      <c r="Y801" s="26"/>
      <c r="Z801" s="26"/>
      <c r="AA801" s="26"/>
      <c r="AB801" s="26"/>
      <c r="AC801" s="26"/>
      <c r="AD801" s="26"/>
      <c r="AE801" s="26"/>
      <c r="AF801" s="26"/>
      <c r="AG801" s="26"/>
      <c r="AH801" s="26"/>
      <c r="AI801" s="26"/>
      <c r="AJ801" s="26"/>
      <c r="AK801" s="26"/>
      <c r="AL801" s="26"/>
      <c r="AM801" s="26"/>
      <c r="AN801" s="26"/>
      <c r="AO801" s="26"/>
      <c r="AP801" s="26"/>
      <c r="AQ801" s="26"/>
      <c r="AR801" s="26"/>
      <c r="AS801" s="26"/>
      <c r="AT801" s="26"/>
      <c r="AU801" s="26"/>
      <c r="AV801" s="26"/>
      <c r="AW801" s="26"/>
      <c r="AX801" s="26"/>
      <c r="AY801" s="26"/>
      <c r="AZ801" s="26"/>
      <c r="BA801" s="26"/>
      <c r="BB801" s="26"/>
      <c r="BC801" s="26"/>
      <c r="BD801" s="26"/>
      <c r="BE801" s="26"/>
      <c r="BF801" s="26"/>
      <c r="BG801" s="26"/>
      <c r="BH801" s="26"/>
      <c r="BI801" s="26"/>
      <c r="BJ801" s="26"/>
      <c r="BK801" s="26"/>
      <c r="BL801" s="26"/>
      <c r="BM801" s="26"/>
      <c r="BN801" s="26"/>
      <c r="BO801" s="26"/>
      <c r="BP801" s="26"/>
      <c r="BQ801" s="26"/>
      <c r="BR801" s="26"/>
      <c r="BS801" s="26"/>
      <c r="BT801" s="26"/>
      <c r="BU801" s="26"/>
      <c r="BV801" s="26"/>
      <c r="BW801" s="26"/>
      <c r="BX801" s="26"/>
      <c r="BY801" s="26"/>
      <c r="BZ801" s="26"/>
      <c r="CA801" s="26"/>
      <c r="CB801" s="26"/>
    </row>
    <row r="802" spans="1:80" s="13" customFormat="1" ht="12.75" x14ac:dyDescent="0.2">
      <c r="A802" s="60"/>
      <c r="B802" s="157" t="s">
        <v>96</v>
      </c>
      <c r="C802" s="23" t="s">
        <v>3</v>
      </c>
      <c r="D802" s="24"/>
      <c r="E802" s="24"/>
      <c r="F802" s="25"/>
      <c r="G802" s="61">
        <f t="shared" si="173"/>
        <v>0</v>
      </c>
      <c r="H802" s="26"/>
      <c r="I802" s="26"/>
      <c r="J802" s="26"/>
      <c r="K802" s="26"/>
      <c r="L802" s="26"/>
      <c r="M802" s="26"/>
      <c r="N802" s="26"/>
      <c r="O802" s="26"/>
      <c r="P802" s="26"/>
      <c r="Q802" s="26"/>
      <c r="R802" s="26"/>
      <c r="S802" s="26"/>
      <c r="T802" s="26"/>
      <c r="U802" s="26"/>
      <c r="V802" s="26"/>
      <c r="W802" s="26"/>
      <c r="X802" s="26"/>
      <c r="Y802" s="26"/>
      <c r="Z802" s="26"/>
      <c r="AA802" s="26"/>
      <c r="AB802" s="26"/>
      <c r="AC802" s="26"/>
      <c r="AD802" s="26"/>
      <c r="AE802" s="26"/>
      <c r="AF802" s="26"/>
      <c r="AG802" s="26"/>
      <c r="AH802" s="26"/>
      <c r="AI802" s="26"/>
      <c r="AJ802" s="26"/>
      <c r="AK802" s="26"/>
      <c r="AL802" s="26"/>
      <c r="AM802" s="26"/>
      <c r="AN802" s="26"/>
      <c r="AO802" s="26"/>
      <c r="AP802" s="26"/>
      <c r="AQ802" s="26"/>
      <c r="AR802" s="26"/>
      <c r="AS802" s="26"/>
      <c r="AT802" s="26"/>
      <c r="AU802" s="26"/>
      <c r="AV802" s="26"/>
      <c r="AW802" s="26"/>
      <c r="AX802" s="26"/>
      <c r="AY802" s="26"/>
      <c r="AZ802" s="26"/>
      <c r="BA802" s="26"/>
      <c r="BB802" s="26"/>
      <c r="BC802" s="26"/>
      <c r="BD802" s="26"/>
      <c r="BE802" s="26"/>
      <c r="BF802" s="26"/>
      <c r="BG802" s="26"/>
      <c r="BH802" s="26"/>
      <c r="BI802" s="26"/>
      <c r="BJ802" s="26"/>
      <c r="BK802" s="26"/>
      <c r="BL802" s="26"/>
      <c r="BM802" s="26"/>
      <c r="BN802" s="26"/>
      <c r="BO802" s="26"/>
      <c r="BP802" s="26"/>
      <c r="BQ802" s="26"/>
      <c r="BR802" s="26"/>
      <c r="BS802" s="26"/>
      <c r="BT802" s="26"/>
      <c r="BU802" s="26"/>
      <c r="BV802" s="26"/>
      <c r="BW802" s="26"/>
      <c r="BX802" s="26"/>
      <c r="BY802" s="26"/>
      <c r="BZ802" s="26"/>
      <c r="CA802" s="26"/>
      <c r="CB802" s="26"/>
    </row>
    <row r="803" spans="1:80" s="13" customFormat="1" ht="12.75" x14ac:dyDescent="0.2">
      <c r="A803" s="60"/>
      <c r="B803" s="157" t="s">
        <v>97</v>
      </c>
      <c r="C803" s="23" t="s">
        <v>3</v>
      </c>
      <c r="D803" s="24"/>
      <c r="E803" s="24"/>
      <c r="F803" s="25"/>
      <c r="G803" s="61">
        <f t="shared" si="173"/>
        <v>0</v>
      </c>
      <c r="H803" s="26"/>
      <c r="I803" s="26"/>
      <c r="J803" s="26"/>
      <c r="K803" s="26"/>
      <c r="L803" s="26"/>
      <c r="M803" s="26"/>
      <c r="N803" s="26"/>
      <c r="O803" s="26"/>
      <c r="P803" s="26"/>
      <c r="Q803" s="26"/>
      <c r="R803" s="26"/>
      <c r="S803" s="26"/>
      <c r="T803" s="26"/>
      <c r="U803" s="26"/>
      <c r="V803" s="26"/>
      <c r="W803" s="26"/>
      <c r="X803" s="26"/>
      <c r="Y803" s="26"/>
      <c r="Z803" s="26"/>
      <c r="AA803" s="26"/>
      <c r="AB803" s="26"/>
      <c r="AC803" s="26"/>
      <c r="AD803" s="26"/>
      <c r="AE803" s="26"/>
      <c r="AF803" s="26"/>
      <c r="AG803" s="26"/>
      <c r="AH803" s="26"/>
      <c r="AI803" s="26"/>
      <c r="AJ803" s="26"/>
      <c r="AK803" s="26"/>
      <c r="AL803" s="26"/>
      <c r="AM803" s="26"/>
      <c r="AN803" s="26"/>
      <c r="AO803" s="26"/>
      <c r="AP803" s="26"/>
      <c r="AQ803" s="26"/>
      <c r="AR803" s="26"/>
      <c r="AS803" s="26"/>
      <c r="AT803" s="26"/>
      <c r="AU803" s="26"/>
      <c r="AV803" s="26"/>
      <c r="AW803" s="26"/>
      <c r="AX803" s="26"/>
      <c r="AY803" s="26"/>
      <c r="AZ803" s="26"/>
      <c r="BA803" s="26"/>
      <c r="BB803" s="26"/>
      <c r="BC803" s="26"/>
      <c r="BD803" s="26"/>
      <c r="BE803" s="26"/>
      <c r="BF803" s="26"/>
      <c r="BG803" s="26"/>
      <c r="BH803" s="26"/>
      <c r="BI803" s="26"/>
      <c r="BJ803" s="26"/>
      <c r="BK803" s="26"/>
      <c r="BL803" s="26"/>
      <c r="BM803" s="26"/>
      <c r="BN803" s="26"/>
      <c r="BO803" s="26"/>
      <c r="BP803" s="26"/>
      <c r="BQ803" s="26"/>
      <c r="BR803" s="26"/>
      <c r="BS803" s="26"/>
      <c r="BT803" s="26"/>
      <c r="BU803" s="26"/>
      <c r="BV803" s="26"/>
      <c r="BW803" s="26"/>
      <c r="BX803" s="26"/>
      <c r="BY803" s="26"/>
      <c r="BZ803" s="26"/>
      <c r="CA803" s="26"/>
      <c r="CB803" s="26"/>
    </row>
    <row r="804" spans="1:80" s="13" customFormat="1" ht="12.75" x14ac:dyDescent="0.2">
      <c r="A804" s="60"/>
      <c r="B804" s="157" t="s">
        <v>98</v>
      </c>
      <c r="C804" s="23" t="s">
        <v>3</v>
      </c>
      <c r="D804" s="24"/>
      <c r="E804" s="24"/>
      <c r="F804" s="25"/>
      <c r="G804" s="61">
        <f t="shared" si="173"/>
        <v>0</v>
      </c>
      <c r="H804" s="26"/>
      <c r="I804" s="26"/>
      <c r="J804" s="26"/>
      <c r="K804" s="26"/>
      <c r="L804" s="26"/>
      <c r="M804" s="26"/>
      <c r="N804" s="26"/>
      <c r="O804" s="26"/>
      <c r="P804" s="26"/>
      <c r="Q804" s="26"/>
      <c r="R804" s="26"/>
      <c r="S804" s="26"/>
      <c r="T804" s="26"/>
      <c r="U804" s="26"/>
      <c r="V804" s="26"/>
      <c r="W804" s="26"/>
      <c r="X804" s="26"/>
      <c r="Y804" s="26"/>
      <c r="Z804" s="26"/>
      <c r="AA804" s="26"/>
      <c r="AB804" s="26"/>
      <c r="AC804" s="26"/>
      <c r="AD804" s="26"/>
      <c r="AE804" s="26"/>
      <c r="AF804" s="26"/>
      <c r="AG804" s="26"/>
      <c r="AH804" s="26"/>
      <c r="AI804" s="26"/>
      <c r="AJ804" s="26"/>
      <c r="AK804" s="26"/>
      <c r="AL804" s="26"/>
      <c r="AM804" s="26"/>
      <c r="AN804" s="26"/>
      <c r="AO804" s="26"/>
      <c r="AP804" s="26"/>
      <c r="AQ804" s="26"/>
      <c r="AR804" s="26"/>
      <c r="AS804" s="26"/>
      <c r="AT804" s="26"/>
      <c r="AU804" s="26"/>
      <c r="AV804" s="26"/>
      <c r="AW804" s="26"/>
      <c r="AX804" s="26"/>
      <c r="AY804" s="26"/>
      <c r="AZ804" s="26"/>
      <c r="BA804" s="26"/>
      <c r="BB804" s="26"/>
      <c r="BC804" s="26"/>
      <c r="BD804" s="26"/>
      <c r="BE804" s="26"/>
      <c r="BF804" s="26"/>
      <c r="BG804" s="26"/>
      <c r="BH804" s="26"/>
      <c r="BI804" s="26"/>
      <c r="BJ804" s="26"/>
      <c r="BK804" s="26"/>
      <c r="BL804" s="26"/>
      <c r="BM804" s="26"/>
      <c r="BN804" s="26"/>
      <c r="BO804" s="26"/>
      <c r="BP804" s="26"/>
      <c r="BQ804" s="26"/>
      <c r="BR804" s="26"/>
      <c r="BS804" s="26"/>
      <c r="BT804" s="26"/>
      <c r="BU804" s="26"/>
      <c r="BV804" s="26"/>
      <c r="BW804" s="26"/>
      <c r="BX804" s="26"/>
      <c r="BY804" s="26"/>
      <c r="BZ804" s="26"/>
      <c r="CA804" s="26"/>
      <c r="CB804" s="26"/>
    </row>
    <row r="805" spans="1:80" s="13" customFormat="1" ht="12.75" x14ac:dyDescent="0.2">
      <c r="A805" s="60"/>
      <c r="B805" s="157" t="s">
        <v>99</v>
      </c>
      <c r="C805" s="23" t="s">
        <v>3</v>
      </c>
      <c r="D805" s="24"/>
      <c r="E805" s="24"/>
      <c r="F805" s="25"/>
      <c r="G805" s="61">
        <f t="shared" si="173"/>
        <v>0</v>
      </c>
      <c r="H805" s="26"/>
      <c r="I805" s="26"/>
      <c r="J805" s="26"/>
      <c r="K805" s="26"/>
      <c r="L805" s="26"/>
      <c r="M805" s="26"/>
      <c r="N805" s="26"/>
      <c r="O805" s="26"/>
      <c r="P805" s="26"/>
      <c r="Q805" s="26"/>
      <c r="R805" s="26"/>
      <c r="S805" s="26"/>
      <c r="T805" s="26"/>
      <c r="U805" s="26"/>
      <c r="V805" s="26"/>
      <c r="W805" s="26"/>
      <c r="X805" s="26"/>
      <c r="Y805" s="26"/>
      <c r="Z805" s="26"/>
      <c r="AA805" s="26"/>
      <c r="AB805" s="26"/>
      <c r="AC805" s="26"/>
      <c r="AD805" s="26"/>
      <c r="AE805" s="26"/>
      <c r="AF805" s="26"/>
      <c r="AG805" s="26"/>
      <c r="AH805" s="26"/>
      <c r="AI805" s="26"/>
      <c r="AJ805" s="26"/>
      <c r="AK805" s="26"/>
      <c r="AL805" s="26"/>
      <c r="AM805" s="26"/>
      <c r="AN805" s="26"/>
      <c r="AO805" s="26"/>
      <c r="AP805" s="26"/>
      <c r="AQ805" s="26"/>
      <c r="AR805" s="26"/>
      <c r="AS805" s="26"/>
      <c r="AT805" s="26"/>
      <c r="AU805" s="26"/>
      <c r="AV805" s="26"/>
      <c r="AW805" s="26"/>
      <c r="AX805" s="26"/>
      <c r="AY805" s="26"/>
      <c r="AZ805" s="26"/>
      <c r="BA805" s="26"/>
      <c r="BB805" s="26"/>
      <c r="BC805" s="26"/>
      <c r="BD805" s="26"/>
      <c r="BE805" s="26"/>
      <c r="BF805" s="26"/>
      <c r="BG805" s="26"/>
      <c r="BH805" s="26"/>
      <c r="BI805" s="26"/>
      <c r="BJ805" s="26"/>
      <c r="BK805" s="26"/>
      <c r="BL805" s="26"/>
      <c r="BM805" s="26"/>
      <c r="BN805" s="26"/>
      <c r="BO805" s="26"/>
      <c r="BP805" s="26"/>
      <c r="BQ805" s="26"/>
      <c r="BR805" s="26"/>
      <c r="BS805" s="26"/>
      <c r="BT805" s="26"/>
      <c r="BU805" s="26"/>
      <c r="BV805" s="26"/>
      <c r="BW805" s="26"/>
      <c r="BX805" s="26"/>
      <c r="BY805" s="26"/>
      <c r="BZ805" s="26"/>
      <c r="CA805" s="26"/>
      <c r="CB805" s="26"/>
    </row>
    <row r="806" spans="1:80" s="13" customFormat="1" ht="12.75" x14ac:dyDescent="0.2">
      <c r="A806" s="60"/>
      <c r="B806" s="137"/>
      <c r="C806" s="23"/>
      <c r="D806" s="24"/>
      <c r="E806" s="24"/>
      <c r="F806" s="25"/>
      <c r="G806" s="61"/>
      <c r="H806" s="26"/>
      <c r="I806" s="26"/>
      <c r="J806" s="26"/>
      <c r="K806" s="26"/>
      <c r="L806" s="26"/>
      <c r="M806" s="26"/>
      <c r="N806" s="26"/>
      <c r="O806" s="26"/>
      <c r="P806" s="26"/>
      <c r="Q806" s="26"/>
      <c r="R806" s="26"/>
      <c r="S806" s="26"/>
      <c r="T806" s="26"/>
      <c r="U806" s="26"/>
      <c r="V806" s="26"/>
      <c r="W806" s="26"/>
      <c r="X806" s="26"/>
      <c r="Y806" s="26"/>
      <c r="Z806" s="26"/>
      <c r="AA806" s="26"/>
      <c r="AB806" s="26"/>
      <c r="AC806" s="26"/>
      <c r="AD806" s="26"/>
      <c r="AE806" s="26"/>
      <c r="AF806" s="26"/>
      <c r="AG806" s="26"/>
      <c r="AH806" s="26"/>
      <c r="AI806" s="26"/>
      <c r="AJ806" s="26"/>
      <c r="AK806" s="26"/>
      <c r="AL806" s="26"/>
      <c r="AM806" s="26"/>
      <c r="AN806" s="26"/>
      <c r="AO806" s="26"/>
      <c r="AP806" s="26"/>
      <c r="AQ806" s="26"/>
      <c r="AR806" s="26"/>
      <c r="AS806" s="26"/>
      <c r="AT806" s="26"/>
      <c r="AU806" s="26"/>
      <c r="AV806" s="26"/>
      <c r="AW806" s="26"/>
      <c r="AX806" s="26"/>
      <c r="AY806" s="26"/>
      <c r="AZ806" s="26"/>
      <c r="BA806" s="26"/>
      <c r="BB806" s="26"/>
      <c r="BC806" s="26"/>
      <c r="BD806" s="26"/>
      <c r="BE806" s="26"/>
      <c r="BF806" s="26"/>
      <c r="BG806" s="26"/>
      <c r="BH806" s="26"/>
      <c r="BI806" s="26"/>
      <c r="BJ806" s="26"/>
      <c r="BK806" s="26"/>
      <c r="BL806" s="26"/>
      <c r="BM806" s="26"/>
      <c r="BN806" s="26"/>
      <c r="BO806" s="26"/>
      <c r="BP806" s="26"/>
      <c r="BQ806" s="26"/>
      <c r="BR806" s="26"/>
      <c r="BS806" s="26"/>
      <c r="BT806" s="26"/>
      <c r="BU806" s="26"/>
      <c r="BV806" s="26"/>
      <c r="BW806" s="26"/>
      <c r="BX806" s="26"/>
      <c r="BY806" s="26"/>
      <c r="BZ806" s="26"/>
      <c r="CA806" s="26"/>
      <c r="CB806" s="26"/>
    </row>
    <row r="807" spans="1:80" s="13" customFormat="1" ht="38.25" x14ac:dyDescent="0.2">
      <c r="A807" s="60" t="s">
        <v>339</v>
      </c>
      <c r="B807" s="58" t="s">
        <v>282</v>
      </c>
      <c r="C807" s="23" t="s">
        <v>3</v>
      </c>
      <c r="D807" s="24"/>
      <c r="E807" s="24"/>
      <c r="F807" s="25"/>
      <c r="G807" s="61">
        <f t="shared" ref="G807:G812" si="174">F807*E807</f>
        <v>0</v>
      </c>
      <c r="H807" s="26"/>
      <c r="I807" s="26"/>
      <c r="J807" s="26"/>
      <c r="K807" s="26"/>
      <c r="L807" s="26"/>
      <c r="M807" s="26"/>
      <c r="N807" s="26"/>
      <c r="O807" s="26"/>
      <c r="P807" s="26"/>
      <c r="Q807" s="26"/>
      <c r="R807" s="26"/>
      <c r="S807" s="26"/>
      <c r="T807" s="26"/>
      <c r="U807" s="26"/>
      <c r="V807" s="26"/>
      <c r="W807" s="26"/>
      <c r="X807" s="26"/>
      <c r="Y807" s="26"/>
      <c r="Z807" s="26"/>
      <c r="AA807" s="26"/>
      <c r="AB807" s="26"/>
      <c r="AC807" s="26"/>
      <c r="AD807" s="26"/>
      <c r="AE807" s="26"/>
      <c r="AF807" s="26"/>
      <c r="AG807" s="26"/>
      <c r="AH807" s="26"/>
      <c r="AI807" s="26"/>
      <c r="AJ807" s="26"/>
      <c r="AK807" s="26"/>
      <c r="AL807" s="26"/>
      <c r="AM807" s="26"/>
      <c r="AN807" s="26"/>
      <c r="AO807" s="26"/>
      <c r="AP807" s="26"/>
      <c r="AQ807" s="26"/>
      <c r="AR807" s="26"/>
      <c r="AS807" s="26"/>
      <c r="AT807" s="26"/>
      <c r="AU807" s="26"/>
      <c r="AV807" s="26"/>
      <c r="AW807" s="26"/>
      <c r="AX807" s="26"/>
      <c r="AY807" s="26"/>
      <c r="AZ807" s="26"/>
      <c r="BA807" s="26"/>
      <c r="BB807" s="26"/>
      <c r="BC807" s="26"/>
      <c r="BD807" s="26"/>
      <c r="BE807" s="26"/>
      <c r="BF807" s="26"/>
      <c r="BG807" s="26"/>
      <c r="BH807" s="26"/>
      <c r="BI807" s="26"/>
      <c r="BJ807" s="26"/>
      <c r="BK807" s="26"/>
      <c r="BL807" s="26"/>
      <c r="BM807" s="26"/>
      <c r="BN807" s="26"/>
      <c r="BO807" s="26"/>
      <c r="BP807" s="26"/>
      <c r="BQ807" s="26"/>
      <c r="BR807" s="26"/>
      <c r="BS807" s="26"/>
      <c r="BT807" s="26"/>
      <c r="BU807" s="26"/>
      <c r="BV807" s="26"/>
      <c r="BW807" s="26"/>
      <c r="BX807" s="26"/>
      <c r="BY807" s="26"/>
      <c r="BZ807" s="26"/>
      <c r="CA807" s="26"/>
      <c r="CB807" s="26"/>
    </row>
    <row r="808" spans="1:80" s="13" customFormat="1" ht="35.25" customHeight="1" x14ac:dyDescent="0.2">
      <c r="A808" s="60"/>
      <c r="B808" s="158" t="s">
        <v>100</v>
      </c>
      <c r="C808" s="23" t="s">
        <v>3</v>
      </c>
      <c r="D808" s="24"/>
      <c r="E808" s="24"/>
      <c r="F808" s="25"/>
      <c r="G808" s="61">
        <f t="shared" si="174"/>
        <v>0</v>
      </c>
      <c r="H808" s="26"/>
      <c r="I808" s="26"/>
      <c r="J808" s="26"/>
      <c r="K808" s="26"/>
      <c r="L808" s="26"/>
      <c r="M808" s="26"/>
      <c r="N808" s="26"/>
      <c r="O808" s="26"/>
      <c r="P808" s="26"/>
      <c r="Q808" s="26"/>
      <c r="R808" s="26"/>
      <c r="S808" s="26"/>
      <c r="T808" s="26"/>
      <c r="U808" s="26"/>
      <c r="V808" s="26"/>
      <c r="W808" s="26"/>
      <c r="X808" s="26"/>
      <c r="Y808" s="26"/>
      <c r="Z808" s="26"/>
      <c r="AA808" s="26"/>
      <c r="AB808" s="26"/>
      <c r="AC808" s="26"/>
      <c r="AD808" s="26"/>
      <c r="AE808" s="26"/>
      <c r="AF808" s="26"/>
      <c r="AG808" s="26"/>
      <c r="AH808" s="26"/>
      <c r="AI808" s="26"/>
      <c r="AJ808" s="26"/>
      <c r="AK808" s="26"/>
      <c r="AL808" s="26"/>
      <c r="AM808" s="26"/>
      <c r="AN808" s="26"/>
      <c r="AO808" s="26"/>
      <c r="AP808" s="26"/>
      <c r="AQ808" s="26"/>
      <c r="AR808" s="26"/>
      <c r="AS808" s="26"/>
      <c r="AT808" s="26"/>
      <c r="AU808" s="26"/>
      <c r="AV808" s="26"/>
      <c r="AW808" s="26"/>
      <c r="AX808" s="26"/>
      <c r="AY808" s="26"/>
      <c r="AZ808" s="26"/>
      <c r="BA808" s="26"/>
      <c r="BB808" s="26"/>
      <c r="BC808" s="26"/>
      <c r="BD808" s="26"/>
      <c r="BE808" s="26"/>
      <c r="BF808" s="26"/>
      <c r="BG808" s="26"/>
      <c r="BH808" s="26"/>
      <c r="BI808" s="26"/>
      <c r="BJ808" s="26"/>
      <c r="BK808" s="26"/>
      <c r="BL808" s="26"/>
      <c r="BM808" s="26"/>
      <c r="BN808" s="26"/>
      <c r="BO808" s="26"/>
      <c r="BP808" s="26"/>
      <c r="BQ808" s="26"/>
      <c r="BR808" s="26"/>
      <c r="BS808" s="26"/>
      <c r="BT808" s="26"/>
      <c r="BU808" s="26"/>
      <c r="BV808" s="26"/>
      <c r="BW808" s="26"/>
      <c r="BX808" s="26"/>
      <c r="BY808" s="26"/>
      <c r="BZ808" s="26"/>
      <c r="CA808" s="26"/>
      <c r="CB808" s="26"/>
    </row>
    <row r="809" spans="1:80" s="13" customFormat="1" ht="25.5" x14ac:dyDescent="0.2">
      <c r="A809" s="60"/>
      <c r="B809" s="58" t="s">
        <v>281</v>
      </c>
      <c r="C809" s="23" t="s">
        <v>3</v>
      </c>
      <c r="D809" s="24"/>
      <c r="E809" s="24"/>
      <c r="F809" s="25"/>
      <c r="G809" s="61">
        <f t="shared" si="174"/>
        <v>0</v>
      </c>
      <c r="H809" s="26"/>
      <c r="I809" s="26"/>
      <c r="J809" s="26"/>
      <c r="K809" s="26"/>
      <c r="L809" s="26"/>
      <c r="M809" s="26"/>
      <c r="N809" s="26"/>
      <c r="O809" s="26"/>
      <c r="P809" s="26"/>
      <c r="Q809" s="26"/>
      <c r="R809" s="26"/>
      <c r="S809" s="26"/>
      <c r="T809" s="26"/>
      <c r="U809" s="26"/>
      <c r="V809" s="26"/>
      <c r="W809" s="26"/>
      <c r="X809" s="26"/>
      <c r="Y809" s="26"/>
      <c r="Z809" s="26"/>
      <c r="AA809" s="26"/>
      <c r="AB809" s="26"/>
      <c r="AC809" s="26"/>
      <c r="AD809" s="26"/>
      <c r="AE809" s="26"/>
      <c r="AF809" s="26"/>
      <c r="AG809" s="26"/>
      <c r="AH809" s="26"/>
      <c r="AI809" s="26"/>
      <c r="AJ809" s="26"/>
      <c r="AK809" s="26"/>
      <c r="AL809" s="26"/>
      <c r="AM809" s="26"/>
      <c r="AN809" s="26"/>
      <c r="AO809" s="26"/>
      <c r="AP809" s="26"/>
      <c r="AQ809" s="26"/>
      <c r="AR809" s="26"/>
      <c r="AS809" s="26"/>
      <c r="AT809" s="26"/>
      <c r="AU809" s="26"/>
      <c r="AV809" s="26"/>
      <c r="AW809" s="26"/>
      <c r="AX809" s="26"/>
      <c r="AY809" s="26"/>
      <c r="AZ809" s="26"/>
      <c r="BA809" s="26"/>
      <c r="BB809" s="26"/>
      <c r="BC809" s="26"/>
      <c r="BD809" s="26"/>
      <c r="BE809" s="26"/>
      <c r="BF809" s="26"/>
      <c r="BG809" s="26"/>
      <c r="BH809" s="26"/>
      <c r="BI809" s="26"/>
      <c r="BJ809" s="26"/>
      <c r="BK809" s="26"/>
      <c r="BL809" s="26"/>
      <c r="BM809" s="26"/>
      <c r="BN809" s="26"/>
      <c r="BO809" s="26"/>
      <c r="BP809" s="26"/>
      <c r="BQ809" s="26"/>
      <c r="BR809" s="26"/>
      <c r="BS809" s="26"/>
      <c r="BT809" s="26"/>
      <c r="BU809" s="26"/>
      <c r="BV809" s="26"/>
      <c r="BW809" s="26"/>
      <c r="BX809" s="26"/>
      <c r="BY809" s="26"/>
      <c r="BZ809" s="26"/>
      <c r="CA809" s="26"/>
      <c r="CB809" s="26"/>
    </row>
    <row r="810" spans="1:80" s="13" customFormat="1" ht="25.5" x14ac:dyDescent="0.2">
      <c r="A810" s="60"/>
      <c r="B810" s="158" t="s">
        <v>283</v>
      </c>
      <c r="C810" s="23" t="s">
        <v>3</v>
      </c>
      <c r="D810" s="24"/>
      <c r="E810" s="24"/>
      <c r="F810" s="25"/>
      <c r="G810" s="61">
        <f t="shared" si="174"/>
        <v>0</v>
      </c>
      <c r="H810" s="26"/>
      <c r="I810" s="26"/>
      <c r="J810" s="26"/>
      <c r="K810" s="26"/>
      <c r="L810" s="26"/>
      <c r="M810" s="26"/>
      <c r="N810" s="26"/>
      <c r="O810" s="26"/>
      <c r="P810" s="26"/>
      <c r="Q810" s="26"/>
      <c r="R810" s="26"/>
      <c r="S810" s="26"/>
      <c r="T810" s="26"/>
      <c r="U810" s="26"/>
      <c r="V810" s="26"/>
      <c r="W810" s="26"/>
      <c r="X810" s="26"/>
      <c r="Y810" s="26"/>
      <c r="Z810" s="26"/>
      <c r="AA810" s="26"/>
      <c r="AB810" s="26"/>
      <c r="AC810" s="26"/>
      <c r="AD810" s="26"/>
      <c r="AE810" s="26"/>
      <c r="AF810" s="26"/>
      <c r="AG810" s="26"/>
      <c r="AH810" s="26"/>
      <c r="AI810" s="26"/>
      <c r="AJ810" s="26"/>
      <c r="AK810" s="26"/>
      <c r="AL810" s="26"/>
      <c r="AM810" s="26"/>
      <c r="AN810" s="26"/>
      <c r="AO810" s="26"/>
      <c r="AP810" s="26"/>
      <c r="AQ810" s="26"/>
      <c r="AR810" s="26"/>
      <c r="AS810" s="26"/>
      <c r="AT810" s="26"/>
      <c r="AU810" s="26"/>
      <c r="AV810" s="26"/>
      <c r="AW810" s="26"/>
      <c r="AX810" s="26"/>
      <c r="AY810" s="26"/>
      <c r="AZ810" s="26"/>
      <c r="BA810" s="26"/>
      <c r="BB810" s="26"/>
      <c r="BC810" s="26"/>
      <c r="BD810" s="26"/>
      <c r="BE810" s="26"/>
      <c r="BF810" s="26"/>
      <c r="BG810" s="26"/>
      <c r="BH810" s="26"/>
      <c r="BI810" s="26"/>
      <c r="BJ810" s="26"/>
      <c r="BK810" s="26"/>
      <c r="BL810" s="26"/>
      <c r="BM810" s="26"/>
      <c r="BN810" s="26"/>
      <c r="BO810" s="26"/>
      <c r="BP810" s="26"/>
      <c r="BQ810" s="26"/>
      <c r="BR810" s="26"/>
      <c r="BS810" s="26"/>
      <c r="BT810" s="26"/>
      <c r="BU810" s="26"/>
      <c r="BV810" s="26"/>
      <c r="BW810" s="26"/>
      <c r="BX810" s="26"/>
      <c r="BY810" s="26"/>
      <c r="BZ810" s="26"/>
      <c r="CA810" s="26"/>
      <c r="CB810" s="26"/>
    </row>
    <row r="811" spans="1:80" s="13" customFormat="1" ht="38.25" x14ac:dyDescent="0.2">
      <c r="A811" s="60"/>
      <c r="B811" s="158" t="s">
        <v>284</v>
      </c>
      <c r="C811" s="23" t="s">
        <v>3</v>
      </c>
      <c r="D811" s="24"/>
      <c r="E811" s="24"/>
      <c r="F811" s="25"/>
      <c r="G811" s="61">
        <f t="shared" si="174"/>
        <v>0</v>
      </c>
      <c r="H811" s="26"/>
      <c r="I811" s="26"/>
      <c r="J811" s="26"/>
      <c r="K811" s="26"/>
      <c r="L811" s="26"/>
      <c r="M811" s="26"/>
      <c r="N811" s="26"/>
      <c r="O811" s="26"/>
      <c r="P811" s="26"/>
      <c r="Q811" s="26"/>
      <c r="R811" s="26"/>
      <c r="S811" s="26"/>
      <c r="T811" s="26"/>
      <c r="U811" s="26"/>
      <c r="V811" s="26"/>
      <c r="W811" s="26"/>
      <c r="X811" s="26"/>
      <c r="Y811" s="26"/>
      <c r="Z811" s="26"/>
      <c r="AA811" s="26"/>
      <c r="AB811" s="26"/>
      <c r="AC811" s="26"/>
      <c r="AD811" s="26"/>
      <c r="AE811" s="26"/>
      <c r="AF811" s="26"/>
      <c r="AG811" s="26"/>
      <c r="AH811" s="26"/>
      <c r="AI811" s="26"/>
      <c r="AJ811" s="26"/>
      <c r="AK811" s="26"/>
      <c r="AL811" s="26"/>
      <c r="AM811" s="26"/>
      <c r="AN811" s="26"/>
      <c r="AO811" s="26"/>
      <c r="AP811" s="26"/>
      <c r="AQ811" s="26"/>
      <c r="AR811" s="26"/>
      <c r="AS811" s="26"/>
      <c r="AT811" s="26"/>
      <c r="AU811" s="26"/>
      <c r="AV811" s="26"/>
      <c r="AW811" s="26"/>
      <c r="AX811" s="26"/>
      <c r="AY811" s="26"/>
      <c r="AZ811" s="26"/>
      <c r="BA811" s="26"/>
      <c r="BB811" s="26"/>
      <c r="BC811" s="26"/>
      <c r="BD811" s="26"/>
      <c r="BE811" s="26"/>
      <c r="BF811" s="26"/>
      <c r="BG811" s="26"/>
      <c r="BH811" s="26"/>
      <c r="BI811" s="26"/>
      <c r="BJ811" s="26"/>
      <c r="BK811" s="26"/>
      <c r="BL811" s="26"/>
      <c r="BM811" s="26"/>
      <c r="BN811" s="26"/>
      <c r="BO811" s="26"/>
      <c r="BP811" s="26"/>
      <c r="BQ811" s="26"/>
      <c r="BR811" s="26"/>
      <c r="BS811" s="26"/>
      <c r="BT811" s="26"/>
      <c r="BU811" s="26"/>
      <c r="BV811" s="26"/>
      <c r="BW811" s="26"/>
      <c r="BX811" s="26"/>
      <c r="BY811" s="26"/>
      <c r="BZ811" s="26"/>
      <c r="CA811" s="26"/>
      <c r="CB811" s="26"/>
    </row>
    <row r="812" spans="1:80" s="13" customFormat="1" ht="25.5" x14ac:dyDescent="0.2">
      <c r="A812" s="60"/>
      <c r="B812" s="158" t="s">
        <v>285</v>
      </c>
      <c r="C812" s="23" t="s">
        <v>3</v>
      </c>
      <c r="D812" s="24"/>
      <c r="E812" s="24"/>
      <c r="F812" s="25"/>
      <c r="G812" s="61">
        <f t="shared" si="174"/>
        <v>0</v>
      </c>
      <c r="H812" s="26"/>
      <c r="I812" s="26"/>
      <c r="J812" s="26"/>
      <c r="K812" s="26"/>
      <c r="L812" s="26"/>
      <c r="M812" s="26"/>
      <c r="N812" s="26"/>
      <c r="O812" s="26"/>
      <c r="P812" s="26"/>
      <c r="Q812" s="26"/>
      <c r="R812" s="26"/>
      <c r="S812" s="26"/>
      <c r="T812" s="26"/>
      <c r="U812" s="26"/>
      <c r="V812" s="26"/>
      <c r="W812" s="26"/>
      <c r="X812" s="26"/>
      <c r="Y812" s="26"/>
      <c r="Z812" s="26"/>
      <c r="AA812" s="26"/>
      <c r="AB812" s="26"/>
      <c r="AC812" s="26"/>
      <c r="AD812" s="26"/>
      <c r="AE812" s="26"/>
      <c r="AF812" s="26"/>
      <c r="AG812" s="26"/>
      <c r="AH812" s="26"/>
      <c r="AI812" s="26"/>
      <c r="AJ812" s="26"/>
      <c r="AK812" s="26"/>
      <c r="AL812" s="26"/>
      <c r="AM812" s="26"/>
      <c r="AN812" s="26"/>
      <c r="AO812" s="26"/>
      <c r="AP812" s="26"/>
      <c r="AQ812" s="26"/>
      <c r="AR812" s="26"/>
      <c r="AS812" s="26"/>
      <c r="AT812" s="26"/>
      <c r="AU812" s="26"/>
      <c r="AV812" s="26"/>
      <c r="AW812" s="26"/>
      <c r="AX812" s="26"/>
      <c r="AY812" s="26"/>
      <c r="AZ812" s="26"/>
      <c r="BA812" s="26"/>
      <c r="BB812" s="26"/>
      <c r="BC812" s="26"/>
      <c r="BD812" s="26"/>
      <c r="BE812" s="26"/>
      <c r="BF812" s="26"/>
      <c r="BG812" s="26"/>
      <c r="BH812" s="26"/>
      <c r="BI812" s="26"/>
      <c r="BJ812" s="26"/>
      <c r="BK812" s="26"/>
      <c r="BL812" s="26"/>
      <c r="BM812" s="26"/>
      <c r="BN812" s="26"/>
      <c r="BO812" s="26"/>
      <c r="BP812" s="26"/>
      <c r="BQ812" s="26"/>
      <c r="BR812" s="26"/>
      <c r="BS812" s="26"/>
      <c r="BT812" s="26"/>
      <c r="BU812" s="26"/>
      <c r="BV812" s="26"/>
      <c r="BW812" s="26"/>
      <c r="BX812" s="26"/>
      <c r="BY812" s="26"/>
      <c r="BZ812" s="26"/>
      <c r="CA812" s="26"/>
      <c r="CB812" s="26"/>
    </row>
    <row r="813" spans="1:80" ht="12" customHeight="1" thickBot="1" x14ac:dyDescent="0.25">
      <c r="A813" s="152"/>
      <c r="B813" s="153"/>
      <c r="C813" s="23"/>
      <c r="D813" s="24"/>
      <c r="E813" s="24"/>
      <c r="F813" s="25"/>
      <c r="G813" s="61" t="str">
        <f t="shared" si="170"/>
        <v/>
      </c>
      <c r="H813" s="204"/>
      <c r="I813" s="204"/>
      <c r="J813" s="204"/>
      <c r="K813" s="204"/>
      <c r="L813" s="204"/>
      <c r="M813" s="204"/>
      <c r="N813" s="204"/>
      <c r="O813" s="204"/>
      <c r="P813" s="204"/>
      <c r="Q813" s="204"/>
      <c r="R813" s="204"/>
      <c r="S813" s="204"/>
      <c r="T813" s="204"/>
      <c r="U813" s="204"/>
      <c r="V813" s="204"/>
      <c r="W813" s="204"/>
      <c r="X813" s="204"/>
      <c r="Y813" s="204"/>
      <c r="Z813" s="204"/>
      <c r="AA813" s="204"/>
      <c r="AB813" s="204"/>
      <c r="AC813" s="204"/>
      <c r="AD813" s="204"/>
      <c r="AE813" s="204"/>
      <c r="AF813" s="204"/>
      <c r="AG813" s="204"/>
      <c r="AH813" s="204"/>
      <c r="AI813" s="204"/>
      <c r="AJ813" s="204"/>
      <c r="AK813" s="204"/>
      <c r="AL813" s="204"/>
      <c r="AM813" s="204"/>
      <c r="AN813" s="204"/>
      <c r="AO813" s="204"/>
      <c r="AP813" s="204"/>
      <c r="AQ813" s="204"/>
      <c r="AR813" s="204"/>
      <c r="AS813" s="204"/>
      <c r="AT813" s="204"/>
      <c r="AU813" s="204"/>
      <c r="AV813" s="204"/>
      <c r="AW813" s="204"/>
      <c r="AX813" s="204"/>
      <c r="AY813" s="204"/>
      <c r="AZ813" s="204"/>
      <c r="BA813" s="204"/>
      <c r="BB813" s="204"/>
      <c r="BC813" s="204"/>
      <c r="BD813" s="204"/>
      <c r="BE813" s="204"/>
      <c r="BF813" s="204"/>
      <c r="BG813" s="204"/>
      <c r="BH813" s="204"/>
      <c r="BI813" s="204"/>
      <c r="BJ813" s="204"/>
      <c r="BK813" s="204"/>
      <c r="BL813" s="204"/>
      <c r="BM813" s="204"/>
      <c r="BN813" s="204"/>
      <c r="BO813" s="204"/>
      <c r="BP813" s="204"/>
      <c r="BQ813" s="204"/>
      <c r="BR813" s="204"/>
      <c r="BS813" s="204"/>
      <c r="BT813" s="204"/>
      <c r="BU813" s="204"/>
      <c r="BV813" s="204"/>
      <c r="BW813" s="204"/>
      <c r="BX813" s="204"/>
      <c r="BY813" s="204"/>
      <c r="BZ813" s="204"/>
      <c r="CA813" s="204"/>
      <c r="CB813" s="204"/>
    </row>
    <row r="814" spans="1:80" s="13" customFormat="1" ht="24" customHeight="1" thickTop="1" thickBot="1" x14ac:dyDescent="0.25">
      <c r="A814" s="239" t="str">
        <f>CONCATENATE("Sous-total  - ", " ",A794," ",B794)</f>
        <v>Sous-total  -  3.9 GTB</v>
      </c>
      <c r="B814" s="240"/>
      <c r="C814" s="240"/>
      <c r="D814" s="240"/>
      <c r="E814" s="32"/>
      <c r="F814" s="241">
        <f>SUM(G794:G813)</f>
        <v>0</v>
      </c>
      <c r="G814" s="242"/>
      <c r="H814" s="26"/>
      <c r="I814" s="26"/>
      <c r="J814" s="26"/>
      <c r="K814" s="26"/>
      <c r="L814" s="26"/>
      <c r="M814" s="26"/>
      <c r="N814" s="26"/>
      <c r="O814" s="26"/>
      <c r="P814" s="26"/>
      <c r="Q814" s="26"/>
      <c r="R814" s="26"/>
      <c r="S814" s="26"/>
      <c r="T814" s="26"/>
      <c r="U814" s="26"/>
      <c r="V814" s="26"/>
      <c r="W814" s="26"/>
      <c r="X814" s="26"/>
      <c r="Y814" s="26"/>
      <c r="Z814" s="26"/>
      <c r="AA814" s="26"/>
      <c r="AB814" s="26"/>
      <c r="AC814" s="26"/>
      <c r="AD814" s="26"/>
      <c r="AE814" s="26"/>
      <c r="AF814" s="26"/>
      <c r="AG814" s="26"/>
      <c r="AH814" s="26"/>
      <c r="AI814" s="26"/>
      <c r="AJ814" s="26"/>
      <c r="AK814" s="26"/>
      <c r="AL814" s="26"/>
      <c r="AM814" s="26"/>
      <c r="AN814" s="26"/>
      <c r="AO814" s="26"/>
      <c r="AP814" s="26"/>
      <c r="AQ814" s="26"/>
      <c r="AR814" s="26"/>
      <c r="AS814" s="26"/>
      <c r="AT814" s="26"/>
      <c r="AU814" s="26"/>
      <c r="AV814" s="26"/>
      <c r="AW814" s="26"/>
      <c r="AX814" s="26"/>
      <c r="AY814" s="26"/>
      <c r="AZ814" s="26"/>
      <c r="BA814" s="26"/>
      <c r="BB814" s="26"/>
      <c r="BC814" s="26"/>
      <c r="BD814" s="26"/>
      <c r="BE814" s="26"/>
      <c r="BF814" s="26"/>
      <c r="BG814" s="26"/>
      <c r="BH814" s="26"/>
      <c r="BI814" s="26"/>
      <c r="BJ814" s="26"/>
      <c r="BK814" s="26"/>
      <c r="BL814" s="26"/>
      <c r="BM814" s="26"/>
      <c r="BN814" s="26"/>
      <c r="BO814" s="26"/>
      <c r="BP814" s="26"/>
      <c r="BQ814" s="26"/>
      <c r="BR814" s="26"/>
      <c r="BS814" s="26"/>
      <c r="BT814" s="26"/>
      <c r="BU814" s="26"/>
      <c r="BV814" s="26"/>
      <c r="BW814" s="26"/>
      <c r="BX814" s="26"/>
      <c r="BY814" s="26"/>
      <c r="BZ814" s="26"/>
      <c r="CA814" s="26"/>
      <c r="CB814" s="26"/>
    </row>
    <row r="815" spans="1:80" s="7" customFormat="1" ht="15" customHeight="1" thickTop="1" x14ac:dyDescent="0.2">
      <c r="A815" s="159"/>
      <c r="B815" s="160"/>
      <c r="C815" s="161"/>
      <c r="D815" s="162"/>
      <c r="E815" s="162"/>
      <c r="F815" s="163"/>
      <c r="G815" s="61" t="str">
        <f>IF(F815*E815=0,"",F815*E815)</f>
        <v/>
      </c>
      <c r="H815" s="206"/>
      <c r="I815" s="206"/>
      <c r="J815" s="206"/>
      <c r="K815" s="206"/>
      <c r="L815" s="206"/>
      <c r="M815" s="206"/>
      <c r="N815" s="206"/>
      <c r="O815" s="206"/>
      <c r="P815" s="206"/>
      <c r="Q815" s="206"/>
      <c r="R815" s="206"/>
      <c r="S815" s="206"/>
      <c r="T815" s="206"/>
      <c r="U815" s="206"/>
      <c r="V815" s="206"/>
      <c r="W815" s="206"/>
      <c r="X815" s="206"/>
      <c r="Y815" s="206"/>
      <c r="Z815" s="206"/>
      <c r="AA815" s="206"/>
      <c r="AB815" s="206"/>
      <c r="AC815" s="206"/>
      <c r="AD815" s="206"/>
      <c r="AE815" s="206"/>
      <c r="AF815" s="206"/>
      <c r="AG815" s="206"/>
      <c r="AH815" s="206"/>
      <c r="AI815" s="206"/>
      <c r="AJ815" s="206"/>
      <c r="AK815" s="206"/>
      <c r="AL815" s="206"/>
      <c r="AM815" s="206"/>
      <c r="AN815" s="206"/>
      <c r="AO815" s="206"/>
      <c r="AP815" s="206"/>
      <c r="AQ815" s="206"/>
      <c r="AR815" s="206"/>
      <c r="AS815" s="206"/>
      <c r="AT815" s="206"/>
      <c r="AU815" s="206"/>
      <c r="AV815" s="206"/>
      <c r="AW815" s="206"/>
      <c r="AX815" s="206"/>
      <c r="AY815" s="206"/>
      <c r="AZ815" s="206"/>
      <c r="BA815" s="206"/>
      <c r="BB815" s="206"/>
      <c r="BC815" s="206"/>
      <c r="BD815" s="206"/>
      <c r="BE815" s="206"/>
      <c r="BF815" s="206"/>
      <c r="BG815" s="206"/>
      <c r="BH815" s="206"/>
      <c r="BI815" s="206"/>
      <c r="BJ815" s="206"/>
      <c r="BK815" s="206"/>
      <c r="BL815" s="206"/>
      <c r="BM815" s="206"/>
      <c r="BN815" s="206"/>
      <c r="BO815" s="206"/>
      <c r="BP815" s="206"/>
      <c r="BQ815" s="206"/>
      <c r="BR815" s="206"/>
      <c r="BS815" s="206"/>
      <c r="BT815" s="206"/>
      <c r="BU815" s="206"/>
      <c r="BV815" s="206"/>
      <c r="BW815" s="206"/>
      <c r="BX815" s="206"/>
      <c r="BY815" s="206"/>
      <c r="BZ815" s="206"/>
      <c r="CA815" s="206"/>
      <c r="CB815" s="206"/>
    </row>
    <row r="816" spans="1:80" ht="12" customHeight="1" thickBot="1" x14ac:dyDescent="0.25">
      <c r="A816" s="152"/>
      <c r="B816" s="153"/>
      <c r="C816" s="23"/>
      <c r="D816" s="24"/>
      <c r="E816" s="24"/>
      <c r="F816" s="25"/>
      <c r="G816" s="61" t="str">
        <f>IF(F816*E816=0,"",F816*E816)</f>
        <v/>
      </c>
      <c r="H816" s="204"/>
      <c r="I816" s="204"/>
      <c r="J816" s="204"/>
      <c r="K816" s="204"/>
      <c r="L816" s="204"/>
      <c r="M816" s="204"/>
      <c r="N816" s="204"/>
      <c r="O816" s="204"/>
      <c r="P816" s="204"/>
      <c r="Q816" s="204"/>
      <c r="R816" s="204"/>
      <c r="S816" s="204"/>
      <c r="T816" s="204"/>
      <c r="U816" s="204"/>
      <c r="V816" s="204"/>
      <c r="W816" s="204"/>
      <c r="X816" s="204"/>
      <c r="Y816" s="204"/>
      <c r="Z816" s="204"/>
      <c r="AA816" s="204"/>
      <c r="AB816" s="204"/>
      <c r="AC816" s="204"/>
      <c r="AD816" s="204"/>
      <c r="AE816" s="204"/>
      <c r="AF816" s="204"/>
      <c r="AG816" s="204"/>
      <c r="AH816" s="204"/>
      <c r="AI816" s="204"/>
      <c r="AJ816" s="204"/>
      <c r="AK816" s="204"/>
      <c r="AL816" s="204"/>
      <c r="AM816" s="204"/>
      <c r="AN816" s="204"/>
      <c r="AO816" s="204"/>
      <c r="AP816" s="204"/>
      <c r="AQ816" s="204"/>
      <c r="AR816" s="204"/>
      <c r="AS816" s="204"/>
      <c r="AT816" s="204"/>
      <c r="AU816" s="204"/>
      <c r="AV816" s="204"/>
      <c r="AW816" s="204"/>
      <c r="AX816" s="204"/>
      <c r="AY816" s="204"/>
      <c r="AZ816" s="204"/>
      <c r="BA816" s="204"/>
      <c r="BB816" s="204"/>
      <c r="BC816" s="204"/>
      <c r="BD816" s="204"/>
      <c r="BE816" s="204"/>
      <c r="BF816" s="204"/>
      <c r="BG816" s="204"/>
      <c r="BH816" s="204"/>
      <c r="BI816" s="204"/>
      <c r="BJ816" s="204"/>
      <c r="BK816" s="204"/>
      <c r="BL816" s="204"/>
      <c r="BM816" s="204"/>
      <c r="BN816" s="204"/>
      <c r="BO816" s="204"/>
      <c r="BP816" s="204"/>
      <c r="BQ816" s="204"/>
      <c r="BR816" s="204"/>
      <c r="BS816" s="204"/>
      <c r="BT816" s="204"/>
      <c r="BU816" s="204"/>
      <c r="BV816" s="204"/>
      <c r="BW816" s="204"/>
      <c r="BX816" s="204"/>
      <c r="BY816" s="204"/>
      <c r="BZ816" s="204"/>
      <c r="CA816" s="204"/>
      <c r="CB816" s="204"/>
    </row>
    <row r="817" spans="1:80" s="13" customFormat="1" ht="24" customHeight="1" thickTop="1" thickBot="1" x14ac:dyDescent="0.25">
      <c r="A817" s="254" t="str">
        <f>CONCATENATE("Total HT - "," ",A3)</f>
        <v>Total HT -  MACRO LOT 03 – CHAUFFAGE VENTILATION CLIMATISATION PLOMBERIE SANITAIRE</v>
      </c>
      <c r="B817" s="255"/>
      <c r="C817" s="255"/>
      <c r="D817" s="255"/>
      <c r="E817" s="255"/>
      <c r="F817" s="255"/>
      <c r="G817" s="164">
        <f>SUM(G4:G814)</f>
        <v>0</v>
      </c>
      <c r="H817" s="204"/>
      <c r="I817" s="207"/>
      <c r="J817" s="26"/>
      <c r="K817" s="26"/>
      <c r="L817" s="26"/>
      <c r="M817" s="26"/>
      <c r="N817" s="26"/>
      <c r="O817" s="26"/>
      <c r="P817" s="26"/>
      <c r="Q817" s="26"/>
      <c r="R817" s="26"/>
      <c r="S817" s="26"/>
      <c r="T817" s="26"/>
      <c r="U817" s="26"/>
      <c r="V817" s="26"/>
      <c r="W817" s="26"/>
      <c r="X817" s="26"/>
      <c r="Y817" s="26"/>
      <c r="Z817" s="26"/>
      <c r="AA817" s="26"/>
      <c r="AB817" s="26"/>
      <c r="AC817" s="26"/>
      <c r="AD817" s="26"/>
      <c r="AE817" s="26"/>
      <c r="AF817" s="26"/>
      <c r="AG817" s="26"/>
      <c r="AH817" s="26"/>
      <c r="AI817" s="26"/>
      <c r="AJ817" s="26"/>
      <c r="AK817" s="26"/>
      <c r="AL817" s="26"/>
      <c r="AM817" s="26"/>
      <c r="AN817" s="26"/>
      <c r="AO817" s="26"/>
      <c r="AP817" s="26"/>
      <c r="AQ817" s="26"/>
      <c r="AR817" s="26"/>
      <c r="AS817" s="26"/>
      <c r="AT817" s="26"/>
      <c r="AU817" s="26"/>
      <c r="AV817" s="26"/>
      <c r="AW817" s="26"/>
      <c r="AX817" s="26"/>
      <c r="AY817" s="26"/>
      <c r="AZ817" s="26"/>
      <c r="BA817" s="26"/>
      <c r="BB817" s="26"/>
      <c r="BC817" s="26"/>
      <c r="BD817" s="26"/>
      <c r="BE817" s="26"/>
      <c r="BF817" s="26"/>
      <c r="BG817" s="26"/>
      <c r="BH817" s="26"/>
      <c r="BI817" s="26"/>
      <c r="BJ817" s="26"/>
      <c r="BK817" s="26"/>
      <c r="BL817" s="26"/>
      <c r="BM817" s="26"/>
      <c r="BN817" s="26"/>
      <c r="BO817" s="26"/>
      <c r="BP817" s="26"/>
      <c r="BQ817" s="26"/>
      <c r="BR817" s="26"/>
      <c r="BS817" s="26"/>
      <c r="BT817" s="26"/>
      <c r="BU817" s="26"/>
      <c r="BV817" s="26"/>
      <c r="BW817" s="26"/>
      <c r="BX817" s="26"/>
      <c r="BY817" s="26"/>
      <c r="BZ817" s="26"/>
      <c r="CA817" s="26"/>
      <c r="CB817" s="26"/>
    </row>
    <row r="818" spans="1:80" s="13" customFormat="1" ht="24" customHeight="1" thickTop="1" thickBot="1" x14ac:dyDescent="0.25">
      <c r="A818" s="254" t="str">
        <f>CONCATENATE("Total TVA 20% - "," ",A3)</f>
        <v>Total TVA 20% -  MACRO LOT 03 – CHAUFFAGE VENTILATION CLIMATISATION PLOMBERIE SANITAIRE</v>
      </c>
      <c r="B818" s="255"/>
      <c r="C818" s="255"/>
      <c r="D818" s="255"/>
      <c r="E818" s="255"/>
      <c r="F818" s="255"/>
      <c r="G818" s="164">
        <f>G817*0.2</f>
        <v>0</v>
      </c>
      <c r="H818" s="204"/>
      <c r="I818" s="204"/>
      <c r="J818" s="26"/>
      <c r="K818" s="26"/>
      <c r="L818" s="26"/>
      <c r="M818" s="26"/>
      <c r="N818" s="26"/>
      <c r="O818" s="26"/>
      <c r="P818" s="26"/>
      <c r="Q818" s="26"/>
      <c r="R818" s="26"/>
      <c r="S818" s="26"/>
      <c r="T818" s="26"/>
      <c r="U818" s="26"/>
      <c r="V818" s="26"/>
      <c r="W818" s="26"/>
      <c r="X818" s="26"/>
      <c r="Y818" s="26"/>
      <c r="Z818" s="26"/>
      <c r="AA818" s="26"/>
      <c r="AB818" s="26"/>
      <c r="AC818" s="26"/>
      <c r="AD818" s="26"/>
      <c r="AE818" s="26"/>
      <c r="AF818" s="26"/>
      <c r="AG818" s="26"/>
      <c r="AH818" s="26"/>
      <c r="AI818" s="26"/>
      <c r="AJ818" s="26"/>
      <c r="AK818" s="26"/>
      <c r="AL818" s="26"/>
      <c r="AM818" s="26"/>
      <c r="AN818" s="26"/>
      <c r="AO818" s="26"/>
      <c r="AP818" s="26"/>
      <c r="AQ818" s="26"/>
      <c r="AR818" s="26"/>
      <c r="AS818" s="26"/>
      <c r="AT818" s="26"/>
      <c r="AU818" s="26"/>
      <c r="AV818" s="26"/>
      <c r="AW818" s="26"/>
      <c r="AX818" s="26"/>
      <c r="AY818" s="26"/>
      <c r="AZ818" s="26"/>
      <c r="BA818" s="26"/>
      <c r="BB818" s="26"/>
      <c r="BC818" s="26"/>
      <c r="BD818" s="26"/>
      <c r="BE818" s="26"/>
      <c r="BF818" s="26"/>
      <c r="BG818" s="26"/>
      <c r="BH818" s="26"/>
      <c r="BI818" s="26"/>
      <c r="BJ818" s="26"/>
      <c r="BK818" s="26"/>
      <c r="BL818" s="26"/>
      <c r="BM818" s="26"/>
      <c r="BN818" s="26"/>
      <c r="BO818" s="26"/>
      <c r="BP818" s="26"/>
      <c r="BQ818" s="26"/>
      <c r="BR818" s="26"/>
      <c r="BS818" s="26"/>
      <c r="BT818" s="26"/>
      <c r="BU818" s="26"/>
      <c r="BV818" s="26"/>
      <c r="BW818" s="26"/>
      <c r="BX818" s="26"/>
      <c r="BY818" s="26"/>
      <c r="BZ818" s="26"/>
      <c r="CA818" s="26"/>
      <c r="CB818" s="26"/>
    </row>
    <row r="819" spans="1:80" s="13" customFormat="1" ht="24" customHeight="1" thickTop="1" thickBot="1" x14ac:dyDescent="0.25">
      <c r="A819" s="254" t="str">
        <f>CONCATENATE("Total TTC - "," ",A3)</f>
        <v>Total TTC -  MACRO LOT 03 – CHAUFFAGE VENTILATION CLIMATISATION PLOMBERIE SANITAIRE</v>
      </c>
      <c r="B819" s="255"/>
      <c r="C819" s="255"/>
      <c r="D819" s="255"/>
      <c r="E819" s="255"/>
      <c r="F819" s="255"/>
      <c r="G819" s="164">
        <f>G818+G817</f>
        <v>0</v>
      </c>
      <c r="H819" s="204"/>
      <c r="I819" s="204"/>
      <c r="J819" s="26"/>
      <c r="K819" s="26"/>
      <c r="L819" s="26"/>
      <c r="M819" s="26"/>
      <c r="N819" s="26"/>
      <c r="O819" s="26"/>
      <c r="P819" s="26"/>
      <c r="Q819" s="26"/>
      <c r="R819" s="26"/>
      <c r="S819" s="26"/>
      <c r="T819" s="26"/>
      <c r="U819" s="26"/>
      <c r="V819" s="26"/>
      <c r="W819" s="26"/>
      <c r="X819" s="26"/>
      <c r="Y819" s="26"/>
      <c r="Z819" s="26"/>
      <c r="AA819" s="26"/>
      <c r="AB819" s="26"/>
      <c r="AC819" s="26"/>
      <c r="AD819" s="26"/>
      <c r="AE819" s="26"/>
      <c r="AF819" s="26"/>
      <c r="AG819" s="26"/>
      <c r="AH819" s="26"/>
      <c r="AI819" s="26"/>
      <c r="AJ819" s="26"/>
      <c r="AK819" s="26"/>
      <c r="AL819" s="26"/>
      <c r="AM819" s="26"/>
      <c r="AN819" s="26"/>
      <c r="AO819" s="26"/>
      <c r="AP819" s="26"/>
      <c r="AQ819" s="26"/>
      <c r="AR819" s="26"/>
      <c r="AS819" s="26"/>
      <c r="AT819" s="26"/>
      <c r="AU819" s="26"/>
      <c r="AV819" s="26"/>
      <c r="AW819" s="26"/>
      <c r="AX819" s="26"/>
      <c r="AY819" s="26"/>
      <c r="AZ819" s="26"/>
      <c r="BA819" s="26"/>
      <c r="BB819" s="26"/>
      <c r="BC819" s="26"/>
      <c r="BD819" s="26"/>
      <c r="BE819" s="26"/>
      <c r="BF819" s="26"/>
      <c r="BG819" s="26"/>
      <c r="BH819" s="26"/>
      <c r="BI819" s="26"/>
      <c r="BJ819" s="26"/>
      <c r="BK819" s="26"/>
      <c r="BL819" s="26"/>
      <c r="BM819" s="26"/>
      <c r="BN819" s="26"/>
      <c r="BO819" s="26"/>
      <c r="BP819" s="26"/>
      <c r="BQ819" s="26"/>
      <c r="BR819" s="26"/>
      <c r="BS819" s="26"/>
      <c r="BT819" s="26"/>
      <c r="BU819" s="26"/>
      <c r="BV819" s="26"/>
      <c r="BW819" s="26"/>
      <c r="BX819" s="26"/>
      <c r="BY819" s="26"/>
      <c r="BZ819" s="26"/>
      <c r="CA819" s="26"/>
      <c r="CB819" s="26"/>
    </row>
    <row r="820" spans="1:80" s="13" customFormat="1" ht="24" customHeight="1" thickTop="1" x14ac:dyDescent="0.2">
      <c r="H820" s="204"/>
      <c r="I820" s="207"/>
      <c r="J820" s="26"/>
      <c r="K820" s="26"/>
      <c r="L820" s="26"/>
      <c r="M820" s="26"/>
      <c r="N820" s="26"/>
      <c r="O820" s="26"/>
      <c r="P820" s="26"/>
      <c r="Q820" s="26"/>
      <c r="R820" s="26"/>
      <c r="S820" s="26"/>
      <c r="T820" s="26"/>
      <c r="U820" s="26"/>
      <c r="V820" s="26"/>
      <c r="W820" s="26"/>
      <c r="X820" s="26"/>
      <c r="Y820" s="26"/>
      <c r="Z820" s="26"/>
      <c r="AA820" s="26"/>
      <c r="AB820" s="26"/>
      <c r="AC820" s="26"/>
      <c r="AD820" s="26"/>
      <c r="AE820" s="26"/>
      <c r="AF820" s="26"/>
      <c r="AG820" s="26"/>
      <c r="AH820" s="26"/>
      <c r="AI820" s="26"/>
      <c r="AJ820" s="26"/>
      <c r="AK820" s="26"/>
      <c r="AL820" s="26"/>
      <c r="AM820" s="26"/>
      <c r="AN820" s="26"/>
      <c r="AO820" s="26"/>
      <c r="AP820" s="26"/>
      <c r="AQ820" s="26"/>
      <c r="AR820" s="26"/>
      <c r="AS820" s="26"/>
      <c r="AT820" s="26"/>
      <c r="AU820" s="26"/>
      <c r="AV820" s="26"/>
      <c r="AW820" s="26"/>
      <c r="AX820" s="26"/>
      <c r="AY820" s="26"/>
      <c r="AZ820" s="26"/>
      <c r="BA820" s="26"/>
      <c r="BB820" s="26"/>
      <c r="BC820" s="26"/>
      <c r="BD820" s="26"/>
      <c r="BE820" s="26"/>
      <c r="BF820" s="26"/>
      <c r="BG820" s="26"/>
      <c r="BH820" s="26"/>
      <c r="BI820" s="26"/>
      <c r="BJ820" s="26"/>
      <c r="BK820" s="26"/>
      <c r="BL820" s="26"/>
      <c r="BM820" s="26"/>
      <c r="BN820" s="26"/>
      <c r="BO820" s="26"/>
      <c r="BP820" s="26"/>
      <c r="BQ820" s="26"/>
      <c r="BR820" s="26"/>
      <c r="BS820" s="26"/>
      <c r="BT820" s="26"/>
      <c r="BU820" s="26"/>
      <c r="BV820" s="26"/>
      <c r="BW820" s="26"/>
      <c r="BX820" s="26"/>
      <c r="BY820" s="26"/>
      <c r="BZ820" s="26"/>
      <c r="CA820" s="26"/>
      <c r="CB820" s="26"/>
    </row>
    <row r="821" spans="1:80" ht="20.100000000000001" customHeight="1" x14ac:dyDescent="0.2">
      <c r="H821" s="204"/>
      <c r="I821" s="204"/>
      <c r="J821" s="204"/>
      <c r="K821" s="204"/>
      <c r="L821" s="204"/>
      <c r="M821" s="204"/>
      <c r="N821" s="204"/>
      <c r="O821" s="204"/>
      <c r="P821" s="204"/>
      <c r="Q821" s="204"/>
      <c r="R821" s="204"/>
      <c r="S821" s="204"/>
      <c r="T821" s="204"/>
      <c r="U821" s="204"/>
      <c r="V821" s="204"/>
      <c r="W821" s="204"/>
      <c r="X821" s="204"/>
      <c r="Y821" s="204"/>
      <c r="Z821" s="204"/>
      <c r="AA821" s="204"/>
      <c r="AB821" s="204"/>
      <c r="AC821" s="204"/>
      <c r="AD821" s="204"/>
      <c r="AE821" s="204"/>
      <c r="AF821" s="204"/>
      <c r="AG821" s="204"/>
      <c r="AH821" s="204"/>
      <c r="AI821" s="204"/>
      <c r="AJ821" s="204"/>
      <c r="AK821" s="204"/>
      <c r="AL821" s="204"/>
      <c r="AM821" s="204"/>
      <c r="AN821" s="204"/>
      <c r="AO821" s="204"/>
      <c r="AP821" s="204"/>
      <c r="AQ821" s="204"/>
      <c r="AR821" s="204"/>
      <c r="AS821" s="204"/>
      <c r="AT821" s="204"/>
      <c r="AU821" s="204"/>
      <c r="AV821" s="204"/>
      <c r="AW821" s="204"/>
      <c r="AX821" s="204"/>
      <c r="AY821" s="204"/>
      <c r="AZ821" s="204"/>
      <c r="BA821" s="204"/>
      <c r="BB821" s="204"/>
      <c r="BC821" s="204"/>
      <c r="BD821" s="204"/>
      <c r="BE821" s="204"/>
      <c r="BF821" s="204"/>
      <c r="BG821" s="204"/>
      <c r="BH821" s="204"/>
      <c r="BI821" s="204"/>
      <c r="BJ821" s="204"/>
      <c r="BK821" s="204"/>
      <c r="BL821" s="204"/>
      <c r="BM821" s="204"/>
      <c r="BN821" s="204"/>
      <c r="BO821" s="204"/>
      <c r="BP821" s="204"/>
      <c r="BQ821" s="204"/>
      <c r="BR821" s="204"/>
      <c r="BS821" s="204"/>
      <c r="BT821" s="204"/>
      <c r="BU821" s="204"/>
      <c r="BV821" s="204"/>
      <c r="BW821" s="204"/>
      <c r="BX821" s="204"/>
      <c r="BY821" s="204"/>
      <c r="BZ821" s="204"/>
      <c r="CA821" s="204"/>
      <c r="CB821" s="204"/>
    </row>
    <row r="822" spans="1:80" ht="20.100000000000001" customHeight="1" x14ac:dyDescent="0.2">
      <c r="H822" s="204"/>
      <c r="I822" s="204"/>
      <c r="J822" s="204"/>
      <c r="K822" s="204"/>
      <c r="L822" s="204"/>
      <c r="M822" s="204"/>
      <c r="N822" s="204"/>
      <c r="O822" s="204"/>
      <c r="P822" s="204"/>
      <c r="Q822" s="204"/>
      <c r="R822" s="204"/>
      <c r="S822" s="204"/>
      <c r="T822" s="204"/>
      <c r="U822" s="204"/>
      <c r="V822" s="204"/>
      <c r="W822" s="204"/>
      <c r="X822" s="204"/>
      <c r="Y822" s="204"/>
      <c r="Z822" s="204"/>
      <c r="AA822" s="204"/>
      <c r="AB822" s="204"/>
      <c r="AC822" s="204"/>
      <c r="AD822" s="204"/>
      <c r="AE822" s="204"/>
      <c r="AF822" s="204"/>
      <c r="AG822" s="204"/>
      <c r="AH822" s="204"/>
      <c r="AI822" s="204"/>
      <c r="AJ822" s="204"/>
      <c r="AK822" s="204"/>
      <c r="AL822" s="204"/>
      <c r="AM822" s="204"/>
      <c r="AN822" s="204"/>
      <c r="AO822" s="204"/>
      <c r="AP822" s="204"/>
      <c r="AQ822" s="204"/>
      <c r="AR822" s="204"/>
      <c r="AS822" s="204"/>
      <c r="AT822" s="204"/>
      <c r="AU822" s="204"/>
      <c r="AV822" s="204"/>
      <c r="AW822" s="204"/>
      <c r="AX822" s="204"/>
      <c r="AY822" s="204"/>
      <c r="AZ822" s="204"/>
      <c r="BA822" s="204"/>
      <c r="BB822" s="204"/>
      <c r="BC822" s="204"/>
      <c r="BD822" s="204"/>
      <c r="BE822" s="204"/>
      <c r="BF822" s="204"/>
      <c r="BG822" s="204"/>
      <c r="BH822" s="204"/>
      <c r="BI822" s="204"/>
      <c r="BJ822" s="204"/>
      <c r="BK822" s="204"/>
      <c r="BL822" s="204"/>
      <c r="BM822" s="204"/>
      <c r="BN822" s="204"/>
      <c r="BO822" s="204"/>
      <c r="BP822" s="204"/>
      <c r="BQ822" s="204"/>
      <c r="BR822" s="204"/>
      <c r="BS822" s="204"/>
      <c r="BT822" s="204"/>
      <c r="BU822" s="204"/>
      <c r="BV822" s="204"/>
      <c r="BW822" s="204"/>
      <c r="BX822" s="204"/>
      <c r="BY822" s="204"/>
      <c r="BZ822" s="204"/>
      <c r="CA822" s="204"/>
      <c r="CB822" s="204"/>
    </row>
    <row r="823" spans="1:80" ht="20.100000000000001" customHeight="1" x14ac:dyDescent="0.2">
      <c r="H823" s="204"/>
      <c r="I823" s="204"/>
      <c r="J823" s="204"/>
      <c r="K823" s="204"/>
      <c r="L823" s="204"/>
      <c r="M823" s="204"/>
      <c r="N823" s="204"/>
      <c r="O823" s="204"/>
      <c r="P823" s="204"/>
      <c r="Q823" s="204"/>
      <c r="R823" s="204"/>
      <c r="S823" s="204"/>
      <c r="T823" s="204"/>
      <c r="U823" s="204"/>
      <c r="V823" s="204"/>
      <c r="W823" s="204"/>
      <c r="X823" s="204"/>
      <c r="Y823" s="204"/>
      <c r="Z823" s="204"/>
      <c r="AA823" s="204"/>
      <c r="AB823" s="204"/>
      <c r="AC823" s="204"/>
      <c r="AD823" s="204"/>
      <c r="AE823" s="204"/>
      <c r="AF823" s="204"/>
      <c r="AG823" s="204"/>
      <c r="AH823" s="204"/>
      <c r="AI823" s="204"/>
      <c r="AJ823" s="204"/>
      <c r="AK823" s="204"/>
      <c r="AL823" s="204"/>
      <c r="AM823" s="204"/>
      <c r="AN823" s="204"/>
      <c r="AO823" s="204"/>
      <c r="AP823" s="204"/>
      <c r="AQ823" s="204"/>
      <c r="AR823" s="204"/>
      <c r="AS823" s="204"/>
      <c r="AT823" s="204"/>
      <c r="AU823" s="204"/>
      <c r="AV823" s="204"/>
      <c r="AW823" s="204"/>
      <c r="AX823" s="204"/>
      <c r="AY823" s="204"/>
      <c r="AZ823" s="204"/>
      <c r="BA823" s="204"/>
      <c r="BB823" s="204"/>
      <c r="BC823" s="204"/>
      <c r="BD823" s="204"/>
      <c r="BE823" s="204"/>
      <c r="BF823" s="204"/>
      <c r="BG823" s="204"/>
      <c r="BH823" s="204"/>
      <c r="BI823" s="204"/>
      <c r="BJ823" s="204"/>
      <c r="BK823" s="204"/>
      <c r="BL823" s="204"/>
      <c r="BM823" s="204"/>
      <c r="BN823" s="204"/>
      <c r="BO823" s="204"/>
      <c r="BP823" s="204"/>
      <c r="BQ823" s="204"/>
      <c r="BR823" s="204"/>
      <c r="BS823" s="204"/>
      <c r="BT823" s="204"/>
      <c r="BU823" s="204"/>
      <c r="BV823" s="204"/>
      <c r="BW823" s="204"/>
      <c r="BX823" s="204"/>
      <c r="BY823" s="204"/>
      <c r="BZ823" s="204"/>
      <c r="CA823" s="204"/>
      <c r="CB823" s="204"/>
    </row>
    <row r="824" spans="1:80" ht="20.100000000000001" customHeight="1" x14ac:dyDescent="0.2">
      <c r="H824" s="204"/>
      <c r="I824" s="204"/>
      <c r="J824" s="204"/>
      <c r="K824" s="204"/>
      <c r="L824" s="204"/>
      <c r="M824" s="204"/>
      <c r="N824" s="204"/>
      <c r="O824" s="204"/>
      <c r="P824" s="204"/>
      <c r="Q824" s="204"/>
      <c r="R824" s="204"/>
      <c r="S824" s="204"/>
      <c r="T824" s="204"/>
      <c r="U824" s="204"/>
      <c r="V824" s="204"/>
      <c r="W824" s="204"/>
      <c r="X824" s="204"/>
      <c r="Y824" s="204"/>
      <c r="Z824" s="204"/>
      <c r="AA824" s="204"/>
      <c r="AB824" s="204"/>
      <c r="AC824" s="204"/>
      <c r="AD824" s="204"/>
      <c r="AE824" s="204"/>
      <c r="AF824" s="204"/>
      <c r="AG824" s="204"/>
      <c r="AH824" s="204"/>
      <c r="AI824" s="204"/>
      <c r="AJ824" s="204"/>
      <c r="AK824" s="204"/>
      <c r="AL824" s="204"/>
      <c r="AM824" s="204"/>
      <c r="AN824" s="204"/>
      <c r="AO824" s="204"/>
      <c r="AP824" s="204"/>
      <c r="AQ824" s="204"/>
      <c r="AR824" s="204"/>
      <c r="AS824" s="204"/>
      <c r="AT824" s="204"/>
      <c r="AU824" s="204"/>
      <c r="AV824" s="204"/>
      <c r="AW824" s="204"/>
      <c r="AX824" s="204"/>
      <c r="AY824" s="204"/>
      <c r="AZ824" s="204"/>
      <c r="BA824" s="204"/>
      <c r="BB824" s="204"/>
      <c r="BC824" s="204"/>
      <c r="BD824" s="204"/>
      <c r="BE824" s="204"/>
      <c r="BF824" s="204"/>
      <c r="BG824" s="204"/>
      <c r="BH824" s="204"/>
      <c r="BI824" s="204"/>
      <c r="BJ824" s="204"/>
      <c r="BK824" s="204"/>
      <c r="BL824" s="204"/>
      <c r="BM824" s="204"/>
      <c r="BN824" s="204"/>
      <c r="BO824" s="204"/>
      <c r="BP824" s="204"/>
      <c r="BQ824" s="204"/>
      <c r="BR824" s="204"/>
      <c r="BS824" s="204"/>
      <c r="BT824" s="204"/>
      <c r="BU824" s="204"/>
      <c r="BV824" s="204"/>
      <c r="BW824" s="204"/>
      <c r="BX824" s="204"/>
      <c r="BY824" s="204"/>
      <c r="BZ824" s="204"/>
      <c r="CA824" s="204"/>
      <c r="CB824" s="204"/>
    </row>
    <row r="825" spans="1:80" ht="20.100000000000001" customHeight="1" x14ac:dyDescent="0.2">
      <c r="H825" s="204"/>
      <c r="I825" s="204"/>
      <c r="J825" s="204"/>
      <c r="K825" s="204"/>
      <c r="L825" s="204"/>
      <c r="M825" s="204"/>
      <c r="N825" s="204"/>
      <c r="O825" s="204"/>
      <c r="P825" s="204"/>
      <c r="Q825" s="204"/>
      <c r="R825" s="204"/>
      <c r="S825" s="204"/>
      <c r="T825" s="204"/>
      <c r="U825" s="204"/>
      <c r="V825" s="204"/>
      <c r="W825" s="204"/>
      <c r="X825" s="204"/>
      <c r="Y825" s="204"/>
      <c r="Z825" s="204"/>
      <c r="AA825" s="204"/>
      <c r="AB825" s="204"/>
      <c r="AC825" s="204"/>
      <c r="AD825" s="204"/>
      <c r="AE825" s="204"/>
      <c r="AF825" s="204"/>
      <c r="AG825" s="204"/>
      <c r="AH825" s="204"/>
      <c r="AI825" s="204"/>
      <c r="AJ825" s="204"/>
      <c r="AK825" s="204"/>
      <c r="AL825" s="204"/>
      <c r="AM825" s="204"/>
      <c r="AN825" s="204"/>
      <c r="AO825" s="204"/>
      <c r="AP825" s="204"/>
      <c r="AQ825" s="204"/>
      <c r="AR825" s="204"/>
      <c r="AS825" s="204"/>
      <c r="AT825" s="204"/>
      <c r="AU825" s="204"/>
      <c r="AV825" s="204"/>
      <c r="AW825" s="204"/>
      <c r="AX825" s="204"/>
      <c r="AY825" s="204"/>
      <c r="AZ825" s="204"/>
      <c r="BA825" s="204"/>
      <c r="BB825" s="204"/>
      <c r="BC825" s="204"/>
      <c r="BD825" s="204"/>
      <c r="BE825" s="204"/>
      <c r="BF825" s="204"/>
      <c r="BG825" s="204"/>
      <c r="BH825" s="204"/>
      <c r="BI825" s="204"/>
      <c r="BJ825" s="204"/>
      <c r="BK825" s="204"/>
      <c r="BL825" s="204"/>
      <c r="BM825" s="204"/>
      <c r="BN825" s="204"/>
      <c r="BO825" s="204"/>
      <c r="BP825" s="204"/>
      <c r="BQ825" s="204"/>
      <c r="BR825" s="204"/>
      <c r="BS825" s="204"/>
      <c r="BT825" s="204"/>
      <c r="BU825" s="204"/>
      <c r="BV825" s="204"/>
      <c r="BW825" s="204"/>
      <c r="BX825" s="204"/>
      <c r="BY825" s="204"/>
      <c r="BZ825" s="204"/>
      <c r="CA825" s="204"/>
      <c r="CB825" s="204"/>
    </row>
    <row r="826" spans="1:80" ht="20.100000000000001" customHeight="1" x14ac:dyDescent="0.2">
      <c r="H826" s="204"/>
      <c r="I826" s="204"/>
      <c r="J826" s="204"/>
      <c r="K826" s="204"/>
      <c r="L826" s="204"/>
      <c r="M826" s="204"/>
      <c r="N826" s="204"/>
      <c r="O826" s="204"/>
      <c r="P826" s="204"/>
      <c r="Q826" s="204"/>
      <c r="R826" s="204"/>
      <c r="S826" s="204"/>
      <c r="T826" s="204"/>
      <c r="U826" s="204"/>
      <c r="V826" s="204"/>
      <c r="W826" s="204"/>
      <c r="X826" s="204"/>
      <c r="Y826" s="204"/>
      <c r="Z826" s="204"/>
      <c r="AA826" s="204"/>
      <c r="AB826" s="204"/>
      <c r="AC826" s="204"/>
      <c r="AD826" s="204"/>
      <c r="AE826" s="204"/>
      <c r="AF826" s="204"/>
      <c r="AG826" s="204"/>
      <c r="AH826" s="204"/>
      <c r="AI826" s="204"/>
      <c r="AJ826" s="204"/>
      <c r="AK826" s="204"/>
      <c r="AL826" s="204"/>
      <c r="AM826" s="204"/>
      <c r="AN826" s="204"/>
      <c r="AO826" s="204"/>
      <c r="AP826" s="204"/>
      <c r="AQ826" s="204"/>
      <c r="AR826" s="204"/>
      <c r="AS826" s="204"/>
      <c r="AT826" s="204"/>
      <c r="AU826" s="204"/>
      <c r="AV826" s="204"/>
      <c r="AW826" s="204"/>
      <c r="AX826" s="204"/>
      <c r="AY826" s="204"/>
      <c r="AZ826" s="204"/>
      <c r="BA826" s="204"/>
      <c r="BB826" s="204"/>
      <c r="BC826" s="204"/>
      <c r="BD826" s="204"/>
      <c r="BE826" s="204"/>
      <c r="BF826" s="204"/>
      <c r="BG826" s="204"/>
      <c r="BH826" s="204"/>
      <c r="BI826" s="204"/>
      <c r="BJ826" s="204"/>
      <c r="BK826" s="204"/>
      <c r="BL826" s="204"/>
      <c r="BM826" s="204"/>
      <c r="BN826" s="204"/>
      <c r="BO826" s="204"/>
      <c r="BP826" s="204"/>
      <c r="BQ826" s="204"/>
      <c r="BR826" s="204"/>
      <c r="BS826" s="204"/>
      <c r="BT826" s="204"/>
      <c r="BU826" s="204"/>
      <c r="BV826" s="204"/>
      <c r="BW826" s="204"/>
      <c r="BX826" s="204"/>
      <c r="BY826" s="204"/>
      <c r="BZ826" s="204"/>
      <c r="CA826" s="204"/>
      <c r="CB826" s="204"/>
    </row>
    <row r="827" spans="1:80" ht="20.100000000000001" customHeight="1" x14ac:dyDescent="0.2">
      <c r="H827" s="204"/>
      <c r="I827" s="204"/>
      <c r="J827" s="204"/>
      <c r="K827" s="204"/>
      <c r="L827" s="204"/>
      <c r="M827" s="204"/>
      <c r="N827" s="204"/>
      <c r="O827" s="204"/>
      <c r="P827" s="204"/>
      <c r="Q827" s="204"/>
      <c r="R827" s="204"/>
      <c r="S827" s="204"/>
      <c r="T827" s="204"/>
      <c r="U827" s="204"/>
      <c r="V827" s="204"/>
      <c r="W827" s="204"/>
      <c r="X827" s="204"/>
      <c r="Y827" s="204"/>
      <c r="Z827" s="204"/>
      <c r="AA827" s="204"/>
      <c r="AB827" s="204"/>
      <c r="AC827" s="204"/>
      <c r="AD827" s="204"/>
      <c r="AE827" s="204"/>
      <c r="AF827" s="204"/>
      <c r="AG827" s="204"/>
      <c r="AH827" s="204"/>
      <c r="AI827" s="204"/>
      <c r="AJ827" s="204"/>
      <c r="AK827" s="204"/>
      <c r="AL827" s="204"/>
      <c r="AM827" s="204"/>
      <c r="AN827" s="204"/>
      <c r="AO827" s="204"/>
      <c r="AP827" s="204"/>
      <c r="AQ827" s="204"/>
      <c r="AR827" s="204"/>
      <c r="AS827" s="204"/>
      <c r="AT827" s="204"/>
      <c r="AU827" s="204"/>
      <c r="AV827" s="204"/>
      <c r="AW827" s="204"/>
      <c r="AX827" s="204"/>
      <c r="AY827" s="204"/>
      <c r="AZ827" s="204"/>
      <c r="BA827" s="204"/>
      <c r="BB827" s="204"/>
      <c r="BC827" s="204"/>
      <c r="BD827" s="204"/>
      <c r="BE827" s="204"/>
      <c r="BF827" s="204"/>
      <c r="BG827" s="204"/>
      <c r="BH827" s="204"/>
      <c r="BI827" s="204"/>
      <c r="BJ827" s="204"/>
      <c r="BK827" s="204"/>
      <c r="BL827" s="204"/>
      <c r="BM827" s="204"/>
      <c r="BN827" s="204"/>
      <c r="BO827" s="204"/>
      <c r="BP827" s="204"/>
      <c r="BQ827" s="204"/>
      <c r="BR827" s="204"/>
      <c r="BS827" s="204"/>
      <c r="BT827" s="204"/>
      <c r="BU827" s="204"/>
      <c r="BV827" s="204"/>
      <c r="BW827" s="204"/>
      <c r="BX827" s="204"/>
      <c r="BY827" s="204"/>
      <c r="BZ827" s="204"/>
      <c r="CA827" s="204"/>
      <c r="CB827" s="204"/>
    </row>
    <row r="828" spans="1:80" ht="20.100000000000001" customHeight="1" x14ac:dyDescent="0.2">
      <c r="H828" s="204"/>
      <c r="I828" s="204"/>
      <c r="J828" s="204"/>
      <c r="K828" s="204"/>
      <c r="L828" s="204"/>
      <c r="M828" s="204"/>
      <c r="N828" s="204"/>
      <c r="O828" s="204"/>
      <c r="P828" s="204"/>
      <c r="Q828" s="204"/>
      <c r="R828" s="204"/>
      <c r="S828" s="204"/>
      <c r="T828" s="204"/>
      <c r="U828" s="204"/>
      <c r="V828" s="204"/>
      <c r="W828" s="204"/>
      <c r="X828" s="204"/>
      <c r="Y828" s="204"/>
      <c r="Z828" s="204"/>
      <c r="AA828" s="204"/>
      <c r="AB828" s="204"/>
      <c r="AC828" s="204"/>
      <c r="AD828" s="204"/>
      <c r="AE828" s="204"/>
      <c r="AF828" s="204"/>
      <c r="AG828" s="204"/>
      <c r="AH828" s="204"/>
      <c r="AI828" s="204"/>
      <c r="AJ828" s="204"/>
      <c r="AK828" s="204"/>
      <c r="AL828" s="204"/>
      <c r="AM828" s="204"/>
      <c r="AN828" s="204"/>
      <c r="AO828" s="204"/>
      <c r="AP828" s="204"/>
      <c r="AQ828" s="204"/>
      <c r="AR828" s="204"/>
      <c r="AS828" s="204"/>
      <c r="AT828" s="204"/>
      <c r="AU828" s="204"/>
      <c r="AV828" s="204"/>
      <c r="AW828" s="204"/>
      <c r="AX828" s="204"/>
      <c r="AY828" s="204"/>
      <c r="AZ828" s="204"/>
      <c r="BA828" s="204"/>
      <c r="BB828" s="204"/>
      <c r="BC828" s="204"/>
      <c r="BD828" s="204"/>
      <c r="BE828" s="204"/>
      <c r="BF828" s="204"/>
      <c r="BG828" s="204"/>
      <c r="BH828" s="204"/>
      <c r="BI828" s="204"/>
      <c r="BJ828" s="204"/>
      <c r="BK828" s="204"/>
      <c r="BL828" s="204"/>
      <c r="BM828" s="204"/>
      <c r="BN828" s="204"/>
      <c r="BO828" s="204"/>
      <c r="BP828" s="204"/>
      <c r="BQ828" s="204"/>
      <c r="BR828" s="204"/>
      <c r="BS828" s="204"/>
      <c r="BT828" s="204"/>
      <c r="BU828" s="204"/>
      <c r="BV828" s="204"/>
      <c r="BW828" s="204"/>
      <c r="BX828" s="204"/>
      <c r="BY828" s="204"/>
      <c r="BZ828" s="204"/>
      <c r="CA828" s="204"/>
      <c r="CB828" s="204"/>
    </row>
    <row r="829" spans="1:80" ht="20.100000000000001" customHeight="1" x14ac:dyDescent="0.2">
      <c r="H829" s="204"/>
      <c r="I829" s="204"/>
      <c r="J829" s="204"/>
      <c r="K829" s="204"/>
      <c r="L829" s="204"/>
      <c r="M829" s="204"/>
      <c r="N829" s="204"/>
      <c r="O829" s="204"/>
      <c r="P829" s="204"/>
      <c r="Q829" s="204"/>
      <c r="R829" s="204"/>
      <c r="S829" s="204"/>
      <c r="T829" s="204"/>
      <c r="U829" s="204"/>
      <c r="V829" s="204"/>
      <c r="W829" s="204"/>
      <c r="X829" s="204"/>
      <c r="Y829" s="204"/>
      <c r="Z829" s="204"/>
      <c r="AA829" s="204"/>
      <c r="AB829" s="204"/>
      <c r="AC829" s="204"/>
      <c r="AD829" s="204"/>
      <c r="AE829" s="204"/>
      <c r="AF829" s="204"/>
      <c r="AG829" s="204"/>
      <c r="AH829" s="204"/>
      <c r="AI829" s="204"/>
      <c r="AJ829" s="204"/>
      <c r="AK829" s="204"/>
      <c r="AL829" s="204"/>
      <c r="AM829" s="204"/>
      <c r="AN829" s="204"/>
      <c r="AO829" s="204"/>
      <c r="AP829" s="204"/>
      <c r="AQ829" s="204"/>
      <c r="AR829" s="204"/>
      <c r="AS829" s="204"/>
      <c r="AT829" s="204"/>
      <c r="AU829" s="204"/>
      <c r="AV829" s="204"/>
      <c r="AW829" s="204"/>
      <c r="AX829" s="204"/>
      <c r="AY829" s="204"/>
      <c r="AZ829" s="204"/>
      <c r="BA829" s="204"/>
      <c r="BB829" s="204"/>
      <c r="BC829" s="204"/>
      <c r="BD829" s="204"/>
      <c r="BE829" s="204"/>
      <c r="BF829" s="204"/>
      <c r="BG829" s="204"/>
      <c r="BH829" s="204"/>
      <c r="BI829" s="204"/>
      <c r="BJ829" s="204"/>
      <c r="BK829" s="204"/>
      <c r="BL829" s="204"/>
      <c r="BM829" s="204"/>
      <c r="BN829" s="204"/>
      <c r="BO829" s="204"/>
      <c r="BP829" s="204"/>
      <c r="BQ829" s="204"/>
      <c r="BR829" s="204"/>
      <c r="BS829" s="204"/>
      <c r="BT829" s="204"/>
      <c r="BU829" s="204"/>
      <c r="BV829" s="204"/>
      <c r="BW829" s="204"/>
      <c r="BX829" s="204"/>
      <c r="BY829" s="204"/>
      <c r="BZ829" s="204"/>
      <c r="CA829" s="204"/>
      <c r="CB829" s="204"/>
    </row>
    <row r="830" spans="1:80" ht="20.100000000000001" customHeight="1" x14ac:dyDescent="0.2">
      <c r="H830" s="204"/>
      <c r="I830" s="204"/>
      <c r="J830" s="204"/>
      <c r="K830" s="204"/>
      <c r="L830" s="204"/>
      <c r="M830" s="204"/>
      <c r="N830" s="204"/>
      <c r="O830" s="204"/>
      <c r="P830" s="204"/>
      <c r="Q830" s="204"/>
      <c r="R830" s="204"/>
      <c r="S830" s="204"/>
      <c r="T830" s="204"/>
      <c r="U830" s="204"/>
      <c r="V830" s="204"/>
      <c r="W830" s="204"/>
      <c r="X830" s="204"/>
      <c r="Y830" s="204"/>
      <c r="Z830" s="204"/>
      <c r="AA830" s="204"/>
      <c r="AB830" s="204"/>
      <c r="AC830" s="204"/>
      <c r="AD830" s="204"/>
      <c r="AE830" s="204"/>
      <c r="AF830" s="204"/>
      <c r="AG830" s="204"/>
      <c r="AH830" s="204"/>
      <c r="AI830" s="204"/>
      <c r="AJ830" s="204"/>
      <c r="AK830" s="204"/>
      <c r="AL830" s="204"/>
      <c r="AM830" s="204"/>
      <c r="AN830" s="204"/>
      <c r="AO830" s="204"/>
      <c r="AP830" s="204"/>
      <c r="AQ830" s="204"/>
      <c r="AR830" s="204"/>
      <c r="AS830" s="204"/>
      <c r="AT830" s="204"/>
      <c r="AU830" s="204"/>
      <c r="AV830" s="204"/>
      <c r="AW830" s="204"/>
      <c r="AX830" s="204"/>
      <c r="AY830" s="204"/>
      <c r="AZ830" s="204"/>
      <c r="BA830" s="204"/>
      <c r="BB830" s="204"/>
      <c r="BC830" s="204"/>
      <c r="BD830" s="204"/>
      <c r="BE830" s="204"/>
      <c r="BF830" s="204"/>
      <c r="BG830" s="204"/>
      <c r="BH830" s="204"/>
      <c r="BI830" s="204"/>
      <c r="BJ830" s="204"/>
      <c r="BK830" s="204"/>
      <c r="BL830" s="204"/>
      <c r="BM830" s="204"/>
      <c r="BN830" s="204"/>
      <c r="BO830" s="204"/>
      <c r="BP830" s="204"/>
      <c r="BQ830" s="204"/>
      <c r="BR830" s="204"/>
      <c r="BS830" s="204"/>
      <c r="BT830" s="204"/>
      <c r="BU830" s="204"/>
      <c r="BV830" s="204"/>
      <c r="BW830" s="204"/>
      <c r="BX830" s="204"/>
      <c r="BY830" s="204"/>
      <c r="BZ830" s="204"/>
      <c r="CA830" s="204"/>
      <c r="CB830" s="204"/>
    </row>
    <row r="831" spans="1:80" ht="20.100000000000001" customHeight="1" x14ac:dyDescent="0.2">
      <c r="H831" s="204"/>
      <c r="I831" s="204"/>
      <c r="J831" s="204"/>
      <c r="K831" s="204"/>
      <c r="L831" s="204"/>
      <c r="M831" s="204"/>
      <c r="N831" s="204"/>
      <c r="O831" s="204"/>
      <c r="P831" s="204"/>
      <c r="Q831" s="204"/>
      <c r="R831" s="204"/>
      <c r="S831" s="204"/>
      <c r="T831" s="204"/>
      <c r="U831" s="204"/>
      <c r="V831" s="204"/>
      <c r="W831" s="204"/>
      <c r="X831" s="204"/>
      <c r="Y831" s="204"/>
      <c r="Z831" s="204"/>
      <c r="AA831" s="204"/>
      <c r="AB831" s="204"/>
      <c r="AC831" s="204"/>
      <c r="AD831" s="204"/>
      <c r="AE831" s="204"/>
      <c r="AF831" s="204"/>
      <c r="AG831" s="204"/>
      <c r="AH831" s="204"/>
      <c r="AI831" s="204"/>
      <c r="AJ831" s="204"/>
      <c r="AK831" s="204"/>
      <c r="AL831" s="204"/>
      <c r="AM831" s="204"/>
      <c r="AN831" s="204"/>
      <c r="AO831" s="204"/>
      <c r="AP831" s="204"/>
      <c r="AQ831" s="204"/>
      <c r="AR831" s="204"/>
      <c r="AS831" s="204"/>
      <c r="AT831" s="204"/>
      <c r="AU831" s="204"/>
      <c r="AV831" s="204"/>
      <c r="AW831" s="204"/>
      <c r="AX831" s="204"/>
      <c r="AY831" s="204"/>
      <c r="AZ831" s="204"/>
      <c r="BA831" s="204"/>
      <c r="BB831" s="204"/>
      <c r="BC831" s="204"/>
      <c r="BD831" s="204"/>
      <c r="BE831" s="204"/>
      <c r="BF831" s="204"/>
      <c r="BG831" s="204"/>
      <c r="BH831" s="204"/>
      <c r="BI831" s="204"/>
      <c r="BJ831" s="204"/>
      <c r="BK831" s="204"/>
      <c r="BL831" s="204"/>
      <c r="BM831" s="204"/>
      <c r="BN831" s="204"/>
      <c r="BO831" s="204"/>
      <c r="BP831" s="204"/>
      <c r="BQ831" s="204"/>
      <c r="BR831" s="204"/>
      <c r="BS831" s="204"/>
      <c r="BT831" s="204"/>
      <c r="BU831" s="204"/>
      <c r="BV831" s="204"/>
      <c r="BW831" s="204"/>
      <c r="BX831" s="204"/>
      <c r="BY831" s="204"/>
      <c r="BZ831" s="204"/>
      <c r="CA831" s="204"/>
      <c r="CB831" s="204"/>
    </row>
    <row r="832" spans="1:80" ht="20.100000000000001" customHeight="1" x14ac:dyDescent="0.2">
      <c r="H832" s="204"/>
      <c r="I832" s="204"/>
      <c r="J832" s="204"/>
      <c r="K832" s="204"/>
      <c r="L832" s="204"/>
      <c r="M832" s="204"/>
      <c r="N832" s="204"/>
      <c r="O832" s="204"/>
      <c r="P832" s="204"/>
      <c r="Q832" s="204"/>
      <c r="R832" s="204"/>
      <c r="S832" s="204"/>
      <c r="T832" s="204"/>
      <c r="U832" s="204"/>
      <c r="V832" s="204"/>
      <c r="W832" s="204"/>
      <c r="X832" s="204"/>
      <c r="Y832" s="204"/>
      <c r="Z832" s="204"/>
      <c r="AA832" s="204"/>
      <c r="AB832" s="204"/>
      <c r="AC832" s="204"/>
      <c r="AD832" s="204"/>
      <c r="AE832" s="204"/>
      <c r="AF832" s="204"/>
      <c r="AG832" s="204"/>
      <c r="AH832" s="204"/>
      <c r="AI832" s="204"/>
      <c r="AJ832" s="204"/>
      <c r="AK832" s="204"/>
      <c r="AL832" s="204"/>
      <c r="AM832" s="204"/>
      <c r="AN832" s="204"/>
      <c r="AO832" s="204"/>
      <c r="AP832" s="204"/>
      <c r="AQ832" s="204"/>
      <c r="AR832" s="204"/>
      <c r="AS832" s="204"/>
      <c r="AT832" s="204"/>
      <c r="AU832" s="204"/>
      <c r="AV832" s="204"/>
      <c r="AW832" s="204"/>
      <c r="AX832" s="204"/>
      <c r="AY832" s="204"/>
      <c r="AZ832" s="204"/>
      <c r="BA832" s="204"/>
      <c r="BB832" s="204"/>
      <c r="BC832" s="204"/>
      <c r="BD832" s="204"/>
      <c r="BE832" s="204"/>
      <c r="BF832" s="204"/>
      <c r="BG832" s="204"/>
      <c r="BH832" s="204"/>
      <c r="BI832" s="204"/>
      <c r="BJ832" s="204"/>
      <c r="BK832" s="204"/>
      <c r="BL832" s="204"/>
      <c r="BM832" s="204"/>
      <c r="BN832" s="204"/>
      <c r="BO832" s="204"/>
      <c r="BP832" s="204"/>
      <c r="BQ832" s="204"/>
      <c r="BR832" s="204"/>
      <c r="BS832" s="204"/>
      <c r="BT832" s="204"/>
      <c r="BU832" s="204"/>
      <c r="BV832" s="204"/>
      <c r="BW832" s="204"/>
      <c r="BX832" s="204"/>
      <c r="BY832" s="204"/>
      <c r="BZ832" s="204"/>
      <c r="CA832" s="204"/>
      <c r="CB832" s="204"/>
    </row>
    <row r="833" spans="8:80" ht="20.100000000000001" customHeight="1" x14ac:dyDescent="0.2">
      <c r="H833" s="204"/>
      <c r="I833" s="204"/>
      <c r="J833" s="204"/>
      <c r="K833" s="204"/>
      <c r="L833" s="204"/>
      <c r="M833" s="204"/>
      <c r="N833" s="204"/>
      <c r="O833" s="204"/>
      <c r="P833" s="204"/>
      <c r="Q833" s="204"/>
      <c r="R833" s="204"/>
      <c r="S833" s="204"/>
      <c r="T833" s="204"/>
      <c r="U833" s="204"/>
      <c r="V833" s="204"/>
      <c r="W833" s="204"/>
      <c r="X833" s="204"/>
      <c r="Y833" s="204"/>
      <c r="Z833" s="204"/>
      <c r="AA833" s="204"/>
      <c r="AB833" s="204"/>
      <c r="AC833" s="204"/>
      <c r="AD833" s="204"/>
      <c r="AE833" s="204"/>
      <c r="AF833" s="204"/>
      <c r="AG833" s="204"/>
      <c r="AH833" s="204"/>
      <c r="AI833" s="204"/>
      <c r="AJ833" s="204"/>
      <c r="AK833" s="204"/>
      <c r="AL833" s="204"/>
      <c r="AM833" s="204"/>
      <c r="AN833" s="204"/>
      <c r="AO833" s="204"/>
      <c r="AP833" s="204"/>
      <c r="AQ833" s="204"/>
      <c r="AR833" s="204"/>
      <c r="AS833" s="204"/>
      <c r="AT833" s="204"/>
      <c r="AU833" s="204"/>
      <c r="AV833" s="204"/>
      <c r="AW833" s="204"/>
      <c r="AX833" s="204"/>
      <c r="AY833" s="204"/>
      <c r="AZ833" s="204"/>
      <c r="BA833" s="204"/>
      <c r="BB833" s="204"/>
      <c r="BC833" s="204"/>
      <c r="BD833" s="204"/>
      <c r="BE833" s="204"/>
      <c r="BF833" s="204"/>
      <c r="BG833" s="204"/>
      <c r="BH833" s="204"/>
      <c r="BI833" s="204"/>
      <c r="BJ833" s="204"/>
      <c r="BK833" s="204"/>
      <c r="BL833" s="204"/>
      <c r="BM833" s="204"/>
      <c r="BN833" s="204"/>
      <c r="BO833" s="204"/>
      <c r="BP833" s="204"/>
      <c r="BQ833" s="204"/>
      <c r="BR833" s="204"/>
      <c r="BS833" s="204"/>
      <c r="BT833" s="204"/>
      <c r="BU833" s="204"/>
      <c r="BV833" s="204"/>
      <c r="BW833" s="204"/>
      <c r="BX833" s="204"/>
      <c r="BY833" s="204"/>
      <c r="BZ833" s="204"/>
      <c r="CA833" s="204"/>
      <c r="CB833" s="204"/>
    </row>
    <row r="834" spans="8:80" ht="20.100000000000001" customHeight="1" x14ac:dyDescent="0.2">
      <c r="H834" s="204"/>
      <c r="I834" s="204"/>
      <c r="J834" s="204"/>
      <c r="K834" s="204"/>
      <c r="L834" s="204"/>
      <c r="M834" s="204"/>
      <c r="N834" s="204"/>
      <c r="O834" s="204"/>
      <c r="P834" s="204"/>
      <c r="Q834" s="204"/>
      <c r="R834" s="204"/>
      <c r="S834" s="204"/>
      <c r="T834" s="204"/>
      <c r="U834" s="204"/>
      <c r="V834" s="204"/>
      <c r="W834" s="204"/>
      <c r="X834" s="204"/>
      <c r="Y834" s="204"/>
      <c r="Z834" s="204"/>
      <c r="AA834" s="204"/>
      <c r="AB834" s="204"/>
      <c r="AC834" s="204"/>
      <c r="AD834" s="204"/>
      <c r="AE834" s="204"/>
      <c r="AF834" s="204"/>
      <c r="AG834" s="204"/>
      <c r="AH834" s="204"/>
      <c r="AI834" s="204"/>
      <c r="AJ834" s="204"/>
      <c r="AK834" s="204"/>
      <c r="AL834" s="204"/>
      <c r="AM834" s="204"/>
      <c r="AN834" s="204"/>
      <c r="AO834" s="204"/>
      <c r="AP834" s="204"/>
      <c r="AQ834" s="204"/>
      <c r="AR834" s="204"/>
      <c r="AS834" s="204"/>
      <c r="AT834" s="204"/>
      <c r="AU834" s="204"/>
      <c r="AV834" s="204"/>
      <c r="AW834" s="204"/>
      <c r="AX834" s="204"/>
      <c r="AY834" s="204"/>
      <c r="AZ834" s="204"/>
      <c r="BA834" s="204"/>
      <c r="BB834" s="204"/>
      <c r="BC834" s="204"/>
      <c r="BD834" s="204"/>
      <c r="BE834" s="204"/>
      <c r="BF834" s="204"/>
      <c r="BG834" s="204"/>
      <c r="BH834" s="204"/>
      <c r="BI834" s="204"/>
      <c r="BJ834" s="204"/>
      <c r="BK834" s="204"/>
      <c r="BL834" s="204"/>
      <c r="BM834" s="204"/>
      <c r="BN834" s="204"/>
      <c r="BO834" s="204"/>
      <c r="BP834" s="204"/>
      <c r="BQ834" s="204"/>
      <c r="BR834" s="204"/>
      <c r="BS834" s="204"/>
      <c r="BT834" s="204"/>
      <c r="BU834" s="204"/>
      <c r="BV834" s="204"/>
      <c r="BW834" s="204"/>
      <c r="BX834" s="204"/>
      <c r="BY834" s="204"/>
      <c r="BZ834" s="204"/>
      <c r="CA834" s="204"/>
      <c r="CB834" s="204"/>
    </row>
    <row r="835" spans="8:80" ht="20.100000000000001" customHeight="1" x14ac:dyDescent="0.2">
      <c r="H835" s="204"/>
      <c r="I835" s="204"/>
      <c r="J835" s="204"/>
      <c r="K835" s="204"/>
      <c r="L835" s="204"/>
      <c r="M835" s="204"/>
      <c r="N835" s="204"/>
      <c r="O835" s="204"/>
      <c r="P835" s="204"/>
      <c r="Q835" s="204"/>
      <c r="R835" s="204"/>
      <c r="S835" s="204"/>
      <c r="T835" s="204"/>
      <c r="U835" s="204"/>
      <c r="V835" s="204"/>
      <c r="W835" s="204"/>
      <c r="X835" s="204"/>
      <c r="Y835" s="204"/>
      <c r="Z835" s="204"/>
      <c r="AA835" s="204"/>
      <c r="AB835" s="204"/>
      <c r="AC835" s="204"/>
      <c r="AD835" s="204"/>
      <c r="AE835" s="204"/>
      <c r="AF835" s="204"/>
      <c r="AG835" s="204"/>
      <c r="AH835" s="204"/>
      <c r="AI835" s="204"/>
      <c r="AJ835" s="204"/>
      <c r="AK835" s="204"/>
      <c r="AL835" s="204"/>
      <c r="AM835" s="204"/>
      <c r="AN835" s="204"/>
      <c r="AO835" s="204"/>
      <c r="AP835" s="204"/>
      <c r="AQ835" s="204"/>
      <c r="AR835" s="204"/>
      <c r="AS835" s="204"/>
      <c r="AT835" s="204"/>
      <c r="AU835" s="204"/>
      <c r="AV835" s="204"/>
      <c r="AW835" s="204"/>
      <c r="AX835" s="204"/>
      <c r="AY835" s="204"/>
      <c r="AZ835" s="204"/>
      <c r="BA835" s="204"/>
      <c r="BB835" s="204"/>
      <c r="BC835" s="204"/>
      <c r="BD835" s="204"/>
      <c r="BE835" s="204"/>
      <c r="BF835" s="204"/>
      <c r="BG835" s="204"/>
      <c r="BH835" s="204"/>
      <c r="BI835" s="204"/>
      <c r="BJ835" s="204"/>
      <c r="BK835" s="204"/>
      <c r="BL835" s="204"/>
      <c r="BM835" s="204"/>
      <c r="BN835" s="204"/>
      <c r="BO835" s="204"/>
      <c r="BP835" s="204"/>
      <c r="BQ835" s="204"/>
      <c r="BR835" s="204"/>
      <c r="BS835" s="204"/>
      <c r="BT835" s="204"/>
      <c r="BU835" s="204"/>
      <c r="BV835" s="204"/>
      <c r="BW835" s="204"/>
      <c r="BX835" s="204"/>
      <c r="BY835" s="204"/>
      <c r="BZ835" s="204"/>
      <c r="CA835" s="204"/>
      <c r="CB835" s="204"/>
    </row>
    <row r="836" spans="8:80" ht="20.100000000000001" customHeight="1" x14ac:dyDescent="0.2">
      <c r="H836" s="204"/>
      <c r="I836" s="204"/>
      <c r="J836" s="204"/>
      <c r="K836" s="204"/>
      <c r="L836" s="204"/>
      <c r="M836" s="204"/>
      <c r="N836" s="204"/>
      <c r="O836" s="204"/>
      <c r="P836" s="204"/>
      <c r="Q836" s="204"/>
      <c r="R836" s="204"/>
      <c r="S836" s="204"/>
      <c r="T836" s="204"/>
      <c r="U836" s="204"/>
      <c r="V836" s="204"/>
      <c r="W836" s="204"/>
      <c r="X836" s="204"/>
      <c r="Y836" s="204"/>
      <c r="Z836" s="204"/>
      <c r="AA836" s="204"/>
      <c r="AB836" s="204"/>
      <c r="AC836" s="204"/>
      <c r="AD836" s="204"/>
      <c r="AE836" s="204"/>
      <c r="AF836" s="204"/>
      <c r="AG836" s="204"/>
      <c r="AH836" s="204"/>
      <c r="AI836" s="204"/>
      <c r="AJ836" s="204"/>
      <c r="AK836" s="204"/>
      <c r="AL836" s="204"/>
      <c r="AM836" s="204"/>
      <c r="AN836" s="204"/>
      <c r="AO836" s="204"/>
      <c r="AP836" s="204"/>
      <c r="AQ836" s="204"/>
      <c r="AR836" s="204"/>
      <c r="AS836" s="204"/>
      <c r="AT836" s="204"/>
      <c r="AU836" s="204"/>
      <c r="AV836" s="204"/>
      <c r="AW836" s="204"/>
      <c r="AX836" s="204"/>
      <c r="AY836" s="204"/>
      <c r="AZ836" s="204"/>
      <c r="BA836" s="204"/>
      <c r="BB836" s="204"/>
      <c r="BC836" s="204"/>
      <c r="BD836" s="204"/>
      <c r="BE836" s="204"/>
      <c r="BF836" s="204"/>
      <c r="BG836" s="204"/>
      <c r="BH836" s="204"/>
      <c r="BI836" s="204"/>
      <c r="BJ836" s="204"/>
      <c r="BK836" s="204"/>
      <c r="BL836" s="204"/>
      <c r="BM836" s="204"/>
      <c r="BN836" s="204"/>
      <c r="BO836" s="204"/>
      <c r="BP836" s="204"/>
      <c r="BQ836" s="204"/>
      <c r="BR836" s="204"/>
      <c r="BS836" s="204"/>
      <c r="BT836" s="204"/>
      <c r="BU836" s="204"/>
      <c r="BV836" s="204"/>
      <c r="BW836" s="204"/>
      <c r="BX836" s="204"/>
      <c r="BY836" s="204"/>
      <c r="BZ836" s="204"/>
      <c r="CA836" s="204"/>
      <c r="CB836" s="204"/>
    </row>
    <row r="837" spans="8:80" ht="20.100000000000001" customHeight="1" x14ac:dyDescent="0.2">
      <c r="H837" s="204"/>
      <c r="I837" s="204"/>
      <c r="J837" s="204"/>
      <c r="K837" s="204"/>
      <c r="L837" s="204"/>
      <c r="M837" s="204"/>
      <c r="N837" s="204"/>
      <c r="O837" s="204"/>
      <c r="P837" s="204"/>
      <c r="Q837" s="204"/>
      <c r="R837" s="204"/>
      <c r="S837" s="204"/>
      <c r="T837" s="204"/>
      <c r="U837" s="204"/>
      <c r="V837" s="204"/>
      <c r="W837" s="204"/>
      <c r="X837" s="204"/>
      <c r="Y837" s="204"/>
      <c r="Z837" s="204"/>
      <c r="AA837" s="204"/>
      <c r="AB837" s="204"/>
      <c r="AC837" s="204"/>
      <c r="AD837" s="204"/>
      <c r="AE837" s="204"/>
      <c r="AF837" s="204"/>
      <c r="AG837" s="204"/>
      <c r="AH837" s="204"/>
      <c r="AI837" s="204"/>
      <c r="AJ837" s="204"/>
      <c r="AK837" s="204"/>
      <c r="AL837" s="204"/>
      <c r="AM837" s="204"/>
      <c r="AN837" s="204"/>
      <c r="AO837" s="204"/>
      <c r="AP837" s="204"/>
      <c r="AQ837" s="204"/>
      <c r="AR837" s="204"/>
      <c r="AS837" s="204"/>
      <c r="AT837" s="204"/>
      <c r="AU837" s="204"/>
      <c r="AV837" s="204"/>
      <c r="AW837" s="204"/>
      <c r="AX837" s="204"/>
      <c r="AY837" s="204"/>
      <c r="AZ837" s="204"/>
      <c r="BA837" s="204"/>
      <c r="BB837" s="204"/>
      <c r="BC837" s="204"/>
      <c r="BD837" s="204"/>
      <c r="BE837" s="204"/>
      <c r="BF837" s="204"/>
      <c r="BG837" s="204"/>
      <c r="BH837" s="204"/>
      <c r="BI837" s="204"/>
      <c r="BJ837" s="204"/>
      <c r="BK837" s="204"/>
      <c r="BL837" s="204"/>
      <c r="BM837" s="204"/>
      <c r="BN837" s="204"/>
      <c r="BO837" s="204"/>
      <c r="BP837" s="204"/>
      <c r="BQ837" s="204"/>
      <c r="BR837" s="204"/>
      <c r="BS837" s="204"/>
      <c r="BT837" s="204"/>
      <c r="BU837" s="204"/>
      <c r="BV837" s="204"/>
      <c r="BW837" s="204"/>
      <c r="BX837" s="204"/>
      <c r="BY837" s="204"/>
      <c r="BZ837" s="204"/>
      <c r="CA837" s="204"/>
      <c r="CB837" s="204"/>
    </row>
    <row r="838" spans="8:80" ht="20.100000000000001" customHeight="1" x14ac:dyDescent="0.2">
      <c r="H838" s="204"/>
      <c r="I838" s="204"/>
      <c r="J838" s="204"/>
      <c r="K838" s="204"/>
      <c r="L838" s="204"/>
      <c r="M838" s="204"/>
      <c r="N838" s="204"/>
      <c r="O838" s="204"/>
      <c r="P838" s="204"/>
      <c r="Q838" s="204"/>
      <c r="R838" s="204"/>
      <c r="S838" s="204"/>
      <c r="T838" s="204"/>
      <c r="U838" s="204"/>
      <c r="V838" s="204"/>
      <c r="W838" s="204"/>
      <c r="X838" s="204"/>
      <c r="Y838" s="204"/>
      <c r="Z838" s="204"/>
      <c r="AA838" s="204"/>
      <c r="AB838" s="204"/>
      <c r="AC838" s="204"/>
      <c r="AD838" s="204"/>
      <c r="AE838" s="204"/>
      <c r="AF838" s="204"/>
      <c r="AG838" s="204"/>
      <c r="AH838" s="204"/>
      <c r="AI838" s="204"/>
      <c r="AJ838" s="204"/>
      <c r="AK838" s="204"/>
      <c r="AL838" s="204"/>
      <c r="AM838" s="204"/>
      <c r="AN838" s="204"/>
      <c r="AO838" s="204"/>
      <c r="AP838" s="204"/>
      <c r="AQ838" s="204"/>
      <c r="AR838" s="204"/>
      <c r="AS838" s="204"/>
      <c r="AT838" s="204"/>
      <c r="AU838" s="204"/>
      <c r="AV838" s="204"/>
      <c r="AW838" s="204"/>
      <c r="AX838" s="204"/>
      <c r="AY838" s="204"/>
      <c r="AZ838" s="204"/>
      <c r="BA838" s="204"/>
      <c r="BB838" s="204"/>
      <c r="BC838" s="204"/>
      <c r="BD838" s="204"/>
      <c r="BE838" s="204"/>
      <c r="BF838" s="204"/>
      <c r="BG838" s="204"/>
      <c r="BH838" s="204"/>
      <c r="BI838" s="204"/>
      <c r="BJ838" s="204"/>
      <c r="BK838" s="204"/>
      <c r="BL838" s="204"/>
      <c r="BM838" s="204"/>
      <c r="BN838" s="204"/>
      <c r="BO838" s="204"/>
      <c r="BP838" s="204"/>
      <c r="BQ838" s="204"/>
      <c r="BR838" s="204"/>
      <c r="BS838" s="204"/>
      <c r="BT838" s="204"/>
      <c r="BU838" s="204"/>
      <c r="BV838" s="204"/>
      <c r="BW838" s="204"/>
      <c r="BX838" s="204"/>
      <c r="BY838" s="204"/>
      <c r="BZ838" s="204"/>
      <c r="CA838" s="204"/>
      <c r="CB838" s="204"/>
    </row>
    <row r="839" spans="8:80" ht="20.100000000000001" customHeight="1" x14ac:dyDescent="0.2">
      <c r="H839" s="204"/>
      <c r="I839" s="204"/>
      <c r="J839" s="204"/>
      <c r="K839" s="204"/>
      <c r="L839" s="204"/>
      <c r="M839" s="204"/>
      <c r="N839" s="204"/>
      <c r="O839" s="204"/>
      <c r="P839" s="204"/>
      <c r="Q839" s="204"/>
      <c r="R839" s="204"/>
      <c r="S839" s="204"/>
      <c r="T839" s="204"/>
      <c r="U839" s="204"/>
      <c r="V839" s="204"/>
      <c r="W839" s="204"/>
      <c r="X839" s="204"/>
      <c r="Y839" s="204"/>
      <c r="Z839" s="204"/>
      <c r="AA839" s="204"/>
      <c r="AB839" s="204"/>
      <c r="AC839" s="204"/>
      <c r="AD839" s="204"/>
      <c r="AE839" s="204"/>
      <c r="AF839" s="204"/>
      <c r="AG839" s="204"/>
      <c r="AH839" s="204"/>
      <c r="AI839" s="204"/>
      <c r="AJ839" s="204"/>
      <c r="AK839" s="204"/>
      <c r="AL839" s="204"/>
      <c r="AM839" s="204"/>
      <c r="AN839" s="204"/>
      <c r="AO839" s="204"/>
      <c r="AP839" s="204"/>
      <c r="AQ839" s="204"/>
      <c r="AR839" s="204"/>
      <c r="AS839" s="204"/>
      <c r="AT839" s="204"/>
      <c r="AU839" s="204"/>
      <c r="AV839" s="204"/>
      <c r="AW839" s="204"/>
      <c r="AX839" s="204"/>
      <c r="AY839" s="204"/>
      <c r="AZ839" s="204"/>
      <c r="BA839" s="204"/>
      <c r="BB839" s="204"/>
      <c r="BC839" s="204"/>
      <c r="BD839" s="204"/>
      <c r="BE839" s="204"/>
      <c r="BF839" s="204"/>
      <c r="BG839" s="204"/>
      <c r="BH839" s="204"/>
      <c r="BI839" s="204"/>
      <c r="BJ839" s="204"/>
      <c r="BK839" s="204"/>
      <c r="BL839" s="204"/>
      <c r="BM839" s="204"/>
      <c r="BN839" s="204"/>
      <c r="BO839" s="204"/>
      <c r="BP839" s="204"/>
      <c r="BQ839" s="204"/>
      <c r="BR839" s="204"/>
      <c r="BS839" s="204"/>
      <c r="BT839" s="204"/>
      <c r="BU839" s="204"/>
      <c r="BV839" s="204"/>
      <c r="BW839" s="204"/>
      <c r="BX839" s="204"/>
      <c r="BY839" s="204"/>
      <c r="BZ839" s="204"/>
      <c r="CA839" s="204"/>
      <c r="CB839" s="204"/>
    </row>
    <row r="840" spans="8:80" ht="20.100000000000001" customHeight="1" x14ac:dyDescent="0.2">
      <c r="H840" s="204"/>
      <c r="I840" s="204"/>
      <c r="J840" s="204"/>
      <c r="K840" s="204"/>
      <c r="L840" s="204"/>
      <c r="M840" s="204"/>
      <c r="N840" s="204"/>
      <c r="O840" s="204"/>
      <c r="P840" s="204"/>
      <c r="Q840" s="204"/>
      <c r="R840" s="204"/>
      <c r="S840" s="204"/>
      <c r="T840" s="204"/>
      <c r="U840" s="204"/>
      <c r="V840" s="204"/>
      <c r="W840" s="204"/>
      <c r="X840" s="204"/>
      <c r="Y840" s="204"/>
      <c r="Z840" s="204"/>
      <c r="AA840" s="204"/>
      <c r="AB840" s="204"/>
      <c r="AC840" s="204"/>
      <c r="AD840" s="204"/>
      <c r="AE840" s="204"/>
      <c r="AF840" s="204"/>
      <c r="AG840" s="204"/>
      <c r="AH840" s="204"/>
      <c r="AI840" s="204"/>
      <c r="AJ840" s="204"/>
      <c r="AK840" s="204"/>
      <c r="AL840" s="204"/>
      <c r="AM840" s="204"/>
      <c r="AN840" s="204"/>
      <c r="AO840" s="204"/>
      <c r="AP840" s="204"/>
      <c r="AQ840" s="204"/>
      <c r="AR840" s="204"/>
      <c r="AS840" s="204"/>
      <c r="AT840" s="204"/>
      <c r="AU840" s="204"/>
      <c r="AV840" s="204"/>
      <c r="AW840" s="204"/>
      <c r="AX840" s="204"/>
      <c r="AY840" s="204"/>
      <c r="AZ840" s="204"/>
      <c r="BA840" s="204"/>
      <c r="BB840" s="204"/>
      <c r="BC840" s="204"/>
      <c r="BD840" s="204"/>
      <c r="BE840" s="204"/>
      <c r="BF840" s="204"/>
      <c r="BG840" s="204"/>
      <c r="BH840" s="204"/>
      <c r="BI840" s="204"/>
      <c r="BJ840" s="204"/>
      <c r="BK840" s="204"/>
      <c r="BL840" s="204"/>
      <c r="BM840" s="204"/>
      <c r="BN840" s="204"/>
      <c r="BO840" s="204"/>
      <c r="BP840" s="204"/>
      <c r="BQ840" s="204"/>
      <c r="BR840" s="204"/>
      <c r="BS840" s="204"/>
      <c r="BT840" s="204"/>
      <c r="BU840" s="204"/>
      <c r="BV840" s="204"/>
      <c r="BW840" s="204"/>
      <c r="BX840" s="204"/>
      <c r="BY840" s="204"/>
      <c r="BZ840" s="204"/>
      <c r="CA840" s="204"/>
      <c r="CB840" s="204"/>
    </row>
    <row r="841" spans="8:80" ht="20.100000000000001" customHeight="1" x14ac:dyDescent="0.2">
      <c r="H841" s="204"/>
      <c r="I841" s="204"/>
      <c r="J841" s="204"/>
      <c r="K841" s="204"/>
      <c r="L841" s="204"/>
      <c r="M841" s="204"/>
      <c r="N841" s="204"/>
      <c r="O841" s="204"/>
      <c r="P841" s="204"/>
      <c r="Q841" s="204"/>
      <c r="R841" s="204"/>
      <c r="S841" s="204"/>
      <c r="T841" s="204"/>
      <c r="U841" s="204"/>
      <c r="V841" s="204"/>
      <c r="W841" s="204"/>
      <c r="X841" s="204"/>
      <c r="Y841" s="204"/>
      <c r="Z841" s="204"/>
      <c r="AA841" s="204"/>
      <c r="AB841" s="204"/>
      <c r="AC841" s="204"/>
      <c r="AD841" s="204"/>
      <c r="AE841" s="204"/>
      <c r="AF841" s="204"/>
      <c r="AG841" s="204"/>
      <c r="AH841" s="204"/>
      <c r="AI841" s="204"/>
      <c r="AJ841" s="204"/>
      <c r="AK841" s="204"/>
      <c r="AL841" s="204"/>
      <c r="AM841" s="204"/>
      <c r="AN841" s="204"/>
      <c r="AO841" s="204"/>
      <c r="AP841" s="204"/>
      <c r="AQ841" s="204"/>
      <c r="AR841" s="204"/>
      <c r="AS841" s="204"/>
      <c r="AT841" s="204"/>
      <c r="AU841" s="204"/>
      <c r="AV841" s="204"/>
      <c r="AW841" s="204"/>
      <c r="AX841" s="204"/>
      <c r="AY841" s="204"/>
      <c r="AZ841" s="204"/>
      <c r="BA841" s="204"/>
      <c r="BB841" s="204"/>
      <c r="BC841" s="204"/>
      <c r="BD841" s="204"/>
      <c r="BE841" s="204"/>
      <c r="BF841" s="204"/>
      <c r="BG841" s="204"/>
      <c r="BH841" s="204"/>
      <c r="BI841" s="204"/>
      <c r="BJ841" s="204"/>
      <c r="BK841" s="204"/>
      <c r="BL841" s="204"/>
      <c r="BM841" s="204"/>
      <c r="BN841" s="204"/>
      <c r="BO841" s="204"/>
      <c r="BP841" s="204"/>
      <c r="BQ841" s="204"/>
      <c r="BR841" s="204"/>
      <c r="BS841" s="204"/>
      <c r="BT841" s="204"/>
      <c r="BU841" s="204"/>
      <c r="BV841" s="204"/>
      <c r="BW841" s="204"/>
      <c r="BX841" s="204"/>
      <c r="BY841" s="204"/>
      <c r="BZ841" s="204"/>
      <c r="CA841" s="204"/>
      <c r="CB841" s="204"/>
    </row>
    <row r="842" spans="8:80" ht="20.100000000000001" customHeight="1" x14ac:dyDescent="0.2">
      <c r="H842" s="204"/>
      <c r="I842" s="204"/>
      <c r="J842" s="204"/>
      <c r="K842" s="204"/>
      <c r="L842" s="204"/>
      <c r="M842" s="204"/>
      <c r="N842" s="204"/>
      <c r="O842" s="204"/>
      <c r="P842" s="204"/>
      <c r="Q842" s="204"/>
      <c r="R842" s="204"/>
      <c r="S842" s="204"/>
      <c r="T842" s="204"/>
      <c r="U842" s="204"/>
      <c r="V842" s="204"/>
      <c r="W842" s="204"/>
      <c r="X842" s="204"/>
      <c r="Y842" s="204"/>
      <c r="Z842" s="204"/>
      <c r="AA842" s="204"/>
      <c r="AB842" s="204"/>
      <c r="AC842" s="204"/>
      <c r="AD842" s="204"/>
      <c r="AE842" s="204"/>
      <c r="AF842" s="204"/>
      <c r="AG842" s="204"/>
      <c r="AH842" s="204"/>
      <c r="AI842" s="204"/>
      <c r="AJ842" s="204"/>
      <c r="AK842" s="204"/>
      <c r="AL842" s="204"/>
      <c r="AM842" s="204"/>
      <c r="AN842" s="204"/>
      <c r="AO842" s="204"/>
      <c r="AP842" s="204"/>
      <c r="AQ842" s="204"/>
      <c r="AR842" s="204"/>
      <c r="AS842" s="204"/>
      <c r="AT842" s="204"/>
      <c r="AU842" s="204"/>
      <c r="AV842" s="204"/>
      <c r="AW842" s="204"/>
      <c r="AX842" s="204"/>
      <c r="AY842" s="204"/>
      <c r="AZ842" s="204"/>
      <c r="BA842" s="204"/>
      <c r="BB842" s="204"/>
      <c r="BC842" s="204"/>
      <c r="BD842" s="204"/>
      <c r="BE842" s="204"/>
      <c r="BF842" s="204"/>
      <c r="BG842" s="204"/>
      <c r="BH842" s="204"/>
      <c r="BI842" s="204"/>
      <c r="BJ842" s="204"/>
      <c r="BK842" s="204"/>
      <c r="BL842" s="204"/>
      <c r="BM842" s="204"/>
      <c r="BN842" s="204"/>
      <c r="BO842" s="204"/>
      <c r="BP842" s="204"/>
      <c r="BQ842" s="204"/>
      <c r="BR842" s="204"/>
      <c r="BS842" s="204"/>
      <c r="BT842" s="204"/>
      <c r="BU842" s="204"/>
      <c r="BV842" s="204"/>
      <c r="BW842" s="204"/>
      <c r="BX842" s="204"/>
      <c r="BY842" s="204"/>
      <c r="BZ842" s="204"/>
      <c r="CA842" s="204"/>
      <c r="CB842" s="204"/>
    </row>
  </sheetData>
  <mergeCells count="67">
    <mergeCell ref="F332:G332"/>
    <mergeCell ref="A205:F205"/>
    <mergeCell ref="A199:F199"/>
    <mergeCell ref="A268:F268"/>
    <mergeCell ref="A279:F279"/>
    <mergeCell ref="A288:F288"/>
    <mergeCell ref="F596:G596"/>
    <mergeCell ref="A511:F511"/>
    <mergeCell ref="A344:F344"/>
    <mergeCell ref="A352:F352"/>
    <mergeCell ref="A588:F588"/>
    <mergeCell ref="A362:F362"/>
    <mergeCell ref="A368:F368"/>
    <mergeCell ref="A374:F374"/>
    <mergeCell ref="A376:D376"/>
    <mergeCell ref="F376:G376"/>
    <mergeCell ref="A475:F475"/>
    <mergeCell ref="A491:F491"/>
    <mergeCell ref="A580:F580"/>
    <mergeCell ref="A108:F108"/>
    <mergeCell ref="A453:F453"/>
    <mergeCell ref="A572:F572"/>
    <mergeCell ref="A566:F566"/>
    <mergeCell ref="A544:F544"/>
    <mergeCell ref="A523:F523"/>
    <mergeCell ref="A301:F301"/>
    <mergeCell ref="A308:F308"/>
    <mergeCell ref="A318:F318"/>
    <mergeCell ref="A324:F324"/>
    <mergeCell ref="A330:F330"/>
    <mergeCell ref="A254:F254"/>
    <mergeCell ref="A149:F149"/>
    <mergeCell ref="A395:F395"/>
    <mergeCell ref="A483:F483"/>
    <mergeCell ref="A469:F469"/>
    <mergeCell ref="A817:F817"/>
    <mergeCell ref="A818:F818"/>
    <mergeCell ref="A819:F819"/>
    <mergeCell ref="A781:F781"/>
    <mergeCell ref="A189:F189"/>
    <mergeCell ref="A227:F227"/>
    <mergeCell ref="A243:F243"/>
    <mergeCell ref="A814:D814"/>
    <mergeCell ref="F814:G814"/>
    <mergeCell ref="A594:F594"/>
    <mergeCell ref="A688:F688"/>
    <mergeCell ref="A712:F712"/>
    <mergeCell ref="A771:F771"/>
    <mergeCell ref="A719:F719"/>
    <mergeCell ref="A332:D332"/>
    <mergeCell ref="A596:D596"/>
    <mergeCell ref="A3:G3"/>
    <mergeCell ref="A791:D791"/>
    <mergeCell ref="F791:G791"/>
    <mergeCell ref="A290:D290"/>
    <mergeCell ref="F290:G290"/>
    <mergeCell ref="A525:D525"/>
    <mergeCell ref="F525:G525"/>
    <mergeCell ref="A632:F632"/>
    <mergeCell ref="A647:F647"/>
    <mergeCell ref="A670:F670"/>
    <mergeCell ref="A789:F789"/>
    <mergeCell ref="A28:D28"/>
    <mergeCell ref="F28:G28"/>
    <mergeCell ref="A78:F78"/>
    <mergeCell ref="A176:F176"/>
    <mergeCell ref="A63:F63"/>
  </mergeCells>
  <pageMargins left="0.70866141732283472" right="0.70866141732283472" top="0.74803149606299213" bottom="0.74803149606299213" header="0.31496062992125984" footer="0.31496062992125984"/>
  <pageSetup paperSize="9" scale="93" firstPageNumber="2" fitToHeight="0" orientation="portrait" useFirstPageNumber="1" r:id="rId1"/>
  <headerFooter>
    <oddHeader xml:space="preserve">&amp;L&amp;"Arial,Gras"VANNES - 3ème RIMA - ANTENNE MEDICALE
&amp;C&amp;"Arial,Gras"
&amp;R&amp;"Arial,Gras"Macro lot n°03 CVCP - DCE
</oddHeader>
    <oddFooter>&amp;L
Septembre 2023&amp;R&amp;P/&amp;N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0"/>
  <sheetViews>
    <sheetView view="pageBreakPreview" zoomScaleNormal="100" zoomScaleSheetLayoutView="100" workbookViewId="0">
      <selection activeCell="A38" sqref="A38:I38"/>
    </sheetView>
  </sheetViews>
  <sheetFormatPr baseColWidth="10" defaultRowHeight="12.75" x14ac:dyDescent="0.2"/>
  <cols>
    <col min="1" max="1" width="9.42578125" style="112" customWidth="1"/>
    <col min="2" max="2" width="49.42578125" style="112" customWidth="1"/>
    <col min="3" max="3" width="27.85546875" style="112" customWidth="1"/>
    <col min="4" max="256" width="11.5703125" style="112"/>
    <col min="257" max="257" width="9.42578125" style="112" customWidth="1"/>
    <col min="258" max="258" width="49.42578125" style="112" customWidth="1"/>
    <col min="259" max="259" width="27.85546875" style="112" customWidth="1"/>
    <col min="260" max="512" width="11.5703125" style="112"/>
    <col min="513" max="513" width="9.42578125" style="112" customWidth="1"/>
    <col min="514" max="514" width="49.42578125" style="112" customWidth="1"/>
    <col min="515" max="515" width="27.85546875" style="112" customWidth="1"/>
    <col min="516" max="768" width="11.5703125" style="112"/>
    <col min="769" max="769" width="9.42578125" style="112" customWidth="1"/>
    <col min="770" max="770" width="49.42578125" style="112" customWidth="1"/>
    <col min="771" max="771" width="27.85546875" style="112" customWidth="1"/>
    <col min="772" max="1024" width="11.5703125" style="112"/>
    <col min="1025" max="1025" width="9.42578125" style="112" customWidth="1"/>
    <col min="1026" max="1026" width="49.42578125" style="112" customWidth="1"/>
    <col min="1027" max="1027" width="27.85546875" style="112" customWidth="1"/>
    <col min="1028" max="1280" width="11.5703125" style="112"/>
    <col min="1281" max="1281" width="9.42578125" style="112" customWidth="1"/>
    <col min="1282" max="1282" width="49.42578125" style="112" customWidth="1"/>
    <col min="1283" max="1283" width="27.85546875" style="112" customWidth="1"/>
    <col min="1284" max="1536" width="11.5703125" style="112"/>
    <col min="1537" max="1537" width="9.42578125" style="112" customWidth="1"/>
    <col min="1538" max="1538" width="49.42578125" style="112" customWidth="1"/>
    <col min="1539" max="1539" width="27.85546875" style="112" customWidth="1"/>
    <col min="1540" max="1792" width="11.5703125" style="112"/>
    <col min="1793" max="1793" width="9.42578125" style="112" customWidth="1"/>
    <col min="1794" max="1794" width="49.42578125" style="112" customWidth="1"/>
    <col min="1795" max="1795" width="27.85546875" style="112" customWidth="1"/>
    <col min="1796" max="2048" width="11.5703125" style="112"/>
    <col min="2049" max="2049" width="9.42578125" style="112" customWidth="1"/>
    <col min="2050" max="2050" width="49.42578125" style="112" customWidth="1"/>
    <col min="2051" max="2051" width="27.85546875" style="112" customWidth="1"/>
    <col min="2052" max="2304" width="11.5703125" style="112"/>
    <col min="2305" max="2305" width="9.42578125" style="112" customWidth="1"/>
    <col min="2306" max="2306" width="49.42578125" style="112" customWidth="1"/>
    <col min="2307" max="2307" width="27.85546875" style="112" customWidth="1"/>
    <col min="2308" max="2560" width="11.5703125" style="112"/>
    <col min="2561" max="2561" width="9.42578125" style="112" customWidth="1"/>
    <col min="2562" max="2562" width="49.42578125" style="112" customWidth="1"/>
    <col min="2563" max="2563" width="27.85546875" style="112" customWidth="1"/>
    <col min="2564" max="2816" width="11.5703125" style="112"/>
    <col min="2817" max="2817" width="9.42578125" style="112" customWidth="1"/>
    <col min="2818" max="2818" width="49.42578125" style="112" customWidth="1"/>
    <col min="2819" max="2819" width="27.85546875" style="112" customWidth="1"/>
    <col min="2820" max="3072" width="11.5703125" style="112"/>
    <col min="3073" max="3073" width="9.42578125" style="112" customWidth="1"/>
    <col min="3074" max="3074" width="49.42578125" style="112" customWidth="1"/>
    <col min="3075" max="3075" width="27.85546875" style="112" customWidth="1"/>
    <col min="3076" max="3328" width="11.5703125" style="112"/>
    <col min="3329" max="3329" width="9.42578125" style="112" customWidth="1"/>
    <col min="3330" max="3330" width="49.42578125" style="112" customWidth="1"/>
    <col min="3331" max="3331" width="27.85546875" style="112" customWidth="1"/>
    <col min="3332" max="3584" width="11.5703125" style="112"/>
    <col min="3585" max="3585" width="9.42578125" style="112" customWidth="1"/>
    <col min="3586" max="3586" width="49.42578125" style="112" customWidth="1"/>
    <col min="3587" max="3587" width="27.85546875" style="112" customWidth="1"/>
    <col min="3588" max="3840" width="11.5703125" style="112"/>
    <col min="3841" max="3841" width="9.42578125" style="112" customWidth="1"/>
    <col min="3842" max="3842" width="49.42578125" style="112" customWidth="1"/>
    <col min="3843" max="3843" width="27.85546875" style="112" customWidth="1"/>
    <col min="3844" max="4096" width="11.5703125" style="112"/>
    <col min="4097" max="4097" width="9.42578125" style="112" customWidth="1"/>
    <col min="4098" max="4098" width="49.42578125" style="112" customWidth="1"/>
    <col min="4099" max="4099" width="27.85546875" style="112" customWidth="1"/>
    <col min="4100" max="4352" width="11.5703125" style="112"/>
    <col min="4353" max="4353" width="9.42578125" style="112" customWidth="1"/>
    <col min="4354" max="4354" width="49.42578125" style="112" customWidth="1"/>
    <col min="4355" max="4355" width="27.85546875" style="112" customWidth="1"/>
    <col min="4356" max="4608" width="11.5703125" style="112"/>
    <col min="4609" max="4609" width="9.42578125" style="112" customWidth="1"/>
    <col min="4610" max="4610" width="49.42578125" style="112" customWidth="1"/>
    <col min="4611" max="4611" width="27.85546875" style="112" customWidth="1"/>
    <col min="4612" max="4864" width="11.5703125" style="112"/>
    <col min="4865" max="4865" width="9.42578125" style="112" customWidth="1"/>
    <col min="4866" max="4866" width="49.42578125" style="112" customWidth="1"/>
    <col min="4867" max="4867" width="27.85546875" style="112" customWidth="1"/>
    <col min="4868" max="5120" width="11.5703125" style="112"/>
    <col min="5121" max="5121" width="9.42578125" style="112" customWidth="1"/>
    <col min="5122" max="5122" width="49.42578125" style="112" customWidth="1"/>
    <col min="5123" max="5123" width="27.85546875" style="112" customWidth="1"/>
    <col min="5124" max="5376" width="11.5703125" style="112"/>
    <col min="5377" max="5377" width="9.42578125" style="112" customWidth="1"/>
    <col min="5378" max="5378" width="49.42578125" style="112" customWidth="1"/>
    <col min="5379" max="5379" width="27.85546875" style="112" customWidth="1"/>
    <col min="5380" max="5632" width="11.5703125" style="112"/>
    <col min="5633" max="5633" width="9.42578125" style="112" customWidth="1"/>
    <col min="5634" max="5634" width="49.42578125" style="112" customWidth="1"/>
    <col min="5635" max="5635" width="27.85546875" style="112" customWidth="1"/>
    <col min="5636" max="5888" width="11.5703125" style="112"/>
    <col min="5889" max="5889" width="9.42578125" style="112" customWidth="1"/>
    <col min="5890" max="5890" width="49.42578125" style="112" customWidth="1"/>
    <col min="5891" max="5891" width="27.85546875" style="112" customWidth="1"/>
    <col min="5892" max="6144" width="11.5703125" style="112"/>
    <col min="6145" max="6145" width="9.42578125" style="112" customWidth="1"/>
    <col min="6146" max="6146" width="49.42578125" style="112" customWidth="1"/>
    <col min="6147" max="6147" width="27.85546875" style="112" customWidth="1"/>
    <col min="6148" max="6400" width="11.5703125" style="112"/>
    <col min="6401" max="6401" width="9.42578125" style="112" customWidth="1"/>
    <col min="6402" max="6402" width="49.42578125" style="112" customWidth="1"/>
    <col min="6403" max="6403" width="27.85546875" style="112" customWidth="1"/>
    <col min="6404" max="6656" width="11.5703125" style="112"/>
    <col min="6657" max="6657" width="9.42578125" style="112" customWidth="1"/>
    <col min="6658" max="6658" width="49.42578125" style="112" customWidth="1"/>
    <col min="6659" max="6659" width="27.85546875" style="112" customWidth="1"/>
    <col min="6660" max="6912" width="11.5703125" style="112"/>
    <col min="6913" max="6913" width="9.42578125" style="112" customWidth="1"/>
    <col min="6914" max="6914" width="49.42578125" style="112" customWidth="1"/>
    <col min="6915" max="6915" width="27.85546875" style="112" customWidth="1"/>
    <col min="6916" max="7168" width="11.5703125" style="112"/>
    <col min="7169" max="7169" width="9.42578125" style="112" customWidth="1"/>
    <col min="7170" max="7170" width="49.42578125" style="112" customWidth="1"/>
    <col min="7171" max="7171" width="27.85546875" style="112" customWidth="1"/>
    <col min="7172" max="7424" width="11.5703125" style="112"/>
    <col min="7425" max="7425" width="9.42578125" style="112" customWidth="1"/>
    <col min="7426" max="7426" width="49.42578125" style="112" customWidth="1"/>
    <col min="7427" max="7427" width="27.85546875" style="112" customWidth="1"/>
    <col min="7428" max="7680" width="11.5703125" style="112"/>
    <col min="7681" max="7681" width="9.42578125" style="112" customWidth="1"/>
    <col min="7682" max="7682" width="49.42578125" style="112" customWidth="1"/>
    <col min="7683" max="7683" width="27.85546875" style="112" customWidth="1"/>
    <col min="7684" max="7936" width="11.5703125" style="112"/>
    <col min="7937" max="7937" width="9.42578125" style="112" customWidth="1"/>
    <col min="7938" max="7938" width="49.42578125" style="112" customWidth="1"/>
    <col min="7939" max="7939" width="27.85546875" style="112" customWidth="1"/>
    <col min="7940" max="8192" width="11.5703125" style="112"/>
    <col min="8193" max="8193" width="9.42578125" style="112" customWidth="1"/>
    <col min="8194" max="8194" width="49.42578125" style="112" customWidth="1"/>
    <col min="8195" max="8195" width="27.85546875" style="112" customWidth="1"/>
    <col min="8196" max="8448" width="11.5703125" style="112"/>
    <col min="8449" max="8449" width="9.42578125" style="112" customWidth="1"/>
    <col min="8450" max="8450" width="49.42578125" style="112" customWidth="1"/>
    <col min="8451" max="8451" width="27.85546875" style="112" customWidth="1"/>
    <col min="8452" max="8704" width="11.5703125" style="112"/>
    <col min="8705" max="8705" width="9.42578125" style="112" customWidth="1"/>
    <col min="8706" max="8706" width="49.42578125" style="112" customWidth="1"/>
    <col min="8707" max="8707" width="27.85546875" style="112" customWidth="1"/>
    <col min="8708" max="8960" width="11.5703125" style="112"/>
    <col min="8961" max="8961" width="9.42578125" style="112" customWidth="1"/>
    <col min="8962" max="8962" width="49.42578125" style="112" customWidth="1"/>
    <col min="8963" max="8963" width="27.85546875" style="112" customWidth="1"/>
    <col min="8964" max="9216" width="11.5703125" style="112"/>
    <col min="9217" max="9217" width="9.42578125" style="112" customWidth="1"/>
    <col min="9218" max="9218" width="49.42578125" style="112" customWidth="1"/>
    <col min="9219" max="9219" width="27.85546875" style="112" customWidth="1"/>
    <col min="9220" max="9472" width="11.5703125" style="112"/>
    <col min="9473" max="9473" width="9.42578125" style="112" customWidth="1"/>
    <col min="9474" max="9474" width="49.42578125" style="112" customWidth="1"/>
    <col min="9475" max="9475" width="27.85546875" style="112" customWidth="1"/>
    <col min="9476" max="9728" width="11.5703125" style="112"/>
    <col min="9729" max="9729" width="9.42578125" style="112" customWidth="1"/>
    <col min="9730" max="9730" width="49.42578125" style="112" customWidth="1"/>
    <col min="9731" max="9731" width="27.85546875" style="112" customWidth="1"/>
    <col min="9732" max="9984" width="11.5703125" style="112"/>
    <col min="9985" max="9985" width="9.42578125" style="112" customWidth="1"/>
    <col min="9986" max="9986" width="49.42578125" style="112" customWidth="1"/>
    <col min="9987" max="9987" width="27.85546875" style="112" customWidth="1"/>
    <col min="9988" max="10240" width="11.5703125" style="112"/>
    <col min="10241" max="10241" width="9.42578125" style="112" customWidth="1"/>
    <col min="10242" max="10242" width="49.42578125" style="112" customWidth="1"/>
    <col min="10243" max="10243" width="27.85546875" style="112" customWidth="1"/>
    <col min="10244" max="10496" width="11.5703125" style="112"/>
    <col min="10497" max="10497" width="9.42578125" style="112" customWidth="1"/>
    <col min="10498" max="10498" width="49.42578125" style="112" customWidth="1"/>
    <col min="10499" max="10499" width="27.85546875" style="112" customWidth="1"/>
    <col min="10500" max="10752" width="11.5703125" style="112"/>
    <col min="10753" max="10753" width="9.42578125" style="112" customWidth="1"/>
    <col min="10754" max="10754" width="49.42578125" style="112" customWidth="1"/>
    <col min="10755" max="10755" width="27.85546875" style="112" customWidth="1"/>
    <col min="10756" max="11008" width="11.5703125" style="112"/>
    <col min="11009" max="11009" width="9.42578125" style="112" customWidth="1"/>
    <col min="11010" max="11010" width="49.42578125" style="112" customWidth="1"/>
    <col min="11011" max="11011" width="27.85546875" style="112" customWidth="1"/>
    <col min="11012" max="11264" width="11.5703125" style="112"/>
    <col min="11265" max="11265" width="9.42578125" style="112" customWidth="1"/>
    <col min="11266" max="11266" width="49.42578125" style="112" customWidth="1"/>
    <col min="11267" max="11267" width="27.85546875" style="112" customWidth="1"/>
    <col min="11268" max="11520" width="11.5703125" style="112"/>
    <col min="11521" max="11521" width="9.42578125" style="112" customWidth="1"/>
    <col min="11522" max="11522" width="49.42578125" style="112" customWidth="1"/>
    <col min="11523" max="11523" width="27.85546875" style="112" customWidth="1"/>
    <col min="11524" max="11776" width="11.5703125" style="112"/>
    <col min="11777" max="11777" width="9.42578125" style="112" customWidth="1"/>
    <col min="11778" max="11778" width="49.42578125" style="112" customWidth="1"/>
    <col min="11779" max="11779" width="27.85546875" style="112" customWidth="1"/>
    <col min="11780" max="12032" width="11.5703125" style="112"/>
    <col min="12033" max="12033" width="9.42578125" style="112" customWidth="1"/>
    <col min="12034" max="12034" width="49.42578125" style="112" customWidth="1"/>
    <col min="12035" max="12035" width="27.85546875" style="112" customWidth="1"/>
    <col min="12036" max="12288" width="11.5703125" style="112"/>
    <col min="12289" max="12289" width="9.42578125" style="112" customWidth="1"/>
    <col min="12290" max="12290" width="49.42578125" style="112" customWidth="1"/>
    <col min="12291" max="12291" width="27.85546875" style="112" customWidth="1"/>
    <col min="12292" max="12544" width="11.5703125" style="112"/>
    <col min="12545" max="12545" width="9.42578125" style="112" customWidth="1"/>
    <col min="12546" max="12546" width="49.42578125" style="112" customWidth="1"/>
    <col min="12547" max="12547" width="27.85546875" style="112" customWidth="1"/>
    <col min="12548" max="12800" width="11.5703125" style="112"/>
    <col min="12801" max="12801" width="9.42578125" style="112" customWidth="1"/>
    <col min="12802" max="12802" width="49.42578125" style="112" customWidth="1"/>
    <col min="12803" max="12803" width="27.85546875" style="112" customWidth="1"/>
    <col min="12804" max="13056" width="11.5703125" style="112"/>
    <col min="13057" max="13057" width="9.42578125" style="112" customWidth="1"/>
    <col min="13058" max="13058" width="49.42578125" style="112" customWidth="1"/>
    <col min="13059" max="13059" width="27.85546875" style="112" customWidth="1"/>
    <col min="13060" max="13312" width="11.5703125" style="112"/>
    <col min="13313" max="13313" width="9.42578125" style="112" customWidth="1"/>
    <col min="13314" max="13314" width="49.42578125" style="112" customWidth="1"/>
    <col min="13315" max="13315" width="27.85546875" style="112" customWidth="1"/>
    <col min="13316" max="13568" width="11.5703125" style="112"/>
    <col min="13569" max="13569" width="9.42578125" style="112" customWidth="1"/>
    <col min="13570" max="13570" width="49.42578125" style="112" customWidth="1"/>
    <col min="13571" max="13571" width="27.85546875" style="112" customWidth="1"/>
    <col min="13572" max="13824" width="11.5703125" style="112"/>
    <col min="13825" max="13825" width="9.42578125" style="112" customWidth="1"/>
    <col min="13826" max="13826" width="49.42578125" style="112" customWidth="1"/>
    <col min="13827" max="13827" width="27.85546875" style="112" customWidth="1"/>
    <col min="13828" max="14080" width="11.5703125" style="112"/>
    <col min="14081" max="14081" width="9.42578125" style="112" customWidth="1"/>
    <col min="14082" max="14082" width="49.42578125" style="112" customWidth="1"/>
    <col min="14083" max="14083" width="27.85546875" style="112" customWidth="1"/>
    <col min="14084" max="14336" width="11.5703125" style="112"/>
    <col min="14337" max="14337" width="9.42578125" style="112" customWidth="1"/>
    <col min="14338" max="14338" width="49.42578125" style="112" customWidth="1"/>
    <col min="14339" max="14339" width="27.85546875" style="112" customWidth="1"/>
    <col min="14340" max="14592" width="11.5703125" style="112"/>
    <col min="14593" max="14593" width="9.42578125" style="112" customWidth="1"/>
    <col min="14594" max="14594" width="49.42578125" style="112" customWidth="1"/>
    <col min="14595" max="14595" width="27.85546875" style="112" customWidth="1"/>
    <col min="14596" max="14848" width="11.5703125" style="112"/>
    <col min="14849" max="14849" width="9.42578125" style="112" customWidth="1"/>
    <col min="14850" max="14850" width="49.42578125" style="112" customWidth="1"/>
    <col min="14851" max="14851" width="27.85546875" style="112" customWidth="1"/>
    <col min="14852" max="15104" width="11.5703125" style="112"/>
    <col min="15105" max="15105" width="9.42578125" style="112" customWidth="1"/>
    <col min="15106" max="15106" width="49.42578125" style="112" customWidth="1"/>
    <col min="15107" max="15107" width="27.85546875" style="112" customWidth="1"/>
    <col min="15108" max="15360" width="11.5703125" style="112"/>
    <col min="15361" max="15361" width="9.42578125" style="112" customWidth="1"/>
    <col min="15362" max="15362" width="49.42578125" style="112" customWidth="1"/>
    <col min="15363" max="15363" width="27.85546875" style="112" customWidth="1"/>
    <col min="15364" max="15616" width="11.5703125" style="112"/>
    <col min="15617" max="15617" width="9.42578125" style="112" customWidth="1"/>
    <col min="15618" max="15618" width="49.42578125" style="112" customWidth="1"/>
    <col min="15619" max="15619" width="27.85546875" style="112" customWidth="1"/>
    <col min="15620" max="15872" width="11.5703125" style="112"/>
    <col min="15873" max="15873" width="9.42578125" style="112" customWidth="1"/>
    <col min="15874" max="15874" width="49.42578125" style="112" customWidth="1"/>
    <col min="15875" max="15875" width="27.85546875" style="112" customWidth="1"/>
    <col min="15876" max="16128" width="11.5703125" style="112"/>
    <col min="16129" max="16129" width="9.42578125" style="112" customWidth="1"/>
    <col min="16130" max="16130" width="49.42578125" style="112" customWidth="1"/>
    <col min="16131" max="16131" width="27.85546875" style="112" customWidth="1"/>
    <col min="16132" max="16384" width="11.5703125" style="112"/>
  </cols>
  <sheetData>
    <row r="2" spans="1:3" ht="15.75" x14ac:dyDescent="0.2">
      <c r="A2" s="256" t="s">
        <v>277</v>
      </c>
      <c r="B2" s="256"/>
      <c r="C2" s="256"/>
    </row>
    <row r="3" spans="1:3" ht="16.5" thickBot="1" x14ac:dyDescent="0.25">
      <c r="A3" s="111"/>
      <c r="B3" s="111"/>
      <c r="C3" s="111"/>
    </row>
    <row r="4" spans="1:3" ht="14.25" thickTop="1" thickBot="1" x14ac:dyDescent="0.25">
      <c r="A4" s="108"/>
      <c r="B4" s="109" t="s">
        <v>1</v>
      </c>
      <c r="C4" s="110" t="s">
        <v>14</v>
      </c>
    </row>
    <row r="5" spans="1:3" ht="13.5" thickTop="1" x14ac:dyDescent="0.2">
      <c r="A5" s="113"/>
      <c r="B5" s="114"/>
      <c r="C5" s="115"/>
    </row>
    <row r="6" spans="1:3" x14ac:dyDescent="0.2">
      <c r="A6" s="139" t="s">
        <v>304</v>
      </c>
      <c r="B6" s="132"/>
      <c r="C6" s="129"/>
    </row>
    <row r="7" spans="1:3" x14ac:dyDescent="0.2">
      <c r="A7" s="113"/>
      <c r="B7" s="114"/>
      <c r="C7" s="115"/>
    </row>
    <row r="8" spans="1:3" ht="14.25" customHeight="1" x14ac:dyDescent="0.2">
      <c r="A8" s="116" t="str">
        <f>'Macro-Lot 03 CVCP'!A16</f>
        <v>3.2</v>
      </c>
      <c r="B8" s="120" t="str">
        <f>'Macro-Lot 03 CVCP'!B16</f>
        <v>ORGANISATION DE CHANTIER</v>
      </c>
      <c r="C8" s="19">
        <f>'Macro-Lot 03 CVCP'!F28</f>
        <v>0</v>
      </c>
    </row>
    <row r="9" spans="1:3" x14ac:dyDescent="0.2">
      <c r="A9" s="119" t="str">
        <f>'Macro-Lot 03 CVCP'!A30</f>
        <v>3.3</v>
      </c>
      <c r="B9" s="120" t="str">
        <f>'Macro-Lot 03 CVCP'!B30</f>
        <v>CHAUFFAGE</v>
      </c>
      <c r="C9" s="19">
        <f>'Macro-Lot 03 CVCP'!F290</f>
        <v>0</v>
      </c>
    </row>
    <row r="10" spans="1:3" x14ac:dyDescent="0.2">
      <c r="A10" s="119" t="str">
        <f>'Macro-Lot 03 CVCP'!A292</f>
        <v>3.4</v>
      </c>
      <c r="B10" s="120" t="str">
        <f>'Macro-Lot 03 CVCP'!B292</f>
        <v>CLIMATISATION LOCAUX ELECTRIQUES</v>
      </c>
      <c r="C10" s="19">
        <f>'Macro-Lot 03 CVCP'!F332</f>
        <v>0</v>
      </c>
    </row>
    <row r="11" spans="1:3" x14ac:dyDescent="0.2">
      <c r="A11" s="119" t="str">
        <f>'Macro-Lot 03 CVCP'!A334</f>
        <v>3.5</v>
      </c>
      <c r="B11" s="120" t="str">
        <f>'Macro-Lot 03 CVCP'!B334</f>
        <v>CLIMATISATION LOCAUX URGENCES / PHARMACIE</v>
      </c>
      <c r="C11" s="19">
        <f>'Macro-Lot 03 CVCP'!F376</f>
        <v>0</v>
      </c>
    </row>
    <row r="12" spans="1:3" x14ac:dyDescent="0.2">
      <c r="A12" s="119" t="str">
        <f>'Macro-Lot 03 CVCP'!A378</f>
        <v>3.6</v>
      </c>
      <c r="B12" s="120" t="str">
        <f>'Macro-Lot 03 CVCP'!B378</f>
        <v>VENTILATION DOUBLE FLUX HYGIENIQUE</v>
      </c>
      <c r="C12" s="19">
        <f>'Macro-Lot 03 CVCP'!F525</f>
        <v>0</v>
      </c>
    </row>
    <row r="13" spans="1:3" x14ac:dyDescent="0.2">
      <c r="A13" s="119" t="str">
        <f>'Macro-Lot 03 CVCP'!A527</f>
        <v>3.7</v>
      </c>
      <c r="B13" s="120" t="str">
        <f>'Macro-Lot 03 CVCP'!B527</f>
        <v>VENTILATION SIMPLE FLUX SANITAIRE</v>
      </c>
      <c r="C13" s="19">
        <f>'Macro-Lot 03 CVCP'!F596</f>
        <v>0</v>
      </c>
    </row>
    <row r="14" spans="1:3" x14ac:dyDescent="0.2">
      <c r="A14" s="119" t="str">
        <f>'Macro-Lot 03 CVCP'!A598</f>
        <v>3.8</v>
      </c>
      <c r="B14" s="120" t="str">
        <f>'Macro-Lot 03 CVCP'!B598</f>
        <v>PLOMBERIE SANITAIRES</v>
      </c>
      <c r="C14" s="19">
        <f>'Macro-Lot 03 CVCP'!F791</f>
        <v>0</v>
      </c>
    </row>
    <row r="15" spans="1:3" x14ac:dyDescent="0.2">
      <c r="A15" s="119" t="str">
        <f>'Macro-Lot 03 CVCP'!A794</f>
        <v>3.9</v>
      </c>
      <c r="B15" s="120" t="str">
        <f>'Macro-Lot 03 CVCP'!B794</f>
        <v>GTB</v>
      </c>
      <c r="C15" s="19">
        <f>'Macro-Lot 03 CVCP'!F814</f>
        <v>0</v>
      </c>
    </row>
    <row r="16" spans="1:3" ht="13.5" thickBot="1" x14ac:dyDescent="0.25">
      <c r="A16" s="122"/>
      <c r="B16" s="123"/>
      <c r="C16" s="124"/>
    </row>
    <row r="17" spans="1:3" ht="15.75" thickTop="1" x14ac:dyDescent="0.2">
      <c r="A17" s="125"/>
      <c r="B17" s="126" t="s">
        <v>278</v>
      </c>
      <c r="C17" s="127">
        <f>'Macro-Lot 03 CVCP'!G817</f>
        <v>0</v>
      </c>
    </row>
    <row r="18" spans="1:3" ht="15" x14ac:dyDescent="0.2">
      <c r="A18" s="122"/>
      <c r="B18" s="128" t="s">
        <v>279</v>
      </c>
      <c r="C18" s="129">
        <f>C17*0.2</f>
        <v>0</v>
      </c>
    </row>
    <row r="19" spans="1:3" ht="15.75" thickBot="1" x14ac:dyDescent="0.25">
      <c r="A19" s="130"/>
      <c r="B19" s="131" t="s">
        <v>280</v>
      </c>
      <c r="C19" s="124">
        <f>C17+C18</f>
        <v>0</v>
      </c>
    </row>
    <row r="20" spans="1:3" ht="14.25" customHeight="1" thickTop="1" x14ac:dyDescent="0.2">
      <c r="A20" s="116"/>
      <c r="B20" s="117"/>
      <c r="C20" s="118"/>
    </row>
    <row r="21" spans="1:3" x14ac:dyDescent="0.2">
      <c r="A21" s="116"/>
      <c r="B21" s="117"/>
      <c r="C21" s="121"/>
    </row>
    <row r="22" spans="1:3" x14ac:dyDescent="0.2">
      <c r="A22" s="116"/>
      <c r="B22" s="117"/>
      <c r="C22" s="121"/>
    </row>
    <row r="23" spans="1:3" x14ac:dyDescent="0.2">
      <c r="A23" s="116"/>
      <c r="B23" s="117"/>
      <c r="C23" s="121"/>
    </row>
    <row r="24" spans="1:3" x14ac:dyDescent="0.2">
      <c r="A24" s="122" t="s">
        <v>4</v>
      </c>
      <c r="B24" s="132" t="s">
        <v>15</v>
      </c>
      <c r="C24" s="129"/>
    </row>
    <row r="25" spans="1:3" x14ac:dyDescent="0.2">
      <c r="A25" s="122"/>
      <c r="B25" s="132" t="s">
        <v>16</v>
      </c>
      <c r="C25" s="129"/>
    </row>
    <row r="26" spans="1:3" x14ac:dyDescent="0.2">
      <c r="A26" s="122"/>
      <c r="B26" s="132"/>
      <c r="C26" s="129"/>
    </row>
    <row r="27" spans="1:3" x14ac:dyDescent="0.2">
      <c r="A27" s="133"/>
      <c r="B27" s="132"/>
      <c r="C27" s="129"/>
    </row>
    <row r="28" spans="1:3" x14ac:dyDescent="0.2">
      <c r="A28" s="133"/>
      <c r="B28" s="132"/>
      <c r="C28" s="129"/>
    </row>
    <row r="29" spans="1:3" x14ac:dyDescent="0.2">
      <c r="A29" s="133"/>
      <c r="B29" s="132"/>
      <c r="C29" s="129"/>
    </row>
    <row r="30" spans="1:3" x14ac:dyDescent="0.2">
      <c r="A30" s="134"/>
      <c r="B30" s="135"/>
      <c r="C30" s="136"/>
    </row>
  </sheetData>
  <mergeCells count="1">
    <mergeCell ref="A2:C2"/>
  </mergeCells>
  <pageMargins left="0.7" right="0.7" top="0.75" bottom="0.75" header="0.3" footer="0.3"/>
  <pageSetup paperSize="9" orientation="portrait" r:id="rId1"/>
  <headerFooter>
    <oddHeader xml:space="preserve">&amp;L&amp;"Arial,Gras"VANNES - 3ème RIMA - ANTENNE MEDICALE
&amp;C&amp;"Arial,Gras"
&amp;R&amp;"Arial,Gras"Macro lot n°03 CVCP - DCE
</oddHeader>
    <oddFooter>&amp;LSeptembre 2023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PDG</vt:lpstr>
      <vt:lpstr>Préambule</vt:lpstr>
      <vt:lpstr>Macro-Lot 03 CVCP</vt:lpstr>
      <vt:lpstr>Recap</vt:lpstr>
      <vt:lpstr>'Macro-Lot 03 CVCP'!Impression_des_titres</vt:lpstr>
      <vt:lpstr>'Macro-Lot 03 CVCP'!Zone_d_impression</vt:lpstr>
      <vt:lpstr>PDG!Zone_d_impression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2022-12-15T15:32:47Z</cp:lastPrinted>
  <dcterms:created xsi:type="dcterms:W3CDTF">1999-02-09T11:02:24Z</dcterms:created>
  <dcterms:modified xsi:type="dcterms:W3CDTF">2025-04-10T05:00:36Z</dcterms:modified>
</cp:coreProperties>
</file>