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2\"/>
    </mc:Choice>
  </mc:AlternateContent>
  <bookViews>
    <workbookView xWindow="0" yWindow="0" windowWidth="24000" windowHeight="9735" activeTab="2"/>
  </bookViews>
  <sheets>
    <sheet name="PDG" sheetId="11" r:id="rId1"/>
    <sheet name="Préambule" sheetId="20" r:id="rId2"/>
    <sheet name="Macro-Lot 02 FINITION-ST4 PEIN " sheetId="19" r:id="rId3"/>
  </sheets>
  <definedNames>
    <definedName name="_Toc126661230" localSheetId="2">'Macro-Lot 02 FINITION-ST4 PEIN '!#REF!</definedName>
    <definedName name="_Toc126661240" localSheetId="2">'Macro-Lot 02 FINITION-ST4 PEIN '!#REF!</definedName>
    <definedName name="_Toc126661241" localSheetId="2">'Macro-Lot 02 FINITION-ST4 PEIN '!#REF!</definedName>
    <definedName name="_Toc126661253" localSheetId="2">'Macro-Lot 02 FINITION-ST4 PEIN '!#REF!</definedName>
    <definedName name="_Toc25759754" localSheetId="2">'Macro-Lot 02 FINITION-ST4 PEIN '!#REF!</definedName>
    <definedName name="_Toc27408154" localSheetId="2">'Macro-Lot 02 FINITION-ST4 PEIN '!#REF!</definedName>
    <definedName name="_Toc27408155" localSheetId="2">'Macro-Lot 02 FINITION-ST4 PEIN '!#REF!</definedName>
    <definedName name="_Toc27408156" localSheetId="2">'Macro-Lot 02 FINITION-ST4 PEIN '!#REF!</definedName>
    <definedName name="_Toc27408157" localSheetId="2">'Macro-Lot 02 FINITION-ST4 PEIN '!#REF!</definedName>
    <definedName name="_Toc27408158" localSheetId="2">'Macro-Lot 02 FINITION-ST4 PEIN '!#REF!</definedName>
    <definedName name="_Toc27408159" localSheetId="2">'Macro-Lot 02 FINITION-ST4 PEIN '!#REF!</definedName>
    <definedName name="_Toc27408160" localSheetId="2">'Macro-Lot 02 FINITION-ST4 PEIN '!#REF!</definedName>
    <definedName name="_Toc27408161" localSheetId="2">'Macro-Lot 02 FINITION-ST4 PEIN '!#REF!</definedName>
    <definedName name="_Toc27408162" localSheetId="2">'Macro-Lot 02 FINITION-ST4 PEIN '!#REF!</definedName>
    <definedName name="_Toc59455473" localSheetId="2">'Macro-Lot 02 FINITION-ST4 PEIN '!#REF!</definedName>
    <definedName name="_Toc59455474" localSheetId="2">'Macro-Lot 02 FINITION-ST4 PEIN '!#REF!</definedName>
    <definedName name="_Toc64281237" localSheetId="2">'Macro-Lot 02 FINITION-ST4 PEIN '!#REF!</definedName>
    <definedName name="_Toc69221219" localSheetId="2">'Macro-Lot 02 FINITION-ST4 PEIN '!#REF!</definedName>
    <definedName name="_Toc84578110" localSheetId="2">'Macro-Lot 02 FINITION-ST4 PEIN '!#REF!</definedName>
    <definedName name="_Toc84578111" localSheetId="2">'Macro-Lot 02 FINITION-ST4 PEIN '!$B$11</definedName>
    <definedName name="_xlnm.Print_Titles" localSheetId="2">'Macro-Lot 02 FINITION-ST4 PEIN '!$1:$1</definedName>
    <definedName name="_xlnm.Print_Area" localSheetId="2">'Macro-Lot 02 FINITION-ST4 PEIN '!$A$1:$F$53</definedName>
    <definedName name="_xlnm.Print_Area" localSheetId="0">PDG!$A$1:$I$47</definedName>
  </definedNames>
  <calcPr calcId="162913"/>
</workbook>
</file>

<file path=xl/calcChain.xml><?xml version="1.0" encoding="utf-8"?>
<calcChain xmlns="http://schemas.openxmlformats.org/spreadsheetml/2006/main">
  <c r="F51" i="19" l="1"/>
  <c r="E16" i="19"/>
  <c r="F49" i="19" l="1"/>
  <c r="F37" i="19"/>
  <c r="F38" i="19"/>
  <c r="F39" i="19"/>
  <c r="E46" i="19" s="1"/>
  <c r="F40" i="19"/>
  <c r="F41" i="19"/>
  <c r="F42" i="19"/>
  <c r="F43" i="19"/>
  <c r="F44" i="19"/>
  <c r="F27" i="19"/>
  <c r="F28" i="19"/>
  <c r="E34" i="19" s="1"/>
  <c r="F29" i="19"/>
  <c r="F30" i="19"/>
  <c r="F31" i="19"/>
  <c r="F32" i="19"/>
  <c r="F19" i="19"/>
  <c r="F20" i="19"/>
  <c r="F21" i="19"/>
  <c r="F22" i="19"/>
  <c r="E24" i="19" s="1"/>
  <c r="F7" i="19"/>
  <c r="F8" i="19"/>
  <c r="F9" i="19"/>
  <c r="F10" i="19"/>
  <c r="F11" i="19"/>
  <c r="F12" i="19"/>
  <c r="F13" i="19"/>
  <c r="F14" i="19"/>
  <c r="A53" i="19" l="1"/>
  <c r="A52" i="19"/>
  <c r="F48" i="19" l="1"/>
  <c r="A46" i="19"/>
  <c r="F45" i="19"/>
  <c r="F36" i="19"/>
  <c r="A34" i="19"/>
  <c r="F33" i="19"/>
  <c r="F26" i="19"/>
  <c r="A24" i="19"/>
  <c r="F23" i="19"/>
  <c r="F18" i="19"/>
  <c r="A16" i="19"/>
  <c r="A51" i="19" l="1"/>
  <c r="F50" i="19" l="1"/>
  <c r="F15" i="19"/>
  <c r="F6" i="19"/>
  <c r="F5" i="19"/>
  <c r="F4" i="19"/>
  <c r="F52" i="19" l="1"/>
  <c r="F53" i="19" s="1"/>
</calcChain>
</file>

<file path=xl/sharedStrings.xml><?xml version="1.0" encoding="utf-8"?>
<sst xmlns="http://schemas.openxmlformats.org/spreadsheetml/2006/main" count="127" uniqueCount="102">
  <si>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</si>
  <si>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</si>
  <si>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</si>
  <si>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</si>
  <si>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</si>
  <si>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</si>
  <si>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</si>
  <si>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</si>
  <si>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</si>
  <si>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Les prix unitaires contenus dans le cadre quantitatif sont contractuels pour le règlement des éventuels travaux modificatifs.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</si>
  <si>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</si>
  <si>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Qté entreprise</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</si>
  <si>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</si>
  <si>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</si>
  <si>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</si>
  <si>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</si>
  <si>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</si>
  <si>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</si>
  <si>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</si>
  <si>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</si>
  <si>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</si>
  <si>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</si>
  <si>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</si>
  <si>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</si>
  <si>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</si>
  <si>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</si>
  <si>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</si>
  <si>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</si>
  <si>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</si>
  <si>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</si>
  <si>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</si>
  <si>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</si>
  <si>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</si>
  <si>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</si>
  <si>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</si>
  <si>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</si>
  <si>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</si>
  <si>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</si>
  <si>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TRAVAUX PREPARATOIRES</t>
  </si>
  <si>
    <t>CONSTRUCTION D’UNE ANTENNE MEDICALE – 3EME RIMA
QUARTIER FOCH DELESTRAINT
VANNES (56)</t>
  </si>
  <si>
    <t>GENERALITES</t>
  </si>
  <si>
    <t>4.3.1</t>
  </si>
  <si>
    <t>4.3.2</t>
  </si>
  <si>
    <t>4.3.2.1</t>
  </si>
  <si>
    <t>4.3.2.2</t>
  </si>
  <si>
    <t>4.3.3</t>
  </si>
  <si>
    <t>4.3.3.1</t>
  </si>
  <si>
    <t>4.3.4</t>
  </si>
  <si>
    <t>4.3.4.1</t>
  </si>
  <si>
    <t>4.3.4.2</t>
  </si>
  <si>
    <t>4.3.4.3</t>
  </si>
  <si>
    <t>4.3.5</t>
  </si>
  <si>
    <t>4.3.5.1</t>
  </si>
  <si>
    <t>4.3.6</t>
  </si>
  <si>
    <t>4.3.6.1</t>
  </si>
  <si>
    <t>4.3.7</t>
  </si>
  <si>
    <t>4.3.7.1</t>
  </si>
  <si>
    <t>4.3.7.2</t>
  </si>
  <si>
    <t>4.3.8</t>
  </si>
  <si>
    <t>Dossier des ouvrages exécutes (DOE)</t>
  </si>
  <si>
    <t>PEINTURE / NETTOYAGE</t>
  </si>
  <si>
    <t>4.3.1.1</t>
  </si>
  <si>
    <t>4.3.1.2</t>
  </si>
  <si>
    <t>Sols</t>
  </si>
  <si>
    <t>Peinture de sol « Garage »</t>
  </si>
  <si>
    <t>Peinture de sol « Locaux technique »</t>
  </si>
  <si>
    <t>4.3.2.3</t>
  </si>
  <si>
    <t>4.3.2.4</t>
  </si>
  <si>
    <t>Murs</t>
  </si>
  <si>
    <t>Peinture sur voiles béton/enduit et travaux de finition satinée – avec toile de verre</t>
  </si>
  <si>
    <t>Peinture sur voiles béton/enduit et travaux de finition satinée – sans toile de verre</t>
  </si>
  <si>
    <t>Peinture sur plaques de plâtre et travaux de finition satinée – avec toile de verre</t>
  </si>
  <si>
    <t>Peinture sur plaques de plâtre et travaux de finition satinée – sans toile de verre</t>
  </si>
  <si>
    <t>Plafonds</t>
  </si>
  <si>
    <t>Travaux préparatoires et travaux de finition satinée</t>
  </si>
  <si>
    <t xml:space="preserve">Peinture sur ouvrages bois  </t>
  </si>
  <si>
    <t>Peinture impression sur bois avant pose</t>
  </si>
  <si>
    <t>Peinture intérieure laque microporeuse aux résines alkydes sur bois après pose</t>
  </si>
  <si>
    <t xml:space="preserve">Cordon acrylique au pourtour des ouvrages </t>
  </si>
  <si>
    <t>Peinture sur ouvrages PVC</t>
  </si>
  <si>
    <t xml:space="preserve">Peinture intérieure laque glycérophtalique sur PVC </t>
  </si>
  <si>
    <t>Peinture sur ouvrages métalliques</t>
  </si>
  <si>
    <t>Peinture intérieure laque glycérophtalique sur métaux non ferreux ou galvanises</t>
  </si>
  <si>
    <t>Nettoyage</t>
  </si>
  <si>
    <t xml:space="preserve">Nettoyage de réception </t>
  </si>
  <si>
    <t>Nettoyage de livraison et de mise en service</t>
  </si>
  <si>
    <t>4.3.8.1</t>
  </si>
  <si>
    <t>m²</t>
  </si>
  <si>
    <t>ml</t>
  </si>
  <si>
    <t>ft</t>
  </si>
  <si>
    <t>DEVIS DETAILLE</t>
  </si>
  <si>
    <t>SEPTEMBRE 2023</t>
  </si>
  <si>
    <t>Macro Lot 02 FINITION</t>
  </si>
  <si>
    <t>ST 4 PEINTURE NETTOYAGE</t>
  </si>
  <si>
    <t>MACRO LOT 02 FINITION - ST 4 PEINTURE - NETTOYAGE</t>
  </si>
  <si>
    <t>PHASE DCE - Numéro de dossier 23/053</t>
  </si>
  <si>
    <t>Service d’Infrastructure de Défense Nord-Ouest (SID-NO)</t>
  </si>
  <si>
    <t>4.1</t>
  </si>
  <si>
    <t>4.2</t>
  </si>
  <si>
    <t>4.3</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</si>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</sst>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4"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cellStyleXfs>
  <cellXfs count="113">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168" fontId="28" fillId="0" borderId="4"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3"/>
    </xf>
    <xf numFmtId="0" fontId="1" fillId="0" borderId="0" xfId="7" applyAlignment="1">
      <alignment vertical="center" wrapText="1"/>
    </xf>
    <xf numFmtId="0" fontId="1" fillId="0" borderId="0" xfId="12" applyAlignment="1">
      <alignment vertical="center" wrapText="1"/>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 fillId="0" borderId="0" xfId="7" applyAlignment="1">
      <alignment horizontal="left" vertical="center" wrapText="1"/>
    </xf>
    <xf numFmtId="0" fontId="7" fillId="0" borderId="0" xfId="7" applyFont="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cellXfs>
  <cellStyles count="15">
    <cellStyle name="Euro" xfId="1"/>
    <cellStyle name="Euro 2" xfId="5"/>
    <cellStyle name="Lien hypertexte 3" xfId="10"/>
    <cellStyle name="Lien hypertexte_5110-DPGF-LOT 04 Couverture" xfId="9"/>
    <cellStyle name="Monétaire" xfId="13" builtinId="4"/>
    <cellStyle name="Monétaire 2" xfId="6"/>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85" zoomScaleNormal="100" zoomScaleSheetLayoutView="85" workbookViewId="0">
      <selection activeCell="G33" sqref="G33"/>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86"/>
      <c r="B1" s="86"/>
      <c r="C1" s="86"/>
      <c r="D1" s="86"/>
      <c r="E1" s="86"/>
      <c r="F1" s="86"/>
      <c r="G1" s="86"/>
      <c r="H1" s="86"/>
      <c r="I1" s="13"/>
      <c r="J1" s="12"/>
    </row>
    <row r="2" spans="1:10" ht="21.75" customHeight="1" x14ac:dyDescent="0.2">
      <c r="A2" s="101" t="s">
        <v>96</v>
      </c>
      <c r="B2" s="101"/>
      <c r="C2" s="101"/>
      <c r="D2" s="101"/>
      <c r="E2" s="101"/>
      <c r="F2" s="101"/>
      <c r="G2" s="101"/>
      <c r="H2" s="101"/>
      <c r="I2" s="101"/>
      <c r="J2" s="12"/>
    </row>
    <row r="3" spans="1:10" ht="21.75" customHeight="1" x14ac:dyDescent="0.2">
      <c r="A3" s="101"/>
      <c r="B3" s="101"/>
      <c r="C3" s="101"/>
      <c r="D3" s="101"/>
      <c r="E3" s="101"/>
      <c r="F3" s="101"/>
      <c r="G3" s="101"/>
      <c r="H3" s="101"/>
      <c r="I3" s="101"/>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87"/>
      <c r="B7" s="87"/>
      <c r="C7" s="87"/>
      <c r="D7" s="87"/>
      <c r="E7" s="87"/>
      <c r="F7" s="87"/>
      <c r="G7" s="87"/>
      <c r="H7" s="87"/>
      <c r="I7" s="20"/>
      <c r="J7" s="10"/>
    </row>
    <row r="8" spans="1:10" ht="51" customHeight="1" x14ac:dyDescent="0.2">
      <c r="A8" s="21" t="s">
        <v>31</v>
      </c>
      <c r="B8" s="88" t="s">
        <v>39</v>
      </c>
      <c r="C8" s="88"/>
      <c r="D8" s="88"/>
      <c r="E8" s="88"/>
      <c r="F8" s="88"/>
      <c r="G8" s="88"/>
      <c r="H8" s="88"/>
      <c r="I8" s="88"/>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89" t="s">
        <v>90</v>
      </c>
      <c r="C13" s="90"/>
      <c r="D13" s="90"/>
      <c r="E13" s="90"/>
      <c r="F13" s="90"/>
      <c r="G13" s="90"/>
      <c r="H13" s="90"/>
      <c r="I13" s="91"/>
    </row>
    <row r="14" spans="1:10" ht="15.75" x14ac:dyDescent="0.25">
      <c r="A14" s="22"/>
      <c r="B14" s="92"/>
      <c r="C14" s="93"/>
      <c r="D14" s="93"/>
      <c r="E14" s="93"/>
      <c r="F14" s="93"/>
      <c r="G14" s="93"/>
      <c r="H14" s="93"/>
      <c r="I14" s="94"/>
    </row>
    <row r="15" spans="1:10" ht="15.75" x14ac:dyDescent="0.25">
      <c r="A15" s="22"/>
      <c r="B15" s="92"/>
      <c r="C15" s="93"/>
      <c r="D15" s="93"/>
      <c r="E15" s="93"/>
      <c r="F15" s="93"/>
      <c r="G15" s="93"/>
      <c r="H15" s="93"/>
      <c r="I15" s="94"/>
    </row>
    <row r="16" spans="1:10" ht="10.5" customHeight="1" thickBot="1" x14ac:dyDescent="0.3">
      <c r="A16" s="22"/>
      <c r="B16" s="95"/>
      <c r="C16" s="96"/>
      <c r="D16" s="96"/>
      <c r="E16" s="96"/>
      <c r="F16" s="96"/>
      <c r="G16" s="96"/>
      <c r="H16" s="96"/>
      <c r="I16" s="97"/>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98" t="s">
        <v>95</v>
      </c>
      <c r="B22" s="98"/>
      <c r="C22" s="98"/>
      <c r="D22" s="98"/>
      <c r="E22" s="98"/>
      <c r="F22" s="98"/>
      <c r="G22" s="98"/>
      <c r="H22" s="98"/>
      <c r="I22" s="98"/>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99" t="s">
        <v>91</v>
      </c>
      <c r="B28" s="100"/>
      <c r="C28" s="99"/>
      <c r="D28" s="99"/>
      <c r="E28" s="99"/>
      <c r="F28" s="99"/>
      <c r="G28" s="99"/>
      <c r="H28" s="99"/>
      <c r="I28" s="99"/>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80" t="s">
        <v>92</v>
      </c>
      <c r="B31" s="80"/>
      <c r="C31" s="80"/>
      <c r="D31" s="80"/>
      <c r="E31" s="80"/>
      <c r="F31" s="80"/>
      <c r="G31" s="80"/>
      <c r="H31" s="80"/>
      <c r="I31" s="80"/>
    </row>
    <row r="32" spans="1:9" ht="12.75" x14ac:dyDescent="0.2">
      <c r="A32" s="80" t="s">
        <v>93</v>
      </c>
      <c r="B32" s="80"/>
      <c r="C32" s="80"/>
      <c r="D32" s="80"/>
      <c r="E32" s="80"/>
      <c r="F32" s="80"/>
      <c r="G32" s="80"/>
      <c r="H32" s="80"/>
      <c r="I32" s="80"/>
    </row>
    <row r="33" spans="1:9" ht="15" customHeight="1" x14ac:dyDescent="0.2">
      <c r="A33" s="25"/>
      <c r="B33" s="25"/>
      <c r="C33" s="25"/>
      <c r="D33" s="25"/>
      <c r="E33" s="80"/>
      <c r="F33" s="80"/>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84"/>
      <c r="B36" s="84"/>
      <c r="C36" s="84"/>
      <c r="D36" s="84"/>
      <c r="E36" s="84"/>
      <c r="F36" s="84"/>
      <c r="G36" s="84"/>
      <c r="H36" s="84"/>
      <c r="I36" s="84"/>
    </row>
    <row r="37" spans="1:9" ht="15.95" customHeight="1" x14ac:dyDescent="0.2">
      <c r="A37" s="84"/>
      <c r="B37" s="84"/>
      <c r="C37" s="84"/>
      <c r="D37" s="84"/>
      <c r="E37" s="84"/>
      <c r="F37" s="84"/>
      <c r="G37" s="84"/>
      <c r="H37" s="84"/>
      <c r="I37" s="84"/>
    </row>
    <row r="38" spans="1:9" ht="15.95" customHeight="1" x14ac:dyDescent="0.2">
      <c r="A38" s="84"/>
      <c r="B38" s="84"/>
      <c r="C38" s="84"/>
      <c r="D38" s="84"/>
      <c r="E38" s="84"/>
      <c r="F38" s="84"/>
      <c r="G38" s="84"/>
      <c r="H38" s="84"/>
      <c r="I38" s="84"/>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85" t="s">
        <v>30</v>
      </c>
      <c r="B41" s="85"/>
      <c r="C41" s="85"/>
      <c r="D41" s="85"/>
      <c r="E41" s="85"/>
      <c r="F41" s="85"/>
      <c r="G41" s="85"/>
      <c r="H41" s="85"/>
      <c r="I41" s="85"/>
    </row>
    <row r="42" spans="1:9" ht="15.95" customHeight="1" x14ac:dyDescent="0.2">
      <c r="A42" s="81" t="s">
        <v>33</v>
      </c>
      <c r="B42" s="81"/>
      <c r="C42" s="81"/>
      <c r="D42" s="81"/>
      <c r="E42" s="81"/>
      <c r="F42" s="81"/>
      <c r="G42" s="81"/>
      <c r="H42" s="81"/>
      <c r="I42" s="81"/>
    </row>
    <row r="43" spans="1:9" ht="15.95" customHeight="1" x14ac:dyDescent="0.2">
      <c r="A43" s="81" t="s">
        <v>37</v>
      </c>
      <c r="B43" s="81"/>
      <c r="C43" s="81"/>
      <c r="D43" s="81"/>
      <c r="E43" s="81"/>
      <c r="F43" s="81"/>
      <c r="G43" s="81"/>
      <c r="H43" s="81"/>
      <c r="I43" s="81"/>
    </row>
    <row r="44" spans="1:9" ht="15.95" customHeight="1" x14ac:dyDescent="0.2">
      <c r="A44" s="81" t="s">
        <v>29</v>
      </c>
      <c r="B44" s="81"/>
      <c r="C44" s="81"/>
      <c r="D44" s="81"/>
      <c r="E44" s="81"/>
      <c r="F44" s="81"/>
      <c r="G44" s="81"/>
      <c r="H44" s="81"/>
      <c r="I44" s="81"/>
    </row>
    <row r="45" spans="1:9" ht="15.95" customHeight="1" x14ac:dyDescent="0.2">
      <c r="A45" s="82" t="s">
        <v>32</v>
      </c>
      <c r="B45" s="83"/>
      <c r="C45" s="83"/>
      <c r="D45" s="83"/>
      <c r="E45" s="83"/>
      <c r="F45" s="83"/>
      <c r="G45" s="83"/>
      <c r="H45" s="83"/>
      <c r="I45" s="83"/>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28</v>
      </c>
      <c r="B121" s="3" t="s">
        <v>27</v>
      </c>
      <c r="C121" s="4" t="s">
        <v>26</v>
      </c>
      <c r="D121" s="1">
        <v>16</v>
      </c>
    </row>
    <row r="122" spans="1:4" ht="10.5" customHeight="1" x14ac:dyDescent="0.2"/>
    <row r="123" spans="1:4" ht="10.5" customHeight="1" x14ac:dyDescent="0.2"/>
    <row r="124" spans="1:4" ht="10.5" customHeight="1" x14ac:dyDescent="0.2">
      <c r="A124" s="5" t="s">
        <v>25</v>
      </c>
      <c r="B124" s="3" t="s">
        <v>24</v>
      </c>
      <c r="C124" s="4"/>
    </row>
    <row r="125" spans="1:4" ht="10.5" customHeight="1" x14ac:dyDescent="0.2">
      <c r="A125" s="5"/>
      <c r="C125" s="4"/>
    </row>
    <row r="126" spans="1:4" ht="10.5" customHeight="1" x14ac:dyDescent="0.2">
      <c r="A126" s="5"/>
      <c r="B126" s="3"/>
      <c r="C126" s="4"/>
    </row>
    <row r="127" spans="1:4" ht="10.5" customHeight="1" x14ac:dyDescent="0.2">
      <c r="B127" s="6" t="s">
        <v>23</v>
      </c>
      <c r="C127" s="4" t="s">
        <v>4</v>
      </c>
      <c r="D127" s="1">
        <v>1</v>
      </c>
    </row>
    <row r="128" spans="1:4" ht="10.5" customHeight="1" x14ac:dyDescent="0.2">
      <c r="B128" s="6" t="s">
        <v>22</v>
      </c>
      <c r="C128" s="4" t="s">
        <v>4</v>
      </c>
      <c r="D128" s="1">
        <v>1</v>
      </c>
    </row>
    <row r="129" spans="1:4" ht="10.5" customHeight="1" x14ac:dyDescent="0.2">
      <c r="B129" s="6" t="s">
        <v>21</v>
      </c>
      <c r="C129" s="4" t="s">
        <v>4</v>
      </c>
      <c r="D129" s="1">
        <v>1</v>
      </c>
    </row>
    <row r="130" spans="1:4" ht="10.5" customHeight="1" x14ac:dyDescent="0.2">
      <c r="B130" s="6" t="s">
        <v>20</v>
      </c>
      <c r="C130" s="4" t="s">
        <v>4</v>
      </c>
      <c r="D130" s="1">
        <v>1</v>
      </c>
    </row>
    <row r="131" spans="1:4" ht="10.5" customHeight="1" x14ac:dyDescent="0.2">
      <c r="B131" s="6" t="s">
        <v>19</v>
      </c>
      <c r="C131" s="4" t="s">
        <v>4</v>
      </c>
      <c r="D131" s="1">
        <v>1</v>
      </c>
    </row>
    <row r="132" spans="1:4" ht="10.5" customHeight="1" x14ac:dyDescent="0.2">
      <c r="B132" s="6" t="s">
        <v>18</v>
      </c>
      <c r="C132" s="4" t="s">
        <v>4</v>
      </c>
      <c r="D132" s="1">
        <v>1</v>
      </c>
    </row>
    <row r="133" spans="1:4" ht="10.5" customHeight="1" x14ac:dyDescent="0.2">
      <c r="B133" s="6" t="s">
        <v>17</v>
      </c>
      <c r="C133" s="4" t="s">
        <v>4</v>
      </c>
      <c r="D133" s="1">
        <v>1</v>
      </c>
    </row>
    <row r="134" spans="1:4" ht="10.5" customHeight="1" x14ac:dyDescent="0.2">
      <c r="B134" s="6" t="s">
        <v>16</v>
      </c>
      <c r="C134" s="4" t="s">
        <v>4</v>
      </c>
      <c r="D134" s="1">
        <v>1</v>
      </c>
    </row>
    <row r="135" spans="1:4" ht="10.5" customHeight="1" x14ac:dyDescent="0.2"/>
    <row r="136" spans="1:4" ht="10.5" customHeight="1" x14ac:dyDescent="0.2">
      <c r="A136" s="5" t="s">
        <v>15</v>
      </c>
      <c r="B136" s="3" t="s">
        <v>14</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13</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12</v>
      </c>
    </row>
  </sheetData>
  <mergeCells count="18">
    <mergeCell ref="A32:I32"/>
    <mergeCell ref="A1:H1"/>
    <mergeCell ref="A7:H7"/>
    <mergeCell ref="B8:I8"/>
    <mergeCell ref="B13:I16"/>
    <mergeCell ref="A22:I22"/>
    <mergeCell ref="A28:I28"/>
    <mergeCell ref="A31:I31"/>
    <mergeCell ref="A2:I3"/>
    <mergeCell ref="E33:F33"/>
    <mergeCell ref="A42:I42"/>
    <mergeCell ref="A43:I43"/>
    <mergeCell ref="A44:I44"/>
    <mergeCell ref="A45:I45"/>
    <mergeCell ref="A36:I36"/>
    <mergeCell ref="A37:I37"/>
    <mergeCell ref="A38:I38"/>
    <mergeCell ref="A41:I41"/>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7"/>
  <sheetViews>
    <sheetView view="pageBreakPreview" topLeftCell="A4" zoomScale="140" zoomScaleNormal="100" zoomScaleSheetLayoutView="140" workbookViewId="0">
      <selection activeCell="G33" sqref="G33"/>
    </sheetView>
  </sheetViews>
  <sheetFormatPr baseColWidth="10" defaultColWidth="69.85546875" defaultRowHeight="12.75" x14ac:dyDescent="0.2"/>
  <cols>
    <col min="1" max="1" width="41.140625" style="35" customWidth="1"/>
    <col min="2" max="2" width="45.85546875" style="35" customWidth="1"/>
    <col min="3" max="16384" width="69.85546875" style="35"/>
  </cols>
  <sheetData>
    <row r="3" spans="1:2" ht="23.25" x14ac:dyDescent="0.2">
      <c r="A3" s="103" t="s">
        <v>100</v>
      </c>
      <c r="B3" s="103"/>
    </row>
    <row r="8" spans="1:2" x14ac:dyDescent="0.2">
      <c r="A8" s="78" t="s">
        <v>7</v>
      </c>
      <c r="B8" s="79"/>
    </row>
    <row r="9" spans="1:2" x14ac:dyDescent="0.2">
      <c r="A9" s="79"/>
      <c r="B9" s="79"/>
    </row>
    <row r="10" spans="1:2" ht="40.15" customHeight="1" x14ac:dyDescent="0.2">
      <c r="A10" s="102" t="s">
        <v>36</v>
      </c>
      <c r="B10" s="102"/>
    </row>
    <row r="11" spans="1:2" x14ac:dyDescent="0.2">
      <c r="A11" s="79"/>
      <c r="B11" s="79"/>
    </row>
    <row r="12" spans="1:2" ht="41.45" customHeight="1" x14ac:dyDescent="0.2">
      <c r="A12" s="102" t="s">
        <v>8</v>
      </c>
      <c r="B12" s="102"/>
    </row>
    <row r="13" spans="1:2" x14ac:dyDescent="0.2">
      <c r="A13" s="79"/>
      <c r="B13" s="79"/>
    </row>
    <row r="14" spans="1:2" ht="28.15" customHeight="1" x14ac:dyDescent="0.2">
      <c r="A14" s="102" t="s">
        <v>9</v>
      </c>
      <c r="B14" s="102"/>
    </row>
    <row r="15" spans="1:2" x14ac:dyDescent="0.2">
      <c r="A15" s="78"/>
      <c r="B15" s="78"/>
    </row>
    <row r="16" spans="1:2" ht="54" customHeight="1" x14ac:dyDescent="0.2">
      <c r="A16" s="102" t="s">
        <v>10</v>
      </c>
      <c r="B16" s="102"/>
    </row>
    <row r="17" spans="1:2" ht="54" customHeight="1" x14ac:dyDescent="0.2">
      <c r="A17" s="102" t="s">
        <v>101</v>
      </c>
      <c r="B17" s="102"/>
    </row>
  </sheetData>
  <mergeCells count="6">
    <mergeCell ref="A16:B16"/>
    <mergeCell ref="A17:B17"/>
    <mergeCell ref="A3:B3"/>
    <mergeCell ref="A10:B10"/>
    <mergeCell ref="A12:B12"/>
    <mergeCell ref="A14:B14"/>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&amp;R&amp;"Arial,Gras"Macro-Lot 02 - PEINTURE / NETTOYAGE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54"/>
  <sheetViews>
    <sheetView tabSelected="1" view="pageBreakPreview" zoomScaleNormal="100" zoomScaleSheetLayoutView="100" zoomScalePageLayoutView="86" workbookViewId="0">
      <selection activeCell="G33" sqref="G33"/>
    </sheetView>
  </sheetViews>
  <sheetFormatPr baseColWidth="10" defaultColWidth="11.42578125" defaultRowHeight="20.100000000000001" customHeight="1" x14ac:dyDescent="0.2"/>
  <cols>
    <col min="1" max="1" width="8.7109375" style="64" customWidth="1"/>
    <col min="2" max="2" width="47" style="65" customWidth="1"/>
    <col min="3" max="3" width="4.7109375" style="66" customWidth="1"/>
    <col min="4" max="4" width="9.7109375" style="67" customWidth="1"/>
    <col min="5" max="5" width="10.28515625" style="72" customWidth="1"/>
    <col min="6" max="6" width="18" style="36" customWidth="1"/>
    <col min="7" max="16384" width="11.42578125" style="60"/>
  </cols>
  <sheetData>
    <row r="1" spans="1:6" s="38" customFormat="1" ht="27" collapsed="1" thickTop="1" thickBot="1" x14ac:dyDescent="0.25">
      <c r="A1" s="41" t="s">
        <v>0</v>
      </c>
      <c r="B1" s="42" t="s">
        <v>1</v>
      </c>
      <c r="C1" s="43" t="s">
        <v>2</v>
      </c>
      <c r="D1" s="44" t="s">
        <v>11</v>
      </c>
      <c r="E1" s="69" t="s">
        <v>3</v>
      </c>
      <c r="F1" s="45" t="s">
        <v>5</v>
      </c>
    </row>
    <row r="2" spans="1:6" s="36" customFormat="1" ht="9.75" customHeight="1" thickTop="1" thickBot="1" x14ac:dyDescent="0.25">
      <c r="A2" s="46"/>
      <c r="B2" s="47"/>
      <c r="C2" s="47"/>
      <c r="D2" s="48"/>
      <c r="E2" s="70"/>
      <c r="F2" s="49"/>
    </row>
    <row r="3" spans="1:6" s="38" customFormat="1" ht="30" customHeight="1" thickBot="1" x14ac:dyDescent="0.25">
      <c r="A3" s="106" t="s">
        <v>94</v>
      </c>
      <c r="B3" s="107"/>
      <c r="C3" s="107"/>
      <c r="D3" s="107"/>
      <c r="E3" s="107"/>
      <c r="F3" s="108"/>
    </row>
    <row r="4" spans="1:6" s="36" customFormat="1" ht="12" customHeight="1" x14ac:dyDescent="0.2">
      <c r="A4" s="50" t="s">
        <v>6</v>
      </c>
      <c r="B4" s="51"/>
      <c r="C4" s="39"/>
      <c r="D4" s="52"/>
      <c r="E4" s="40"/>
      <c r="F4" s="37" t="str">
        <f t="shared" ref="F4:F50" si="0">IF(E4*D4=0,"",E4*D4)</f>
        <v/>
      </c>
    </row>
    <row r="5" spans="1:6" s="36" customFormat="1" ht="15" customHeight="1" x14ac:dyDescent="0.2">
      <c r="A5" s="46">
        <v>4</v>
      </c>
      <c r="B5" s="53" t="s">
        <v>60</v>
      </c>
      <c r="C5" s="39"/>
      <c r="D5" s="52"/>
      <c r="E5" s="40"/>
      <c r="F5" s="37" t="str">
        <f t="shared" si="0"/>
        <v/>
      </c>
    </row>
    <row r="6" spans="1:6" s="36" customFormat="1" ht="12" customHeight="1" x14ac:dyDescent="0.2">
      <c r="A6" s="50" t="s">
        <v>6</v>
      </c>
      <c r="B6" s="51"/>
      <c r="C6" s="39"/>
      <c r="D6" s="52"/>
      <c r="E6" s="40"/>
      <c r="F6" s="37" t="str">
        <f t="shared" si="0"/>
        <v/>
      </c>
    </row>
    <row r="7" spans="1:6" s="36" customFormat="1" ht="12.75" x14ac:dyDescent="0.2">
      <c r="A7" s="46" t="s">
        <v>97</v>
      </c>
      <c r="B7" s="53" t="s">
        <v>40</v>
      </c>
      <c r="C7" s="39" t="s">
        <v>35</v>
      </c>
      <c r="D7" s="52"/>
      <c r="E7" s="40"/>
      <c r="F7" s="37" t="str">
        <f t="shared" si="0"/>
        <v/>
      </c>
    </row>
    <row r="8" spans="1:6" s="36" customFormat="1" ht="12" customHeight="1" x14ac:dyDescent="0.2">
      <c r="A8" s="50" t="s">
        <v>6</v>
      </c>
      <c r="B8" s="51"/>
      <c r="C8" s="39"/>
      <c r="D8" s="52"/>
      <c r="E8" s="40"/>
      <c r="F8" s="37" t="str">
        <f t="shared" si="0"/>
        <v/>
      </c>
    </row>
    <row r="9" spans="1:6" s="57" customFormat="1" ht="12.75" x14ac:dyDescent="0.2">
      <c r="A9" s="54" t="s">
        <v>98</v>
      </c>
      <c r="B9" s="55" t="s">
        <v>34</v>
      </c>
      <c r="C9" s="39" t="s">
        <v>35</v>
      </c>
      <c r="D9" s="56"/>
      <c r="E9" s="71"/>
      <c r="F9" s="37" t="str">
        <f t="shared" si="0"/>
        <v/>
      </c>
    </row>
    <row r="10" spans="1:6" s="36" customFormat="1" ht="12" customHeight="1" x14ac:dyDescent="0.2">
      <c r="A10" s="50" t="s">
        <v>6</v>
      </c>
      <c r="B10" s="51"/>
      <c r="C10" s="39"/>
      <c r="D10" s="52"/>
      <c r="E10" s="40"/>
      <c r="F10" s="37" t="str">
        <f t="shared" si="0"/>
        <v/>
      </c>
    </row>
    <row r="11" spans="1:6" s="36" customFormat="1" ht="12.75" x14ac:dyDescent="0.2">
      <c r="A11" s="46" t="s">
        <v>99</v>
      </c>
      <c r="B11" s="53" t="s">
        <v>38</v>
      </c>
      <c r="C11" s="39"/>
      <c r="D11" s="52"/>
      <c r="E11" s="40"/>
      <c r="F11" s="37" t="str">
        <f t="shared" si="0"/>
        <v/>
      </c>
    </row>
    <row r="12" spans="1:6" s="36" customFormat="1" ht="15" customHeight="1" x14ac:dyDescent="0.2">
      <c r="A12" s="58" t="s">
        <v>41</v>
      </c>
      <c r="B12" s="75" t="s">
        <v>63</v>
      </c>
      <c r="C12" s="39"/>
      <c r="D12" s="52"/>
      <c r="E12" s="40"/>
      <c r="F12" s="37" t="str">
        <f t="shared" si="0"/>
        <v/>
      </c>
    </row>
    <row r="13" spans="1:6" s="36" customFormat="1" ht="15" customHeight="1" x14ac:dyDescent="0.2">
      <c r="A13" s="74" t="s">
        <v>61</v>
      </c>
      <c r="B13" s="77" t="s">
        <v>64</v>
      </c>
      <c r="C13" s="39" t="s">
        <v>87</v>
      </c>
      <c r="D13" s="52"/>
      <c r="E13" s="40"/>
      <c r="F13" s="37" t="str">
        <f t="shared" si="0"/>
        <v/>
      </c>
    </row>
    <row r="14" spans="1:6" s="36" customFormat="1" ht="15" customHeight="1" x14ac:dyDescent="0.2">
      <c r="A14" s="74" t="s">
        <v>62</v>
      </c>
      <c r="B14" s="77" t="s">
        <v>65</v>
      </c>
      <c r="C14" s="39" t="s">
        <v>87</v>
      </c>
      <c r="D14" s="52"/>
      <c r="E14" s="40"/>
      <c r="F14" s="37" t="str">
        <f t="shared" si="0"/>
        <v/>
      </c>
    </row>
    <row r="15" spans="1:6" ht="12" customHeight="1" thickBot="1" x14ac:dyDescent="0.25">
      <c r="A15" s="61"/>
      <c r="B15" s="59"/>
      <c r="C15" s="39"/>
      <c r="D15" s="52"/>
      <c r="E15" s="40"/>
      <c r="F15" s="37" t="str">
        <f t="shared" si="0"/>
        <v/>
      </c>
    </row>
    <row r="16" spans="1:6" s="36" customFormat="1" ht="24" customHeight="1" thickTop="1" thickBot="1" x14ac:dyDescent="0.25">
      <c r="A16" s="109" t="str">
        <f>CONCATENATE("Sous-total  - ", " ",A12&amp;B12)</f>
        <v>Sous-total  -  4.3.1Sols</v>
      </c>
      <c r="B16" s="110"/>
      <c r="C16" s="110"/>
      <c r="D16" s="73"/>
      <c r="E16" s="111">
        <f>SUM(F7:F15)</f>
        <v>0</v>
      </c>
      <c r="F16" s="112"/>
    </row>
    <row r="17" spans="1:6" s="36" customFormat="1" ht="13.5" thickTop="1" x14ac:dyDescent="0.2">
      <c r="A17" s="58"/>
      <c r="B17" s="68"/>
      <c r="C17" s="39"/>
      <c r="D17" s="52"/>
      <c r="E17" s="40"/>
      <c r="F17" s="37"/>
    </row>
    <row r="18" spans="1:6" s="36" customFormat="1" ht="15" customHeight="1" x14ac:dyDescent="0.2">
      <c r="A18" s="58" t="s">
        <v>42</v>
      </c>
      <c r="B18" s="75" t="s">
        <v>68</v>
      </c>
      <c r="C18" s="39"/>
      <c r="D18" s="52"/>
      <c r="E18" s="40"/>
      <c r="F18" s="37" t="str">
        <f t="shared" ref="F18:F22" si="1">IF(E18*D18=0,"",E18*D18)</f>
        <v/>
      </c>
    </row>
    <row r="19" spans="1:6" s="36" customFormat="1" ht="25.5" x14ac:dyDescent="0.2">
      <c r="A19" s="74" t="s">
        <v>43</v>
      </c>
      <c r="B19" s="77" t="s">
        <v>69</v>
      </c>
      <c r="C19" s="39" t="s">
        <v>87</v>
      </c>
      <c r="D19" s="52"/>
      <c r="E19" s="40"/>
      <c r="F19" s="37" t="str">
        <f t="shared" si="1"/>
        <v/>
      </c>
    </row>
    <row r="20" spans="1:6" s="36" customFormat="1" ht="25.5" x14ac:dyDescent="0.2">
      <c r="A20" s="74" t="s">
        <v>44</v>
      </c>
      <c r="B20" s="77" t="s">
        <v>70</v>
      </c>
      <c r="C20" s="39" t="s">
        <v>87</v>
      </c>
      <c r="D20" s="52"/>
      <c r="E20" s="40"/>
      <c r="F20" s="37" t="str">
        <f t="shared" si="1"/>
        <v/>
      </c>
    </row>
    <row r="21" spans="1:6" s="36" customFormat="1" ht="25.5" x14ac:dyDescent="0.2">
      <c r="A21" s="74" t="s">
        <v>66</v>
      </c>
      <c r="B21" s="77" t="s">
        <v>71</v>
      </c>
      <c r="C21" s="39" t="s">
        <v>87</v>
      </c>
      <c r="D21" s="52"/>
      <c r="E21" s="40"/>
      <c r="F21" s="37" t="str">
        <f t="shared" si="1"/>
        <v/>
      </c>
    </row>
    <row r="22" spans="1:6" s="36" customFormat="1" ht="25.5" x14ac:dyDescent="0.2">
      <c r="A22" s="74" t="s">
        <v>67</v>
      </c>
      <c r="B22" s="77" t="s">
        <v>72</v>
      </c>
      <c r="C22" s="39" t="s">
        <v>87</v>
      </c>
      <c r="D22" s="52"/>
      <c r="E22" s="40"/>
      <c r="F22" s="37" t="str">
        <f t="shared" si="1"/>
        <v/>
      </c>
    </row>
    <row r="23" spans="1:6" ht="12" customHeight="1" thickBot="1" x14ac:dyDescent="0.25">
      <c r="A23" s="61"/>
      <c r="B23" s="59"/>
      <c r="C23" s="39"/>
      <c r="D23" s="52"/>
      <c r="E23" s="40"/>
      <c r="F23" s="37" t="str">
        <f t="shared" ref="F23" si="2">IF(E23*D23=0,"",E23*D23)</f>
        <v/>
      </c>
    </row>
    <row r="24" spans="1:6" s="36" customFormat="1" ht="24" customHeight="1" thickTop="1" thickBot="1" x14ac:dyDescent="0.25">
      <c r="A24" s="109" t="str">
        <f>CONCATENATE("Sous-total  - ", " ",A18&amp;B18)</f>
        <v>Sous-total  -  4.3.2Murs</v>
      </c>
      <c r="B24" s="110"/>
      <c r="C24" s="110"/>
      <c r="D24" s="73"/>
      <c r="E24" s="111">
        <f>SUM(F17:F23)</f>
        <v>0</v>
      </c>
      <c r="F24" s="112"/>
    </row>
    <row r="25" spans="1:6" s="36" customFormat="1" ht="13.5" thickTop="1" x14ac:dyDescent="0.2">
      <c r="A25" s="58"/>
      <c r="B25" s="68"/>
      <c r="C25" s="39"/>
      <c r="D25" s="52"/>
      <c r="E25" s="40"/>
      <c r="F25" s="37"/>
    </row>
    <row r="26" spans="1:6" s="36" customFormat="1" ht="15" customHeight="1" x14ac:dyDescent="0.2">
      <c r="A26" s="58" t="s">
        <v>45</v>
      </c>
      <c r="B26" s="75" t="s">
        <v>73</v>
      </c>
      <c r="C26" s="39"/>
      <c r="D26" s="52"/>
      <c r="E26" s="40"/>
      <c r="F26" s="37" t="str">
        <f t="shared" ref="F26:F32" si="3">IF(E26*D26=0,"",E26*D26)</f>
        <v/>
      </c>
    </row>
    <row r="27" spans="1:6" s="36" customFormat="1" ht="15" customHeight="1" x14ac:dyDescent="0.2">
      <c r="A27" s="74" t="s">
        <v>46</v>
      </c>
      <c r="B27" s="77" t="s">
        <v>74</v>
      </c>
      <c r="C27" s="39" t="s">
        <v>87</v>
      </c>
      <c r="D27" s="52"/>
      <c r="E27" s="40"/>
      <c r="F27" s="37" t="str">
        <f t="shared" si="3"/>
        <v/>
      </c>
    </row>
    <row r="28" spans="1:6" s="36" customFormat="1" ht="12.75" x14ac:dyDescent="0.2">
      <c r="A28" s="58"/>
      <c r="B28" s="68"/>
      <c r="C28" s="39"/>
      <c r="D28" s="52"/>
      <c r="E28" s="40"/>
      <c r="F28" s="37" t="str">
        <f t="shared" si="3"/>
        <v/>
      </c>
    </row>
    <row r="29" spans="1:6" s="36" customFormat="1" ht="15" customHeight="1" x14ac:dyDescent="0.2">
      <c r="A29" s="58" t="s">
        <v>47</v>
      </c>
      <c r="B29" s="75" t="s">
        <v>75</v>
      </c>
      <c r="C29" s="39"/>
      <c r="D29" s="52"/>
      <c r="E29" s="40"/>
      <c r="F29" s="37" t="str">
        <f t="shared" si="3"/>
        <v/>
      </c>
    </row>
    <row r="30" spans="1:6" s="36" customFormat="1" ht="15" customHeight="1" x14ac:dyDescent="0.2">
      <c r="A30" s="74" t="s">
        <v>48</v>
      </c>
      <c r="B30" s="77" t="s">
        <v>76</v>
      </c>
      <c r="C30" s="39" t="s">
        <v>87</v>
      </c>
      <c r="D30" s="52"/>
      <c r="E30" s="40"/>
      <c r="F30" s="37" t="str">
        <f t="shared" si="3"/>
        <v/>
      </c>
    </row>
    <row r="31" spans="1:6" s="36" customFormat="1" ht="25.5" x14ac:dyDescent="0.2">
      <c r="A31" s="74" t="s">
        <v>49</v>
      </c>
      <c r="B31" s="77" t="s">
        <v>77</v>
      </c>
      <c r="C31" s="39" t="s">
        <v>87</v>
      </c>
      <c r="D31" s="52"/>
      <c r="E31" s="40"/>
      <c r="F31" s="37" t="str">
        <f t="shared" si="3"/>
        <v/>
      </c>
    </row>
    <row r="32" spans="1:6" s="36" customFormat="1" ht="15" customHeight="1" x14ac:dyDescent="0.2">
      <c r="A32" s="74" t="s">
        <v>50</v>
      </c>
      <c r="B32" s="77" t="s">
        <v>78</v>
      </c>
      <c r="C32" s="39" t="s">
        <v>88</v>
      </c>
      <c r="D32" s="52"/>
      <c r="E32" s="40"/>
      <c r="F32" s="37" t="str">
        <f t="shared" si="3"/>
        <v/>
      </c>
    </row>
    <row r="33" spans="1:6" ht="12" customHeight="1" thickBot="1" x14ac:dyDescent="0.25">
      <c r="A33" s="61"/>
      <c r="B33" s="59"/>
      <c r="C33" s="39"/>
      <c r="D33" s="52"/>
      <c r="E33" s="40"/>
      <c r="F33" s="37" t="str">
        <f t="shared" ref="F33" si="4">IF(E33*D33=0,"",E33*D33)</f>
        <v/>
      </c>
    </row>
    <row r="34" spans="1:6" s="36" customFormat="1" ht="24" customHeight="1" thickTop="1" thickBot="1" x14ac:dyDescent="0.25">
      <c r="A34" s="109" t="str">
        <f>CONCATENATE("Sous-total  - ", " ",A29&amp;B29)</f>
        <v xml:space="preserve">Sous-total  -  4.3.4Peinture sur ouvrages bois  </v>
      </c>
      <c r="B34" s="110"/>
      <c r="C34" s="110"/>
      <c r="D34" s="73"/>
      <c r="E34" s="111">
        <f>SUM(F25:F33)</f>
        <v>0</v>
      </c>
      <c r="F34" s="112"/>
    </row>
    <row r="35" spans="1:6" s="36" customFormat="1" ht="13.5" thickTop="1" x14ac:dyDescent="0.2">
      <c r="A35" s="58"/>
      <c r="B35" s="68"/>
      <c r="C35" s="39"/>
      <c r="D35" s="52"/>
      <c r="E35" s="40"/>
      <c r="F35" s="37"/>
    </row>
    <row r="36" spans="1:6" s="36" customFormat="1" ht="15" customHeight="1" x14ac:dyDescent="0.2">
      <c r="A36" s="58" t="s">
        <v>51</v>
      </c>
      <c r="B36" s="75" t="s">
        <v>79</v>
      </c>
      <c r="C36" s="39"/>
      <c r="D36" s="52"/>
      <c r="E36" s="40"/>
      <c r="F36" s="37" t="str">
        <f t="shared" ref="F36:F44" si="5">IF(E36*D36=0,"",E36*D36)</f>
        <v/>
      </c>
    </row>
    <row r="37" spans="1:6" s="36" customFormat="1" ht="15" customHeight="1" x14ac:dyDescent="0.2">
      <c r="A37" s="74" t="s">
        <v>52</v>
      </c>
      <c r="B37" s="77" t="s">
        <v>80</v>
      </c>
      <c r="C37" s="39" t="s">
        <v>89</v>
      </c>
      <c r="D37" s="52"/>
      <c r="E37" s="40"/>
      <c r="F37" s="37" t="str">
        <f t="shared" si="5"/>
        <v/>
      </c>
    </row>
    <row r="38" spans="1:6" s="36" customFormat="1" ht="12.75" x14ac:dyDescent="0.2">
      <c r="A38" s="58"/>
      <c r="B38" s="68"/>
      <c r="C38" s="39"/>
      <c r="D38" s="52"/>
      <c r="E38" s="40"/>
      <c r="F38" s="37" t="str">
        <f t="shared" si="5"/>
        <v/>
      </c>
    </row>
    <row r="39" spans="1:6" s="36" customFormat="1" ht="15" customHeight="1" x14ac:dyDescent="0.2">
      <c r="A39" s="58" t="s">
        <v>53</v>
      </c>
      <c r="B39" s="75" t="s">
        <v>81</v>
      </c>
      <c r="C39" s="39"/>
      <c r="D39" s="52"/>
      <c r="E39" s="40"/>
      <c r="F39" s="37" t="str">
        <f t="shared" si="5"/>
        <v/>
      </c>
    </row>
    <row r="40" spans="1:6" s="36" customFormat="1" ht="25.5" x14ac:dyDescent="0.2">
      <c r="A40" s="74" t="s">
        <v>54</v>
      </c>
      <c r="B40" s="77" t="s">
        <v>82</v>
      </c>
      <c r="C40" s="39" t="s">
        <v>89</v>
      </c>
      <c r="D40" s="52"/>
      <c r="E40" s="40"/>
      <c r="F40" s="37" t="str">
        <f t="shared" si="5"/>
        <v/>
      </c>
    </row>
    <row r="41" spans="1:6" s="36" customFormat="1" ht="12.75" x14ac:dyDescent="0.2">
      <c r="A41" s="58"/>
      <c r="B41" s="68"/>
      <c r="C41" s="39"/>
      <c r="D41" s="52"/>
      <c r="E41" s="40"/>
      <c r="F41" s="37" t="str">
        <f t="shared" si="5"/>
        <v/>
      </c>
    </row>
    <row r="42" spans="1:6" s="36" customFormat="1" ht="15" customHeight="1" x14ac:dyDescent="0.2">
      <c r="A42" s="58" t="s">
        <v>55</v>
      </c>
      <c r="B42" s="75" t="s">
        <v>83</v>
      </c>
      <c r="C42" s="39"/>
      <c r="D42" s="52"/>
      <c r="E42" s="40"/>
      <c r="F42" s="37" t="str">
        <f t="shared" si="5"/>
        <v/>
      </c>
    </row>
    <row r="43" spans="1:6" s="36" customFormat="1" ht="15" customHeight="1" x14ac:dyDescent="0.2">
      <c r="A43" s="74" t="s">
        <v>56</v>
      </c>
      <c r="B43" s="77" t="s">
        <v>84</v>
      </c>
      <c r="C43" s="39" t="s">
        <v>89</v>
      </c>
      <c r="D43" s="52"/>
      <c r="E43" s="40"/>
      <c r="F43" s="37" t="str">
        <f t="shared" si="5"/>
        <v/>
      </c>
    </row>
    <row r="44" spans="1:6" s="36" customFormat="1" ht="15" customHeight="1" x14ac:dyDescent="0.2">
      <c r="A44" s="74" t="s">
        <v>57</v>
      </c>
      <c r="B44" s="77" t="s">
        <v>85</v>
      </c>
      <c r="C44" s="39" t="s">
        <v>89</v>
      </c>
      <c r="D44" s="52"/>
      <c r="E44" s="40"/>
      <c r="F44" s="37" t="str">
        <f t="shared" si="5"/>
        <v/>
      </c>
    </row>
    <row r="45" spans="1:6" ht="12" customHeight="1" thickBot="1" x14ac:dyDescent="0.25">
      <c r="A45" s="61"/>
      <c r="B45" s="59"/>
      <c r="C45" s="39"/>
      <c r="D45" s="52"/>
      <c r="E45" s="40"/>
      <c r="F45" s="37" t="str">
        <f t="shared" ref="F45" si="6">IF(E45*D45=0,"",E45*D45)</f>
        <v/>
      </c>
    </row>
    <row r="46" spans="1:6" s="36" customFormat="1" ht="24" customHeight="1" thickTop="1" thickBot="1" x14ac:dyDescent="0.25">
      <c r="A46" s="109" t="str">
        <f>CONCATENATE("Sous-total  - ", " ",A42&amp;B42)</f>
        <v>Sous-total  -  4.3.7Nettoyage</v>
      </c>
      <c r="B46" s="110"/>
      <c r="C46" s="110"/>
      <c r="D46" s="73"/>
      <c r="E46" s="111">
        <f>SUM(F35:F45)</f>
        <v>0</v>
      </c>
      <c r="F46" s="112"/>
    </row>
    <row r="47" spans="1:6" s="36" customFormat="1" ht="13.5" thickTop="1" x14ac:dyDescent="0.2">
      <c r="A47" s="58"/>
      <c r="B47" s="68"/>
      <c r="C47" s="39"/>
      <c r="D47" s="52"/>
      <c r="E47" s="40"/>
      <c r="F47" s="37"/>
    </row>
    <row r="48" spans="1:6" s="36" customFormat="1" ht="15" customHeight="1" x14ac:dyDescent="0.2">
      <c r="A48" s="58" t="s">
        <v>58</v>
      </c>
      <c r="B48" s="75" t="s">
        <v>59</v>
      </c>
      <c r="C48" s="39"/>
      <c r="D48" s="52"/>
      <c r="E48" s="40"/>
      <c r="F48" s="37" t="str">
        <f t="shared" ref="F48:F49" si="7">IF(E48*D48=0,"",E48*D48)</f>
        <v/>
      </c>
    </row>
    <row r="49" spans="1:8" s="36" customFormat="1" ht="15" customHeight="1" x14ac:dyDescent="0.2">
      <c r="A49" s="74" t="s">
        <v>86</v>
      </c>
      <c r="B49" s="76" t="s">
        <v>59</v>
      </c>
      <c r="C49" s="39" t="s">
        <v>89</v>
      </c>
      <c r="D49" s="52"/>
      <c r="E49" s="40"/>
      <c r="F49" s="37" t="str">
        <f t="shared" si="7"/>
        <v/>
      </c>
    </row>
    <row r="50" spans="1:8" ht="12" customHeight="1" thickBot="1" x14ac:dyDescent="0.25">
      <c r="A50" s="61"/>
      <c r="B50" s="59"/>
      <c r="C50" s="39"/>
      <c r="D50" s="52"/>
      <c r="E50" s="40"/>
      <c r="F50" s="37" t="str">
        <f t="shared" si="0"/>
        <v/>
      </c>
    </row>
    <row r="51" spans="1:8" s="36" customFormat="1" ht="40.9" customHeight="1" thickTop="1" thickBot="1" x14ac:dyDescent="0.25">
      <c r="A51" s="104" t="str">
        <f>CONCATENATE("Total HT - "," ",A3)</f>
        <v>Total HT -  MACRO LOT 02 FINITION - ST 4 PEINTURE - NETTOYAGE</v>
      </c>
      <c r="B51" s="105"/>
      <c r="C51" s="105"/>
      <c r="D51" s="105"/>
      <c r="E51" s="105"/>
      <c r="F51" s="62">
        <f>SUM(F4:F50)</f>
        <v>0</v>
      </c>
      <c r="G51" s="60"/>
      <c r="H51" s="63"/>
    </row>
    <row r="52" spans="1:8" s="36" customFormat="1" ht="40.9" customHeight="1" thickTop="1" thickBot="1" x14ac:dyDescent="0.25">
      <c r="A52" s="104" t="str">
        <f>CONCATENATE("TVA 20% - "," ",A3)</f>
        <v>TVA 20% -  MACRO LOT 02 FINITION - ST 4 PEINTURE - NETTOYAGE</v>
      </c>
      <c r="B52" s="105"/>
      <c r="C52" s="105"/>
      <c r="D52" s="105"/>
      <c r="E52" s="105"/>
      <c r="F52" s="62">
        <f>F51*0.2</f>
        <v>0</v>
      </c>
      <c r="G52" s="60"/>
      <c r="H52" s="63"/>
    </row>
    <row r="53" spans="1:8" s="36" customFormat="1" ht="40.9" customHeight="1" thickTop="1" thickBot="1" x14ac:dyDescent="0.25">
      <c r="A53" s="104" t="str">
        <f>CONCATENATE("Total TTC - "," ",A3)</f>
        <v>Total TTC -  MACRO LOT 02 FINITION - ST 4 PEINTURE - NETTOYAGE</v>
      </c>
      <c r="B53" s="105"/>
      <c r="C53" s="105"/>
      <c r="D53" s="105"/>
      <c r="E53" s="105"/>
      <c r="F53" s="62">
        <f>F52+F51</f>
        <v>0</v>
      </c>
      <c r="G53" s="60"/>
      <c r="H53" s="63"/>
    </row>
    <row r="54" spans="1:8" ht="20.100000000000001" customHeight="1" thickTop="1" x14ac:dyDescent="0.2"/>
  </sheetData>
  <mergeCells count="12">
    <mergeCell ref="A53:E53"/>
    <mergeCell ref="A3:F3"/>
    <mergeCell ref="A16:C16"/>
    <mergeCell ref="E16:F16"/>
    <mergeCell ref="A51:E51"/>
    <mergeCell ref="A46:C46"/>
    <mergeCell ref="E46:F46"/>
    <mergeCell ref="A24:C24"/>
    <mergeCell ref="E24:F24"/>
    <mergeCell ref="A34:C34"/>
    <mergeCell ref="E34:F34"/>
    <mergeCell ref="A52:E52"/>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&amp;R&amp;"Arial,Gras"Macro-Lot 02 - PEINTURE / NETTOYAGE - DCE
</oddHeader>
    <oddFooter>&amp;L&amp;8&amp;F&amp;R&amp;8&amp;P/&amp;N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Préambule</vt:lpstr>
      <vt:lpstr>Macro-Lot 02 FINITION-ST4 PEIN </vt:lpstr>
      <vt:lpstr>'Macro-Lot 02 FINITION-ST4 PEIN '!_Toc84578111</vt:lpstr>
      <vt:lpstr>'Macro-Lot 02 FINITION-ST4 PEIN '!Impression_des_titres</vt:lpstr>
      <vt:lpstr>'Macro-Lot 02 FINITION-ST4 PEIN '!Zone_d_impression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2025-04-10T04:59:39Z</cp:lastPrinted>
  <dcterms:created xsi:type="dcterms:W3CDTF">1999-02-09T11:02:24Z</dcterms:created>
  <dcterms:modified xsi:type="dcterms:W3CDTF">2025-04-10T04:59:44Z</dcterms:modified>
</cp:coreProperties>
</file>