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1\"/>
    </mc:Choice>
  </mc:AlternateContent>
  <bookViews>
    <workbookView xWindow="0" yWindow="0" windowWidth="24000" windowHeight="9735" activeTab="2"/>
  </bookViews>
  <sheets>
    <sheet name="PDG" sheetId="11" r:id="rId1"/>
    <sheet name="Préambule" sheetId="20" r:id="rId2"/>
    <sheet name="Macro-Lot 01 - ST 4_ETANCHEITE" sheetId="19" r:id="rId3"/>
  </sheets>
  <definedNames>
    <definedName name="_Toc126661230" localSheetId="2">'Macro-Lot 01 - ST 4_ETANCHEITE'!#REF!</definedName>
    <definedName name="_Toc126661240" localSheetId="2">'Macro-Lot 01 - ST 4_ETANCHEITE'!#REF!</definedName>
    <definedName name="_Toc126661241" localSheetId="2">'Macro-Lot 01 - ST 4_ETANCHEITE'!#REF!</definedName>
    <definedName name="_Toc126661253" localSheetId="2">'Macro-Lot 01 - ST 4_ETANCHEITE'!#REF!</definedName>
    <definedName name="_Toc25759754" localSheetId="2">'Macro-Lot 01 - ST 4_ETANCHEITE'!#REF!</definedName>
    <definedName name="_Toc27408154" localSheetId="2">'Macro-Lot 01 - ST 4_ETANCHEITE'!#REF!</definedName>
    <definedName name="_Toc27408155" localSheetId="2">'Macro-Lot 01 - ST 4_ETANCHEITE'!#REF!</definedName>
    <definedName name="_Toc27408156" localSheetId="2">'Macro-Lot 01 - ST 4_ETANCHEITE'!#REF!</definedName>
    <definedName name="_Toc27408157" localSheetId="2">'Macro-Lot 01 - ST 4_ETANCHEITE'!#REF!</definedName>
    <definedName name="_Toc27408158" localSheetId="2">'Macro-Lot 01 - ST 4_ETANCHEITE'!#REF!</definedName>
    <definedName name="_Toc27408159" localSheetId="2">'Macro-Lot 01 - ST 4_ETANCHEITE'!#REF!</definedName>
    <definedName name="_Toc27408160" localSheetId="2">'Macro-Lot 01 - ST 4_ETANCHEITE'!#REF!</definedName>
    <definedName name="_Toc27408161" localSheetId="2">'Macro-Lot 01 - ST 4_ETANCHEITE'!#REF!</definedName>
    <definedName name="_Toc27408162" localSheetId="2">'Macro-Lot 01 - ST 4_ETANCHEITE'!#REF!</definedName>
    <definedName name="_Toc59455473" localSheetId="2">'Macro-Lot 01 - ST 4_ETANCHEITE'!#REF!</definedName>
    <definedName name="_Toc59455474" localSheetId="2">'Macro-Lot 01 - ST 4_ETANCHEITE'!#REF!</definedName>
    <definedName name="_Toc64281237" localSheetId="2">'Macro-Lot 01 - ST 4_ETANCHEITE'!#REF!</definedName>
    <definedName name="_Toc69221219" localSheetId="2">'Macro-Lot 01 - ST 4_ETANCHEITE'!#REF!</definedName>
    <definedName name="_Toc84578110" localSheetId="2">'Macro-Lot 01 - ST 4_ETANCHEITE'!#REF!</definedName>
    <definedName name="_Toc84578111" localSheetId="2">'Macro-Lot 01 - ST 4_ETANCHEITE'!$B$11</definedName>
    <definedName name="_xlnm.Print_Titles" localSheetId="2">'Macro-Lot 01 - ST 4_ETANCHEITE'!$1:$1</definedName>
    <definedName name="_xlnm.Print_Area" localSheetId="2">'Macro-Lot 01 - ST 4_ETANCHEITE'!$A$1:$F$72</definedName>
    <definedName name="_xlnm.Print_Area" localSheetId="0">PDG!$A$1:$I$47</definedName>
  </definedNames>
  <calcPr calcId="162913"/>
</workbook>
</file>

<file path=xl/calcChain.xml><?xml version="1.0" encoding="utf-8"?>
<calcChain xmlns="http://schemas.openxmlformats.org/spreadsheetml/2006/main">
  <c r="E18" i="19" l="1"/>
  <c r="E49" i="19" l="1"/>
  <c r="E37" i="19"/>
  <c r="E30" i="19"/>
  <c r="F8" i="19"/>
  <c r="F7" i="19"/>
  <c r="F6" i="19"/>
  <c r="F5" i="19"/>
  <c r="F9" i="19" l="1"/>
  <c r="F10" i="19"/>
  <c r="F11" i="19"/>
  <c r="F12" i="19"/>
  <c r="F13" i="19"/>
  <c r="F14" i="19"/>
  <c r="F15" i="19"/>
  <c r="F16" i="19"/>
  <c r="F23" i="19"/>
  <c r="F21" i="19"/>
  <c r="F22" i="19"/>
  <c r="F24" i="19"/>
  <c r="F25" i="19"/>
  <c r="F26" i="19"/>
  <c r="F27" i="19"/>
  <c r="F28" i="19"/>
  <c r="F33" i="19"/>
  <c r="F34" i="19"/>
  <c r="F35" i="19"/>
  <c r="F40" i="19"/>
  <c r="F41" i="19"/>
  <c r="F46" i="19"/>
  <c r="F47" i="19"/>
  <c r="F52" i="19"/>
  <c r="F53" i="19"/>
  <c r="F58" i="19"/>
  <c r="F59" i="19"/>
  <c r="F60" i="19"/>
  <c r="F61" i="19"/>
  <c r="F66" i="19"/>
  <c r="F67" i="19"/>
  <c r="F68" i="19"/>
  <c r="F70" i="19" s="1"/>
  <c r="F71" i="19" s="1"/>
  <c r="F72" i="19" s="1"/>
  <c r="F69" i="19"/>
  <c r="E63" i="19" l="1"/>
  <c r="E55" i="19"/>
  <c r="E43" i="19"/>
  <c r="A71" i="19" l="1"/>
  <c r="A72" i="19"/>
  <c r="F65" i="19" l="1"/>
  <c r="A63" i="19"/>
  <c r="F62" i="19"/>
  <c r="F57" i="19"/>
  <c r="A55" i="19"/>
  <c r="F54" i="19"/>
  <c r="F51" i="19"/>
  <c r="A49" i="19"/>
  <c r="F48" i="19"/>
  <c r="F45" i="19"/>
  <c r="A43" i="19"/>
  <c r="F42" i="19"/>
  <c r="F39" i="19"/>
  <c r="A37" i="19"/>
  <c r="F36" i="19"/>
  <c r="F32" i="19"/>
  <c r="A30" i="19"/>
  <c r="F29" i="19"/>
  <c r="F20" i="19"/>
  <c r="A18" i="19"/>
  <c r="A70" i="19" l="1"/>
  <c r="F17" i="19" l="1"/>
  <c r="F4" i="19"/>
</calcChain>
</file>

<file path=xl/sharedStrings.xml><?xml version="1.0" encoding="utf-8"?>
<sst xmlns="http://schemas.openxmlformats.org/spreadsheetml/2006/main" count="156" uniqueCount="123">
  <si>
    <t>Rep</t>
  </si>
  <si>
    <t>Désignation des Ouvrages</t>
  </si>
  <si>
    <t>U</t>
  </si>
  <si>
    <t>PU</t>
  </si>
  <si>
    <t>ens</t>
  </si>
  <si>
    <t>P total H.T</t>
  </si>
  <si>
    <t xml:space="preserve"> </t>
  </si>
  <si>
    <t>Les prix du marché sont des prix forfaitaires.</t>
  </si>
  <si>
    <t>Après remise de son offre, l'entrepreneur ne peut prétendre à réclamation sur les quantités qu'il a portées au cadre quantitatif, les prix d'oeuvre qu'il contient servant seulement à établir les situations mensuelles.</t>
  </si>
  <si>
    <t>La décomposition de l'offre de l'entreprise doit impérativement respecter le cadre, la numérotation et l'ordre des articles préparés par la MOE. Aucun article ou sous-article figurant dans les cadres quantitatifs ne doit être supprimé (indiquer le cas échéant la mention "sans objet" ou "inclus à l'article ..." ).</t>
  </si>
  <si>
    <t>Qté entreprise</t>
  </si>
  <si>
    <t>Sous-total 2.9</t>
  </si>
  <si>
    <t>DEMOLITION</t>
  </si>
  <si>
    <t>Curage des parcelles</t>
  </si>
  <si>
    <t>2.7.3</t>
  </si>
  <si>
    <t xml:space="preserve"> - Bâtiment T</t>
  </si>
  <si>
    <t xml:space="preserve"> - Bâtiment H</t>
  </si>
  <si>
    <t xml:space="preserve"> - Bâtiment G</t>
  </si>
  <si>
    <t xml:space="preserve"> - Bâtiment F</t>
  </si>
  <si>
    <t xml:space="preserve"> - Bâtiment E'</t>
  </si>
  <si>
    <t xml:space="preserve"> - Bâtiment E</t>
  </si>
  <si>
    <t xml:space="preserve"> - Bâtiment D</t>
  </si>
  <si>
    <t xml:space="preserve"> - Bâtiment A</t>
  </si>
  <si>
    <t>Curage des bâtiments</t>
  </si>
  <si>
    <t>2.7.2</t>
  </si>
  <si>
    <t>m3</t>
  </si>
  <si>
    <t>Désencombrement</t>
  </si>
  <si>
    <t>2.7.1</t>
  </si>
  <si>
    <r>
      <rPr>
        <b/>
        <sz val="9"/>
        <rFont val="Wingdings"/>
        <charset val="2"/>
      </rPr>
      <t>(</t>
    </r>
    <r>
      <rPr>
        <b/>
        <sz val="9"/>
        <rFont val="Arial"/>
        <family val="2"/>
      </rPr>
      <t xml:space="preserve"> : 02.51.77.86.40 – Fax : 02.51.77.86.41</t>
    </r>
  </si>
  <si>
    <t>B.E.T.</t>
  </si>
  <si>
    <t>RESTRUCTURATION D’UN BATIMENT POUR L’INSTALLATION DE LA MAISON DE LA SOLIDARITE</t>
  </si>
  <si>
    <r>
      <t xml:space="preserve">E-mail : </t>
    </r>
    <r>
      <rPr>
        <b/>
        <u/>
        <sz val="9"/>
        <rFont val="Arial"/>
        <family val="2"/>
      </rPr>
      <t>nantes@oteis.fr</t>
    </r>
  </si>
  <si>
    <t>OTEIS</t>
  </si>
  <si>
    <t>PRESCRIPTIONS TECHNIQUES PARTICULIERES</t>
  </si>
  <si>
    <t>PM</t>
  </si>
  <si>
    <t>Les prix établis par l'entrepreneur et portés en regard de ces quantités tiennent compte de ces sujétions, de celles énumérées dans l'article correspondant du CCTP, des charges imposées par les différents documents contractuels.</t>
  </si>
  <si>
    <t>9 Impasse Claude Nougaro - 44 800 SAINT-HERBLAIN</t>
  </si>
  <si>
    <t>CONSTRUCTION D’UNE ANTENNE MEDICALE – 3EME RIMA
QUARTIER FOCH DELESTRAINT
VANNES (56)</t>
  </si>
  <si>
    <t>GENERALITES</t>
  </si>
  <si>
    <t>ETANCHEITE</t>
  </si>
  <si>
    <t>4.3.1</t>
  </si>
  <si>
    <t>4.3.2</t>
  </si>
  <si>
    <t>4.3.2.1</t>
  </si>
  <si>
    <t>4.3.2.2</t>
  </si>
  <si>
    <t>4.3.3</t>
  </si>
  <si>
    <t>4.3.3.1</t>
  </si>
  <si>
    <t>4.3.3.2</t>
  </si>
  <si>
    <t>4.3.3.3</t>
  </si>
  <si>
    <t>4.3.3.4</t>
  </si>
  <si>
    <t>4.3.3.5</t>
  </si>
  <si>
    <t>4.3.3.6</t>
  </si>
  <si>
    <t>4.3.3.7</t>
  </si>
  <si>
    <t>4.3.3.8</t>
  </si>
  <si>
    <t>4.3.4</t>
  </si>
  <si>
    <t>4.3.4.1</t>
  </si>
  <si>
    <t>4.3.4.2</t>
  </si>
  <si>
    <t>4.3.4.3</t>
  </si>
  <si>
    <t>4.3.5</t>
  </si>
  <si>
    <t>4.3.5.1</t>
  </si>
  <si>
    <t>4.3.5.2</t>
  </si>
  <si>
    <t>4.3.6</t>
  </si>
  <si>
    <t>4.3.6.1</t>
  </si>
  <si>
    <t>4.3.6.2</t>
  </si>
  <si>
    <t>4.3.7</t>
  </si>
  <si>
    <t>4.3.7.1</t>
  </si>
  <si>
    <t>4.3.7.2</t>
  </si>
  <si>
    <t>4.3.8</t>
  </si>
  <si>
    <t>4.3.9</t>
  </si>
  <si>
    <t>4.3.9.1</t>
  </si>
  <si>
    <t>4.3.9.2</t>
  </si>
  <si>
    <t>4.3.10</t>
  </si>
  <si>
    <t>Dossier des ouvrages exécutes (DOE)</t>
  </si>
  <si>
    <t>4.3.11</t>
  </si>
  <si>
    <t>4.3.11.1</t>
  </si>
  <si>
    <t>DESCRIPTION DES OUVRAGES</t>
  </si>
  <si>
    <t xml:space="preserve">Charpente bois support de couverture </t>
  </si>
  <si>
    <t>SO</t>
  </si>
  <si>
    <t>Travaux préparatoires</t>
  </si>
  <si>
    <t>Moyen de levage</t>
  </si>
  <si>
    <t>Etanchéité a l’air</t>
  </si>
  <si>
    <t>ft</t>
  </si>
  <si>
    <t xml:space="preserve">Toiture terrasse non circulable avec étanchéité auto-protégée sur acier avec isolant (compatible panneaux photovoltaïque) </t>
  </si>
  <si>
    <t>Bacs acier support d’étanchéité</t>
  </si>
  <si>
    <t>Pare-vapeur</t>
  </si>
  <si>
    <t>Isolant thermique</t>
  </si>
  <si>
    <t>Etanchéité en partie courante</t>
  </si>
  <si>
    <t>Relevés avec costière métallique</t>
  </si>
  <si>
    <t>Bande solin</t>
  </si>
  <si>
    <t>Traitement du JD</t>
  </si>
  <si>
    <t>Couvertines</t>
  </si>
  <si>
    <t>Ouvrages des eaux de pluie</t>
  </si>
  <si>
    <t>Entrée d’eau</t>
  </si>
  <si>
    <t>Descente aluminium – section carrée</t>
  </si>
  <si>
    <t>Descente PVC</t>
  </si>
  <si>
    <t>Lanterneaux</t>
  </si>
  <si>
    <t>Lanterneaux d’accès</t>
  </si>
  <si>
    <t>Lanterneaux fixe</t>
  </si>
  <si>
    <t>Traversées d’étanchéité</t>
  </si>
  <si>
    <t>Crosse de sorties</t>
  </si>
  <si>
    <t>Ventilations</t>
  </si>
  <si>
    <t>Ouvrages de sécurité</t>
  </si>
  <si>
    <t>Sécurité des travailleurs et des personnes pendant les travaux de construction</t>
  </si>
  <si>
    <t xml:space="preserve">Garde-corps technique </t>
  </si>
  <si>
    <t>Lisse de protection</t>
  </si>
  <si>
    <t>Habillage métallique</t>
  </si>
  <si>
    <t>Bardage et sous-faces d’habillage en cassette métallique</t>
  </si>
  <si>
    <t>Plafond métallique en bacs</t>
  </si>
  <si>
    <t>Panneau photovoltaïque</t>
  </si>
  <si>
    <t>m²</t>
  </si>
  <si>
    <t>ml</t>
  </si>
  <si>
    <t>u</t>
  </si>
  <si>
    <t>MACRO LOT 01 - ETANCHEITE</t>
  </si>
  <si>
    <t>DEVIS DETAILLE</t>
  </si>
  <si>
    <t>SEPTEMBRE 2023</t>
  </si>
  <si>
    <t>Macro Lot 01 CLOS COUVERT</t>
  </si>
  <si>
    <t xml:space="preserve">ST 4 _ ETANCHEITE </t>
  </si>
  <si>
    <t>PHASE DCE - Numéro de dossier 23/053</t>
  </si>
  <si>
    <t>Service d’Infrastructure de Défense Nord-Ouest (SID-NO)</t>
  </si>
  <si>
    <t>4.1</t>
  </si>
  <si>
    <t>4.2</t>
  </si>
  <si>
    <t>4.3</t>
  </si>
  <si>
    <t>Si nécessaire, l'entrepreneur peut, en fin de cadre du devis détaillé, ajouter des articles complémentaires pour les postes ou prestations qu'il jugerait indispensables pour la parfaite exécution de ses ouvrages dans le cadre de ses obligations de moyens et de résultats, et qui n'apparaîtraient pas explicitement dans les autres articles.</t>
  </si>
  <si>
    <t>PREAMBULE AU DEVIS DETAILLE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</si>
</sst>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
    <numFmt numFmtId="165" formatCode="_-* #,##0.00\ [$€]_-;\-* #,##0.00\ [$€]_-;_-* &quot;-&quot;??\ [$€]_-;_-@_-"/>
    <numFmt numFmtId="166" formatCode="_-* #,##0.00\ [$€-1]_-;\-* #,##0.00\ [$€-1]_-;_-* &quot;-&quot;??\ [$€-1]_-"/>
    <numFmt numFmtId="167" formatCode="_-* #,##0.00\ &quot;F&quot;_-;\-* #,##0.00\ &quot;F&quot;_-;_-* &quot;-&quot;??\ &quot;F&quot;_-;_-@_-"/>
    <numFmt numFmtId="168" formatCode="#,##0.00\ &quot;€&quot;"/>
  </numFmts>
  <fonts count="34" x14ac:knownFonts="1">
    <font>
      <sz val="10"/>
      <name val="Arial"/>
    </font>
    <font>
      <sz val="10"/>
      <name val="Arial"/>
      <family val="2"/>
    </font>
    <font>
      <sz val="10"/>
      <name val="MS Sans Serif"/>
      <family val="2"/>
    </font>
    <font>
      <b/>
      <sz val="12"/>
      <name val="Arial"/>
      <family val="2"/>
    </font>
    <font>
      <sz val="10"/>
      <name val="Arial"/>
      <family val="2"/>
    </font>
    <font>
      <b/>
      <sz val="10"/>
      <name val="Arial"/>
      <family val="2"/>
    </font>
    <font>
      <b/>
      <u/>
      <sz val="10"/>
      <name val="Arial"/>
      <family val="2"/>
    </font>
    <font>
      <b/>
      <sz val="18"/>
      <name val="Arial"/>
      <family val="2"/>
    </font>
    <font>
      <b/>
      <i/>
      <sz val="10"/>
      <name val="Arial"/>
      <family val="2"/>
    </font>
    <font>
      <i/>
      <u/>
      <sz val="10"/>
      <name val="Arial"/>
      <family val="2"/>
    </font>
    <font>
      <sz val="8.25"/>
      <name val="Microsoft Sans Serif"/>
      <family val="2"/>
    </font>
    <font>
      <b/>
      <sz val="10"/>
      <name val="Times New Roman"/>
      <family val="1"/>
    </font>
    <font>
      <b/>
      <u/>
      <sz val="10"/>
      <name val="Arial Black"/>
      <family val="2"/>
    </font>
    <font>
      <u/>
      <sz val="10"/>
      <color indexed="12"/>
      <name val="Arial"/>
      <family val="2"/>
    </font>
    <font>
      <b/>
      <u/>
      <sz val="9"/>
      <name val="Arial"/>
      <family val="2"/>
    </font>
    <font>
      <u/>
      <sz val="10"/>
      <color theme="10"/>
      <name val="Arial"/>
      <family val="2"/>
    </font>
    <font>
      <b/>
      <sz val="9"/>
      <name val="Arial"/>
      <family val="2"/>
    </font>
    <font>
      <b/>
      <sz val="9"/>
      <name val="Wingdings"/>
      <charset val="2"/>
    </font>
    <font>
      <b/>
      <sz val="9"/>
      <color rgb="FFFF0000"/>
      <name val="Arial"/>
      <family val="2"/>
    </font>
    <font>
      <i/>
      <sz val="10"/>
      <name val="Arial"/>
      <family val="2"/>
    </font>
    <font>
      <b/>
      <u/>
      <sz val="12"/>
      <name val="Arial"/>
      <family val="2"/>
    </font>
    <font>
      <b/>
      <u/>
      <sz val="14"/>
      <name val="Arial"/>
      <family val="2"/>
    </font>
    <font>
      <b/>
      <u/>
      <sz val="12"/>
      <name val="Times New Roman"/>
      <family val="1"/>
    </font>
    <font>
      <b/>
      <sz val="14"/>
      <name val="Arial"/>
      <family val="2"/>
    </font>
    <font>
      <sz val="16"/>
      <name val="Times New Roman"/>
      <family val="1"/>
    </font>
    <font>
      <sz val="10"/>
      <name val="Arial"/>
      <family val="2"/>
    </font>
    <font>
      <sz val="10"/>
      <name val="Calibri"/>
      <family val="2"/>
      <scheme val="minor"/>
    </font>
    <font>
      <b/>
      <i/>
      <sz val="10"/>
      <name val="Calibri"/>
      <family val="2"/>
      <scheme val="minor"/>
    </font>
    <font>
      <b/>
      <sz val="10"/>
      <name val="Calibri"/>
      <family val="2"/>
      <scheme val="minor"/>
    </font>
    <font>
      <b/>
      <u/>
      <sz val="10"/>
      <name val="Calibri"/>
      <family val="2"/>
      <scheme val="minor"/>
    </font>
    <font>
      <b/>
      <sz val="14"/>
      <name val="Calibri"/>
      <family val="2"/>
      <scheme val="minor"/>
    </font>
    <font>
      <sz val="8"/>
      <name val="Calibri"/>
      <family val="2"/>
      <scheme val="minor"/>
    </font>
    <font>
      <u/>
      <sz val="10"/>
      <name val="Calibri"/>
      <family val="2"/>
      <scheme val="minor"/>
    </font>
    <font>
      <i/>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0">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top/>
      <bottom/>
      <diagonal/>
    </border>
    <border>
      <left/>
      <right/>
      <top/>
      <bottom style="double">
        <color indexed="64"/>
      </bottom>
      <diagonal/>
    </border>
    <border>
      <left/>
      <right/>
      <top style="double">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right style="double">
        <color indexed="64"/>
      </right>
      <top style="double">
        <color indexed="64"/>
      </top>
      <bottom/>
      <diagonal/>
    </border>
    <border>
      <left style="double">
        <color indexed="64"/>
      </left>
      <right/>
      <top style="double">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165" fontId="1" fillId="0" borderId="0" applyFont="0" applyFill="0" applyBorder="0" applyAlignment="0" applyProtection="0"/>
    <xf numFmtId="0" fontId="2" fillId="0" borderId="0"/>
    <xf numFmtId="164" fontId="5" fillId="0" borderId="1" applyNumberFormat="0" applyBorder="0">
      <alignment horizontal="right" vertical="center"/>
    </xf>
    <xf numFmtId="0" fontId="4" fillId="0" borderId="0"/>
    <xf numFmtId="166" fontId="4" fillId="0" borderId="0" applyFont="0" applyFill="0" applyBorder="0" applyAlignment="0" applyProtection="0"/>
    <xf numFmtId="167" fontId="4" fillId="0" borderId="0" applyFont="0" applyFill="0" applyBorder="0" applyAlignment="0" applyProtection="0"/>
    <xf numFmtId="0" fontId="1" fillId="0" borderId="0"/>
    <xf numFmtId="0" fontId="10" fillId="0" borderId="0">
      <protection locked="0"/>
    </xf>
    <xf numFmtId="0" fontId="13"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 fillId="0" borderId="0"/>
    <xf numFmtId="44" fontId="25" fillId="0" borderId="0" applyFont="0" applyFill="0" applyBorder="0" applyAlignment="0" applyProtection="0"/>
    <xf numFmtId="44" fontId="1" fillId="0" borderId="0" applyFont="0" applyFill="0" applyBorder="0" applyAlignment="0" applyProtection="0"/>
  </cellStyleXfs>
  <cellXfs count="113">
    <xf numFmtId="0" fontId="0" fillId="0" borderId="0" xfId="0"/>
    <xf numFmtId="0" fontId="10" fillId="0" borderId="0" xfId="8" applyAlignment="1">
      <alignment vertical="top"/>
      <protection locked="0"/>
    </xf>
    <xf numFmtId="0" fontId="8" fillId="0" borderId="0" xfId="8" applyFont="1" applyAlignment="1">
      <alignment vertical="top"/>
      <protection locked="0"/>
    </xf>
    <xf numFmtId="0" fontId="6" fillId="0" borderId="0" xfId="8" applyFont="1" applyAlignment="1">
      <alignment vertical="top"/>
      <protection locked="0"/>
    </xf>
    <xf numFmtId="0" fontId="1" fillId="0" borderId="0" xfId="8" applyFont="1" applyAlignment="1">
      <alignment vertical="top"/>
      <protection locked="0"/>
    </xf>
    <xf numFmtId="0" fontId="5" fillId="0" borderId="0" xfId="8" applyFont="1" applyAlignment="1">
      <alignment vertical="top"/>
      <protection locked="0"/>
    </xf>
    <xf numFmtId="0" fontId="9" fillId="0" borderId="0" xfId="8" quotePrefix="1" applyFont="1" applyAlignment="1">
      <alignment vertical="top"/>
      <protection locked="0"/>
    </xf>
    <xf numFmtId="49" fontId="11" fillId="0" borderId="0" xfId="8" applyNumberFormat="1" applyFont="1" applyAlignment="1">
      <alignment vertical="top"/>
      <protection locked="0"/>
    </xf>
    <xf numFmtId="49" fontId="12" fillId="0" borderId="0" xfId="8" applyNumberFormat="1" applyFont="1" applyAlignment="1">
      <alignment vertical="top"/>
      <protection locked="0"/>
    </xf>
    <xf numFmtId="49" fontId="6" fillId="0" borderId="0" xfId="8" applyNumberFormat="1" applyFont="1" applyAlignment="1">
      <alignment vertical="top"/>
      <protection locked="0"/>
    </xf>
    <xf numFmtId="0" fontId="22" fillId="0" borderId="0" xfId="8" applyFont="1" applyAlignment="1">
      <alignment vertical="top"/>
      <protection locked="0"/>
    </xf>
    <xf numFmtId="0" fontId="10" fillId="0" borderId="0" xfId="8" applyBorder="1" applyAlignment="1">
      <alignment vertical="top"/>
      <protection locked="0"/>
    </xf>
    <xf numFmtId="0" fontId="24" fillId="0" borderId="0" xfId="8" applyFont="1" applyBorder="1" applyAlignment="1">
      <alignment vertical="top"/>
      <protection locked="0"/>
    </xf>
    <xf numFmtId="0" fontId="24" fillId="2" borderId="0" xfId="8" applyFont="1" applyFill="1" applyBorder="1" applyAlignment="1">
      <alignment vertical="top"/>
      <protection locked="0"/>
    </xf>
    <xf numFmtId="0" fontId="3" fillId="2" borderId="16" xfId="8" applyFont="1" applyFill="1" applyBorder="1" applyAlignment="1" applyProtection="1">
      <alignment horizontal="center"/>
    </xf>
    <xf numFmtId="49" fontId="1" fillId="2" borderId="16" xfId="8" applyNumberFormat="1" applyFont="1" applyFill="1" applyBorder="1" applyProtection="1"/>
    <xf numFmtId="0" fontId="10" fillId="2" borderId="16" xfId="8" applyFill="1" applyBorder="1" applyAlignment="1">
      <alignment vertical="top"/>
      <protection locked="0"/>
    </xf>
    <xf numFmtId="0" fontId="3" fillId="2" borderId="0" xfId="8" applyFont="1" applyFill="1" applyProtection="1"/>
    <xf numFmtId="49" fontId="1" fillId="2" borderId="0" xfId="8" applyNumberFormat="1" applyFont="1" applyFill="1" applyProtection="1"/>
    <xf numFmtId="0" fontId="10" fillId="2" borderId="0" xfId="8" applyFill="1" applyAlignment="1">
      <alignment vertical="top"/>
      <protection locked="0"/>
    </xf>
    <xf numFmtId="0" fontId="22" fillId="2" borderId="0" xfId="8" applyFont="1" applyFill="1" applyAlignment="1">
      <alignment vertical="top"/>
      <protection locked="0"/>
    </xf>
    <xf numFmtId="49" fontId="5" fillId="2" borderId="0" xfId="8" applyNumberFormat="1" applyFont="1" applyFill="1" applyAlignment="1" applyProtection="1"/>
    <xf numFmtId="0" fontId="3" fillId="2" borderId="0" xfId="8" applyFont="1" applyFill="1" applyAlignment="1" applyProtection="1">
      <alignment horizontal="center"/>
    </xf>
    <xf numFmtId="0" fontId="21" fillId="2" borderId="0" xfId="8" applyFont="1" applyFill="1" applyAlignment="1">
      <alignment vertical="top"/>
      <protection locked="0"/>
    </xf>
    <xf numFmtId="49" fontId="5" fillId="2" borderId="0" xfId="8" applyNumberFormat="1" applyFont="1" applyFill="1" applyAlignment="1" applyProtection="1">
      <alignment horizontal="center"/>
    </xf>
    <xf numFmtId="0" fontId="5" fillId="2" borderId="0" xfId="8" applyFont="1" applyFill="1" applyAlignment="1" applyProtection="1">
      <alignment horizontal="center"/>
    </xf>
    <xf numFmtId="0" fontId="5" fillId="2" borderId="0" xfId="8" applyFont="1" applyFill="1" applyProtection="1"/>
    <xf numFmtId="0" fontId="11" fillId="2" borderId="0" xfId="8" applyFont="1" applyFill="1" applyAlignment="1">
      <alignment vertical="top"/>
      <protection locked="0"/>
    </xf>
    <xf numFmtId="49" fontId="6" fillId="2" borderId="0" xfId="8" applyNumberFormat="1" applyFont="1" applyFill="1" applyProtection="1"/>
    <xf numFmtId="49" fontId="19" fillId="2" borderId="0" xfId="8" applyNumberFormat="1" applyFont="1" applyFill="1" applyProtection="1"/>
    <xf numFmtId="49" fontId="11" fillId="2" borderId="0" xfId="8" applyNumberFormat="1" applyFont="1" applyFill="1" applyAlignment="1">
      <alignment vertical="top"/>
      <protection locked="0"/>
    </xf>
    <xf numFmtId="0" fontId="13" fillId="2" borderId="0" xfId="9" applyFill="1" applyAlignment="1" applyProtection="1">
      <alignment horizontal="center"/>
    </xf>
    <xf numFmtId="0" fontId="16" fillId="2" borderId="0" xfId="8" applyFont="1" applyFill="1" applyAlignment="1" applyProtection="1">
      <alignment horizontal="center"/>
    </xf>
    <xf numFmtId="49" fontId="6" fillId="2" borderId="0" xfId="8" applyNumberFormat="1" applyFont="1" applyFill="1" applyAlignment="1">
      <alignment vertical="top"/>
      <protection locked="0"/>
    </xf>
    <xf numFmtId="49" fontId="12" fillId="2" borderId="0" xfId="8" applyNumberFormat="1" applyFont="1" applyFill="1" applyAlignment="1">
      <alignment vertical="top"/>
      <protection locked="0"/>
    </xf>
    <xf numFmtId="0" fontId="1" fillId="0" borderId="0" xfId="12" applyAlignment="1">
      <alignment wrapText="1"/>
    </xf>
    <xf numFmtId="3" fontId="26" fillId="0" borderId="0" xfId="0" applyNumberFormat="1" applyFont="1" applyBorder="1" applyAlignment="1">
      <alignment vertical="center"/>
    </xf>
    <xf numFmtId="3" fontId="28" fillId="0" borderId="0" xfId="0" applyNumberFormat="1" applyFont="1" applyBorder="1" applyAlignment="1">
      <alignment vertical="center" wrapText="1"/>
    </xf>
    <xf numFmtId="3" fontId="26" fillId="0" borderId="5" xfId="0" applyNumberFormat="1" applyFont="1" applyBorder="1" applyAlignment="1">
      <alignment horizontal="center" vertical="center" wrapText="1"/>
    </xf>
    <xf numFmtId="44" fontId="26" fillId="0" borderId="5" xfId="13" applyFont="1" applyBorder="1" applyAlignment="1">
      <alignment horizontal="center" vertical="center" wrapText="1"/>
    </xf>
    <xf numFmtId="0" fontId="28" fillId="0" borderId="2" xfId="2" applyNumberFormat="1" applyFont="1" applyBorder="1" applyAlignment="1">
      <alignment horizontal="center" vertical="center" wrapText="1"/>
    </xf>
    <xf numFmtId="0" fontId="28" fillId="0" borderId="3" xfId="0" applyFont="1" applyBorder="1" applyAlignment="1">
      <alignment horizontal="center" vertical="center" wrapText="1"/>
    </xf>
    <xf numFmtId="164" fontId="28" fillId="0" borderId="3" xfId="2" applyNumberFormat="1" applyFont="1" applyBorder="1" applyAlignment="1">
      <alignment horizontal="center" vertical="center" wrapText="1"/>
    </xf>
    <xf numFmtId="4" fontId="28" fillId="0" borderId="3" xfId="2" applyNumberFormat="1" applyFont="1" applyBorder="1" applyAlignment="1">
      <alignment horizontal="center" vertical="center" wrapText="1"/>
    </xf>
    <xf numFmtId="0" fontId="28" fillId="0" borderId="6" xfId="2" applyNumberFormat="1" applyFont="1" applyBorder="1" applyAlignment="1">
      <alignment horizontal="center" vertical="center" wrapText="1"/>
    </xf>
    <xf numFmtId="164" fontId="28" fillId="0" borderId="5" xfId="2" applyNumberFormat="1" applyFont="1" applyBorder="1" applyAlignment="1">
      <alignment horizontal="right" vertical="center" wrapText="1"/>
    </xf>
    <xf numFmtId="4" fontId="28" fillId="0" borderId="5" xfId="2" applyNumberFormat="1" applyFont="1" applyBorder="1" applyAlignment="1">
      <alignment horizontal="center" vertical="center" wrapText="1"/>
    </xf>
    <xf numFmtId="0" fontId="31"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xf>
    <xf numFmtId="4" fontId="26" fillId="0" borderId="5" xfId="0" applyNumberFormat="1" applyFont="1" applyBorder="1" applyAlignment="1">
      <alignment horizontal="center" vertical="center" wrapText="1"/>
    </xf>
    <xf numFmtId="3" fontId="29" fillId="0" borderId="5" xfId="0" applyNumberFormat="1" applyFont="1" applyBorder="1" applyAlignment="1">
      <alignment horizontal="left" vertical="center" wrapText="1"/>
    </xf>
    <xf numFmtId="0" fontId="28" fillId="0" borderId="6" xfId="2" applyNumberFormat="1" applyFont="1" applyFill="1" applyBorder="1" applyAlignment="1">
      <alignment horizontal="center" vertical="center" wrapText="1"/>
    </xf>
    <xf numFmtId="3" fontId="29" fillId="0" borderId="5" xfId="0" applyNumberFormat="1" applyFont="1" applyFill="1" applyBorder="1" applyAlignment="1">
      <alignment horizontal="left" vertical="center" wrapText="1"/>
    </xf>
    <xf numFmtId="4" fontId="26" fillId="0" borderId="5" xfId="0" applyNumberFormat="1" applyFont="1" applyFill="1" applyBorder="1" applyAlignment="1">
      <alignment horizontal="center" vertical="center" wrapText="1"/>
    </xf>
    <xf numFmtId="3" fontId="26" fillId="0" borderId="0" xfId="0" applyNumberFormat="1" applyFont="1" applyFill="1" applyBorder="1" applyAlignment="1">
      <alignment vertical="center"/>
    </xf>
    <xf numFmtId="0" fontId="26" fillId="0" borderId="6" xfId="2" applyNumberFormat="1" applyFont="1" applyBorder="1" applyAlignment="1">
      <alignment horizontal="center" vertical="center" wrapText="1"/>
    </xf>
    <xf numFmtId="3" fontId="26" fillId="0" borderId="5" xfId="0" applyNumberFormat="1" applyFont="1" applyBorder="1" applyAlignment="1">
      <alignment horizontal="left" vertical="center" wrapText="1"/>
    </xf>
    <xf numFmtId="3" fontId="26" fillId="0" borderId="0" xfId="0" applyNumberFormat="1" applyFont="1" applyAlignment="1">
      <alignment vertical="center"/>
    </xf>
    <xf numFmtId="0" fontId="31" fillId="0" borderId="6" xfId="0" applyNumberFormat="1" applyFont="1" applyBorder="1" applyAlignment="1">
      <alignment horizontal="center" vertical="center" wrapText="1"/>
    </xf>
    <xf numFmtId="44" fontId="26" fillId="0" borderId="0" xfId="13" applyFont="1" applyAlignment="1">
      <alignment vertical="center"/>
    </xf>
    <xf numFmtId="0" fontId="26" fillId="0" borderId="0" xfId="0" applyNumberFormat="1" applyFont="1" applyBorder="1" applyAlignment="1">
      <alignment horizontal="center" vertical="center"/>
    </xf>
    <xf numFmtId="3" fontId="26" fillId="0" borderId="0" xfId="0" applyNumberFormat="1" applyFont="1" applyBorder="1" applyAlignment="1">
      <alignment horizontal="left" vertical="center"/>
    </xf>
    <xf numFmtId="3" fontId="26" fillId="0" borderId="0" xfId="0" applyNumberFormat="1" applyFont="1" applyBorder="1" applyAlignment="1">
      <alignment horizontal="center" vertical="center"/>
    </xf>
    <xf numFmtId="4" fontId="26" fillId="0" borderId="0" xfId="0" applyNumberFormat="1" applyFont="1" applyBorder="1" applyAlignment="1">
      <alignment horizontal="center" vertical="center"/>
    </xf>
    <xf numFmtId="3" fontId="26" fillId="0" borderId="5" xfId="0" applyNumberFormat="1" applyFont="1" applyBorder="1" applyAlignment="1">
      <alignment horizontal="left" vertical="center" wrapText="1" indent="1"/>
    </xf>
    <xf numFmtId="44" fontId="28" fillId="0" borderId="3" xfId="13" applyFont="1" applyBorder="1" applyAlignment="1">
      <alignment horizontal="center" vertical="center" wrapText="1"/>
    </xf>
    <xf numFmtId="44" fontId="28" fillId="0" borderId="5" xfId="13" applyFont="1" applyBorder="1" applyAlignment="1">
      <alignment horizontal="center" vertical="center" wrapText="1"/>
    </xf>
    <xf numFmtId="44" fontId="26" fillId="0" borderId="5" xfId="13" applyFont="1" applyFill="1" applyBorder="1" applyAlignment="1">
      <alignment horizontal="center" vertical="center" wrapText="1"/>
    </xf>
    <xf numFmtId="44" fontId="26" fillId="0" borderId="0" xfId="13" applyFont="1" applyBorder="1" applyAlignment="1">
      <alignment horizontal="center" vertical="center"/>
    </xf>
    <xf numFmtId="4" fontId="27" fillId="3" borderId="3" xfId="2" applyNumberFormat="1" applyFont="1" applyFill="1" applyBorder="1" applyAlignment="1">
      <alignment horizontal="right" vertical="center" wrapText="1"/>
    </xf>
    <xf numFmtId="0" fontId="33" fillId="0" borderId="6" xfId="2" applyNumberFormat="1" applyFont="1" applyBorder="1" applyAlignment="1">
      <alignment horizontal="center" vertical="center" wrapText="1"/>
    </xf>
    <xf numFmtId="3" fontId="32" fillId="0" borderId="5" xfId="0" applyNumberFormat="1" applyFont="1" applyBorder="1" applyAlignment="1">
      <alignment horizontal="left" vertical="center" wrapText="1" indent="1"/>
    </xf>
    <xf numFmtId="3" fontId="33" fillId="0" borderId="5" xfId="0" applyNumberFormat="1" applyFont="1" applyBorder="1" applyAlignment="1">
      <alignment horizontal="left" vertical="center" wrapText="1" indent="3"/>
    </xf>
    <xf numFmtId="0" fontId="1" fillId="0" borderId="0" xfId="7" applyAlignment="1">
      <alignment vertical="center" wrapText="1"/>
    </xf>
    <xf numFmtId="0" fontId="1" fillId="0" borderId="0" xfId="12" applyAlignment="1">
      <alignment vertical="center" wrapText="1"/>
    </xf>
    <xf numFmtId="44" fontId="28" fillId="0" borderId="4" xfId="2" applyNumberFormat="1" applyFont="1" applyBorder="1" applyAlignment="1">
      <alignment horizontal="center" vertical="center" wrapText="1"/>
    </xf>
    <xf numFmtId="44" fontId="26" fillId="0" borderId="7" xfId="0" applyNumberFormat="1" applyFont="1" applyBorder="1" applyAlignment="1">
      <alignment horizontal="left" vertical="center" wrapText="1"/>
    </xf>
    <xf numFmtId="44" fontId="28" fillId="0" borderId="7" xfId="13" applyNumberFormat="1" applyFont="1" applyBorder="1" applyAlignment="1">
      <alignment horizontal="center" vertical="center" wrapText="1"/>
    </xf>
    <xf numFmtId="44" fontId="28" fillId="0" borderId="4" xfId="0" applyNumberFormat="1" applyFont="1" applyBorder="1" applyAlignment="1">
      <alignment horizontal="center" vertical="center" wrapText="1"/>
    </xf>
    <xf numFmtId="44" fontId="26" fillId="0" borderId="0" xfId="0" applyNumberFormat="1" applyFont="1" applyBorder="1" applyAlignment="1">
      <alignment vertical="center"/>
    </xf>
    <xf numFmtId="0" fontId="5" fillId="2" borderId="0" xfId="8" applyFont="1" applyFill="1" applyAlignment="1" applyProtection="1">
      <alignment horizontal="center"/>
    </xf>
    <xf numFmtId="0" fontId="16" fillId="2" borderId="0" xfId="8" applyFont="1" applyFill="1" applyAlignment="1" applyProtection="1">
      <alignment horizontal="center"/>
    </xf>
    <xf numFmtId="0" fontId="16" fillId="2" borderId="0" xfId="10" applyFont="1" applyFill="1" applyAlignment="1" applyProtection="1">
      <alignment horizontal="center"/>
    </xf>
    <xf numFmtId="0" fontId="14" fillId="2" borderId="0" xfId="9" applyFont="1" applyFill="1" applyAlignment="1" applyProtection="1">
      <alignment horizontal="center"/>
    </xf>
    <xf numFmtId="0" fontId="18" fillId="2" borderId="0" xfId="8" applyFont="1" applyFill="1" applyAlignment="1" applyProtection="1">
      <alignment horizontal="center"/>
    </xf>
    <xf numFmtId="0" fontId="14" fillId="2" borderId="0" xfId="8" applyFont="1" applyFill="1" applyAlignment="1" applyProtection="1">
      <alignment horizontal="center"/>
    </xf>
    <xf numFmtId="0" fontId="21" fillId="2" borderId="0" xfId="8" applyFont="1" applyFill="1" applyAlignment="1" applyProtection="1">
      <alignment horizontal="center"/>
    </xf>
    <xf numFmtId="0" fontId="3" fillId="2" borderId="0" xfId="8" applyFont="1" applyFill="1" applyAlignment="1" applyProtection="1">
      <alignment horizontal="center"/>
    </xf>
    <xf numFmtId="49" fontId="5" fillId="2" borderId="0" xfId="8" applyNumberFormat="1" applyFont="1" applyFill="1" applyAlignment="1" applyProtection="1">
      <alignment horizontal="center" vertical="center" wrapText="1"/>
    </xf>
    <xf numFmtId="49" fontId="5" fillId="2" borderId="15" xfId="8" applyNumberFormat="1" applyFont="1" applyFill="1" applyBorder="1" applyAlignment="1" applyProtection="1">
      <alignment horizontal="center" vertical="center" wrapText="1"/>
    </xf>
    <xf numFmtId="49" fontId="5" fillId="2" borderId="10" xfId="8" applyNumberFormat="1" applyFont="1" applyFill="1" applyBorder="1" applyAlignment="1" applyProtection="1">
      <alignment horizontal="center" vertical="center" wrapText="1"/>
    </xf>
    <xf numFmtId="49" fontId="5" fillId="2" borderId="14" xfId="8" applyNumberFormat="1" applyFont="1" applyFill="1" applyBorder="1" applyAlignment="1" applyProtection="1">
      <alignment horizontal="center" vertical="center" wrapText="1"/>
    </xf>
    <xf numFmtId="49" fontId="5" fillId="2" borderId="8" xfId="8" applyNumberFormat="1" applyFont="1" applyFill="1" applyBorder="1" applyAlignment="1" applyProtection="1">
      <alignment horizontal="center" vertical="center" wrapText="1"/>
    </xf>
    <xf numFmtId="49" fontId="5" fillId="2" borderId="0" xfId="8" applyNumberFormat="1" applyFont="1" applyFill="1" applyBorder="1" applyAlignment="1" applyProtection="1">
      <alignment horizontal="center" vertical="center" wrapText="1"/>
    </xf>
    <xf numFmtId="49" fontId="5" fillId="2" borderId="13" xfId="8" applyNumberFormat="1" applyFont="1" applyFill="1" applyBorder="1" applyAlignment="1" applyProtection="1">
      <alignment horizontal="center" vertical="center" wrapText="1"/>
    </xf>
    <xf numFmtId="49" fontId="5" fillId="2" borderId="12" xfId="8" applyNumberFormat="1" applyFont="1" applyFill="1" applyBorder="1" applyAlignment="1" applyProtection="1">
      <alignment horizontal="center" vertical="center" wrapText="1"/>
    </xf>
    <xf numFmtId="49" fontId="5" fillId="2" borderId="9" xfId="8" applyNumberFormat="1" applyFont="1" applyFill="1" applyBorder="1" applyAlignment="1" applyProtection="1">
      <alignment horizontal="center" vertical="center" wrapText="1"/>
    </xf>
    <xf numFmtId="49" fontId="5" fillId="2" borderId="11" xfId="8" applyNumberFormat="1" applyFont="1" applyFill="1" applyBorder="1" applyAlignment="1" applyProtection="1">
      <alignment horizontal="center" vertical="center" wrapText="1"/>
    </xf>
    <xf numFmtId="0" fontId="20" fillId="2" borderId="0" xfId="8" applyFont="1" applyFill="1" applyAlignment="1" applyProtection="1">
      <alignment horizontal="center"/>
    </xf>
    <xf numFmtId="49" fontId="5" fillId="2" borderId="0" xfId="8" applyNumberFormat="1" applyFont="1" applyFill="1" applyAlignment="1" applyProtection="1">
      <alignment horizontal="center"/>
    </xf>
    <xf numFmtId="49" fontId="6" fillId="2" borderId="0" xfId="8" applyNumberFormat="1" applyFont="1" applyFill="1" applyAlignment="1" applyProtection="1">
      <alignment horizontal="center"/>
    </xf>
    <xf numFmtId="0" fontId="23" fillId="2" borderId="0" xfId="8" applyFont="1" applyFill="1" applyAlignment="1" applyProtection="1">
      <alignment horizontal="center" vertical="center" wrapText="1"/>
    </xf>
    <xf numFmtId="0" fontId="1" fillId="0" borderId="0" xfId="7" applyAlignment="1">
      <alignment horizontal="left" vertical="center" wrapText="1"/>
    </xf>
    <xf numFmtId="0" fontId="7" fillId="0" borderId="0" xfId="7" applyFont="1" applyBorder="1" applyAlignment="1">
      <alignment horizontal="center" vertical="center" wrapText="1"/>
    </xf>
    <xf numFmtId="164" fontId="27" fillId="3" borderId="2" xfId="2" applyNumberFormat="1" applyFont="1" applyFill="1" applyBorder="1" applyAlignment="1">
      <alignment horizontal="right" vertical="center" wrapText="1"/>
    </xf>
    <xf numFmtId="164" fontId="27" fillId="3" borderId="3" xfId="2" applyNumberFormat="1" applyFont="1" applyFill="1" applyBorder="1" applyAlignment="1">
      <alignment horizontal="right" vertical="center" wrapText="1"/>
    </xf>
    <xf numFmtId="168" fontId="27" fillId="3" borderId="3" xfId="13" applyNumberFormat="1" applyFont="1" applyFill="1" applyBorder="1" applyAlignment="1">
      <alignment horizontal="center" vertical="center" wrapText="1"/>
    </xf>
    <xf numFmtId="44" fontId="27" fillId="3" borderId="4" xfId="13" applyFont="1" applyFill="1" applyBorder="1" applyAlignment="1">
      <alignment horizontal="center" vertical="center" wrapText="1"/>
    </xf>
    <xf numFmtId="164" fontId="27" fillId="0" borderId="2" xfId="0" applyNumberFormat="1" applyFont="1" applyBorder="1" applyAlignment="1">
      <alignment horizontal="right" vertical="center" wrapText="1"/>
    </xf>
    <xf numFmtId="164" fontId="27" fillId="0" borderId="3" xfId="0" applyNumberFormat="1" applyFont="1" applyBorder="1" applyAlignment="1">
      <alignment horizontal="right" vertical="center" wrapText="1"/>
    </xf>
    <xf numFmtId="0" fontId="30" fillId="3" borderId="17" xfId="0" applyFont="1" applyFill="1" applyBorder="1" applyAlignment="1">
      <alignment horizontal="center" vertical="center"/>
    </xf>
    <xf numFmtId="0" fontId="30" fillId="3" borderId="18" xfId="0" applyFont="1" applyFill="1" applyBorder="1" applyAlignment="1">
      <alignment horizontal="center" vertical="center"/>
    </xf>
    <xf numFmtId="0" fontId="30" fillId="3" borderId="19" xfId="0" applyFont="1" applyFill="1" applyBorder="1" applyAlignment="1">
      <alignment horizontal="center" vertical="center"/>
    </xf>
  </cellXfs>
  <cellStyles count="15">
    <cellStyle name="Euro" xfId="1"/>
    <cellStyle name="Euro 2" xfId="5"/>
    <cellStyle name="Lien hypertexte 3" xfId="10"/>
    <cellStyle name="Lien hypertexte_5110-DPGF-LOT 04 Couverture" xfId="9"/>
    <cellStyle name="Monétaire" xfId="13" builtinId="4"/>
    <cellStyle name="Monétaire 2" xfId="6"/>
    <cellStyle name="Monétaire 3" xfId="14"/>
    <cellStyle name="Normal" xfId="0" builtinId="0"/>
    <cellStyle name="Normal 2" xfId="4"/>
    <cellStyle name="Normal 2 2" xfId="12"/>
    <cellStyle name="Normal 2 2 2" xfId="8"/>
    <cellStyle name="Normal 3" xfId="7"/>
    <cellStyle name="Normal 3 2" xfId="11"/>
    <cellStyle name="Normal_APSN1F" xfId="2"/>
    <cellStyle name="Sous total"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view="pageBreakPreview" zoomScale="85" zoomScaleNormal="100" zoomScaleSheetLayoutView="85" workbookViewId="0">
      <selection activeCell="O34" sqref="O34"/>
    </sheetView>
  </sheetViews>
  <sheetFormatPr baseColWidth="10" defaultRowHeight="10.5" x14ac:dyDescent="0.2"/>
  <cols>
    <col min="1" max="1" width="0.28515625" style="1" customWidth="1"/>
    <col min="2" max="2" width="11.42578125" style="1" customWidth="1"/>
    <col min="3" max="8" width="11.42578125" style="1"/>
    <col min="9" max="10" width="11.42578125" style="1" customWidth="1"/>
    <col min="11" max="256" width="11.42578125" style="1"/>
    <col min="257" max="257" width="0.28515625" style="1" customWidth="1"/>
    <col min="258" max="258" width="11.42578125" style="1" customWidth="1"/>
    <col min="259" max="264" width="11.42578125" style="1"/>
    <col min="265" max="266" width="11.42578125" style="1" customWidth="1"/>
    <col min="267" max="512" width="11.42578125" style="1"/>
    <col min="513" max="513" width="0.28515625" style="1" customWidth="1"/>
    <col min="514" max="514" width="11.42578125" style="1" customWidth="1"/>
    <col min="515" max="520" width="11.42578125" style="1"/>
    <col min="521" max="522" width="11.42578125" style="1" customWidth="1"/>
    <col min="523" max="768" width="11.42578125" style="1"/>
    <col min="769" max="769" width="0.28515625" style="1" customWidth="1"/>
    <col min="770" max="770" width="11.42578125" style="1" customWidth="1"/>
    <col min="771" max="776" width="11.42578125" style="1"/>
    <col min="777" max="778" width="11.42578125" style="1" customWidth="1"/>
    <col min="779" max="1024" width="11.42578125" style="1"/>
    <col min="1025" max="1025" width="0.28515625" style="1" customWidth="1"/>
    <col min="1026" max="1026" width="11.42578125" style="1" customWidth="1"/>
    <col min="1027" max="1032" width="11.42578125" style="1"/>
    <col min="1033" max="1034" width="11.42578125" style="1" customWidth="1"/>
    <col min="1035" max="1280" width="11.42578125" style="1"/>
    <col min="1281" max="1281" width="0.28515625" style="1" customWidth="1"/>
    <col min="1282" max="1282" width="11.42578125" style="1" customWidth="1"/>
    <col min="1283" max="1288" width="11.42578125" style="1"/>
    <col min="1289" max="1290" width="11.42578125" style="1" customWidth="1"/>
    <col min="1291" max="1536" width="11.42578125" style="1"/>
    <col min="1537" max="1537" width="0.28515625" style="1" customWidth="1"/>
    <col min="1538" max="1538" width="11.42578125" style="1" customWidth="1"/>
    <col min="1539" max="1544" width="11.42578125" style="1"/>
    <col min="1545" max="1546" width="11.42578125" style="1" customWidth="1"/>
    <col min="1547" max="1792" width="11.42578125" style="1"/>
    <col min="1793" max="1793" width="0.28515625" style="1" customWidth="1"/>
    <col min="1794" max="1794" width="11.42578125" style="1" customWidth="1"/>
    <col min="1795" max="1800" width="11.42578125" style="1"/>
    <col min="1801" max="1802" width="11.42578125" style="1" customWidth="1"/>
    <col min="1803" max="2048" width="11.42578125" style="1"/>
    <col min="2049" max="2049" width="0.28515625" style="1" customWidth="1"/>
    <col min="2050" max="2050" width="11.42578125" style="1" customWidth="1"/>
    <col min="2051" max="2056" width="11.42578125" style="1"/>
    <col min="2057" max="2058" width="11.42578125" style="1" customWidth="1"/>
    <col min="2059" max="2304" width="11.42578125" style="1"/>
    <col min="2305" max="2305" width="0.28515625" style="1" customWidth="1"/>
    <col min="2306" max="2306" width="11.42578125" style="1" customWidth="1"/>
    <col min="2307" max="2312" width="11.42578125" style="1"/>
    <col min="2313" max="2314" width="11.42578125" style="1" customWidth="1"/>
    <col min="2315" max="2560" width="11.42578125" style="1"/>
    <col min="2561" max="2561" width="0.28515625" style="1" customWidth="1"/>
    <col min="2562" max="2562" width="11.42578125" style="1" customWidth="1"/>
    <col min="2563" max="2568" width="11.42578125" style="1"/>
    <col min="2569" max="2570" width="11.42578125" style="1" customWidth="1"/>
    <col min="2571" max="2816" width="11.42578125" style="1"/>
    <col min="2817" max="2817" width="0.28515625" style="1" customWidth="1"/>
    <col min="2818" max="2818" width="11.42578125" style="1" customWidth="1"/>
    <col min="2819" max="2824" width="11.42578125" style="1"/>
    <col min="2825" max="2826" width="11.42578125" style="1" customWidth="1"/>
    <col min="2827" max="3072" width="11.42578125" style="1"/>
    <col min="3073" max="3073" width="0.28515625" style="1" customWidth="1"/>
    <col min="3074" max="3074" width="11.42578125" style="1" customWidth="1"/>
    <col min="3075" max="3080" width="11.42578125" style="1"/>
    <col min="3081" max="3082" width="11.42578125" style="1" customWidth="1"/>
    <col min="3083" max="3328" width="11.42578125" style="1"/>
    <col min="3329" max="3329" width="0.28515625" style="1" customWidth="1"/>
    <col min="3330" max="3330" width="11.42578125" style="1" customWidth="1"/>
    <col min="3331" max="3336" width="11.42578125" style="1"/>
    <col min="3337" max="3338" width="11.42578125" style="1" customWidth="1"/>
    <col min="3339" max="3584" width="11.42578125" style="1"/>
    <col min="3585" max="3585" width="0.28515625" style="1" customWidth="1"/>
    <col min="3586" max="3586" width="11.42578125" style="1" customWidth="1"/>
    <col min="3587" max="3592" width="11.42578125" style="1"/>
    <col min="3593" max="3594" width="11.42578125" style="1" customWidth="1"/>
    <col min="3595" max="3840" width="11.42578125" style="1"/>
    <col min="3841" max="3841" width="0.28515625" style="1" customWidth="1"/>
    <col min="3842" max="3842" width="11.42578125" style="1" customWidth="1"/>
    <col min="3843" max="3848" width="11.42578125" style="1"/>
    <col min="3849" max="3850" width="11.42578125" style="1" customWidth="1"/>
    <col min="3851" max="4096" width="11.42578125" style="1"/>
    <col min="4097" max="4097" width="0.28515625" style="1" customWidth="1"/>
    <col min="4098" max="4098" width="11.42578125" style="1" customWidth="1"/>
    <col min="4099" max="4104" width="11.42578125" style="1"/>
    <col min="4105" max="4106" width="11.42578125" style="1" customWidth="1"/>
    <col min="4107" max="4352" width="11.42578125" style="1"/>
    <col min="4353" max="4353" width="0.28515625" style="1" customWidth="1"/>
    <col min="4354" max="4354" width="11.42578125" style="1" customWidth="1"/>
    <col min="4355" max="4360" width="11.42578125" style="1"/>
    <col min="4361" max="4362" width="11.42578125" style="1" customWidth="1"/>
    <col min="4363" max="4608" width="11.42578125" style="1"/>
    <col min="4609" max="4609" width="0.28515625" style="1" customWidth="1"/>
    <col min="4610" max="4610" width="11.42578125" style="1" customWidth="1"/>
    <col min="4611" max="4616" width="11.42578125" style="1"/>
    <col min="4617" max="4618" width="11.42578125" style="1" customWidth="1"/>
    <col min="4619" max="4864" width="11.42578125" style="1"/>
    <col min="4865" max="4865" width="0.28515625" style="1" customWidth="1"/>
    <col min="4866" max="4866" width="11.42578125" style="1" customWidth="1"/>
    <col min="4867" max="4872" width="11.42578125" style="1"/>
    <col min="4873" max="4874" width="11.42578125" style="1" customWidth="1"/>
    <col min="4875" max="5120" width="11.42578125" style="1"/>
    <col min="5121" max="5121" width="0.28515625" style="1" customWidth="1"/>
    <col min="5122" max="5122" width="11.42578125" style="1" customWidth="1"/>
    <col min="5123" max="5128" width="11.42578125" style="1"/>
    <col min="5129" max="5130" width="11.42578125" style="1" customWidth="1"/>
    <col min="5131" max="5376" width="11.42578125" style="1"/>
    <col min="5377" max="5377" width="0.28515625" style="1" customWidth="1"/>
    <col min="5378" max="5378" width="11.42578125" style="1" customWidth="1"/>
    <col min="5379" max="5384" width="11.42578125" style="1"/>
    <col min="5385" max="5386" width="11.42578125" style="1" customWidth="1"/>
    <col min="5387" max="5632" width="11.42578125" style="1"/>
    <col min="5633" max="5633" width="0.28515625" style="1" customWidth="1"/>
    <col min="5634" max="5634" width="11.42578125" style="1" customWidth="1"/>
    <col min="5635" max="5640" width="11.42578125" style="1"/>
    <col min="5641" max="5642" width="11.42578125" style="1" customWidth="1"/>
    <col min="5643" max="5888" width="11.42578125" style="1"/>
    <col min="5889" max="5889" width="0.28515625" style="1" customWidth="1"/>
    <col min="5890" max="5890" width="11.42578125" style="1" customWidth="1"/>
    <col min="5891" max="5896" width="11.42578125" style="1"/>
    <col min="5897" max="5898" width="11.42578125" style="1" customWidth="1"/>
    <col min="5899" max="6144" width="11.42578125" style="1"/>
    <col min="6145" max="6145" width="0.28515625" style="1" customWidth="1"/>
    <col min="6146" max="6146" width="11.42578125" style="1" customWidth="1"/>
    <col min="6147" max="6152" width="11.42578125" style="1"/>
    <col min="6153" max="6154" width="11.42578125" style="1" customWidth="1"/>
    <col min="6155" max="6400" width="11.42578125" style="1"/>
    <col min="6401" max="6401" width="0.28515625" style="1" customWidth="1"/>
    <col min="6402" max="6402" width="11.42578125" style="1" customWidth="1"/>
    <col min="6403" max="6408" width="11.42578125" style="1"/>
    <col min="6409" max="6410" width="11.42578125" style="1" customWidth="1"/>
    <col min="6411" max="6656" width="11.42578125" style="1"/>
    <col min="6657" max="6657" width="0.28515625" style="1" customWidth="1"/>
    <col min="6658" max="6658" width="11.42578125" style="1" customWidth="1"/>
    <col min="6659" max="6664" width="11.42578125" style="1"/>
    <col min="6665" max="6666" width="11.42578125" style="1" customWidth="1"/>
    <col min="6667" max="6912" width="11.42578125" style="1"/>
    <col min="6913" max="6913" width="0.28515625" style="1" customWidth="1"/>
    <col min="6914" max="6914" width="11.42578125" style="1" customWidth="1"/>
    <col min="6915" max="6920" width="11.42578125" style="1"/>
    <col min="6921" max="6922" width="11.42578125" style="1" customWidth="1"/>
    <col min="6923" max="7168" width="11.42578125" style="1"/>
    <col min="7169" max="7169" width="0.28515625" style="1" customWidth="1"/>
    <col min="7170" max="7170" width="11.42578125" style="1" customWidth="1"/>
    <col min="7171" max="7176" width="11.42578125" style="1"/>
    <col min="7177" max="7178" width="11.42578125" style="1" customWidth="1"/>
    <col min="7179" max="7424" width="11.42578125" style="1"/>
    <col min="7425" max="7425" width="0.28515625" style="1" customWidth="1"/>
    <col min="7426" max="7426" width="11.42578125" style="1" customWidth="1"/>
    <col min="7427" max="7432" width="11.42578125" style="1"/>
    <col min="7433" max="7434" width="11.42578125" style="1" customWidth="1"/>
    <col min="7435" max="7680" width="11.42578125" style="1"/>
    <col min="7681" max="7681" width="0.28515625" style="1" customWidth="1"/>
    <col min="7682" max="7682" width="11.42578125" style="1" customWidth="1"/>
    <col min="7683" max="7688" width="11.42578125" style="1"/>
    <col min="7689" max="7690" width="11.42578125" style="1" customWidth="1"/>
    <col min="7691" max="7936" width="11.42578125" style="1"/>
    <col min="7937" max="7937" width="0.28515625" style="1" customWidth="1"/>
    <col min="7938" max="7938" width="11.42578125" style="1" customWidth="1"/>
    <col min="7939" max="7944" width="11.42578125" style="1"/>
    <col min="7945" max="7946" width="11.42578125" style="1" customWidth="1"/>
    <col min="7947" max="8192" width="11.42578125" style="1"/>
    <col min="8193" max="8193" width="0.28515625" style="1" customWidth="1"/>
    <col min="8194" max="8194" width="11.42578125" style="1" customWidth="1"/>
    <col min="8195" max="8200" width="11.42578125" style="1"/>
    <col min="8201" max="8202" width="11.42578125" style="1" customWidth="1"/>
    <col min="8203" max="8448" width="11.42578125" style="1"/>
    <col min="8449" max="8449" width="0.28515625" style="1" customWidth="1"/>
    <col min="8450" max="8450" width="11.42578125" style="1" customWidth="1"/>
    <col min="8451" max="8456" width="11.42578125" style="1"/>
    <col min="8457" max="8458" width="11.42578125" style="1" customWidth="1"/>
    <col min="8459" max="8704" width="11.42578125" style="1"/>
    <col min="8705" max="8705" width="0.28515625" style="1" customWidth="1"/>
    <col min="8706" max="8706" width="11.42578125" style="1" customWidth="1"/>
    <col min="8707" max="8712" width="11.42578125" style="1"/>
    <col min="8713" max="8714" width="11.42578125" style="1" customWidth="1"/>
    <col min="8715" max="8960" width="11.42578125" style="1"/>
    <col min="8961" max="8961" width="0.28515625" style="1" customWidth="1"/>
    <col min="8962" max="8962" width="11.42578125" style="1" customWidth="1"/>
    <col min="8963" max="8968" width="11.42578125" style="1"/>
    <col min="8969" max="8970" width="11.42578125" style="1" customWidth="1"/>
    <col min="8971" max="9216" width="11.42578125" style="1"/>
    <col min="9217" max="9217" width="0.28515625" style="1" customWidth="1"/>
    <col min="9218" max="9218" width="11.42578125" style="1" customWidth="1"/>
    <col min="9219" max="9224" width="11.42578125" style="1"/>
    <col min="9225" max="9226" width="11.42578125" style="1" customWidth="1"/>
    <col min="9227" max="9472" width="11.42578125" style="1"/>
    <col min="9473" max="9473" width="0.28515625" style="1" customWidth="1"/>
    <col min="9474" max="9474" width="11.42578125" style="1" customWidth="1"/>
    <col min="9475" max="9480" width="11.42578125" style="1"/>
    <col min="9481" max="9482" width="11.42578125" style="1" customWidth="1"/>
    <col min="9483" max="9728" width="11.42578125" style="1"/>
    <col min="9729" max="9729" width="0.28515625" style="1" customWidth="1"/>
    <col min="9730" max="9730" width="11.42578125" style="1" customWidth="1"/>
    <col min="9731" max="9736" width="11.42578125" style="1"/>
    <col min="9737" max="9738" width="11.42578125" style="1" customWidth="1"/>
    <col min="9739" max="9984" width="11.42578125" style="1"/>
    <col min="9985" max="9985" width="0.28515625" style="1" customWidth="1"/>
    <col min="9986" max="9986" width="11.42578125" style="1" customWidth="1"/>
    <col min="9987" max="9992" width="11.42578125" style="1"/>
    <col min="9993" max="9994" width="11.42578125" style="1" customWidth="1"/>
    <col min="9995" max="10240" width="11.42578125" style="1"/>
    <col min="10241" max="10241" width="0.28515625" style="1" customWidth="1"/>
    <col min="10242" max="10242" width="11.42578125" style="1" customWidth="1"/>
    <col min="10243" max="10248" width="11.42578125" style="1"/>
    <col min="10249" max="10250" width="11.42578125" style="1" customWidth="1"/>
    <col min="10251" max="10496" width="11.42578125" style="1"/>
    <col min="10497" max="10497" width="0.28515625" style="1" customWidth="1"/>
    <col min="10498" max="10498" width="11.42578125" style="1" customWidth="1"/>
    <col min="10499" max="10504" width="11.42578125" style="1"/>
    <col min="10505" max="10506" width="11.42578125" style="1" customWidth="1"/>
    <col min="10507" max="10752" width="11.42578125" style="1"/>
    <col min="10753" max="10753" width="0.28515625" style="1" customWidth="1"/>
    <col min="10754" max="10754" width="11.42578125" style="1" customWidth="1"/>
    <col min="10755" max="10760" width="11.42578125" style="1"/>
    <col min="10761" max="10762" width="11.42578125" style="1" customWidth="1"/>
    <col min="10763" max="11008" width="11.42578125" style="1"/>
    <col min="11009" max="11009" width="0.28515625" style="1" customWidth="1"/>
    <col min="11010" max="11010" width="11.42578125" style="1" customWidth="1"/>
    <col min="11011" max="11016" width="11.42578125" style="1"/>
    <col min="11017" max="11018" width="11.42578125" style="1" customWidth="1"/>
    <col min="11019" max="11264" width="11.42578125" style="1"/>
    <col min="11265" max="11265" width="0.28515625" style="1" customWidth="1"/>
    <col min="11266" max="11266" width="11.42578125" style="1" customWidth="1"/>
    <col min="11267" max="11272" width="11.42578125" style="1"/>
    <col min="11273" max="11274" width="11.42578125" style="1" customWidth="1"/>
    <col min="11275" max="11520" width="11.42578125" style="1"/>
    <col min="11521" max="11521" width="0.28515625" style="1" customWidth="1"/>
    <col min="11522" max="11522" width="11.42578125" style="1" customWidth="1"/>
    <col min="11523" max="11528" width="11.42578125" style="1"/>
    <col min="11529" max="11530" width="11.42578125" style="1" customWidth="1"/>
    <col min="11531" max="11776" width="11.42578125" style="1"/>
    <col min="11777" max="11777" width="0.28515625" style="1" customWidth="1"/>
    <col min="11778" max="11778" width="11.42578125" style="1" customWidth="1"/>
    <col min="11779" max="11784" width="11.42578125" style="1"/>
    <col min="11785" max="11786" width="11.42578125" style="1" customWidth="1"/>
    <col min="11787" max="12032" width="11.42578125" style="1"/>
    <col min="12033" max="12033" width="0.28515625" style="1" customWidth="1"/>
    <col min="12034" max="12034" width="11.42578125" style="1" customWidth="1"/>
    <col min="12035" max="12040" width="11.42578125" style="1"/>
    <col min="12041" max="12042" width="11.42578125" style="1" customWidth="1"/>
    <col min="12043" max="12288" width="11.42578125" style="1"/>
    <col min="12289" max="12289" width="0.28515625" style="1" customWidth="1"/>
    <col min="12290" max="12290" width="11.42578125" style="1" customWidth="1"/>
    <col min="12291" max="12296" width="11.42578125" style="1"/>
    <col min="12297" max="12298" width="11.42578125" style="1" customWidth="1"/>
    <col min="12299" max="12544" width="11.42578125" style="1"/>
    <col min="12545" max="12545" width="0.28515625" style="1" customWidth="1"/>
    <col min="12546" max="12546" width="11.42578125" style="1" customWidth="1"/>
    <col min="12547" max="12552" width="11.42578125" style="1"/>
    <col min="12553" max="12554" width="11.42578125" style="1" customWidth="1"/>
    <col min="12555" max="12800" width="11.42578125" style="1"/>
    <col min="12801" max="12801" width="0.28515625" style="1" customWidth="1"/>
    <col min="12802" max="12802" width="11.42578125" style="1" customWidth="1"/>
    <col min="12803" max="12808" width="11.42578125" style="1"/>
    <col min="12809" max="12810" width="11.42578125" style="1" customWidth="1"/>
    <col min="12811" max="13056" width="11.42578125" style="1"/>
    <col min="13057" max="13057" width="0.28515625" style="1" customWidth="1"/>
    <col min="13058" max="13058" width="11.42578125" style="1" customWidth="1"/>
    <col min="13059" max="13064" width="11.42578125" style="1"/>
    <col min="13065" max="13066" width="11.42578125" style="1" customWidth="1"/>
    <col min="13067" max="13312" width="11.42578125" style="1"/>
    <col min="13313" max="13313" width="0.28515625" style="1" customWidth="1"/>
    <col min="13314" max="13314" width="11.42578125" style="1" customWidth="1"/>
    <col min="13315" max="13320" width="11.42578125" style="1"/>
    <col min="13321" max="13322" width="11.42578125" style="1" customWidth="1"/>
    <col min="13323" max="13568" width="11.42578125" style="1"/>
    <col min="13569" max="13569" width="0.28515625" style="1" customWidth="1"/>
    <col min="13570" max="13570" width="11.42578125" style="1" customWidth="1"/>
    <col min="13571" max="13576" width="11.42578125" style="1"/>
    <col min="13577" max="13578" width="11.42578125" style="1" customWidth="1"/>
    <col min="13579" max="13824" width="11.42578125" style="1"/>
    <col min="13825" max="13825" width="0.28515625" style="1" customWidth="1"/>
    <col min="13826" max="13826" width="11.42578125" style="1" customWidth="1"/>
    <col min="13827" max="13832" width="11.42578125" style="1"/>
    <col min="13833" max="13834" width="11.42578125" style="1" customWidth="1"/>
    <col min="13835" max="14080" width="11.42578125" style="1"/>
    <col min="14081" max="14081" width="0.28515625" style="1" customWidth="1"/>
    <col min="14082" max="14082" width="11.42578125" style="1" customWidth="1"/>
    <col min="14083" max="14088" width="11.42578125" style="1"/>
    <col min="14089" max="14090" width="11.42578125" style="1" customWidth="1"/>
    <col min="14091" max="14336" width="11.42578125" style="1"/>
    <col min="14337" max="14337" width="0.28515625" style="1" customWidth="1"/>
    <col min="14338" max="14338" width="11.42578125" style="1" customWidth="1"/>
    <col min="14339" max="14344" width="11.42578125" style="1"/>
    <col min="14345" max="14346" width="11.42578125" style="1" customWidth="1"/>
    <col min="14347" max="14592" width="11.42578125" style="1"/>
    <col min="14593" max="14593" width="0.28515625" style="1" customWidth="1"/>
    <col min="14594" max="14594" width="11.42578125" style="1" customWidth="1"/>
    <col min="14595" max="14600" width="11.42578125" style="1"/>
    <col min="14601" max="14602" width="11.42578125" style="1" customWidth="1"/>
    <col min="14603" max="14848" width="11.42578125" style="1"/>
    <col min="14849" max="14849" width="0.28515625" style="1" customWidth="1"/>
    <col min="14850" max="14850" width="11.42578125" style="1" customWidth="1"/>
    <col min="14851" max="14856" width="11.42578125" style="1"/>
    <col min="14857" max="14858" width="11.42578125" style="1" customWidth="1"/>
    <col min="14859" max="15104" width="11.42578125" style="1"/>
    <col min="15105" max="15105" width="0.28515625" style="1" customWidth="1"/>
    <col min="15106" max="15106" width="11.42578125" style="1" customWidth="1"/>
    <col min="15107" max="15112" width="11.42578125" style="1"/>
    <col min="15113" max="15114" width="11.42578125" style="1" customWidth="1"/>
    <col min="15115" max="15360" width="11.42578125" style="1"/>
    <col min="15361" max="15361" width="0.28515625" style="1" customWidth="1"/>
    <col min="15362" max="15362" width="11.42578125" style="1" customWidth="1"/>
    <col min="15363" max="15368" width="11.42578125" style="1"/>
    <col min="15369" max="15370" width="11.42578125" style="1" customWidth="1"/>
    <col min="15371" max="15616" width="11.42578125" style="1"/>
    <col min="15617" max="15617" width="0.28515625" style="1" customWidth="1"/>
    <col min="15618" max="15618" width="11.42578125" style="1" customWidth="1"/>
    <col min="15619" max="15624" width="11.42578125" style="1"/>
    <col min="15625" max="15626" width="11.42578125" style="1" customWidth="1"/>
    <col min="15627" max="15872" width="11.42578125" style="1"/>
    <col min="15873" max="15873" width="0.28515625" style="1" customWidth="1"/>
    <col min="15874" max="15874" width="11.42578125" style="1" customWidth="1"/>
    <col min="15875" max="15880" width="11.42578125" style="1"/>
    <col min="15881" max="15882" width="11.42578125" style="1" customWidth="1"/>
    <col min="15883" max="16128" width="11.42578125" style="1"/>
    <col min="16129" max="16129" width="0.28515625" style="1" customWidth="1"/>
    <col min="16130" max="16130" width="11.42578125" style="1" customWidth="1"/>
    <col min="16131" max="16136" width="11.42578125" style="1"/>
    <col min="16137" max="16138" width="11.42578125" style="1" customWidth="1"/>
    <col min="16139" max="16384" width="11.42578125" style="1"/>
  </cols>
  <sheetData>
    <row r="1" spans="1:10" ht="10.5" customHeight="1" x14ac:dyDescent="0.25">
      <c r="A1" s="86"/>
      <c r="B1" s="86"/>
      <c r="C1" s="86"/>
      <c r="D1" s="86"/>
      <c r="E1" s="86"/>
      <c r="F1" s="86"/>
      <c r="G1" s="86"/>
      <c r="H1" s="86"/>
      <c r="I1" s="13"/>
      <c r="J1" s="12"/>
    </row>
    <row r="2" spans="1:10" ht="21.75" customHeight="1" x14ac:dyDescent="0.2">
      <c r="A2" s="101" t="s">
        <v>117</v>
      </c>
      <c r="B2" s="101"/>
      <c r="C2" s="101"/>
      <c r="D2" s="101"/>
      <c r="E2" s="101"/>
      <c r="F2" s="101"/>
      <c r="G2" s="101"/>
      <c r="H2" s="101"/>
      <c r="I2" s="101"/>
      <c r="J2" s="12"/>
    </row>
    <row r="3" spans="1:10" ht="21.75" customHeight="1" x14ac:dyDescent="0.2">
      <c r="A3" s="101"/>
      <c r="B3" s="101"/>
      <c r="C3" s="101"/>
      <c r="D3" s="101"/>
      <c r="E3" s="101"/>
      <c r="F3" s="101"/>
      <c r="G3" s="101"/>
      <c r="H3" s="101"/>
      <c r="I3" s="101"/>
      <c r="J3" s="11"/>
    </row>
    <row r="4" spans="1:10" ht="10.5" customHeight="1" x14ac:dyDescent="0.25">
      <c r="A4" s="14"/>
      <c r="B4" s="15"/>
      <c r="C4" s="15"/>
      <c r="D4" s="15"/>
      <c r="E4" s="15"/>
      <c r="F4" s="15"/>
      <c r="G4" s="15"/>
      <c r="H4" s="15"/>
      <c r="I4" s="16"/>
    </row>
    <row r="5" spans="1:10" ht="10.5" customHeight="1" x14ac:dyDescent="0.25">
      <c r="A5" s="17"/>
      <c r="B5" s="18"/>
      <c r="C5" s="18"/>
      <c r="D5" s="18"/>
      <c r="E5" s="18"/>
      <c r="F5" s="18"/>
      <c r="G5" s="18"/>
      <c r="H5" s="18"/>
      <c r="I5" s="19"/>
    </row>
    <row r="6" spans="1:10" ht="10.5" customHeight="1" x14ac:dyDescent="0.25">
      <c r="A6" s="17"/>
      <c r="B6" s="18"/>
      <c r="C6" s="18"/>
      <c r="D6" s="18"/>
      <c r="E6" s="18"/>
      <c r="F6" s="18"/>
      <c r="G6" s="18"/>
      <c r="H6" s="18"/>
      <c r="I6" s="20"/>
      <c r="J6" s="10"/>
    </row>
    <row r="7" spans="1:10" ht="10.5" customHeight="1" x14ac:dyDescent="0.25">
      <c r="A7" s="87"/>
      <c r="B7" s="87"/>
      <c r="C7" s="87"/>
      <c r="D7" s="87"/>
      <c r="E7" s="87"/>
      <c r="F7" s="87"/>
      <c r="G7" s="87"/>
      <c r="H7" s="87"/>
      <c r="I7" s="20"/>
      <c r="J7" s="10"/>
    </row>
    <row r="8" spans="1:10" ht="51" customHeight="1" x14ac:dyDescent="0.2">
      <c r="A8" s="21" t="s">
        <v>30</v>
      </c>
      <c r="B8" s="88" t="s">
        <v>37</v>
      </c>
      <c r="C8" s="88"/>
      <c r="D8" s="88"/>
      <c r="E8" s="88"/>
      <c r="F8" s="88"/>
      <c r="G8" s="88"/>
      <c r="H8" s="88"/>
      <c r="I8" s="88"/>
    </row>
    <row r="9" spans="1:10" ht="15" customHeight="1" x14ac:dyDescent="0.25">
      <c r="A9" s="22"/>
      <c r="B9" s="18"/>
      <c r="C9" s="18"/>
      <c r="D9" s="18"/>
      <c r="E9" s="18"/>
      <c r="F9" s="18"/>
      <c r="G9" s="18"/>
      <c r="H9" s="18"/>
      <c r="I9" s="23"/>
    </row>
    <row r="10" spans="1:10" ht="15" customHeight="1" x14ac:dyDescent="0.25">
      <c r="A10" s="22"/>
      <c r="B10" s="18"/>
      <c r="C10" s="18"/>
      <c r="D10" s="18"/>
      <c r="E10" s="24"/>
      <c r="F10" s="18"/>
      <c r="G10" s="18"/>
      <c r="H10" s="18"/>
      <c r="I10" s="23"/>
    </row>
    <row r="11" spans="1:10" ht="15" customHeight="1" x14ac:dyDescent="0.2">
      <c r="A11" s="25"/>
      <c r="B11" s="25"/>
      <c r="C11" s="25"/>
      <c r="D11" s="25"/>
      <c r="E11" s="25"/>
      <c r="F11" s="25"/>
      <c r="G11" s="25"/>
      <c r="H11" s="25"/>
      <c r="I11" s="19"/>
    </row>
    <row r="12" spans="1:10" ht="15" customHeight="1" thickBot="1" x14ac:dyDescent="0.3">
      <c r="A12" s="22"/>
      <c r="B12" s="18"/>
      <c r="C12" s="18"/>
      <c r="D12" s="18"/>
      <c r="E12" s="18"/>
      <c r="F12" s="18"/>
      <c r="G12" s="18"/>
      <c r="H12" s="18"/>
      <c r="I12" s="19"/>
    </row>
    <row r="13" spans="1:10" ht="10.5" customHeight="1" thickTop="1" x14ac:dyDescent="0.25">
      <c r="A13" s="22"/>
      <c r="B13" s="89" t="s">
        <v>112</v>
      </c>
      <c r="C13" s="90"/>
      <c r="D13" s="90"/>
      <c r="E13" s="90"/>
      <c r="F13" s="90"/>
      <c r="G13" s="90"/>
      <c r="H13" s="90"/>
      <c r="I13" s="91"/>
    </row>
    <row r="14" spans="1:10" ht="15.75" x14ac:dyDescent="0.25">
      <c r="A14" s="22"/>
      <c r="B14" s="92"/>
      <c r="C14" s="93"/>
      <c r="D14" s="93"/>
      <c r="E14" s="93"/>
      <c r="F14" s="93"/>
      <c r="G14" s="93"/>
      <c r="H14" s="93"/>
      <c r="I14" s="94"/>
    </row>
    <row r="15" spans="1:10" ht="15.75" x14ac:dyDescent="0.25">
      <c r="A15" s="22"/>
      <c r="B15" s="92"/>
      <c r="C15" s="93"/>
      <c r="D15" s="93"/>
      <c r="E15" s="93"/>
      <c r="F15" s="93"/>
      <c r="G15" s="93"/>
      <c r="H15" s="93"/>
      <c r="I15" s="94"/>
    </row>
    <row r="16" spans="1:10" ht="10.5" customHeight="1" thickBot="1" x14ac:dyDescent="0.3">
      <c r="A16" s="22"/>
      <c r="B16" s="95"/>
      <c r="C16" s="96"/>
      <c r="D16" s="96"/>
      <c r="E16" s="96"/>
      <c r="F16" s="96"/>
      <c r="G16" s="96"/>
      <c r="H16" s="96"/>
      <c r="I16" s="97"/>
    </row>
    <row r="17" spans="1:9" ht="15" customHeight="1" thickTop="1" x14ac:dyDescent="0.25">
      <c r="A17" s="22"/>
      <c r="B17" s="18"/>
      <c r="C17" s="18"/>
      <c r="D17" s="18"/>
      <c r="E17" s="18"/>
      <c r="F17" s="18"/>
      <c r="G17" s="18"/>
      <c r="H17" s="18"/>
      <c r="I17" s="19"/>
    </row>
    <row r="18" spans="1:9" ht="15" customHeight="1" x14ac:dyDescent="0.25">
      <c r="A18" s="22"/>
      <c r="B18" s="18"/>
      <c r="C18" s="18"/>
      <c r="D18" s="18"/>
      <c r="E18" s="18"/>
      <c r="F18" s="18"/>
      <c r="G18" s="18"/>
      <c r="H18" s="18"/>
      <c r="I18" s="19"/>
    </row>
    <row r="19" spans="1:9" ht="15" customHeight="1" x14ac:dyDescent="0.25">
      <c r="A19" s="22"/>
      <c r="B19" s="18"/>
      <c r="C19" s="18"/>
      <c r="D19" s="18"/>
      <c r="E19" s="18"/>
      <c r="F19" s="18"/>
      <c r="G19" s="18"/>
      <c r="H19" s="18"/>
      <c r="I19" s="19"/>
    </row>
    <row r="20" spans="1:9" ht="15" customHeight="1" x14ac:dyDescent="0.25">
      <c r="A20" s="22"/>
      <c r="B20" s="18"/>
      <c r="C20" s="18"/>
      <c r="D20" s="18"/>
      <c r="E20" s="18"/>
      <c r="F20" s="18"/>
      <c r="G20" s="18"/>
      <c r="H20" s="18"/>
      <c r="I20" s="19"/>
    </row>
    <row r="21" spans="1:9" ht="15" customHeight="1" x14ac:dyDescent="0.25">
      <c r="A21" s="22"/>
      <c r="B21" s="18"/>
      <c r="C21" s="18"/>
      <c r="D21" s="18"/>
      <c r="E21" s="18"/>
      <c r="F21" s="18"/>
      <c r="G21" s="18"/>
      <c r="H21" s="18"/>
      <c r="I21" s="19"/>
    </row>
    <row r="22" spans="1:9" ht="15.75" x14ac:dyDescent="0.25">
      <c r="A22" s="98" t="s">
        <v>116</v>
      </c>
      <c r="B22" s="98"/>
      <c r="C22" s="98"/>
      <c r="D22" s="98"/>
      <c r="E22" s="98"/>
      <c r="F22" s="98"/>
      <c r="G22" s="98"/>
      <c r="H22" s="98"/>
      <c r="I22" s="98"/>
    </row>
    <row r="23" spans="1:9" ht="15" customHeight="1" x14ac:dyDescent="0.25">
      <c r="A23" s="22"/>
      <c r="B23" s="18"/>
      <c r="C23" s="18"/>
      <c r="D23" s="18"/>
      <c r="E23" s="18"/>
      <c r="F23" s="18"/>
      <c r="G23" s="18"/>
      <c r="H23" s="18"/>
      <c r="I23" s="19"/>
    </row>
    <row r="24" spans="1:9" ht="15" customHeight="1" x14ac:dyDescent="0.2">
      <c r="A24" s="26"/>
      <c r="B24" s="18"/>
      <c r="C24" s="18"/>
      <c r="D24" s="18"/>
      <c r="E24" s="18"/>
      <c r="F24" s="18"/>
      <c r="G24" s="18"/>
      <c r="H24" s="18"/>
      <c r="I24" s="27"/>
    </row>
    <row r="25" spans="1:9" ht="15" customHeight="1" x14ac:dyDescent="0.2">
      <c r="A25" s="25"/>
      <c r="B25" s="28"/>
      <c r="C25" s="18"/>
      <c r="D25" s="18"/>
      <c r="E25" s="18"/>
      <c r="F25" s="18"/>
      <c r="G25" s="18"/>
      <c r="H25" s="18"/>
      <c r="I25" s="19"/>
    </row>
    <row r="26" spans="1:9" ht="15" customHeight="1" x14ac:dyDescent="0.2">
      <c r="A26" s="25"/>
      <c r="B26" s="18"/>
      <c r="C26" s="18"/>
      <c r="D26" s="18"/>
      <c r="E26" s="18"/>
      <c r="F26" s="18"/>
      <c r="G26" s="18"/>
      <c r="H26" s="18"/>
      <c r="I26" s="19"/>
    </row>
    <row r="27" spans="1:9" ht="15" customHeight="1" x14ac:dyDescent="0.2">
      <c r="A27" s="25"/>
      <c r="B27" s="18"/>
      <c r="C27" s="18"/>
      <c r="D27" s="18"/>
      <c r="E27" s="18"/>
      <c r="F27" s="18"/>
      <c r="G27" s="18"/>
      <c r="H27" s="18"/>
      <c r="I27" s="19"/>
    </row>
    <row r="28" spans="1:9" ht="12.75" x14ac:dyDescent="0.2">
      <c r="A28" s="99" t="s">
        <v>113</v>
      </c>
      <c r="B28" s="100"/>
      <c r="C28" s="99"/>
      <c r="D28" s="99"/>
      <c r="E28" s="99"/>
      <c r="F28" s="99"/>
      <c r="G28" s="99"/>
      <c r="H28" s="99"/>
      <c r="I28" s="99"/>
    </row>
    <row r="29" spans="1:9" ht="15" customHeight="1" x14ac:dyDescent="0.2">
      <c r="A29" s="25"/>
      <c r="B29" s="29"/>
      <c r="C29" s="18"/>
      <c r="D29" s="18"/>
      <c r="E29" s="18"/>
      <c r="F29" s="18"/>
      <c r="G29" s="18"/>
      <c r="H29" s="18"/>
      <c r="I29" s="19"/>
    </row>
    <row r="30" spans="1:9" ht="15" customHeight="1" x14ac:dyDescent="0.2">
      <c r="A30" s="25"/>
      <c r="B30" s="18"/>
      <c r="C30" s="18"/>
      <c r="D30" s="18"/>
      <c r="E30" s="18"/>
      <c r="F30" s="18"/>
      <c r="G30" s="18"/>
      <c r="H30" s="18"/>
      <c r="I30" s="19"/>
    </row>
    <row r="31" spans="1:9" ht="12.75" x14ac:dyDescent="0.2">
      <c r="A31" s="80" t="s">
        <v>114</v>
      </c>
      <c r="B31" s="80"/>
      <c r="C31" s="80"/>
      <c r="D31" s="80"/>
      <c r="E31" s="80"/>
      <c r="F31" s="80"/>
      <c r="G31" s="80"/>
      <c r="H31" s="80"/>
      <c r="I31" s="80"/>
    </row>
    <row r="32" spans="1:9" ht="12.75" x14ac:dyDescent="0.2">
      <c r="A32" s="80" t="s">
        <v>115</v>
      </c>
      <c r="B32" s="80"/>
      <c r="C32" s="80"/>
      <c r="D32" s="80"/>
      <c r="E32" s="80"/>
      <c r="F32" s="80"/>
      <c r="G32" s="80"/>
      <c r="H32" s="80"/>
      <c r="I32" s="80"/>
    </row>
    <row r="33" spans="1:9" ht="15" customHeight="1" x14ac:dyDescent="0.2">
      <c r="A33" s="25"/>
      <c r="B33" s="25"/>
      <c r="C33" s="25"/>
      <c r="D33" s="25"/>
      <c r="E33" s="80"/>
      <c r="F33" s="80"/>
      <c r="G33" s="25"/>
      <c r="H33" s="25"/>
      <c r="I33" s="19"/>
    </row>
    <row r="34" spans="1:9" ht="15" customHeight="1" x14ac:dyDescent="0.2">
      <c r="A34" s="25"/>
      <c r="B34" s="25"/>
      <c r="C34" s="25"/>
      <c r="D34" s="25"/>
      <c r="E34" s="25"/>
      <c r="F34" s="25"/>
      <c r="G34" s="25"/>
      <c r="H34" s="25"/>
      <c r="I34" s="30"/>
    </row>
    <row r="35" spans="1:9" ht="15" customHeight="1" x14ac:dyDescent="0.2">
      <c r="A35" s="25"/>
      <c r="B35" s="18"/>
      <c r="C35" s="18"/>
      <c r="D35" s="18"/>
      <c r="E35" s="18"/>
      <c r="F35" s="18"/>
      <c r="G35" s="18"/>
      <c r="H35" s="18"/>
      <c r="I35" s="19"/>
    </row>
    <row r="36" spans="1:9" ht="15.95" customHeight="1" x14ac:dyDescent="0.2">
      <c r="A36" s="84"/>
      <c r="B36" s="84"/>
      <c r="C36" s="84"/>
      <c r="D36" s="84"/>
      <c r="E36" s="84"/>
      <c r="F36" s="84"/>
      <c r="G36" s="84"/>
      <c r="H36" s="84"/>
      <c r="I36" s="84"/>
    </row>
    <row r="37" spans="1:9" ht="15.95" customHeight="1" x14ac:dyDescent="0.2">
      <c r="A37" s="84"/>
      <c r="B37" s="84"/>
      <c r="C37" s="84"/>
      <c r="D37" s="84"/>
      <c r="E37" s="84"/>
      <c r="F37" s="84"/>
      <c r="G37" s="84"/>
      <c r="H37" s="84"/>
      <c r="I37" s="84"/>
    </row>
    <row r="38" spans="1:9" ht="15.95" customHeight="1" x14ac:dyDescent="0.2">
      <c r="A38" s="84"/>
      <c r="B38" s="84"/>
      <c r="C38" s="84"/>
      <c r="D38" s="84"/>
      <c r="E38" s="84"/>
      <c r="F38" s="84"/>
      <c r="G38" s="84"/>
      <c r="H38" s="84"/>
      <c r="I38" s="84"/>
    </row>
    <row r="39" spans="1:9" ht="20.100000000000001" customHeight="1" x14ac:dyDescent="0.2">
      <c r="A39" s="31"/>
      <c r="B39" s="31"/>
      <c r="C39" s="31"/>
      <c r="D39" s="31"/>
      <c r="E39" s="31"/>
      <c r="F39" s="31"/>
      <c r="G39" s="31"/>
      <c r="H39" s="31"/>
      <c r="I39" s="30"/>
    </row>
    <row r="40" spans="1:9" ht="20.100000000000001" customHeight="1" x14ac:dyDescent="0.2">
      <c r="A40" s="32"/>
      <c r="B40" s="18"/>
      <c r="C40" s="18"/>
      <c r="D40" s="18"/>
      <c r="E40" s="18"/>
      <c r="F40" s="18"/>
      <c r="G40" s="18"/>
      <c r="H40" s="18"/>
      <c r="I40" s="19"/>
    </row>
    <row r="41" spans="1:9" ht="15.95" customHeight="1" x14ac:dyDescent="0.2">
      <c r="A41" s="85" t="s">
        <v>29</v>
      </c>
      <c r="B41" s="85"/>
      <c r="C41" s="85"/>
      <c r="D41" s="85"/>
      <c r="E41" s="85"/>
      <c r="F41" s="85"/>
      <c r="G41" s="85"/>
      <c r="H41" s="85"/>
      <c r="I41" s="85"/>
    </row>
    <row r="42" spans="1:9" ht="15.95" customHeight="1" x14ac:dyDescent="0.2">
      <c r="A42" s="81" t="s">
        <v>32</v>
      </c>
      <c r="B42" s="81"/>
      <c r="C42" s="81"/>
      <c r="D42" s="81"/>
      <c r="E42" s="81"/>
      <c r="F42" s="81"/>
      <c r="G42" s="81"/>
      <c r="H42" s="81"/>
      <c r="I42" s="81"/>
    </row>
    <row r="43" spans="1:9" ht="15.95" customHeight="1" x14ac:dyDescent="0.2">
      <c r="A43" s="81" t="s">
        <v>36</v>
      </c>
      <c r="B43" s="81"/>
      <c r="C43" s="81"/>
      <c r="D43" s="81"/>
      <c r="E43" s="81"/>
      <c r="F43" s="81"/>
      <c r="G43" s="81"/>
      <c r="H43" s="81"/>
      <c r="I43" s="81"/>
    </row>
    <row r="44" spans="1:9" ht="15.95" customHeight="1" x14ac:dyDescent="0.2">
      <c r="A44" s="81" t="s">
        <v>28</v>
      </c>
      <c r="B44" s="81"/>
      <c r="C44" s="81"/>
      <c r="D44" s="81"/>
      <c r="E44" s="81"/>
      <c r="F44" s="81"/>
      <c r="G44" s="81"/>
      <c r="H44" s="81"/>
      <c r="I44" s="81"/>
    </row>
    <row r="45" spans="1:9" ht="15.95" customHeight="1" x14ac:dyDescent="0.2">
      <c r="A45" s="82" t="s">
        <v>31</v>
      </c>
      <c r="B45" s="83"/>
      <c r="C45" s="83"/>
      <c r="D45" s="83"/>
      <c r="E45" s="83"/>
      <c r="F45" s="83"/>
      <c r="G45" s="83"/>
      <c r="H45" s="83"/>
      <c r="I45" s="83"/>
    </row>
    <row r="46" spans="1:9" ht="10.5" customHeight="1" x14ac:dyDescent="0.2">
      <c r="A46" s="19"/>
      <c r="B46" s="33"/>
      <c r="C46" s="34"/>
      <c r="D46" s="34"/>
      <c r="E46" s="34"/>
      <c r="F46" s="34"/>
      <c r="G46" s="34"/>
      <c r="H46" s="34"/>
      <c r="I46" s="34"/>
    </row>
    <row r="47" spans="1:9" ht="10.5" customHeight="1" x14ac:dyDescent="0.2">
      <c r="A47" s="19"/>
      <c r="B47" s="19"/>
      <c r="C47" s="19"/>
      <c r="D47" s="19"/>
      <c r="E47" s="19"/>
      <c r="F47" s="19"/>
      <c r="G47" s="19"/>
      <c r="H47" s="19"/>
      <c r="I47" s="19"/>
    </row>
    <row r="48" spans="1:9" ht="10.5" customHeight="1" x14ac:dyDescent="0.2">
      <c r="B48" s="7"/>
      <c r="C48" s="7"/>
      <c r="D48" s="7"/>
      <c r="E48" s="7"/>
      <c r="F48" s="7"/>
      <c r="G48" s="7"/>
      <c r="H48" s="7"/>
      <c r="I48" s="7"/>
    </row>
    <row r="49" spans="2:9" ht="10.5" customHeight="1" x14ac:dyDescent="0.2"/>
    <row r="50" spans="2:9" ht="10.5" customHeight="1" x14ac:dyDescent="0.2">
      <c r="B50" s="7"/>
      <c r="C50" s="7"/>
      <c r="D50" s="7"/>
      <c r="E50" s="7"/>
      <c r="F50" s="7"/>
      <c r="G50" s="7"/>
      <c r="H50" s="7"/>
      <c r="I50" s="7"/>
    </row>
    <row r="51" spans="2:9" ht="10.5" customHeight="1" x14ac:dyDescent="0.2"/>
    <row r="52" spans="2:9" ht="10.5" customHeight="1" x14ac:dyDescent="0.2">
      <c r="B52" s="7"/>
      <c r="C52" s="7"/>
      <c r="D52" s="7"/>
      <c r="E52" s="7"/>
      <c r="F52" s="7"/>
      <c r="G52" s="7"/>
      <c r="H52" s="7"/>
      <c r="I52" s="7"/>
    </row>
    <row r="53" spans="2:9" ht="10.5" customHeight="1" x14ac:dyDescent="0.2"/>
    <row r="54" spans="2:9" ht="10.5" customHeight="1" x14ac:dyDescent="0.2">
      <c r="B54" s="7"/>
      <c r="C54" s="7"/>
      <c r="D54" s="7"/>
      <c r="E54" s="7"/>
      <c r="F54" s="7"/>
      <c r="G54" s="7"/>
      <c r="H54" s="7"/>
      <c r="I54" s="7"/>
    </row>
    <row r="55" spans="2:9" ht="10.5" customHeight="1" x14ac:dyDescent="0.2"/>
    <row r="56" spans="2:9" ht="10.5" customHeight="1" x14ac:dyDescent="0.2">
      <c r="B56" s="9"/>
      <c r="C56" s="8"/>
      <c r="D56" s="8"/>
      <c r="E56" s="8"/>
      <c r="F56" s="8"/>
      <c r="G56" s="8"/>
      <c r="H56" s="8"/>
      <c r="I56" s="8"/>
    </row>
    <row r="57" spans="2:9" ht="10.5" customHeight="1" x14ac:dyDescent="0.2"/>
    <row r="58" spans="2:9" ht="10.5" customHeight="1" x14ac:dyDescent="0.2">
      <c r="B58" s="7"/>
      <c r="C58" s="7"/>
      <c r="D58" s="7"/>
      <c r="E58" s="7"/>
      <c r="F58" s="7"/>
      <c r="G58" s="7"/>
      <c r="H58" s="7"/>
      <c r="I58" s="7"/>
    </row>
    <row r="59" spans="2:9" ht="10.5" customHeight="1" x14ac:dyDescent="0.2"/>
    <row r="60" spans="2:9" ht="10.5" customHeight="1" x14ac:dyDescent="0.2">
      <c r="B60" s="7"/>
      <c r="C60" s="7"/>
      <c r="D60" s="7"/>
      <c r="E60" s="7"/>
      <c r="F60" s="7"/>
      <c r="G60" s="7"/>
      <c r="H60" s="7"/>
      <c r="I60" s="7"/>
    </row>
    <row r="61" spans="2:9" ht="10.5" customHeight="1" x14ac:dyDescent="0.2"/>
    <row r="62" spans="2:9" ht="10.5" customHeight="1" x14ac:dyDescent="0.2">
      <c r="B62" s="7"/>
      <c r="C62" s="7"/>
      <c r="D62" s="7"/>
      <c r="E62" s="7"/>
      <c r="F62" s="7"/>
      <c r="G62" s="7"/>
      <c r="H62" s="7"/>
      <c r="I62" s="7"/>
    </row>
    <row r="63" spans="2:9" ht="10.5" customHeight="1" x14ac:dyDescent="0.2"/>
    <row r="64" spans="2:9" ht="10.5" customHeight="1" x14ac:dyDescent="0.2">
      <c r="B64" s="7"/>
      <c r="C64" s="7"/>
      <c r="D64" s="7"/>
      <c r="E64" s="7"/>
      <c r="F64" s="7"/>
      <c r="G64" s="7"/>
      <c r="H64" s="7"/>
      <c r="I64" s="7"/>
    </row>
    <row r="65" spans="2:9" ht="10.5" customHeight="1" x14ac:dyDescent="0.2"/>
    <row r="66" spans="2:9" ht="10.5" customHeight="1" x14ac:dyDescent="0.2">
      <c r="B66" s="7"/>
      <c r="C66" s="7"/>
      <c r="D66" s="7"/>
      <c r="E66" s="7"/>
      <c r="F66" s="7"/>
      <c r="G66" s="7"/>
      <c r="H66" s="7"/>
      <c r="I66" s="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1">
        <v>2.7</v>
      </c>
    </row>
    <row r="120" spans="1:4" ht="10.5" customHeight="1" x14ac:dyDescent="0.2"/>
    <row r="121" spans="1:4" ht="10.5" customHeight="1" x14ac:dyDescent="0.2">
      <c r="A121" s="5" t="s">
        <v>27</v>
      </c>
      <c r="B121" s="3" t="s">
        <v>26</v>
      </c>
      <c r="C121" s="4" t="s">
        <v>25</v>
      </c>
      <c r="D121" s="1">
        <v>16</v>
      </c>
    </row>
    <row r="122" spans="1:4" ht="10.5" customHeight="1" x14ac:dyDescent="0.2"/>
    <row r="123" spans="1:4" ht="10.5" customHeight="1" x14ac:dyDescent="0.2"/>
    <row r="124" spans="1:4" ht="10.5" customHeight="1" x14ac:dyDescent="0.2">
      <c r="A124" s="5" t="s">
        <v>24</v>
      </c>
      <c r="B124" s="3" t="s">
        <v>23</v>
      </c>
      <c r="C124" s="4"/>
    </row>
    <row r="125" spans="1:4" ht="10.5" customHeight="1" x14ac:dyDescent="0.2">
      <c r="A125" s="5"/>
      <c r="C125" s="4"/>
    </row>
    <row r="126" spans="1:4" ht="10.5" customHeight="1" x14ac:dyDescent="0.2">
      <c r="A126" s="5"/>
      <c r="B126" s="3"/>
      <c r="C126" s="4"/>
    </row>
    <row r="127" spans="1:4" ht="10.5" customHeight="1" x14ac:dyDescent="0.2">
      <c r="B127" s="6" t="s">
        <v>22</v>
      </c>
      <c r="C127" s="4" t="s">
        <v>4</v>
      </c>
      <c r="D127" s="1">
        <v>1</v>
      </c>
    </row>
    <row r="128" spans="1:4" ht="10.5" customHeight="1" x14ac:dyDescent="0.2">
      <c r="B128" s="6" t="s">
        <v>21</v>
      </c>
      <c r="C128" s="4" t="s">
        <v>4</v>
      </c>
      <c r="D128" s="1">
        <v>1</v>
      </c>
    </row>
    <row r="129" spans="1:4" ht="10.5" customHeight="1" x14ac:dyDescent="0.2">
      <c r="B129" s="6" t="s">
        <v>20</v>
      </c>
      <c r="C129" s="4" t="s">
        <v>4</v>
      </c>
      <c r="D129" s="1">
        <v>1</v>
      </c>
    </row>
    <row r="130" spans="1:4" ht="10.5" customHeight="1" x14ac:dyDescent="0.2">
      <c r="B130" s="6" t="s">
        <v>19</v>
      </c>
      <c r="C130" s="4" t="s">
        <v>4</v>
      </c>
      <c r="D130" s="1">
        <v>1</v>
      </c>
    </row>
    <row r="131" spans="1:4" ht="10.5" customHeight="1" x14ac:dyDescent="0.2">
      <c r="B131" s="6" t="s">
        <v>18</v>
      </c>
      <c r="C131" s="4" t="s">
        <v>4</v>
      </c>
      <c r="D131" s="1">
        <v>1</v>
      </c>
    </row>
    <row r="132" spans="1:4" ht="10.5" customHeight="1" x14ac:dyDescent="0.2">
      <c r="B132" s="6" t="s">
        <v>17</v>
      </c>
      <c r="C132" s="4" t="s">
        <v>4</v>
      </c>
      <c r="D132" s="1">
        <v>1</v>
      </c>
    </row>
    <row r="133" spans="1:4" ht="10.5" customHeight="1" x14ac:dyDescent="0.2">
      <c r="B133" s="6" t="s">
        <v>16</v>
      </c>
      <c r="C133" s="4" t="s">
        <v>4</v>
      </c>
      <c r="D133" s="1">
        <v>1</v>
      </c>
    </row>
    <row r="134" spans="1:4" ht="10.5" customHeight="1" x14ac:dyDescent="0.2">
      <c r="B134" s="6" t="s">
        <v>15</v>
      </c>
      <c r="C134" s="4" t="s">
        <v>4</v>
      </c>
      <c r="D134" s="1">
        <v>1</v>
      </c>
    </row>
    <row r="135" spans="1:4" ht="10.5" customHeight="1" x14ac:dyDescent="0.2"/>
    <row r="136" spans="1:4" ht="10.5" customHeight="1" x14ac:dyDescent="0.2">
      <c r="A136" s="5" t="s">
        <v>14</v>
      </c>
      <c r="B136" s="3" t="s">
        <v>13</v>
      </c>
      <c r="C136" s="4" t="s">
        <v>4</v>
      </c>
      <c r="D136" s="1">
        <v>1</v>
      </c>
    </row>
    <row r="137" spans="1:4" ht="10.5" customHeight="1" x14ac:dyDescent="0.2">
      <c r="A137" s="5"/>
      <c r="C137" s="4"/>
    </row>
    <row r="138" spans="1:4" ht="10.5" customHeight="1" x14ac:dyDescent="0.2"/>
    <row r="139" spans="1:4" ht="10.5" customHeight="1" x14ac:dyDescent="0.2"/>
    <row r="140" spans="1:4" ht="10.5" customHeight="1" x14ac:dyDescent="0.2"/>
    <row r="141" spans="1:4" ht="10.5" customHeight="1" x14ac:dyDescent="0.2">
      <c r="A141" s="1">
        <v>2.8</v>
      </c>
      <c r="B141" s="3" t="s">
        <v>12</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1">
        <v>2.9</v>
      </c>
    </row>
    <row r="152" spans="1:1" ht="10.5" customHeight="1" x14ac:dyDescent="0.2"/>
    <row r="154" spans="1:1" ht="12.75" x14ac:dyDescent="0.2">
      <c r="A154" s="2" t="s">
        <v>11</v>
      </c>
    </row>
  </sheetData>
  <mergeCells count="18">
    <mergeCell ref="A32:I32"/>
    <mergeCell ref="A1:H1"/>
    <mergeCell ref="A7:H7"/>
    <mergeCell ref="B8:I8"/>
    <mergeCell ref="B13:I16"/>
    <mergeCell ref="A22:I22"/>
    <mergeCell ref="A28:I28"/>
    <mergeCell ref="A31:I31"/>
    <mergeCell ref="A2:I3"/>
    <mergeCell ref="E33:F33"/>
    <mergeCell ref="A42:I42"/>
    <mergeCell ref="A43:I43"/>
    <mergeCell ref="A44:I44"/>
    <mergeCell ref="A45:I45"/>
    <mergeCell ref="A36:I36"/>
    <mergeCell ref="A37:I37"/>
    <mergeCell ref="A38:I38"/>
    <mergeCell ref="A41:I41"/>
  </mergeCells>
  <hyperlinks>
    <hyperlink ref="A45" r:id="rId1" display="angers@sabh.fr"/>
  </hyperlinks>
  <printOptions horizontalCentered="1" verticalCentered="1"/>
  <pageMargins left="0.23622047244094491" right="0.23622047244094491" top="0.74803149606299213" bottom="0.74803149606299213" header="0.31496062992125984" footer="0.31496062992125984"/>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3:B16"/>
  <sheetViews>
    <sheetView view="pageBreakPreview" topLeftCell="A4" zoomScale="150" zoomScaleNormal="100" zoomScaleSheetLayoutView="150" workbookViewId="0">
      <selection activeCell="B19" sqref="B19"/>
    </sheetView>
  </sheetViews>
  <sheetFormatPr baseColWidth="10" defaultColWidth="69.85546875" defaultRowHeight="12.75" x14ac:dyDescent="0.2"/>
  <cols>
    <col min="1" max="1" width="40.42578125" style="35" customWidth="1"/>
    <col min="2" max="2" width="45.85546875" style="35" customWidth="1"/>
    <col min="3" max="16384" width="69.85546875" style="35"/>
  </cols>
  <sheetData>
    <row r="3" spans="1:2" ht="23.25" x14ac:dyDescent="0.2">
      <c r="A3" s="103" t="s">
        <v>122</v>
      </c>
      <c r="B3" s="103"/>
    </row>
    <row r="8" spans="1:2" x14ac:dyDescent="0.2">
      <c r="A8" s="73" t="s">
        <v>7</v>
      </c>
      <c r="B8" s="74"/>
    </row>
    <row r="9" spans="1:2" x14ac:dyDescent="0.2">
      <c r="A9" s="74"/>
      <c r="B9" s="74"/>
    </row>
    <row r="10" spans="1:2" x14ac:dyDescent="0.2">
      <c r="A10" s="74"/>
      <c r="B10" s="74"/>
    </row>
    <row r="11" spans="1:2" ht="40.15" customHeight="1" x14ac:dyDescent="0.2">
      <c r="A11" s="102" t="s">
        <v>35</v>
      </c>
      <c r="B11" s="102"/>
    </row>
    <row r="12" spans="1:2" x14ac:dyDescent="0.2">
      <c r="A12" s="74"/>
      <c r="B12" s="74"/>
    </row>
    <row r="13" spans="1:2" ht="41.45" customHeight="1" x14ac:dyDescent="0.2">
      <c r="A13" s="102" t="s">
        <v>8</v>
      </c>
      <c r="B13" s="102"/>
    </row>
    <row r="14" spans="1:2" x14ac:dyDescent="0.2">
      <c r="A14" s="74"/>
      <c r="B14" s="74"/>
    </row>
    <row r="15" spans="1:2" ht="54" customHeight="1" x14ac:dyDescent="0.2">
      <c r="A15" s="102" t="s">
        <v>9</v>
      </c>
      <c r="B15" s="102"/>
    </row>
    <row r="16" spans="1:2" ht="54" customHeight="1" x14ac:dyDescent="0.2">
      <c r="A16" s="102" t="s">
        <v>121</v>
      </c>
      <c r="B16" s="102"/>
    </row>
  </sheetData>
  <mergeCells count="5">
    <mergeCell ref="A15:B15"/>
    <mergeCell ref="A16:B16"/>
    <mergeCell ref="A3:B3"/>
    <mergeCell ref="A11:B11"/>
    <mergeCell ref="A13:B13"/>
  </mergeCells>
  <pageMargins left="0.70866141732283472" right="0.70866141732283472" top="0.74803149606299213" bottom="0.74803149606299213" header="0.31496062992125984" footer="0.31496062992125984"/>
  <pageSetup paperSize="9" firstPageNumber="2" fitToHeight="0" orientation="portrait" useFirstPageNumber="1" r:id="rId1"/>
  <headerFooter>
    <oddHeader xml:space="preserve">&amp;L&amp;"Arial,Gras"44BA-103387-VANNES-3ème RIMA-Antenne médicale
&amp;C&amp;"Arial,Gras"
&amp;R&amp;"Arial,Gras"Macro-Lot 01 - ETANCHEITE - DCE
</oddHeader>
    <oddFooter>&amp;L&amp;8&amp;F&amp;R&amp;8&amp;P/&amp;N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outlinePr summaryBelow="0" summaryRight="0"/>
    <pageSetUpPr fitToPage="1"/>
  </sheetPr>
  <dimension ref="A1:H73"/>
  <sheetViews>
    <sheetView tabSelected="1" view="pageBreakPreview" zoomScale="120" zoomScaleNormal="100" zoomScaleSheetLayoutView="120" zoomScalePageLayoutView="86" workbookViewId="0">
      <selection activeCell="H18" sqref="H18"/>
    </sheetView>
  </sheetViews>
  <sheetFormatPr baseColWidth="10" defaultColWidth="11.42578125" defaultRowHeight="20.100000000000001" customHeight="1" x14ac:dyDescent="0.2"/>
  <cols>
    <col min="1" max="1" width="8.7109375" style="60" customWidth="1"/>
    <col min="2" max="2" width="47" style="61" customWidth="1"/>
    <col min="3" max="3" width="4.7109375" style="62" customWidth="1"/>
    <col min="4" max="4" width="9.7109375" style="63" customWidth="1"/>
    <col min="5" max="5" width="10.28515625" style="68" customWidth="1"/>
    <col min="6" max="6" width="18" style="79" customWidth="1"/>
    <col min="7" max="16384" width="11.42578125" style="57"/>
  </cols>
  <sheetData>
    <row r="1" spans="1:6" s="37" customFormat="1" ht="27" collapsed="1" thickTop="1" thickBot="1" x14ac:dyDescent="0.25">
      <c r="A1" s="40" t="s">
        <v>0</v>
      </c>
      <c r="B1" s="41" t="s">
        <v>1</v>
      </c>
      <c r="C1" s="42" t="s">
        <v>2</v>
      </c>
      <c r="D1" s="43" t="s">
        <v>10</v>
      </c>
      <c r="E1" s="65" t="s">
        <v>3</v>
      </c>
      <c r="F1" s="75" t="s">
        <v>5</v>
      </c>
    </row>
    <row r="2" spans="1:6" s="36" customFormat="1" ht="9.75" customHeight="1" thickTop="1" thickBot="1" x14ac:dyDescent="0.25">
      <c r="A2" s="44"/>
      <c r="B2" s="45"/>
      <c r="C2" s="45"/>
      <c r="D2" s="46"/>
      <c r="E2" s="66"/>
      <c r="F2" s="76"/>
    </row>
    <row r="3" spans="1:6" s="37" customFormat="1" ht="30" customHeight="1" thickBot="1" x14ac:dyDescent="0.25">
      <c r="A3" s="110" t="s">
        <v>111</v>
      </c>
      <c r="B3" s="111"/>
      <c r="C3" s="111"/>
      <c r="D3" s="111"/>
      <c r="E3" s="111"/>
      <c r="F3" s="112"/>
    </row>
    <row r="4" spans="1:6" s="36" customFormat="1" ht="12" customHeight="1" x14ac:dyDescent="0.2">
      <c r="A4" s="47" t="s">
        <v>6</v>
      </c>
      <c r="B4" s="48"/>
      <c r="C4" s="38"/>
      <c r="D4" s="49"/>
      <c r="E4" s="39"/>
      <c r="F4" s="77" t="str">
        <f t="shared" ref="F4:F17" si="0">IF(E4*D4=0,"",E4*D4)</f>
        <v/>
      </c>
    </row>
    <row r="5" spans="1:6" s="36" customFormat="1" ht="15" customHeight="1" x14ac:dyDescent="0.2">
      <c r="A5" s="44">
        <v>4</v>
      </c>
      <c r="B5" s="50" t="s">
        <v>39</v>
      </c>
      <c r="C5" s="38"/>
      <c r="D5" s="49"/>
      <c r="E5" s="39"/>
      <c r="F5" s="77" t="str">
        <f>IF(E5*D5=0,"",E5*D5)</f>
        <v/>
      </c>
    </row>
    <row r="6" spans="1:6" s="36" customFormat="1" ht="12" customHeight="1" x14ac:dyDescent="0.2">
      <c r="A6" s="47" t="s">
        <v>6</v>
      </c>
      <c r="B6" s="48"/>
      <c r="C6" s="38"/>
      <c r="D6" s="49"/>
      <c r="E6" s="39"/>
      <c r="F6" s="77" t="str">
        <f>IF(E6*D6=0,"",E6*D6)</f>
        <v/>
      </c>
    </row>
    <row r="7" spans="1:6" s="36" customFormat="1" ht="12.75" x14ac:dyDescent="0.2">
      <c r="A7" s="44" t="s">
        <v>118</v>
      </c>
      <c r="B7" s="50" t="s">
        <v>38</v>
      </c>
      <c r="C7" s="38" t="s">
        <v>34</v>
      </c>
      <c r="D7" s="49"/>
      <c r="E7" s="39"/>
      <c r="F7" s="77" t="str">
        <f>IF(E7*D7=0,"",E7*D7)</f>
        <v/>
      </c>
    </row>
    <row r="8" spans="1:6" s="36" customFormat="1" ht="12" customHeight="1" x14ac:dyDescent="0.2">
      <c r="A8" s="47" t="s">
        <v>6</v>
      </c>
      <c r="B8" s="48"/>
      <c r="C8" s="38"/>
      <c r="D8" s="49"/>
      <c r="E8" s="39"/>
      <c r="F8" s="77" t="str">
        <f>IF(E8*D8=0,"",E8*D8)</f>
        <v/>
      </c>
    </row>
    <row r="9" spans="1:6" s="54" customFormat="1" ht="12.75" x14ac:dyDescent="0.2">
      <c r="A9" s="51" t="s">
        <v>119</v>
      </c>
      <c r="B9" s="52" t="s">
        <v>33</v>
      </c>
      <c r="C9" s="38" t="s">
        <v>34</v>
      </c>
      <c r="D9" s="53"/>
      <c r="E9" s="67"/>
      <c r="F9" s="77" t="str">
        <f t="shared" si="0"/>
        <v/>
      </c>
    </row>
    <row r="10" spans="1:6" s="36" customFormat="1" ht="12" customHeight="1" x14ac:dyDescent="0.2">
      <c r="A10" s="47" t="s">
        <v>6</v>
      </c>
      <c r="B10" s="48"/>
      <c r="C10" s="38"/>
      <c r="D10" s="49"/>
      <c r="E10" s="39"/>
      <c r="F10" s="77" t="str">
        <f t="shared" si="0"/>
        <v/>
      </c>
    </row>
    <row r="11" spans="1:6" s="36" customFormat="1" ht="12.75" x14ac:dyDescent="0.2">
      <c r="A11" s="44" t="s">
        <v>120</v>
      </c>
      <c r="B11" s="50" t="s">
        <v>74</v>
      </c>
      <c r="C11" s="38"/>
      <c r="D11" s="49"/>
      <c r="E11" s="39"/>
      <c r="F11" s="77" t="str">
        <f t="shared" si="0"/>
        <v/>
      </c>
    </row>
    <row r="12" spans="1:6" s="36" customFormat="1" ht="12.75" x14ac:dyDescent="0.2">
      <c r="A12" s="55" t="s">
        <v>40</v>
      </c>
      <c r="B12" s="71" t="s">
        <v>75</v>
      </c>
      <c r="C12" s="38" t="s">
        <v>76</v>
      </c>
      <c r="D12" s="49"/>
      <c r="E12" s="39"/>
      <c r="F12" s="77" t="str">
        <f t="shared" si="0"/>
        <v/>
      </c>
    </row>
    <row r="13" spans="1:6" s="36" customFormat="1" ht="12.75" x14ac:dyDescent="0.2">
      <c r="A13" s="55"/>
      <c r="B13" s="64"/>
      <c r="C13" s="38"/>
      <c r="D13" s="49"/>
      <c r="E13" s="39"/>
      <c r="F13" s="77" t="str">
        <f t="shared" si="0"/>
        <v/>
      </c>
    </row>
    <row r="14" spans="1:6" s="36" customFormat="1" ht="15" customHeight="1" x14ac:dyDescent="0.2">
      <c r="A14" s="55" t="s">
        <v>41</v>
      </c>
      <c r="B14" s="71" t="s">
        <v>77</v>
      </c>
      <c r="C14" s="38"/>
      <c r="D14" s="49"/>
      <c r="E14" s="39"/>
      <c r="F14" s="77" t="str">
        <f t="shared" si="0"/>
        <v/>
      </c>
    </row>
    <row r="15" spans="1:6" s="36" customFormat="1" ht="15" customHeight="1" x14ac:dyDescent="0.2">
      <c r="A15" s="70" t="s">
        <v>42</v>
      </c>
      <c r="B15" s="72" t="s">
        <v>78</v>
      </c>
      <c r="C15" s="38" t="s">
        <v>80</v>
      </c>
      <c r="D15" s="49"/>
      <c r="E15" s="39"/>
      <c r="F15" s="77" t="str">
        <f t="shared" si="0"/>
        <v/>
      </c>
    </row>
    <row r="16" spans="1:6" s="36" customFormat="1" ht="15" customHeight="1" x14ac:dyDescent="0.2">
      <c r="A16" s="70" t="s">
        <v>43</v>
      </c>
      <c r="B16" s="72" t="s">
        <v>79</v>
      </c>
      <c r="C16" s="38" t="s">
        <v>34</v>
      </c>
      <c r="D16" s="49"/>
      <c r="E16" s="39"/>
      <c r="F16" s="77" t="str">
        <f t="shared" si="0"/>
        <v/>
      </c>
    </row>
    <row r="17" spans="1:6" ht="12" customHeight="1" thickBot="1" x14ac:dyDescent="0.25">
      <c r="A17" s="58"/>
      <c r="B17" s="56"/>
      <c r="C17" s="38"/>
      <c r="D17" s="49"/>
      <c r="E17" s="39"/>
      <c r="F17" s="77" t="str">
        <f t="shared" si="0"/>
        <v/>
      </c>
    </row>
    <row r="18" spans="1:6" s="36" customFormat="1" ht="24" customHeight="1" thickTop="1" thickBot="1" x14ac:dyDescent="0.25">
      <c r="A18" s="104" t="str">
        <f>CONCATENATE("Sous-total  - ", " ",A14&amp;B14)</f>
        <v>Sous-total  -  4.3.2Travaux préparatoires</v>
      </c>
      <c r="B18" s="105"/>
      <c r="C18" s="105"/>
      <c r="D18" s="69"/>
      <c r="E18" s="106">
        <f>SUM(F5:F17)</f>
        <v>0</v>
      </c>
      <c r="F18" s="107"/>
    </row>
    <row r="19" spans="1:6" s="36" customFormat="1" ht="13.5" thickTop="1" x14ac:dyDescent="0.2">
      <c r="A19" s="55"/>
      <c r="B19" s="64"/>
      <c r="C19" s="38"/>
      <c r="D19" s="49"/>
      <c r="E19" s="39"/>
      <c r="F19" s="77"/>
    </row>
    <row r="20" spans="1:6" s="36" customFormat="1" ht="38.25" x14ac:dyDescent="0.2">
      <c r="A20" s="55" t="s">
        <v>44</v>
      </c>
      <c r="B20" s="71" t="s">
        <v>81</v>
      </c>
      <c r="C20" s="38"/>
      <c r="D20" s="49"/>
      <c r="E20" s="39"/>
      <c r="F20" s="77" t="str">
        <f t="shared" ref="F20:F28" si="1">IF(E20*D20=0,"",E20*D20)</f>
        <v/>
      </c>
    </row>
    <row r="21" spans="1:6" s="36" customFormat="1" ht="15" customHeight="1" x14ac:dyDescent="0.2">
      <c r="A21" s="70" t="s">
        <v>45</v>
      </c>
      <c r="B21" s="72" t="s">
        <v>82</v>
      </c>
      <c r="C21" s="38" t="s">
        <v>108</v>
      </c>
      <c r="D21" s="49"/>
      <c r="E21" s="39"/>
      <c r="F21" s="77" t="str">
        <f>IF(E21*D21=0,"",E21*D21)</f>
        <v/>
      </c>
    </row>
    <row r="22" spans="1:6" s="36" customFormat="1" ht="15" customHeight="1" x14ac:dyDescent="0.2">
      <c r="A22" s="70" t="s">
        <v>46</v>
      </c>
      <c r="B22" s="72" t="s">
        <v>83</v>
      </c>
      <c r="C22" s="38" t="s">
        <v>108</v>
      </c>
      <c r="D22" s="49"/>
      <c r="E22" s="39"/>
      <c r="F22" s="77" t="str">
        <f t="shared" si="1"/>
        <v/>
      </c>
    </row>
    <row r="23" spans="1:6" s="36" customFormat="1" ht="15" customHeight="1" x14ac:dyDescent="0.2">
      <c r="A23" s="70" t="s">
        <v>47</v>
      </c>
      <c r="B23" s="72" t="s">
        <v>84</v>
      </c>
      <c r="C23" s="38" t="s">
        <v>108</v>
      </c>
      <c r="D23" s="49"/>
      <c r="E23" s="39"/>
      <c r="F23" s="77" t="str">
        <f>IF(E23*D23=0,"",E23*D23)</f>
        <v/>
      </c>
    </row>
    <row r="24" spans="1:6" s="36" customFormat="1" ht="15" customHeight="1" x14ac:dyDescent="0.2">
      <c r="A24" s="70" t="s">
        <v>48</v>
      </c>
      <c r="B24" s="72" t="s">
        <v>85</v>
      </c>
      <c r="C24" s="38" t="s">
        <v>108</v>
      </c>
      <c r="D24" s="49"/>
      <c r="E24" s="39"/>
      <c r="F24" s="77" t="str">
        <f t="shared" si="1"/>
        <v/>
      </c>
    </row>
    <row r="25" spans="1:6" s="36" customFormat="1" ht="15" customHeight="1" x14ac:dyDescent="0.2">
      <c r="A25" s="70" t="s">
        <v>49</v>
      </c>
      <c r="B25" s="72" t="s">
        <v>86</v>
      </c>
      <c r="C25" s="38" t="s">
        <v>109</v>
      </c>
      <c r="D25" s="49"/>
      <c r="E25" s="39"/>
      <c r="F25" s="77" t="str">
        <f t="shared" si="1"/>
        <v/>
      </c>
    </row>
    <row r="26" spans="1:6" s="36" customFormat="1" ht="15" customHeight="1" x14ac:dyDescent="0.2">
      <c r="A26" s="70" t="s">
        <v>50</v>
      </c>
      <c r="B26" s="72" t="s">
        <v>87</v>
      </c>
      <c r="C26" s="38" t="s">
        <v>109</v>
      </c>
      <c r="D26" s="49"/>
      <c r="E26" s="39"/>
      <c r="F26" s="77" t="str">
        <f t="shared" si="1"/>
        <v/>
      </c>
    </row>
    <row r="27" spans="1:6" s="36" customFormat="1" ht="15" customHeight="1" x14ac:dyDescent="0.2">
      <c r="A27" s="70" t="s">
        <v>51</v>
      </c>
      <c r="B27" s="72" t="s">
        <v>88</v>
      </c>
      <c r="C27" s="38" t="s">
        <v>109</v>
      </c>
      <c r="D27" s="49"/>
      <c r="E27" s="39"/>
      <c r="F27" s="77" t="str">
        <f t="shared" si="1"/>
        <v/>
      </c>
    </row>
    <row r="28" spans="1:6" s="36" customFormat="1" ht="15" customHeight="1" x14ac:dyDescent="0.2">
      <c r="A28" s="70" t="s">
        <v>52</v>
      </c>
      <c r="B28" s="72" t="s">
        <v>89</v>
      </c>
      <c r="C28" s="38" t="s">
        <v>109</v>
      </c>
      <c r="D28" s="49"/>
      <c r="E28" s="39"/>
      <c r="F28" s="77" t="str">
        <f t="shared" si="1"/>
        <v/>
      </c>
    </row>
    <row r="29" spans="1:6" ht="12" customHeight="1" thickBot="1" x14ac:dyDescent="0.25">
      <c r="A29" s="58"/>
      <c r="B29" s="56"/>
      <c r="C29" s="38"/>
      <c r="D29" s="49"/>
      <c r="E29" s="39"/>
      <c r="F29" s="77" t="str">
        <f t="shared" ref="F29" si="2">IF(E29*D29=0,"",E29*D29)</f>
        <v/>
      </c>
    </row>
    <row r="30" spans="1:6" s="36" customFormat="1" ht="24" customHeight="1" thickTop="1" thickBot="1" x14ac:dyDescent="0.25">
      <c r="A30" s="104" t="str">
        <f>CONCATENATE("Sous-total  - ", " ",A20&amp;B20)</f>
        <v xml:space="preserve">Sous-total  -  4.3.3Toiture terrasse non circulable avec étanchéité auto-protégée sur acier avec isolant (compatible panneaux photovoltaïque) </v>
      </c>
      <c r="B30" s="105"/>
      <c r="C30" s="105"/>
      <c r="D30" s="69"/>
      <c r="E30" s="106">
        <f>SUM(F19:F29)</f>
        <v>0</v>
      </c>
      <c r="F30" s="107"/>
    </row>
    <row r="31" spans="1:6" s="36" customFormat="1" ht="13.5" thickTop="1" x14ac:dyDescent="0.2">
      <c r="A31" s="55"/>
      <c r="B31" s="64"/>
      <c r="C31" s="38"/>
      <c r="D31" s="49"/>
      <c r="E31" s="39"/>
      <c r="F31" s="77"/>
    </row>
    <row r="32" spans="1:6" s="36" customFormat="1" ht="15" customHeight="1" x14ac:dyDescent="0.2">
      <c r="A32" s="55" t="s">
        <v>53</v>
      </c>
      <c r="B32" s="71" t="s">
        <v>90</v>
      </c>
      <c r="C32" s="38"/>
      <c r="D32" s="49"/>
      <c r="E32" s="39"/>
      <c r="F32" s="77" t="str">
        <f t="shared" ref="F32:F35" si="3">IF(E32*D32=0,"",E32*D32)</f>
        <v/>
      </c>
    </row>
    <row r="33" spans="1:6" s="36" customFormat="1" ht="15" customHeight="1" x14ac:dyDescent="0.2">
      <c r="A33" s="70" t="s">
        <v>54</v>
      </c>
      <c r="B33" s="72" t="s">
        <v>91</v>
      </c>
      <c r="C33" s="38" t="s">
        <v>110</v>
      </c>
      <c r="D33" s="49"/>
      <c r="E33" s="39"/>
      <c r="F33" s="77" t="str">
        <f t="shared" si="3"/>
        <v/>
      </c>
    </row>
    <row r="34" spans="1:6" s="36" customFormat="1" ht="15" customHeight="1" x14ac:dyDescent="0.2">
      <c r="A34" s="70" t="s">
        <v>55</v>
      </c>
      <c r="B34" s="72" t="s">
        <v>92</v>
      </c>
      <c r="C34" s="38" t="s">
        <v>109</v>
      </c>
      <c r="D34" s="49"/>
      <c r="E34" s="39"/>
      <c r="F34" s="77" t="str">
        <f t="shared" si="3"/>
        <v/>
      </c>
    </row>
    <row r="35" spans="1:6" s="36" customFormat="1" ht="15" customHeight="1" x14ac:dyDescent="0.2">
      <c r="A35" s="70" t="s">
        <v>56</v>
      </c>
      <c r="B35" s="72" t="s">
        <v>93</v>
      </c>
      <c r="C35" s="38" t="s">
        <v>76</v>
      </c>
      <c r="D35" s="49"/>
      <c r="E35" s="39"/>
      <c r="F35" s="77" t="str">
        <f t="shared" si="3"/>
        <v/>
      </c>
    </row>
    <row r="36" spans="1:6" ht="12" customHeight="1" thickBot="1" x14ac:dyDescent="0.25">
      <c r="A36" s="58"/>
      <c r="B36" s="56"/>
      <c r="C36" s="38"/>
      <c r="D36" s="49"/>
      <c r="E36" s="39"/>
      <c r="F36" s="77" t="str">
        <f t="shared" ref="F36" si="4">IF(E36*D36=0,"",E36*D36)</f>
        <v/>
      </c>
    </row>
    <row r="37" spans="1:6" s="36" customFormat="1" ht="24" customHeight="1" thickTop="1" thickBot="1" x14ac:dyDescent="0.25">
      <c r="A37" s="104" t="str">
        <f>CONCATENATE("Sous-total  - ", " ",A32&amp;B32)</f>
        <v>Sous-total  -  4.3.4Ouvrages des eaux de pluie</v>
      </c>
      <c r="B37" s="105"/>
      <c r="C37" s="105"/>
      <c r="D37" s="69"/>
      <c r="E37" s="106">
        <f>SUM(F31:F36)</f>
        <v>0</v>
      </c>
      <c r="F37" s="107"/>
    </row>
    <row r="38" spans="1:6" s="36" customFormat="1" ht="13.5" thickTop="1" x14ac:dyDescent="0.2">
      <c r="A38" s="55"/>
      <c r="B38" s="64"/>
      <c r="C38" s="38"/>
      <c r="D38" s="49"/>
      <c r="E38" s="39"/>
      <c r="F38" s="77"/>
    </row>
    <row r="39" spans="1:6" s="36" customFormat="1" ht="15" customHeight="1" x14ac:dyDescent="0.2">
      <c r="A39" s="55" t="s">
        <v>57</v>
      </c>
      <c r="B39" s="71" t="s">
        <v>94</v>
      </c>
      <c r="C39" s="38"/>
      <c r="D39" s="49"/>
      <c r="E39" s="39"/>
      <c r="F39" s="77" t="str">
        <f t="shared" ref="F39:F41" si="5">IF(E39*D39=0,"",E39*D39)</f>
        <v/>
      </c>
    </row>
    <row r="40" spans="1:6" s="36" customFormat="1" ht="15" customHeight="1" x14ac:dyDescent="0.2">
      <c r="A40" s="70" t="s">
        <v>58</v>
      </c>
      <c r="B40" s="72" t="s">
        <v>95</v>
      </c>
      <c r="C40" s="38" t="s">
        <v>110</v>
      </c>
      <c r="D40" s="49"/>
      <c r="E40" s="39"/>
      <c r="F40" s="77" t="str">
        <f t="shared" si="5"/>
        <v/>
      </c>
    </row>
    <row r="41" spans="1:6" s="36" customFormat="1" ht="15" customHeight="1" x14ac:dyDescent="0.2">
      <c r="A41" s="70" t="s">
        <v>59</v>
      </c>
      <c r="B41" s="72" t="s">
        <v>96</v>
      </c>
      <c r="C41" s="38" t="s">
        <v>110</v>
      </c>
      <c r="D41" s="49"/>
      <c r="E41" s="39"/>
      <c r="F41" s="77" t="str">
        <f t="shared" si="5"/>
        <v/>
      </c>
    </row>
    <row r="42" spans="1:6" ht="12" customHeight="1" thickBot="1" x14ac:dyDescent="0.25">
      <c r="A42" s="58"/>
      <c r="B42" s="56"/>
      <c r="C42" s="38"/>
      <c r="D42" s="49"/>
      <c r="E42" s="39"/>
      <c r="F42" s="77" t="str">
        <f t="shared" ref="F42" si="6">IF(E42*D42=0,"",E42*D42)</f>
        <v/>
      </c>
    </row>
    <row r="43" spans="1:6" s="36" customFormat="1" ht="24" customHeight="1" thickTop="1" thickBot="1" x14ac:dyDescent="0.25">
      <c r="A43" s="104" t="str">
        <f>CONCATENATE("Sous-total  - ", " ",A39&amp;B39)</f>
        <v>Sous-total  -  4.3.5Lanterneaux</v>
      </c>
      <c r="B43" s="105"/>
      <c r="C43" s="105"/>
      <c r="D43" s="69"/>
      <c r="E43" s="106">
        <f>SUM(F38:F42)</f>
        <v>0</v>
      </c>
      <c r="F43" s="107"/>
    </row>
    <row r="44" spans="1:6" s="36" customFormat="1" ht="13.5" thickTop="1" x14ac:dyDescent="0.2">
      <c r="A44" s="55"/>
      <c r="B44" s="64"/>
      <c r="C44" s="38"/>
      <c r="D44" s="49"/>
      <c r="E44" s="39"/>
      <c r="F44" s="77"/>
    </row>
    <row r="45" spans="1:6" s="36" customFormat="1" ht="15" customHeight="1" x14ac:dyDescent="0.2">
      <c r="A45" s="55" t="s">
        <v>60</v>
      </c>
      <c r="B45" s="71" t="s">
        <v>97</v>
      </c>
      <c r="C45" s="38"/>
      <c r="D45" s="49"/>
      <c r="E45" s="39"/>
      <c r="F45" s="77" t="str">
        <f t="shared" ref="F45:F47" si="7">IF(E45*D45=0,"",E45*D45)</f>
        <v/>
      </c>
    </row>
    <row r="46" spans="1:6" s="36" customFormat="1" ht="15" customHeight="1" x14ac:dyDescent="0.2">
      <c r="A46" s="70" t="s">
        <v>61</v>
      </c>
      <c r="B46" s="72" t="s">
        <v>98</v>
      </c>
      <c r="C46" s="38" t="s">
        <v>110</v>
      </c>
      <c r="D46" s="49"/>
      <c r="E46" s="39"/>
      <c r="F46" s="77" t="str">
        <f t="shared" si="7"/>
        <v/>
      </c>
    </row>
    <row r="47" spans="1:6" s="36" customFormat="1" ht="15" customHeight="1" x14ac:dyDescent="0.2">
      <c r="A47" s="70" t="s">
        <v>62</v>
      </c>
      <c r="B47" s="72" t="s">
        <v>99</v>
      </c>
      <c r="C47" s="38" t="s">
        <v>110</v>
      </c>
      <c r="D47" s="49"/>
      <c r="E47" s="39"/>
      <c r="F47" s="77" t="str">
        <f t="shared" si="7"/>
        <v/>
      </c>
    </row>
    <row r="48" spans="1:6" ht="12" customHeight="1" thickBot="1" x14ac:dyDescent="0.25">
      <c r="A48" s="58"/>
      <c r="B48" s="56"/>
      <c r="C48" s="38"/>
      <c r="D48" s="49"/>
      <c r="E48" s="39"/>
      <c r="F48" s="77" t="str">
        <f t="shared" ref="F48" si="8">IF(E48*D48=0,"",E48*D48)</f>
        <v/>
      </c>
    </row>
    <row r="49" spans="1:6" s="36" customFormat="1" ht="24" customHeight="1" thickTop="1" thickBot="1" x14ac:dyDescent="0.25">
      <c r="A49" s="104" t="str">
        <f>CONCATENATE("Sous-total  - ", " ",A45&amp;B45)</f>
        <v>Sous-total  -  4.3.6Traversées d’étanchéité</v>
      </c>
      <c r="B49" s="105"/>
      <c r="C49" s="105"/>
      <c r="D49" s="69"/>
      <c r="E49" s="106">
        <f>SUM(F44:F48)</f>
        <v>0</v>
      </c>
      <c r="F49" s="107"/>
    </row>
    <row r="50" spans="1:6" s="36" customFormat="1" ht="13.5" thickTop="1" x14ac:dyDescent="0.2">
      <c r="A50" s="55"/>
      <c r="B50" s="64"/>
      <c r="C50" s="38"/>
      <c r="D50" s="49"/>
      <c r="E50" s="39"/>
      <c r="F50" s="77"/>
    </row>
    <row r="51" spans="1:6" s="36" customFormat="1" ht="15" customHeight="1" x14ac:dyDescent="0.2">
      <c r="A51" s="55" t="s">
        <v>63</v>
      </c>
      <c r="B51" s="71" t="s">
        <v>100</v>
      </c>
      <c r="C51" s="38"/>
      <c r="D51" s="49"/>
      <c r="E51" s="39"/>
      <c r="F51" s="77" t="str">
        <f t="shared" ref="F51:F53" si="9">IF(E51*D51=0,"",E51*D51)</f>
        <v/>
      </c>
    </row>
    <row r="52" spans="1:6" s="36" customFormat="1" ht="25.5" x14ac:dyDescent="0.2">
      <c r="A52" s="70" t="s">
        <v>64</v>
      </c>
      <c r="B52" s="72" t="s">
        <v>101</v>
      </c>
      <c r="C52" s="38" t="s">
        <v>80</v>
      </c>
      <c r="D52" s="49"/>
      <c r="E52" s="39"/>
      <c r="F52" s="77" t="str">
        <f t="shared" si="9"/>
        <v/>
      </c>
    </row>
    <row r="53" spans="1:6" s="36" customFormat="1" ht="15" customHeight="1" x14ac:dyDescent="0.2">
      <c r="A53" s="70" t="s">
        <v>65</v>
      </c>
      <c r="B53" s="72" t="s">
        <v>102</v>
      </c>
      <c r="C53" s="38" t="s">
        <v>109</v>
      </c>
      <c r="D53" s="49"/>
      <c r="E53" s="39"/>
      <c r="F53" s="77" t="str">
        <f t="shared" si="9"/>
        <v/>
      </c>
    </row>
    <row r="54" spans="1:6" ht="12" customHeight="1" thickBot="1" x14ac:dyDescent="0.25">
      <c r="A54" s="58"/>
      <c r="B54" s="56"/>
      <c r="C54" s="38"/>
      <c r="D54" s="49"/>
      <c r="E54" s="39"/>
      <c r="F54" s="77" t="str">
        <f t="shared" ref="F54" si="10">IF(E54*D54=0,"",E54*D54)</f>
        <v/>
      </c>
    </row>
    <row r="55" spans="1:6" s="36" customFormat="1" ht="24" customHeight="1" thickTop="1" thickBot="1" x14ac:dyDescent="0.25">
      <c r="A55" s="104" t="str">
        <f>CONCATENATE("Sous-total  - ", " ",A51&amp;B51)</f>
        <v>Sous-total  -  4.3.7Ouvrages de sécurité</v>
      </c>
      <c r="B55" s="105"/>
      <c r="C55" s="105"/>
      <c r="D55" s="69"/>
      <c r="E55" s="106">
        <f>SUM(F50:F54)</f>
        <v>0</v>
      </c>
      <c r="F55" s="107"/>
    </row>
    <row r="56" spans="1:6" s="36" customFormat="1" ht="13.5" thickTop="1" x14ac:dyDescent="0.2">
      <c r="A56" s="55"/>
      <c r="B56" s="64"/>
      <c r="C56" s="38"/>
      <c r="D56" s="49"/>
      <c r="E56" s="39"/>
      <c r="F56" s="77"/>
    </row>
    <row r="57" spans="1:6" s="36" customFormat="1" ht="15" customHeight="1" x14ac:dyDescent="0.2">
      <c r="A57" s="55" t="s">
        <v>66</v>
      </c>
      <c r="B57" s="71" t="s">
        <v>103</v>
      </c>
      <c r="C57" s="38" t="s">
        <v>109</v>
      </c>
      <c r="D57" s="49"/>
      <c r="E57" s="39"/>
      <c r="F57" s="77" t="str">
        <f t="shared" ref="F57:F61" si="11">IF(E57*D57=0,"",E57*D57)</f>
        <v/>
      </c>
    </row>
    <row r="58" spans="1:6" s="36" customFormat="1" ht="12.75" x14ac:dyDescent="0.2">
      <c r="A58" s="55"/>
      <c r="B58" s="64"/>
      <c r="C58" s="38"/>
      <c r="D58" s="49"/>
      <c r="E58" s="39"/>
      <c r="F58" s="77" t="str">
        <f t="shared" si="11"/>
        <v/>
      </c>
    </row>
    <row r="59" spans="1:6" s="36" customFormat="1" ht="15" customHeight="1" x14ac:dyDescent="0.2">
      <c r="A59" s="55" t="s">
        <v>67</v>
      </c>
      <c r="B59" s="71" t="s">
        <v>104</v>
      </c>
      <c r="C59" s="38"/>
      <c r="D59" s="49"/>
      <c r="E59" s="39"/>
      <c r="F59" s="77" t="str">
        <f t="shared" si="11"/>
        <v/>
      </c>
    </row>
    <row r="60" spans="1:6" s="36" customFormat="1" ht="25.5" x14ac:dyDescent="0.2">
      <c r="A60" s="70" t="s">
        <v>68</v>
      </c>
      <c r="B60" s="72" t="s">
        <v>105</v>
      </c>
      <c r="C60" s="38" t="s">
        <v>108</v>
      </c>
      <c r="D60" s="49"/>
      <c r="E60" s="39"/>
      <c r="F60" s="77" t="str">
        <f t="shared" si="11"/>
        <v/>
      </c>
    </row>
    <row r="61" spans="1:6" s="36" customFormat="1" ht="15" customHeight="1" x14ac:dyDescent="0.2">
      <c r="A61" s="70" t="s">
        <v>69</v>
      </c>
      <c r="B61" s="72" t="s">
        <v>106</v>
      </c>
      <c r="C61" s="38" t="s">
        <v>108</v>
      </c>
      <c r="D61" s="49"/>
      <c r="E61" s="39"/>
      <c r="F61" s="77" t="str">
        <f t="shared" si="11"/>
        <v/>
      </c>
    </row>
    <row r="62" spans="1:6" ht="12" customHeight="1" thickBot="1" x14ac:dyDescent="0.25">
      <c r="A62" s="58"/>
      <c r="B62" s="56"/>
      <c r="C62" s="38"/>
      <c r="D62" s="49"/>
      <c r="E62" s="39"/>
      <c r="F62" s="77" t="str">
        <f t="shared" ref="F62" si="12">IF(E62*D62=0,"",E62*D62)</f>
        <v/>
      </c>
    </row>
    <row r="63" spans="1:6" s="36" customFormat="1" ht="24" customHeight="1" thickTop="1" thickBot="1" x14ac:dyDescent="0.25">
      <c r="A63" s="104" t="str">
        <f>CONCATENATE("Sous-total  - ", " ",A59&amp;B59)</f>
        <v>Sous-total  -  4.3.9Habillage métallique</v>
      </c>
      <c r="B63" s="105"/>
      <c r="C63" s="105"/>
      <c r="D63" s="69"/>
      <c r="E63" s="106">
        <f>SUM(F56:F62)</f>
        <v>0</v>
      </c>
      <c r="F63" s="107"/>
    </row>
    <row r="64" spans="1:6" s="36" customFormat="1" ht="13.5" thickTop="1" x14ac:dyDescent="0.2">
      <c r="A64" s="55"/>
      <c r="B64" s="64"/>
      <c r="C64" s="38"/>
      <c r="D64" s="49"/>
      <c r="E64" s="39"/>
      <c r="F64" s="77"/>
    </row>
    <row r="65" spans="1:8" s="36" customFormat="1" ht="15" customHeight="1" x14ac:dyDescent="0.2">
      <c r="A65" s="55" t="s">
        <v>70</v>
      </c>
      <c r="B65" s="71" t="s">
        <v>107</v>
      </c>
      <c r="C65" s="38" t="s">
        <v>110</v>
      </c>
      <c r="D65" s="49"/>
      <c r="E65" s="39"/>
      <c r="F65" s="77" t="str">
        <f t="shared" ref="F65:F69" si="13">IF(E65*D65=0,"",E65*D65)</f>
        <v/>
      </c>
    </row>
    <row r="66" spans="1:8" s="36" customFormat="1" ht="12.75" x14ac:dyDescent="0.2">
      <c r="A66" s="55"/>
      <c r="B66" s="64"/>
      <c r="C66" s="38"/>
      <c r="D66" s="49"/>
      <c r="E66" s="39"/>
      <c r="F66" s="77" t="str">
        <f t="shared" si="13"/>
        <v/>
      </c>
    </row>
    <row r="67" spans="1:8" s="36" customFormat="1" ht="15" customHeight="1" x14ac:dyDescent="0.2">
      <c r="A67" s="55" t="s">
        <v>72</v>
      </c>
      <c r="B67" s="71" t="s">
        <v>71</v>
      </c>
      <c r="C67" s="38"/>
      <c r="D67" s="49"/>
      <c r="E67" s="39"/>
      <c r="F67" s="77" t="str">
        <f t="shared" si="13"/>
        <v/>
      </c>
    </row>
    <row r="68" spans="1:8" s="36" customFormat="1" ht="15" customHeight="1" x14ac:dyDescent="0.2">
      <c r="A68" s="70" t="s">
        <v>73</v>
      </c>
      <c r="B68" s="72" t="s">
        <v>71</v>
      </c>
      <c r="C68" s="38" t="s">
        <v>80</v>
      </c>
      <c r="D68" s="49"/>
      <c r="E68" s="39"/>
      <c r="F68" s="77" t="str">
        <f t="shared" si="13"/>
        <v/>
      </c>
    </row>
    <row r="69" spans="1:8" ht="12" customHeight="1" thickBot="1" x14ac:dyDescent="0.25">
      <c r="A69" s="58"/>
      <c r="B69" s="56"/>
      <c r="C69" s="38"/>
      <c r="D69" s="49"/>
      <c r="E69" s="39"/>
      <c r="F69" s="77" t="str">
        <f t="shared" si="13"/>
        <v/>
      </c>
    </row>
    <row r="70" spans="1:8" s="36" customFormat="1" ht="40.9" customHeight="1" thickTop="1" thickBot="1" x14ac:dyDescent="0.25">
      <c r="A70" s="108" t="str">
        <f>CONCATENATE("Total HT - "," ",A3)</f>
        <v>Total HT -  MACRO LOT 01 - ETANCHEITE</v>
      </c>
      <c r="B70" s="109"/>
      <c r="C70" s="109"/>
      <c r="D70" s="109"/>
      <c r="E70" s="109"/>
      <c r="F70" s="78">
        <f>SUM(F5:F69)</f>
        <v>0</v>
      </c>
      <c r="G70" s="57"/>
      <c r="H70" s="59"/>
    </row>
    <row r="71" spans="1:8" s="36" customFormat="1" ht="40.9" customHeight="1" thickTop="1" thickBot="1" x14ac:dyDescent="0.25">
      <c r="A71" s="108" t="str">
        <f>CONCATENATE("TVA 20% - "," ",A3)</f>
        <v>TVA 20% -  MACRO LOT 01 - ETANCHEITE</v>
      </c>
      <c r="B71" s="109"/>
      <c r="C71" s="109"/>
      <c r="D71" s="109"/>
      <c r="E71" s="109"/>
      <c r="F71" s="78">
        <f>F70*0.2</f>
        <v>0</v>
      </c>
      <c r="G71" s="57"/>
      <c r="H71" s="59"/>
    </row>
    <row r="72" spans="1:8" s="36" customFormat="1" ht="40.9" customHeight="1" thickTop="1" thickBot="1" x14ac:dyDescent="0.25">
      <c r="A72" s="108" t="str">
        <f>CONCATENATE("Total TTC  - "," ",A3)</f>
        <v>Total TTC  -  MACRO LOT 01 - ETANCHEITE</v>
      </c>
      <c r="B72" s="109"/>
      <c r="C72" s="109"/>
      <c r="D72" s="109"/>
      <c r="E72" s="109"/>
      <c r="F72" s="78">
        <f>F71+F70</f>
        <v>0</v>
      </c>
      <c r="G72" s="57"/>
      <c r="H72" s="59"/>
    </row>
    <row r="73" spans="1:8" ht="20.100000000000001" customHeight="1" thickTop="1" x14ac:dyDescent="0.2"/>
  </sheetData>
  <mergeCells count="18">
    <mergeCell ref="A72:E72"/>
    <mergeCell ref="A3:F3"/>
    <mergeCell ref="A18:C18"/>
    <mergeCell ref="E18:F18"/>
    <mergeCell ref="A70:E70"/>
    <mergeCell ref="A37:C37"/>
    <mergeCell ref="E37:F37"/>
    <mergeCell ref="A55:C55"/>
    <mergeCell ref="E55:F55"/>
    <mergeCell ref="A63:C63"/>
    <mergeCell ref="E63:F63"/>
    <mergeCell ref="A30:C30"/>
    <mergeCell ref="E30:F30"/>
    <mergeCell ref="A43:C43"/>
    <mergeCell ref="E43:F43"/>
    <mergeCell ref="A49:C49"/>
    <mergeCell ref="E49:F49"/>
    <mergeCell ref="A71:E71"/>
  </mergeCells>
  <pageMargins left="0.70866141732283472" right="0.70866141732283472" top="0.74803149606299213" bottom="0.74803149606299213" header="0.31496062992125984" footer="0.31496062992125984"/>
  <pageSetup paperSize="9" scale="90" firstPageNumber="2" fitToHeight="0" orientation="portrait" useFirstPageNumber="1" r:id="rId1"/>
  <headerFooter>
    <oddHeader xml:space="preserve">&amp;L&amp;"Arial,Gras"44BA-103387-VANNES-3ème RIMA-Antenne médicale
&amp;C&amp;"Arial,Gras"
&amp;R&amp;"Arial,Gras"Macro-Lot 01 - ETANCHEITE - DCE
</oddHeader>
    <oddFooter>&amp;L&amp;8&amp;F&amp;R&amp;8&amp;P/&amp;N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vt:lpstr>
      <vt:lpstr>Préambule</vt:lpstr>
      <vt:lpstr>Macro-Lot 01 - ST 4_ETANCHEITE</vt:lpstr>
      <vt:lpstr>'Macro-Lot 01 - ST 4_ETANCHEITE'!_Toc84578111</vt:lpstr>
      <vt:lpstr>'Macro-Lot 01 - ST 4_ETANCHEITE'!Impression_des_titres</vt:lpstr>
      <vt:lpstr>'Macro-Lot 01 - ST 4_ETANCHEITE'!Zone_d_impression</vt:lpstr>
      <vt:lpstr>PDG!Zone_d_impression</vt:lpstr>
    </vt:vector>
  </TitlesOfParts>
  <Company>ISATEG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THERMIQUE</dc:creator>
  <cp:lastModifiedBy>SAINT-ANGE Pascal TSEF 1CL</cp:lastModifiedBy>
  <cp:lastPrinted>2025-04-09T15:58:41Z</cp:lastPrinted>
  <dcterms:created xsi:type="dcterms:W3CDTF">1999-02-09T11:02:24Z</dcterms:created>
  <dcterms:modified xsi:type="dcterms:W3CDTF">2025-04-10T04:54:42Z</dcterms:modified>
</cp:coreProperties>
</file>