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1\"/>
    </mc:Choice>
  </mc:AlternateContent>
  <bookViews>
    <workbookView xWindow="0" yWindow="0" windowWidth="24000" windowHeight="9735"/>
  </bookViews>
  <sheets>
    <sheet name="PDG" sheetId="11" r:id="rId1"/>
    <sheet name="Préambule" sheetId="20" r:id="rId2"/>
    <sheet name="Macro-Lot 01 - ST 5_MEXT" sheetId="19" r:id="rId3"/>
  </sheets>
  <definedNames>
    <definedName name="_Toc126661230" localSheetId="2">'Macro-Lot 01 - ST 5_MEXT'!#REF!</definedName>
    <definedName name="_Toc126661240" localSheetId="2">'Macro-Lot 01 - ST 5_MEXT'!#REF!</definedName>
    <definedName name="_Toc126661241" localSheetId="2">'Macro-Lot 01 - ST 5_MEXT'!#REF!</definedName>
    <definedName name="_Toc126661253" localSheetId="2">'Macro-Lot 01 - ST 5_MEXT'!#REF!</definedName>
    <definedName name="_Toc25759754" localSheetId="2">'Macro-Lot 01 - ST 5_MEXT'!#REF!</definedName>
    <definedName name="_Toc27408154" localSheetId="2">'Macro-Lot 01 - ST 5_MEXT'!#REF!</definedName>
    <definedName name="_Toc27408155" localSheetId="2">'Macro-Lot 01 - ST 5_MEXT'!#REF!</definedName>
    <definedName name="_Toc27408156" localSheetId="2">'Macro-Lot 01 - ST 5_MEXT'!#REF!</definedName>
    <definedName name="_Toc27408157" localSheetId="2">'Macro-Lot 01 - ST 5_MEXT'!#REF!</definedName>
    <definedName name="_Toc27408158" localSheetId="2">'Macro-Lot 01 - ST 5_MEXT'!#REF!</definedName>
    <definedName name="_Toc27408159" localSheetId="2">'Macro-Lot 01 - ST 5_MEXT'!#REF!</definedName>
    <definedName name="_Toc27408160" localSheetId="2">'Macro-Lot 01 - ST 5_MEXT'!#REF!</definedName>
    <definedName name="_Toc27408161" localSheetId="2">'Macro-Lot 01 - ST 5_MEXT'!#REF!</definedName>
    <definedName name="_Toc27408162" localSheetId="2">'Macro-Lot 01 - ST 5_MEXT'!#REF!</definedName>
    <definedName name="_Toc59455473" localSheetId="2">'Macro-Lot 01 - ST 5_MEXT'!#REF!</definedName>
    <definedName name="_Toc59455474" localSheetId="2">'Macro-Lot 01 - ST 5_MEXT'!#REF!</definedName>
    <definedName name="_Toc64281237" localSheetId="2">'Macro-Lot 01 - ST 5_MEXT'!#REF!</definedName>
    <definedName name="_Toc69221219" localSheetId="2">'Macro-Lot 01 - ST 5_MEXT'!#REF!</definedName>
    <definedName name="_Toc84578110" localSheetId="2">'Macro-Lot 01 - ST 5_MEXT'!#REF!</definedName>
    <definedName name="_Toc84578111" localSheetId="2">'Macro-Lot 01 - ST 5_MEXT'!$B$11</definedName>
    <definedName name="_xlnm.Print_Titles" localSheetId="2">'Macro-Lot 01 - ST 5_MEXT'!$1:$1</definedName>
    <definedName name="_xlnm.Print_Area" localSheetId="2">'Macro-Lot 01 - ST 5_MEXT'!$A$1:$F$82</definedName>
    <definedName name="_xlnm.Print_Area" localSheetId="0">PDG!$A$1:$I$47</definedName>
  </definedNames>
  <calcPr calcId="162913"/>
</workbook>
</file>

<file path=xl/calcChain.xml><?xml version="1.0" encoding="utf-8"?>
<calcChain xmlns="http://schemas.openxmlformats.org/spreadsheetml/2006/main">
  <c r="E58" i="19" l="1"/>
  <c r="F80" i="19" l="1"/>
  <c r="F6" i="19" l="1"/>
  <c r="F7" i="19"/>
  <c r="F8" i="19"/>
  <c r="F9" i="19"/>
  <c r="F10" i="19"/>
  <c r="F11" i="19"/>
  <c r="F12" i="19"/>
  <c r="F13" i="19"/>
  <c r="F14" i="19"/>
  <c r="F15" i="19"/>
  <c r="F16" i="19"/>
  <c r="F17" i="19"/>
  <c r="F18" i="19"/>
  <c r="F19" i="19"/>
  <c r="F20" i="19"/>
  <c r="F21" i="19"/>
  <c r="F22" i="19"/>
  <c r="F23" i="19"/>
  <c r="F24" i="19"/>
  <c r="F25" i="19"/>
  <c r="F26" i="19"/>
  <c r="F27" i="19"/>
  <c r="F28" i="19"/>
  <c r="F29" i="19"/>
  <c r="F30" i="19"/>
  <c r="F31" i="19"/>
  <c r="F32" i="19"/>
  <c r="F33" i="19"/>
  <c r="F34" i="19"/>
  <c r="F35" i="19"/>
  <c r="F36" i="19"/>
  <c r="F37" i="19"/>
  <c r="F38" i="19"/>
  <c r="F39" i="19"/>
  <c r="F40" i="19"/>
  <c r="F41" i="19"/>
  <c r="F42" i="19"/>
  <c r="F43" i="19"/>
  <c r="F44" i="19"/>
  <c r="F45" i="19"/>
  <c r="F46" i="19"/>
  <c r="F47" i="19"/>
  <c r="F48" i="19"/>
  <c r="F49" i="19"/>
  <c r="F50" i="19"/>
  <c r="F51" i="19"/>
  <c r="F52" i="19"/>
  <c r="F53" i="19"/>
  <c r="F54" i="19"/>
  <c r="F55" i="19"/>
  <c r="F56" i="19"/>
  <c r="F78" i="19" l="1"/>
  <c r="F70" i="19"/>
  <c r="F71" i="19"/>
  <c r="F72" i="19"/>
  <c r="F73" i="19"/>
  <c r="F69" i="19"/>
  <c r="F61" i="19"/>
  <c r="F62" i="19"/>
  <c r="F63" i="19"/>
  <c r="F64" i="19"/>
  <c r="F65" i="19"/>
  <c r="E75" i="19" l="1"/>
  <c r="E66" i="19" l="1"/>
  <c r="F81" i="19" l="1"/>
  <c r="F82" i="19" s="1"/>
  <c r="A82" i="19"/>
  <c r="A81" i="19"/>
  <c r="A75" i="19" l="1"/>
  <c r="F74" i="19"/>
  <c r="F68" i="19"/>
  <c r="A66" i="19"/>
  <c r="F60" i="19"/>
  <c r="A58" i="19"/>
  <c r="F57" i="19"/>
  <c r="F77" i="19" l="1"/>
  <c r="A80" i="19" l="1"/>
  <c r="F79" i="19" l="1"/>
  <c r="F5" i="19"/>
  <c r="F4" i="19"/>
</calcChain>
</file>

<file path=xl/sharedStrings.xml><?xml version="1.0" encoding="utf-8"?>
<sst xmlns="http://schemas.openxmlformats.org/spreadsheetml/2006/main" count="183" uniqueCount="102">
  <si>
    <t>Rep</t>
  </si>
  <si>
    <t>Désignation des Ouvrages</t>
  </si>
  <si>
    <t>U</t>
  </si>
  <si>
    <t>PU</t>
  </si>
  <si>
    <t>ens</t>
  </si>
  <si>
    <t>P total H.T</t>
  </si>
  <si>
    <t xml:space="preserve"> </t>
  </si>
  <si>
    <t>Les prix du marché sont des prix forfaitaires.</t>
  </si>
  <si>
    <t>Après remise de son offre, l'entrepreneur ne peut prétendre à réclamation sur les quantités qu'il a portées au cadre quantitatif, les prix d'oeuvre qu'il contient servant seulement à établir les situations mensuelles.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</si>
  <si>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</si>
  <si>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Sous-total 2.9</t>
  </si>
  <si>
    <t>DEMOLITION</t>
  </si>
  <si>
    <t>Curage des parcelles</t>
  </si>
  <si>
    <t>2.7.3</t>
  </si>
  <si>
    <t xml:space="preserve"> - Bâtiment T</t>
  </si>
  <si>
    <t xml:space="preserve"> - Bâtiment H</t>
  </si>
  <si>
    <t xml:space="preserve"> - Bâtiment G</t>
  </si>
  <si>
    <t xml:space="preserve"> - Bâtiment F</t>
  </si>
  <si>
    <t xml:space="preserve"> - Bâtiment E'</t>
  </si>
  <si>
    <t xml:space="preserve"> - Bâtiment E</t>
  </si>
  <si>
    <t xml:space="preserve"> - Bâtiment D</t>
  </si>
  <si>
    <t xml:space="preserve"> - Bâtiment A</t>
  </si>
  <si>
    <t>Curage des bâtiments</t>
  </si>
  <si>
    <t>2.7.2</t>
  </si>
  <si>
    <t>m3</t>
  </si>
  <si>
    <t>Désencombrement</t>
  </si>
  <si>
    <t>2.7.1</t>
  </si>
  <si>
    <r>
      <rPr>
        <b/>
        <sz val="9"/>
        <rFont val="Wingdings"/>
        <charset val="2"/>
      </rPr>
      <t>(</t>
    </r>
    <r>
      <rPr>
        <b/>
        <sz val="9"/>
        <rFont val="Arial"/>
        <family val="2"/>
      </rPr>
      <t xml:space="preserve"> : 02.51.77.86.40 – Fax : 02.51.77.86.41</t>
    </r>
  </si>
  <si>
    <t>B.E.T.</t>
  </si>
  <si>
    <t>RESTRUCTURATION D’UN BATIMENT POUR L’INSTALLATION DE LA MAISON DE LA SOLIDARITE</t>
  </si>
  <si>
    <r>
      <t xml:space="preserve">E-mail : </t>
    </r>
    <r>
      <rPr>
        <b/>
        <u/>
        <sz val="9"/>
        <rFont val="Arial"/>
        <family val="2"/>
      </rPr>
      <t>nantes@oteis.fr</t>
    </r>
  </si>
  <si>
    <t>OTEIS</t>
  </si>
  <si>
    <t>PRESCRIPTIONS TECHNIQUES PARTICULIERES</t>
  </si>
  <si>
    <t>PM</t>
  </si>
  <si>
    <t>Les prix établis par l'entrepreneur et portés en regard de ces quantités tiennent compte de ces sujétions, de celles énumérées dans l'article correspondant du CCTP, des charges imposées par les différents documents contractuels.</t>
  </si>
  <si>
    <t>9 Impasse Claude Nougaro - 44 800 SAINT-HERBLAIN</t>
  </si>
  <si>
    <t>CONSTRUCTION D’UNE ANTENNE MEDICALE – 3EME RIMA
QUARTIER FOCH DELESTRAINT
VANNES (56)</t>
  </si>
  <si>
    <t>GENERALITES</t>
  </si>
  <si>
    <t>Dossier des ouvrages exécutes (DOE)</t>
  </si>
  <si>
    <t>MENUISERIES EXTERIEURES ALUMINIUM</t>
  </si>
  <si>
    <t>5.3.1</t>
  </si>
  <si>
    <t>5.3.2</t>
  </si>
  <si>
    <t>5.3.3</t>
  </si>
  <si>
    <t>5.3.4</t>
  </si>
  <si>
    <t>5.3.5</t>
  </si>
  <si>
    <t>Mur rideau aluminium</t>
  </si>
  <si>
    <t>m²</t>
  </si>
  <si>
    <t>Menuiseries extérieures aluminium</t>
  </si>
  <si>
    <t>u</t>
  </si>
  <si>
    <t xml:space="preserve">EM01 b - 200 x 160 ht </t>
  </si>
  <si>
    <t>EM01 c - 188 x 160 ht (Translucide)</t>
  </si>
  <si>
    <t>EM05 a - 199 x 60 ht (Translucide)</t>
  </si>
  <si>
    <t>EM05 b - 195 x 60 ht (Translucide)</t>
  </si>
  <si>
    <t>EM07 - 60 x 202 ht (Translucide)</t>
  </si>
  <si>
    <t>EM06 - 399 x 60 ht (Translucide)</t>
  </si>
  <si>
    <t xml:space="preserve">EM04 - 385 x 160 ht </t>
  </si>
  <si>
    <t>EM06 - 400 x 60 ht (Translucide)</t>
  </si>
  <si>
    <t>EM05 c 300 x 60 ht (Translucide)</t>
  </si>
  <si>
    <t xml:space="preserve">EM03 - 275 x 160 ht </t>
  </si>
  <si>
    <t>Patio 1 - 353 x 220 ht</t>
  </si>
  <si>
    <t>Patio 1 - 358 x 220 ht</t>
  </si>
  <si>
    <t>Patio 1 - 356 x 220 ht</t>
  </si>
  <si>
    <t>EM01 a - 200 x 130 ht (Translucide)</t>
  </si>
  <si>
    <t>Patio 1 - 355 x 220 ht</t>
  </si>
  <si>
    <t>Patio 1 - 354 x 220 ht</t>
  </si>
  <si>
    <t>Patio 1 - 471 x 270 ht</t>
  </si>
  <si>
    <t>Patio 1 - 447 x 270 ht</t>
  </si>
  <si>
    <t>Patio 1 - 461 x 270 ht</t>
  </si>
  <si>
    <t>Patio 2 - 122 x 220 ht</t>
  </si>
  <si>
    <t>Patio 2 - 401 x 220 ht</t>
  </si>
  <si>
    <t>Patio 2 - 263 x 220 ht</t>
  </si>
  <si>
    <t>Patio 2 - 264 x 220 ht</t>
  </si>
  <si>
    <t>Patio 2 - 121 x 220 ht</t>
  </si>
  <si>
    <t>Patio 2 - 275 x 220 ht</t>
  </si>
  <si>
    <t>Patio 2 - 275 x 220 ht (Translucide)</t>
  </si>
  <si>
    <t>ml</t>
  </si>
  <si>
    <t>Porte automatique</t>
  </si>
  <si>
    <t>Entrée principale - Porte auto extérieure</t>
  </si>
  <si>
    <t>Entrée principale - Porte auto intérieure</t>
  </si>
  <si>
    <t>Sas urgence  - Porte auto extérieure</t>
  </si>
  <si>
    <t>Sas urgence  - Porte auto intérieure</t>
  </si>
  <si>
    <t>Occultation</t>
  </si>
  <si>
    <t>Brise-soleil fixe</t>
  </si>
  <si>
    <t>Store d’occultation</t>
  </si>
  <si>
    <t>5.3.5.1</t>
  </si>
  <si>
    <t>ft</t>
  </si>
  <si>
    <t xml:space="preserve">DESCRIPTION DES OUVRAGES </t>
  </si>
  <si>
    <t>5.3.4.1</t>
  </si>
  <si>
    <t>5.3.4.2</t>
  </si>
  <si>
    <t>DEVIS DETAILLE</t>
  </si>
  <si>
    <t>SEPTEMBRE 2023</t>
  </si>
  <si>
    <t>Macro Lot 01 CLOS COUVERT</t>
  </si>
  <si>
    <t xml:space="preserve">MACRO LOT 01 CLOS COUVERT – ST 5_MENUISERIES EXTERIEURES ALUMINIUM </t>
  </si>
  <si>
    <t xml:space="preserve">ST 5 _ MENUISERIES EXTERIEURES ALUMINIUM </t>
  </si>
  <si>
    <t>PHASE DCE - Numéro de dossier 23/053</t>
  </si>
  <si>
    <t>Service d’Infrastructure de Défense Nord-Ouest (SID-NO)</t>
  </si>
  <si>
    <t>5.1</t>
  </si>
  <si>
    <t>5.2</t>
  </si>
  <si>
    <t>5.3</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</si>
  <si>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</si>
  <si>
    <t>PREAMBULE AU DEVIS DETAILLE</t>
  </si>
  <si>
    <t>Qté
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</si>
</sst>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4"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cellStyleXfs>
  <cellXfs count="114">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3" fillId="2" borderId="0" xfId="8" applyFont="1" applyFill="1" applyAlignment="1" applyProtection="1">
      <alignment horizontal="center"/>
    </xf>
    <xf numFmtId="0" fontId="21" fillId="2" borderId="0" xfId="8" applyFont="1" applyFill="1" applyAlignment="1">
      <alignment vertical="top"/>
      <protection locked="0"/>
    </xf>
    <xf numFmtId="49" fontId="5" fillId="2" borderId="0" xfId="8" applyNumberFormat="1" applyFont="1" applyFill="1" applyAlignment="1" applyProtection="1">
      <alignment horizontal="center"/>
    </xf>
    <xf numFmtId="0" fontId="5" fillId="2" borderId="0" xfId="8" applyFont="1" applyFill="1" applyAlignment="1" applyProtection="1">
      <alignment horizontal="center"/>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0" fontId="16" fillId="2" borderId="0" xfId="8" applyFont="1"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44" fontId="28" fillId="0" borderId="7" xfId="13" applyFont="1" applyBorder="1" applyAlignment="1">
      <alignment horizontal="center" vertical="center" wrapText="1"/>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164" fontId="28" fillId="0" borderId="4"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3" fontId="26" fillId="0" borderId="7" xfId="0" applyNumberFormat="1" applyFont="1" applyBorder="1" applyAlignment="1">
      <alignment horizontal="left"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3"/>
    </xf>
    <xf numFmtId="0" fontId="1" fillId="0" borderId="0" xfId="7" applyAlignment="1">
      <alignment vertical="center" wrapText="1"/>
    </xf>
    <xf numFmtId="0" fontId="1" fillId="0" borderId="0" xfId="12" applyAlignment="1">
      <alignment vertical="center" wrapText="1"/>
    </xf>
    <xf numFmtId="44" fontId="28" fillId="0" borderId="4" xfId="0" applyNumberFormat="1" applyFont="1" applyBorder="1" applyAlignment="1">
      <alignment horizontal="center" vertical="center" wrapText="1"/>
    </xf>
    <xf numFmtId="44" fontId="28" fillId="0" borderId="7" xfId="13" applyNumberFormat="1" applyFont="1" applyBorder="1" applyAlignment="1">
      <alignment horizontal="center" vertical="center" wrapText="1"/>
    </xf>
    <xf numFmtId="0" fontId="5" fillId="2" borderId="0" xfId="8" applyFont="1" applyFill="1" applyAlignment="1" applyProtection="1">
      <alignment horizontal="center"/>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 fillId="0" borderId="0" xfId="7" applyAlignment="1">
      <alignment horizontal="left" vertical="center" wrapText="1"/>
    </xf>
    <xf numFmtId="0" fontId="7" fillId="0" borderId="0" xfId="7" applyFont="1" applyBorder="1" applyAlignment="1">
      <alignment horizontal="center" vertical="center" wrapText="1"/>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0" fontId="30" fillId="3" borderId="17" xfId="0" applyFont="1" applyFill="1" applyBorder="1" applyAlignment="1">
      <alignment horizontal="center" vertical="center" wrapText="1"/>
    </xf>
    <xf numFmtId="0" fontId="30" fillId="3" borderId="18" xfId="0" applyFont="1" applyFill="1" applyBorder="1" applyAlignment="1">
      <alignment horizontal="center" vertical="center" wrapText="1"/>
    </xf>
    <xf numFmtId="0" fontId="30" fillId="3" borderId="19" xfId="0" applyFont="1" applyFill="1" applyBorder="1" applyAlignment="1">
      <alignment horizontal="center" vertical="center" wrapText="1"/>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cellXfs>
  <cellStyles count="15">
    <cellStyle name="Euro" xfId="1"/>
    <cellStyle name="Euro 2" xfId="5"/>
    <cellStyle name="Lien hypertexte 3" xfId="10"/>
    <cellStyle name="Lien hypertexte_5110-DPGF-LOT 04 Couverture" xfId="9"/>
    <cellStyle name="Monétaire" xfId="13" builtinId="4"/>
    <cellStyle name="Monétaire 2" xfId="6"/>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tabSelected="1" view="pageBreakPreview" topLeftCell="A6" zoomScale="90" zoomScaleNormal="100" zoomScaleSheetLayoutView="90" workbookViewId="0">
      <selection activeCell="G40" sqref="G40"/>
    </sheetView>
  </sheetViews>
  <sheetFormatPr baseColWidth="10"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87"/>
      <c r="B1" s="87"/>
      <c r="C1" s="87"/>
      <c r="D1" s="87"/>
      <c r="E1" s="87"/>
      <c r="F1" s="87"/>
      <c r="G1" s="87"/>
      <c r="H1" s="87"/>
      <c r="I1" s="13"/>
      <c r="J1" s="12"/>
    </row>
    <row r="2" spans="1:10" ht="21.75" customHeight="1" x14ac:dyDescent="0.2">
      <c r="A2" s="102" t="s">
        <v>95</v>
      </c>
      <c r="B2" s="102"/>
      <c r="C2" s="102"/>
      <c r="D2" s="102"/>
      <c r="E2" s="102"/>
      <c r="F2" s="102"/>
      <c r="G2" s="102"/>
      <c r="H2" s="102"/>
      <c r="I2" s="102"/>
      <c r="J2" s="12"/>
    </row>
    <row r="3" spans="1:10" ht="21.75" customHeight="1" x14ac:dyDescent="0.2">
      <c r="A3" s="102"/>
      <c r="B3" s="102"/>
      <c r="C3" s="102"/>
      <c r="D3" s="102"/>
      <c r="E3" s="102"/>
      <c r="F3" s="102"/>
      <c r="G3" s="102"/>
      <c r="H3" s="102"/>
      <c r="I3" s="102"/>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88"/>
      <c r="B7" s="88"/>
      <c r="C7" s="88"/>
      <c r="D7" s="88"/>
      <c r="E7" s="88"/>
      <c r="F7" s="88"/>
      <c r="G7" s="88"/>
      <c r="H7" s="88"/>
      <c r="I7" s="20"/>
      <c r="J7" s="10"/>
    </row>
    <row r="8" spans="1:10" ht="51" customHeight="1" x14ac:dyDescent="0.2">
      <c r="A8" s="21" t="s">
        <v>29</v>
      </c>
      <c r="B8" s="89" t="s">
        <v>36</v>
      </c>
      <c r="C8" s="89"/>
      <c r="D8" s="89"/>
      <c r="E8" s="89"/>
      <c r="F8" s="89"/>
      <c r="G8" s="89"/>
      <c r="H8" s="89"/>
      <c r="I8" s="89"/>
    </row>
    <row r="9" spans="1:10" ht="15" customHeight="1" x14ac:dyDescent="0.25">
      <c r="A9" s="22"/>
      <c r="B9" s="18"/>
      <c r="C9" s="18"/>
      <c r="D9" s="18"/>
      <c r="E9" s="18"/>
      <c r="F9" s="18"/>
      <c r="G9" s="18"/>
      <c r="H9" s="18"/>
      <c r="I9" s="23"/>
    </row>
    <row r="10" spans="1:10" ht="15" customHeight="1" x14ac:dyDescent="0.25">
      <c r="A10" s="22"/>
      <c r="B10" s="18"/>
      <c r="C10" s="18"/>
      <c r="D10" s="18"/>
      <c r="E10" s="24"/>
      <c r="F10" s="18"/>
      <c r="G10" s="18"/>
      <c r="H10" s="18"/>
      <c r="I10" s="23"/>
    </row>
    <row r="11" spans="1:10" ht="15" customHeight="1" x14ac:dyDescent="0.2">
      <c r="A11" s="25"/>
      <c r="B11" s="25"/>
      <c r="C11" s="25"/>
      <c r="D11" s="25"/>
      <c r="E11" s="25"/>
      <c r="F11" s="25"/>
      <c r="G11" s="25"/>
      <c r="H11" s="25"/>
      <c r="I11" s="19"/>
    </row>
    <row r="12" spans="1:10" ht="15" customHeight="1" thickBot="1" x14ac:dyDescent="0.3">
      <c r="A12" s="22"/>
      <c r="B12" s="18"/>
      <c r="C12" s="18"/>
      <c r="D12" s="18"/>
      <c r="E12" s="18"/>
      <c r="F12" s="18"/>
      <c r="G12" s="18"/>
      <c r="H12" s="18"/>
      <c r="I12" s="19"/>
    </row>
    <row r="13" spans="1:10" ht="10.5" customHeight="1" thickTop="1" x14ac:dyDescent="0.25">
      <c r="A13" s="22"/>
      <c r="B13" s="90" t="s">
        <v>89</v>
      </c>
      <c r="C13" s="91"/>
      <c r="D13" s="91"/>
      <c r="E13" s="91"/>
      <c r="F13" s="91"/>
      <c r="G13" s="91"/>
      <c r="H13" s="91"/>
      <c r="I13" s="92"/>
    </row>
    <row r="14" spans="1:10" ht="15.75" x14ac:dyDescent="0.25">
      <c r="A14" s="22"/>
      <c r="B14" s="93"/>
      <c r="C14" s="94"/>
      <c r="D14" s="94"/>
      <c r="E14" s="94"/>
      <c r="F14" s="94"/>
      <c r="G14" s="94"/>
      <c r="H14" s="94"/>
      <c r="I14" s="95"/>
    </row>
    <row r="15" spans="1:10" ht="15.75" x14ac:dyDescent="0.25">
      <c r="A15" s="22"/>
      <c r="B15" s="93"/>
      <c r="C15" s="94"/>
      <c r="D15" s="94"/>
      <c r="E15" s="94"/>
      <c r="F15" s="94"/>
      <c r="G15" s="94"/>
      <c r="H15" s="94"/>
      <c r="I15" s="95"/>
    </row>
    <row r="16" spans="1:10" ht="10.5" customHeight="1" thickBot="1" x14ac:dyDescent="0.3">
      <c r="A16" s="22"/>
      <c r="B16" s="96"/>
      <c r="C16" s="97"/>
      <c r="D16" s="97"/>
      <c r="E16" s="97"/>
      <c r="F16" s="97"/>
      <c r="G16" s="97"/>
      <c r="H16" s="97"/>
      <c r="I16" s="98"/>
    </row>
    <row r="17" spans="1:9" ht="15" customHeight="1" thickTop="1" x14ac:dyDescent="0.25">
      <c r="A17" s="22"/>
      <c r="B17" s="18"/>
      <c r="C17" s="18"/>
      <c r="D17" s="18"/>
      <c r="E17" s="18"/>
      <c r="F17" s="18"/>
      <c r="G17" s="18"/>
      <c r="H17" s="18"/>
      <c r="I17" s="19"/>
    </row>
    <row r="18" spans="1:9" ht="15" customHeight="1" x14ac:dyDescent="0.25">
      <c r="A18" s="22"/>
      <c r="B18" s="18"/>
      <c r="C18" s="18"/>
      <c r="D18" s="18"/>
      <c r="E18" s="18"/>
      <c r="F18" s="18"/>
      <c r="G18" s="18"/>
      <c r="H18" s="18"/>
      <c r="I18" s="19"/>
    </row>
    <row r="19" spans="1:9" ht="15" customHeight="1" x14ac:dyDescent="0.25">
      <c r="A19" s="22"/>
      <c r="B19" s="18"/>
      <c r="C19" s="18"/>
      <c r="D19" s="18"/>
      <c r="E19" s="18"/>
      <c r="F19" s="18"/>
      <c r="G19" s="18"/>
      <c r="H19" s="18"/>
      <c r="I19" s="19"/>
    </row>
    <row r="20" spans="1:9" ht="15" customHeight="1" x14ac:dyDescent="0.25">
      <c r="A20" s="22"/>
      <c r="B20" s="18"/>
      <c r="C20" s="18"/>
      <c r="D20" s="18"/>
      <c r="E20" s="18"/>
      <c r="F20" s="18"/>
      <c r="G20" s="18"/>
      <c r="H20" s="18"/>
      <c r="I20" s="19"/>
    </row>
    <row r="21" spans="1:9" ht="15" customHeight="1" x14ac:dyDescent="0.25">
      <c r="A21" s="22"/>
      <c r="B21" s="18"/>
      <c r="C21" s="18"/>
      <c r="D21" s="18"/>
      <c r="E21" s="18"/>
      <c r="F21" s="18"/>
      <c r="G21" s="18"/>
      <c r="H21" s="18"/>
      <c r="I21" s="19"/>
    </row>
    <row r="22" spans="1:9" ht="15.75" x14ac:dyDescent="0.25">
      <c r="A22" s="99" t="s">
        <v>94</v>
      </c>
      <c r="B22" s="99"/>
      <c r="C22" s="99"/>
      <c r="D22" s="99"/>
      <c r="E22" s="99"/>
      <c r="F22" s="99"/>
      <c r="G22" s="99"/>
      <c r="H22" s="99"/>
      <c r="I22" s="99"/>
    </row>
    <row r="23" spans="1:9" ht="15" customHeight="1" x14ac:dyDescent="0.25">
      <c r="A23" s="22"/>
      <c r="B23" s="18"/>
      <c r="C23" s="18"/>
      <c r="D23" s="18"/>
      <c r="E23" s="18"/>
      <c r="F23" s="18"/>
      <c r="G23" s="18"/>
      <c r="H23" s="18"/>
      <c r="I23" s="19"/>
    </row>
    <row r="24" spans="1:9" ht="15" customHeight="1" x14ac:dyDescent="0.2">
      <c r="A24" s="26"/>
      <c r="B24" s="18"/>
      <c r="C24" s="18"/>
      <c r="D24" s="18"/>
      <c r="E24" s="18"/>
      <c r="F24" s="18"/>
      <c r="G24" s="18"/>
      <c r="H24" s="18"/>
      <c r="I24" s="27"/>
    </row>
    <row r="25" spans="1:9" ht="15" customHeight="1" x14ac:dyDescent="0.2">
      <c r="A25" s="25"/>
      <c r="B25" s="28"/>
      <c r="C25" s="18"/>
      <c r="D25" s="18"/>
      <c r="E25" s="18"/>
      <c r="F25" s="18"/>
      <c r="G25" s="18"/>
      <c r="H25" s="18"/>
      <c r="I25" s="19"/>
    </row>
    <row r="26" spans="1:9" ht="15" customHeight="1" x14ac:dyDescent="0.2">
      <c r="A26" s="25"/>
      <c r="B26" s="18"/>
      <c r="C26" s="18"/>
      <c r="D26" s="18"/>
      <c r="E26" s="18"/>
      <c r="F26" s="18"/>
      <c r="G26" s="18"/>
      <c r="H26" s="18"/>
      <c r="I26" s="19"/>
    </row>
    <row r="27" spans="1:9" ht="15" customHeight="1" x14ac:dyDescent="0.2">
      <c r="A27" s="25"/>
      <c r="B27" s="18"/>
      <c r="C27" s="18"/>
      <c r="D27" s="18"/>
      <c r="E27" s="18"/>
      <c r="F27" s="18"/>
      <c r="G27" s="18"/>
      <c r="H27" s="18"/>
      <c r="I27" s="19"/>
    </row>
    <row r="28" spans="1:9" ht="12.75" x14ac:dyDescent="0.2">
      <c r="A28" s="100" t="s">
        <v>90</v>
      </c>
      <c r="B28" s="101"/>
      <c r="C28" s="100"/>
      <c r="D28" s="100"/>
      <c r="E28" s="100"/>
      <c r="F28" s="100"/>
      <c r="G28" s="100"/>
      <c r="H28" s="100"/>
      <c r="I28" s="100"/>
    </row>
    <row r="29" spans="1:9" ht="15" customHeight="1" x14ac:dyDescent="0.2">
      <c r="A29" s="25"/>
      <c r="B29" s="29"/>
      <c r="C29" s="18"/>
      <c r="D29" s="18"/>
      <c r="E29" s="18"/>
      <c r="F29" s="18"/>
      <c r="G29" s="18"/>
      <c r="H29" s="18"/>
      <c r="I29" s="19"/>
    </row>
    <row r="30" spans="1:9" ht="15" customHeight="1" x14ac:dyDescent="0.2">
      <c r="A30" s="25"/>
      <c r="B30" s="18"/>
      <c r="C30" s="18"/>
      <c r="D30" s="18"/>
      <c r="E30" s="18"/>
      <c r="F30" s="18"/>
      <c r="G30" s="18"/>
      <c r="H30" s="18"/>
      <c r="I30" s="19"/>
    </row>
    <row r="31" spans="1:9" ht="12.75" x14ac:dyDescent="0.2">
      <c r="A31" s="81" t="s">
        <v>91</v>
      </c>
      <c r="B31" s="81"/>
      <c r="C31" s="81"/>
      <c r="D31" s="81"/>
      <c r="E31" s="81"/>
      <c r="F31" s="81"/>
      <c r="G31" s="81"/>
      <c r="H31" s="81"/>
      <c r="I31" s="81"/>
    </row>
    <row r="32" spans="1:9" ht="12.75" x14ac:dyDescent="0.2">
      <c r="A32" s="81" t="s">
        <v>93</v>
      </c>
      <c r="B32" s="81"/>
      <c r="C32" s="81"/>
      <c r="D32" s="81"/>
      <c r="E32" s="81"/>
      <c r="F32" s="81"/>
      <c r="G32" s="81"/>
      <c r="H32" s="81"/>
      <c r="I32" s="81"/>
    </row>
    <row r="33" spans="1:9" ht="15" customHeight="1" x14ac:dyDescent="0.2">
      <c r="A33" s="25"/>
      <c r="B33" s="25"/>
      <c r="C33" s="25"/>
      <c r="D33" s="25"/>
      <c r="E33" s="81"/>
      <c r="F33" s="81"/>
      <c r="G33" s="25"/>
      <c r="H33" s="25"/>
      <c r="I33" s="19"/>
    </row>
    <row r="34" spans="1:9" ht="15" customHeight="1" x14ac:dyDescent="0.2">
      <c r="A34" s="25"/>
      <c r="B34" s="25"/>
      <c r="C34" s="25"/>
      <c r="D34" s="25"/>
      <c r="E34" s="25"/>
      <c r="F34" s="25"/>
      <c r="G34" s="25"/>
      <c r="H34" s="25"/>
      <c r="I34" s="30"/>
    </row>
    <row r="35" spans="1:9" ht="15" customHeight="1" x14ac:dyDescent="0.2">
      <c r="A35" s="25"/>
      <c r="B35" s="18"/>
      <c r="C35" s="18"/>
      <c r="D35" s="18"/>
      <c r="E35" s="18"/>
      <c r="F35" s="18"/>
      <c r="G35" s="18"/>
      <c r="H35" s="18"/>
      <c r="I35" s="19"/>
    </row>
    <row r="36" spans="1:9" ht="15.95" customHeight="1" x14ac:dyDescent="0.2">
      <c r="A36" s="85"/>
      <c r="B36" s="85"/>
      <c r="C36" s="85"/>
      <c r="D36" s="85"/>
      <c r="E36" s="85"/>
      <c r="F36" s="85"/>
      <c r="G36" s="85"/>
      <c r="H36" s="85"/>
      <c r="I36" s="85"/>
    </row>
    <row r="37" spans="1:9" ht="15.95" customHeight="1" x14ac:dyDescent="0.2">
      <c r="A37" s="85"/>
      <c r="B37" s="85"/>
      <c r="C37" s="85"/>
      <c r="D37" s="85"/>
      <c r="E37" s="85"/>
      <c r="F37" s="85"/>
      <c r="G37" s="85"/>
      <c r="H37" s="85"/>
      <c r="I37" s="85"/>
    </row>
    <row r="38" spans="1:9" ht="15.95" customHeight="1" x14ac:dyDescent="0.2">
      <c r="A38" s="85"/>
      <c r="B38" s="85"/>
      <c r="C38" s="85"/>
      <c r="D38" s="85"/>
      <c r="E38" s="85"/>
      <c r="F38" s="85"/>
      <c r="G38" s="85"/>
      <c r="H38" s="85"/>
      <c r="I38" s="85"/>
    </row>
    <row r="39" spans="1:9" ht="20.100000000000001" customHeight="1" x14ac:dyDescent="0.2">
      <c r="A39" s="31"/>
      <c r="B39" s="31"/>
      <c r="C39" s="31"/>
      <c r="D39" s="31"/>
      <c r="E39" s="31"/>
      <c r="F39" s="31"/>
      <c r="G39" s="31"/>
      <c r="H39" s="31"/>
      <c r="I39" s="30"/>
    </row>
    <row r="40" spans="1:9" ht="20.100000000000001" customHeight="1" x14ac:dyDescent="0.2">
      <c r="A40" s="32"/>
      <c r="B40" s="18"/>
      <c r="C40" s="18"/>
      <c r="D40" s="18"/>
      <c r="E40" s="18"/>
      <c r="F40" s="18"/>
      <c r="G40" s="18"/>
      <c r="H40" s="18"/>
      <c r="I40" s="19"/>
    </row>
    <row r="41" spans="1:9" ht="15.95" customHeight="1" x14ac:dyDescent="0.2">
      <c r="A41" s="86" t="s">
        <v>28</v>
      </c>
      <c r="B41" s="86"/>
      <c r="C41" s="86"/>
      <c r="D41" s="86"/>
      <c r="E41" s="86"/>
      <c r="F41" s="86"/>
      <c r="G41" s="86"/>
      <c r="H41" s="86"/>
      <c r="I41" s="86"/>
    </row>
    <row r="42" spans="1:9" ht="15.95" customHeight="1" x14ac:dyDescent="0.2">
      <c r="A42" s="82" t="s">
        <v>31</v>
      </c>
      <c r="B42" s="82"/>
      <c r="C42" s="82"/>
      <c r="D42" s="82"/>
      <c r="E42" s="82"/>
      <c r="F42" s="82"/>
      <c r="G42" s="82"/>
      <c r="H42" s="82"/>
      <c r="I42" s="82"/>
    </row>
    <row r="43" spans="1:9" ht="15.95" customHeight="1" x14ac:dyDescent="0.2">
      <c r="A43" s="82" t="s">
        <v>35</v>
      </c>
      <c r="B43" s="82"/>
      <c r="C43" s="82"/>
      <c r="D43" s="82"/>
      <c r="E43" s="82"/>
      <c r="F43" s="82"/>
      <c r="G43" s="82"/>
      <c r="H43" s="82"/>
      <c r="I43" s="82"/>
    </row>
    <row r="44" spans="1:9" ht="15.95" customHeight="1" x14ac:dyDescent="0.2">
      <c r="A44" s="82" t="s">
        <v>27</v>
      </c>
      <c r="B44" s="82"/>
      <c r="C44" s="82"/>
      <c r="D44" s="82"/>
      <c r="E44" s="82"/>
      <c r="F44" s="82"/>
      <c r="G44" s="82"/>
      <c r="H44" s="82"/>
      <c r="I44" s="82"/>
    </row>
    <row r="45" spans="1:9" ht="15.95" customHeight="1" x14ac:dyDescent="0.2">
      <c r="A45" s="83" t="s">
        <v>30</v>
      </c>
      <c r="B45" s="84"/>
      <c r="C45" s="84"/>
      <c r="D45" s="84"/>
      <c r="E45" s="84"/>
      <c r="F45" s="84"/>
      <c r="G45" s="84"/>
      <c r="H45" s="84"/>
      <c r="I45" s="84"/>
    </row>
    <row r="46" spans="1:9" ht="10.5" customHeight="1" x14ac:dyDescent="0.2">
      <c r="A46" s="19"/>
      <c r="B46" s="33"/>
      <c r="C46" s="34"/>
      <c r="D46" s="34"/>
      <c r="E46" s="34"/>
      <c r="F46" s="34"/>
      <c r="G46" s="34"/>
      <c r="H46" s="34"/>
      <c r="I46" s="34"/>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26</v>
      </c>
      <c r="B121" s="3" t="s">
        <v>25</v>
      </c>
      <c r="C121" s="4" t="s">
        <v>24</v>
      </c>
      <c r="D121" s="1">
        <v>16</v>
      </c>
    </row>
    <row r="122" spans="1:4" ht="10.5" customHeight="1" x14ac:dyDescent="0.2"/>
    <row r="123" spans="1:4" ht="10.5" customHeight="1" x14ac:dyDescent="0.2"/>
    <row r="124" spans="1:4" ht="10.5" customHeight="1" x14ac:dyDescent="0.2">
      <c r="A124" s="5" t="s">
        <v>23</v>
      </c>
      <c r="B124" s="3" t="s">
        <v>22</v>
      </c>
      <c r="C124" s="4"/>
    </row>
    <row r="125" spans="1:4" ht="10.5" customHeight="1" x14ac:dyDescent="0.2">
      <c r="A125" s="5"/>
      <c r="C125" s="4"/>
    </row>
    <row r="126" spans="1:4" ht="10.5" customHeight="1" x14ac:dyDescent="0.2">
      <c r="A126" s="5"/>
      <c r="B126" s="3"/>
      <c r="C126" s="4"/>
    </row>
    <row r="127" spans="1:4" ht="10.5" customHeight="1" x14ac:dyDescent="0.2">
      <c r="B127" s="6" t="s">
        <v>21</v>
      </c>
      <c r="C127" s="4" t="s">
        <v>4</v>
      </c>
      <c r="D127" s="1">
        <v>1</v>
      </c>
    </row>
    <row r="128" spans="1:4" ht="10.5" customHeight="1" x14ac:dyDescent="0.2">
      <c r="B128" s="6" t="s">
        <v>20</v>
      </c>
      <c r="C128" s="4" t="s">
        <v>4</v>
      </c>
      <c r="D128" s="1">
        <v>1</v>
      </c>
    </row>
    <row r="129" spans="1:4" ht="10.5" customHeight="1" x14ac:dyDescent="0.2">
      <c r="B129" s="6" t="s">
        <v>19</v>
      </c>
      <c r="C129" s="4" t="s">
        <v>4</v>
      </c>
      <c r="D129" s="1">
        <v>1</v>
      </c>
    </row>
    <row r="130" spans="1:4" ht="10.5" customHeight="1" x14ac:dyDescent="0.2">
      <c r="B130" s="6" t="s">
        <v>18</v>
      </c>
      <c r="C130" s="4" t="s">
        <v>4</v>
      </c>
      <c r="D130" s="1">
        <v>1</v>
      </c>
    </row>
    <row r="131" spans="1:4" ht="10.5" customHeight="1" x14ac:dyDescent="0.2">
      <c r="B131" s="6" t="s">
        <v>17</v>
      </c>
      <c r="C131" s="4" t="s">
        <v>4</v>
      </c>
      <c r="D131" s="1">
        <v>1</v>
      </c>
    </row>
    <row r="132" spans="1:4" ht="10.5" customHeight="1" x14ac:dyDescent="0.2">
      <c r="B132" s="6" t="s">
        <v>16</v>
      </c>
      <c r="C132" s="4" t="s">
        <v>4</v>
      </c>
      <c r="D132" s="1">
        <v>1</v>
      </c>
    </row>
    <row r="133" spans="1:4" ht="10.5" customHeight="1" x14ac:dyDescent="0.2">
      <c r="B133" s="6" t="s">
        <v>15</v>
      </c>
      <c r="C133" s="4" t="s">
        <v>4</v>
      </c>
      <c r="D133" s="1">
        <v>1</v>
      </c>
    </row>
    <row r="134" spans="1:4" ht="10.5" customHeight="1" x14ac:dyDescent="0.2">
      <c r="B134" s="6" t="s">
        <v>14</v>
      </c>
      <c r="C134" s="4" t="s">
        <v>4</v>
      </c>
      <c r="D134" s="1">
        <v>1</v>
      </c>
    </row>
    <row r="135" spans="1:4" ht="10.5" customHeight="1" x14ac:dyDescent="0.2"/>
    <row r="136" spans="1:4" ht="10.5" customHeight="1" x14ac:dyDescent="0.2">
      <c r="A136" s="5" t="s">
        <v>13</v>
      </c>
      <c r="B136" s="3" t="s">
        <v>12</v>
      </c>
      <c r="C136" s="4" t="s">
        <v>4</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11</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10</v>
      </c>
    </row>
  </sheetData>
  <mergeCells count="18">
    <mergeCell ref="A32:I32"/>
    <mergeCell ref="A1:H1"/>
    <mergeCell ref="A7:H7"/>
    <mergeCell ref="B8:I8"/>
    <mergeCell ref="B13:I16"/>
    <mergeCell ref="A22:I22"/>
    <mergeCell ref="A28:I28"/>
    <mergeCell ref="A31:I31"/>
    <mergeCell ref="A2:I3"/>
    <mergeCell ref="E33:F33"/>
    <mergeCell ref="A42:I42"/>
    <mergeCell ref="A43:I43"/>
    <mergeCell ref="A44:I44"/>
    <mergeCell ref="A45:I45"/>
    <mergeCell ref="A36:I36"/>
    <mergeCell ref="A37:I37"/>
    <mergeCell ref="A38:I38"/>
    <mergeCell ref="A41:I41"/>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5"/>
  <sheetViews>
    <sheetView view="pageBreakPreview" zoomScale="160" zoomScaleNormal="100" zoomScaleSheetLayoutView="160" zoomScalePageLayoutView="170" workbookViewId="0">
      <selection activeCell="B6" sqref="B6"/>
    </sheetView>
  </sheetViews>
  <sheetFormatPr baseColWidth="10" defaultColWidth="69.85546875" defaultRowHeight="12.75" x14ac:dyDescent="0.2"/>
  <cols>
    <col min="1" max="1" width="37.7109375" style="35" bestFit="1" customWidth="1"/>
    <col min="2" max="2" width="45.85546875" style="35" customWidth="1"/>
    <col min="3" max="16384" width="69.85546875" style="35"/>
  </cols>
  <sheetData>
    <row r="3" spans="1:2" ht="23.25" x14ac:dyDescent="0.2">
      <c r="A3" s="104" t="s">
        <v>100</v>
      </c>
      <c r="B3" s="104"/>
    </row>
    <row r="8" spans="1:2" ht="25.5" x14ac:dyDescent="0.2">
      <c r="A8" s="77" t="s">
        <v>7</v>
      </c>
      <c r="B8" s="78"/>
    </row>
    <row r="9" spans="1:2" x14ac:dyDescent="0.2">
      <c r="A9" s="78"/>
      <c r="B9" s="78"/>
    </row>
    <row r="10" spans="1:2" ht="40.15" customHeight="1" x14ac:dyDescent="0.2">
      <c r="A10" s="103" t="s">
        <v>34</v>
      </c>
      <c r="B10" s="103"/>
    </row>
    <row r="11" spans="1:2" x14ac:dyDescent="0.2">
      <c r="A11" s="78"/>
      <c r="B11" s="78"/>
    </row>
    <row r="12" spans="1:2" ht="41.45" customHeight="1" x14ac:dyDescent="0.2">
      <c r="A12" s="103" t="s">
        <v>8</v>
      </c>
      <c r="B12" s="103"/>
    </row>
    <row r="13" spans="1:2" x14ac:dyDescent="0.2">
      <c r="A13" s="77"/>
      <c r="B13" s="77"/>
    </row>
    <row r="14" spans="1:2" ht="54" customHeight="1" x14ac:dyDescent="0.2">
      <c r="A14" s="103" t="s">
        <v>9</v>
      </c>
      <c r="B14" s="103"/>
    </row>
    <row r="15" spans="1:2" ht="54" customHeight="1" x14ac:dyDescent="0.2">
      <c r="A15" s="103" t="s">
        <v>99</v>
      </c>
      <c r="B15" s="103"/>
    </row>
  </sheetData>
  <mergeCells count="5">
    <mergeCell ref="A14:B14"/>
    <mergeCell ref="A15:B15"/>
    <mergeCell ref="A3:B3"/>
    <mergeCell ref="A10:B10"/>
    <mergeCell ref="A12:B12"/>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AVRIL 2023&amp;R&amp;"Arial,Gras"
Macro-Lot 01 - MENUISERIES EXTERIEURES ALUMINIUM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83"/>
  <sheetViews>
    <sheetView view="pageBreakPreview" zoomScale="120" zoomScaleNormal="100" zoomScaleSheetLayoutView="120" zoomScalePageLayoutView="180" workbookViewId="0">
      <selection activeCell="F13" sqref="F13"/>
    </sheetView>
  </sheetViews>
  <sheetFormatPr baseColWidth="10" defaultColWidth="11.42578125" defaultRowHeight="20.100000000000001" customHeight="1" x14ac:dyDescent="0.2"/>
  <cols>
    <col min="1" max="1" width="8.7109375" style="63" customWidth="1"/>
    <col min="2" max="2" width="47" style="64" customWidth="1"/>
    <col min="3" max="3" width="4.7109375" style="65" customWidth="1"/>
    <col min="4" max="4" width="9.7109375" style="66" customWidth="1"/>
    <col min="5" max="5" width="10.28515625" style="71" customWidth="1"/>
    <col min="6" max="6" width="18" style="36" customWidth="1"/>
    <col min="7" max="16384" width="11.42578125" style="60"/>
  </cols>
  <sheetData>
    <row r="1" spans="1:6" s="38" customFormat="1" ht="27.75" customHeight="1" collapsed="1" thickTop="1" thickBot="1" x14ac:dyDescent="0.25">
      <c r="A1" s="41" t="s">
        <v>0</v>
      </c>
      <c r="B1" s="42" t="s">
        <v>1</v>
      </c>
      <c r="C1" s="43" t="s">
        <v>2</v>
      </c>
      <c r="D1" s="44" t="s">
        <v>101</v>
      </c>
      <c r="E1" s="68" t="s">
        <v>3</v>
      </c>
      <c r="F1" s="45" t="s">
        <v>5</v>
      </c>
    </row>
    <row r="2" spans="1:6" s="36" customFormat="1" ht="7.35" customHeight="1" thickTop="1" thickBot="1" x14ac:dyDescent="0.25">
      <c r="A2" s="46"/>
      <c r="B2" s="47"/>
      <c r="C2" s="47"/>
      <c r="D2" s="48"/>
      <c r="E2" s="69"/>
      <c r="F2" s="49"/>
    </row>
    <row r="3" spans="1:6" s="38" customFormat="1" ht="35.450000000000003" customHeight="1" thickBot="1" x14ac:dyDescent="0.25">
      <c r="A3" s="107" t="s">
        <v>92</v>
      </c>
      <c r="B3" s="108"/>
      <c r="C3" s="108"/>
      <c r="D3" s="108"/>
      <c r="E3" s="108"/>
      <c r="F3" s="109"/>
    </row>
    <row r="4" spans="1:6" s="36" customFormat="1" ht="12" customHeight="1" x14ac:dyDescent="0.2">
      <c r="A4" s="50" t="s">
        <v>6</v>
      </c>
      <c r="B4" s="51"/>
      <c r="C4" s="39"/>
      <c r="D4" s="52"/>
      <c r="E4" s="40"/>
      <c r="F4" s="37" t="str">
        <f t="shared" ref="F4:F79" si="0">IF(E4*D4=0,"",E4*D4)</f>
        <v/>
      </c>
    </row>
    <row r="5" spans="1:6" s="36" customFormat="1" ht="15" customHeight="1" x14ac:dyDescent="0.2">
      <c r="A5" s="46">
        <v>5</v>
      </c>
      <c r="B5" s="53" t="s">
        <v>39</v>
      </c>
      <c r="C5" s="39"/>
      <c r="D5" s="52"/>
      <c r="E5" s="40"/>
      <c r="F5" s="37" t="str">
        <f t="shared" si="0"/>
        <v/>
      </c>
    </row>
    <row r="6" spans="1:6" s="36" customFormat="1" ht="12" customHeight="1" x14ac:dyDescent="0.2">
      <c r="A6" s="50" t="s">
        <v>6</v>
      </c>
      <c r="B6" s="51"/>
      <c r="C6" s="39"/>
      <c r="D6" s="52"/>
      <c r="E6" s="40"/>
      <c r="F6" s="37" t="str">
        <f t="shared" si="0"/>
        <v/>
      </c>
    </row>
    <row r="7" spans="1:6" s="36" customFormat="1" ht="12.75" x14ac:dyDescent="0.2">
      <c r="A7" s="46" t="s">
        <v>96</v>
      </c>
      <c r="B7" s="53" t="s">
        <v>37</v>
      </c>
      <c r="C7" s="39" t="s">
        <v>33</v>
      </c>
      <c r="D7" s="52"/>
      <c r="E7" s="40"/>
      <c r="F7" s="37" t="str">
        <f t="shared" si="0"/>
        <v/>
      </c>
    </row>
    <row r="8" spans="1:6" s="36" customFormat="1" ht="12" customHeight="1" x14ac:dyDescent="0.2">
      <c r="A8" s="50" t="s">
        <v>6</v>
      </c>
      <c r="B8" s="51"/>
      <c r="C8" s="39"/>
      <c r="D8" s="52"/>
      <c r="E8" s="40"/>
      <c r="F8" s="37" t="str">
        <f t="shared" si="0"/>
        <v/>
      </c>
    </row>
    <row r="9" spans="1:6" s="57" customFormat="1" ht="12.75" x14ac:dyDescent="0.2">
      <c r="A9" s="54" t="s">
        <v>97</v>
      </c>
      <c r="B9" s="55" t="s">
        <v>32</v>
      </c>
      <c r="C9" s="39" t="s">
        <v>33</v>
      </c>
      <c r="D9" s="56"/>
      <c r="E9" s="70"/>
      <c r="F9" s="37" t="str">
        <f t="shared" si="0"/>
        <v/>
      </c>
    </row>
    <row r="10" spans="1:6" s="36" customFormat="1" ht="12" customHeight="1" x14ac:dyDescent="0.2">
      <c r="A10" s="50" t="s">
        <v>6</v>
      </c>
      <c r="B10" s="51"/>
      <c r="C10" s="39"/>
      <c r="D10" s="52"/>
      <c r="E10" s="40"/>
      <c r="F10" s="37" t="str">
        <f t="shared" si="0"/>
        <v/>
      </c>
    </row>
    <row r="11" spans="1:6" s="36" customFormat="1" ht="12.75" x14ac:dyDescent="0.2">
      <c r="A11" s="46" t="s">
        <v>98</v>
      </c>
      <c r="B11" s="53" t="s">
        <v>86</v>
      </c>
      <c r="C11" s="39"/>
      <c r="D11" s="52"/>
      <c r="E11" s="40"/>
      <c r="F11" s="37" t="str">
        <f t="shared" si="0"/>
        <v/>
      </c>
    </row>
    <row r="12" spans="1:6" s="36" customFormat="1" ht="15" customHeight="1" x14ac:dyDescent="0.2">
      <c r="A12" s="58" t="s">
        <v>40</v>
      </c>
      <c r="B12" s="74" t="s">
        <v>45</v>
      </c>
      <c r="C12" s="39" t="s">
        <v>46</v>
      </c>
      <c r="D12" s="52"/>
      <c r="E12" s="40"/>
      <c r="F12" s="37" t="str">
        <f t="shared" si="0"/>
        <v/>
      </c>
    </row>
    <row r="13" spans="1:6" s="36" customFormat="1" ht="12.75" x14ac:dyDescent="0.2">
      <c r="A13" s="58"/>
      <c r="B13" s="67"/>
      <c r="C13" s="39"/>
      <c r="D13" s="52"/>
      <c r="E13" s="40"/>
      <c r="F13" s="37" t="str">
        <f t="shared" si="0"/>
        <v/>
      </c>
    </row>
    <row r="14" spans="1:6" s="36" customFormat="1" ht="15" customHeight="1" x14ac:dyDescent="0.2">
      <c r="A14" s="58" t="s">
        <v>41</v>
      </c>
      <c r="B14" s="74" t="s">
        <v>47</v>
      </c>
      <c r="C14" s="39"/>
      <c r="D14" s="52"/>
      <c r="E14" s="40"/>
      <c r="F14" s="37" t="str">
        <f t="shared" si="0"/>
        <v/>
      </c>
    </row>
    <row r="15" spans="1:6" s="36" customFormat="1" ht="15" customHeight="1" x14ac:dyDescent="0.2">
      <c r="A15" s="73"/>
      <c r="B15" s="76" t="s">
        <v>49</v>
      </c>
      <c r="C15" s="39" t="s">
        <v>48</v>
      </c>
      <c r="D15" s="52"/>
      <c r="E15" s="40"/>
      <c r="F15" s="37" t="str">
        <f t="shared" si="0"/>
        <v/>
      </c>
    </row>
    <row r="16" spans="1:6" s="36" customFormat="1" ht="15" customHeight="1" x14ac:dyDescent="0.2">
      <c r="A16" s="73"/>
      <c r="B16" s="76" t="s">
        <v>51</v>
      </c>
      <c r="C16" s="39" t="s">
        <v>48</v>
      </c>
      <c r="D16" s="52"/>
      <c r="E16" s="40"/>
      <c r="F16" s="37" t="str">
        <f t="shared" si="0"/>
        <v/>
      </c>
    </row>
    <row r="17" spans="1:6" s="36" customFormat="1" ht="15" customHeight="1" x14ac:dyDescent="0.2">
      <c r="A17" s="73"/>
      <c r="B17" s="76" t="s">
        <v>50</v>
      </c>
      <c r="C17" s="39" t="s">
        <v>48</v>
      </c>
      <c r="D17" s="52"/>
      <c r="E17" s="40"/>
      <c r="F17" s="37" t="str">
        <f t="shared" si="0"/>
        <v/>
      </c>
    </row>
    <row r="18" spans="1:6" s="36" customFormat="1" ht="15" customHeight="1" x14ac:dyDescent="0.2">
      <c r="A18" s="73"/>
      <c r="B18" s="76" t="s">
        <v>50</v>
      </c>
      <c r="C18" s="39" t="s">
        <v>48</v>
      </c>
      <c r="D18" s="52"/>
      <c r="E18" s="40"/>
      <c r="F18" s="37" t="str">
        <f t="shared" si="0"/>
        <v/>
      </c>
    </row>
    <row r="19" spans="1:6" s="36" customFormat="1" ht="15" customHeight="1" x14ac:dyDescent="0.2">
      <c r="A19" s="73"/>
      <c r="B19" s="76" t="s">
        <v>52</v>
      </c>
      <c r="C19" s="39" t="s">
        <v>48</v>
      </c>
      <c r="D19" s="52"/>
      <c r="E19" s="40"/>
      <c r="F19" s="37" t="str">
        <f t="shared" si="0"/>
        <v/>
      </c>
    </row>
    <row r="20" spans="1:6" s="36" customFormat="1" ht="15" customHeight="1" x14ac:dyDescent="0.2">
      <c r="A20" s="73"/>
      <c r="B20" s="76" t="s">
        <v>52</v>
      </c>
      <c r="C20" s="39" t="s">
        <v>48</v>
      </c>
      <c r="D20" s="52"/>
      <c r="E20" s="40"/>
      <c r="F20" s="37" t="str">
        <f t="shared" si="0"/>
        <v/>
      </c>
    </row>
    <row r="21" spans="1:6" s="36" customFormat="1" ht="15" customHeight="1" x14ac:dyDescent="0.2">
      <c r="A21" s="73"/>
      <c r="B21" s="76" t="s">
        <v>50</v>
      </c>
      <c r="C21" s="39" t="s">
        <v>48</v>
      </c>
      <c r="D21" s="52"/>
      <c r="E21" s="40"/>
      <c r="F21" s="37" t="str">
        <f t="shared" si="0"/>
        <v/>
      </c>
    </row>
    <row r="22" spans="1:6" s="36" customFormat="1" ht="15" customHeight="1" x14ac:dyDescent="0.2">
      <c r="A22" s="73"/>
      <c r="B22" s="76" t="s">
        <v>50</v>
      </c>
      <c r="C22" s="39" t="s">
        <v>48</v>
      </c>
      <c r="D22" s="52"/>
      <c r="E22" s="40"/>
      <c r="F22" s="37" t="str">
        <f t="shared" si="0"/>
        <v/>
      </c>
    </row>
    <row r="23" spans="1:6" s="36" customFormat="1" ht="15" customHeight="1" x14ac:dyDescent="0.2">
      <c r="A23" s="73"/>
      <c r="B23" s="76" t="s">
        <v>51</v>
      </c>
      <c r="C23" s="39" t="s">
        <v>48</v>
      </c>
      <c r="D23" s="52"/>
      <c r="E23" s="40"/>
      <c r="F23" s="37" t="str">
        <f t="shared" si="0"/>
        <v/>
      </c>
    </row>
    <row r="24" spans="1:6" s="36" customFormat="1" ht="15" customHeight="1" x14ac:dyDescent="0.2">
      <c r="A24" s="73"/>
      <c r="B24" s="76" t="s">
        <v>49</v>
      </c>
      <c r="C24" s="39" t="s">
        <v>48</v>
      </c>
      <c r="D24" s="52"/>
      <c r="E24" s="40"/>
      <c r="F24" s="37" t="str">
        <f t="shared" si="0"/>
        <v/>
      </c>
    </row>
    <row r="25" spans="1:6" s="36" customFormat="1" ht="15" customHeight="1" x14ac:dyDescent="0.2">
      <c r="A25" s="73"/>
      <c r="B25" s="76" t="s">
        <v>53</v>
      </c>
      <c r="C25" s="39" t="s">
        <v>48</v>
      </c>
      <c r="D25" s="52"/>
      <c r="E25" s="40"/>
      <c r="F25" s="37" t="str">
        <f t="shared" si="0"/>
        <v/>
      </c>
    </row>
    <row r="26" spans="1:6" s="36" customFormat="1" ht="15" customHeight="1" x14ac:dyDescent="0.2">
      <c r="A26" s="73"/>
      <c r="B26" s="76" t="s">
        <v>54</v>
      </c>
      <c r="C26" s="39" t="s">
        <v>48</v>
      </c>
      <c r="D26" s="52"/>
      <c r="E26" s="40"/>
      <c r="F26" s="37" t="str">
        <f t="shared" si="0"/>
        <v/>
      </c>
    </row>
    <row r="27" spans="1:6" s="36" customFormat="1" ht="15" customHeight="1" x14ac:dyDescent="0.2">
      <c r="A27" s="73"/>
      <c r="B27" s="76" t="s">
        <v>55</v>
      </c>
      <c r="C27" s="39" t="s">
        <v>48</v>
      </c>
      <c r="D27" s="52"/>
      <c r="E27" s="40"/>
      <c r="F27" s="37" t="str">
        <f t="shared" si="0"/>
        <v/>
      </c>
    </row>
    <row r="28" spans="1:6" s="36" customFormat="1" ht="15" customHeight="1" x14ac:dyDescent="0.2">
      <c r="A28" s="73"/>
      <c r="B28" s="76" t="s">
        <v>56</v>
      </c>
      <c r="C28" s="39" t="s">
        <v>48</v>
      </c>
      <c r="D28" s="52"/>
      <c r="E28" s="40"/>
      <c r="F28" s="37" t="str">
        <f t="shared" si="0"/>
        <v/>
      </c>
    </row>
    <row r="29" spans="1:6" s="36" customFormat="1" ht="15" customHeight="1" x14ac:dyDescent="0.2">
      <c r="A29" s="73"/>
      <c r="B29" s="76" t="s">
        <v>57</v>
      </c>
      <c r="C29" s="39" t="s">
        <v>48</v>
      </c>
      <c r="D29" s="52"/>
      <c r="E29" s="40"/>
      <c r="F29" s="37" t="str">
        <f t="shared" si="0"/>
        <v/>
      </c>
    </row>
    <row r="30" spans="1:6" s="36" customFormat="1" ht="15" customHeight="1" x14ac:dyDescent="0.2">
      <c r="A30" s="73"/>
      <c r="B30" s="76" t="s">
        <v>57</v>
      </c>
      <c r="C30" s="39" t="s">
        <v>48</v>
      </c>
      <c r="D30" s="52"/>
      <c r="E30" s="40"/>
      <c r="F30" s="37" t="str">
        <f t="shared" si="0"/>
        <v/>
      </c>
    </row>
    <row r="31" spans="1:6" s="36" customFormat="1" ht="15" customHeight="1" x14ac:dyDescent="0.2">
      <c r="A31" s="73"/>
      <c r="B31" s="76" t="s">
        <v>58</v>
      </c>
      <c r="C31" s="39" t="s">
        <v>48</v>
      </c>
      <c r="D31" s="52"/>
      <c r="E31" s="40"/>
      <c r="F31" s="37" t="str">
        <f t="shared" si="0"/>
        <v/>
      </c>
    </row>
    <row r="32" spans="1:6" s="36" customFormat="1" ht="15" customHeight="1" x14ac:dyDescent="0.2">
      <c r="A32" s="73"/>
      <c r="B32" s="76" t="s">
        <v>49</v>
      </c>
      <c r="C32" s="39" t="s">
        <v>48</v>
      </c>
      <c r="D32" s="52"/>
      <c r="E32" s="40"/>
      <c r="F32" s="37" t="str">
        <f t="shared" si="0"/>
        <v/>
      </c>
    </row>
    <row r="33" spans="1:6" s="36" customFormat="1" ht="15" customHeight="1" x14ac:dyDescent="0.2">
      <c r="A33" s="73"/>
      <c r="B33" s="76" t="s">
        <v>59</v>
      </c>
      <c r="C33" s="39" t="s">
        <v>48</v>
      </c>
      <c r="D33" s="52"/>
      <c r="E33" s="40"/>
      <c r="F33" s="37" t="str">
        <f t="shared" si="0"/>
        <v/>
      </c>
    </row>
    <row r="34" spans="1:6" s="36" customFormat="1" ht="15" customHeight="1" x14ac:dyDescent="0.2">
      <c r="A34" s="73"/>
      <c r="B34" s="76" t="s">
        <v>60</v>
      </c>
      <c r="C34" s="39" t="s">
        <v>48</v>
      </c>
      <c r="D34" s="52"/>
      <c r="E34" s="40"/>
      <c r="F34" s="37" t="str">
        <f t="shared" si="0"/>
        <v/>
      </c>
    </row>
    <row r="35" spans="1:6" s="36" customFormat="1" ht="15" customHeight="1" x14ac:dyDescent="0.2">
      <c r="A35" s="73"/>
      <c r="B35" s="76" t="s">
        <v>61</v>
      </c>
      <c r="C35" s="39" t="s">
        <v>48</v>
      </c>
      <c r="D35" s="52"/>
      <c r="E35" s="40"/>
      <c r="F35" s="37" t="str">
        <f t="shared" si="0"/>
        <v/>
      </c>
    </row>
    <row r="36" spans="1:6" s="36" customFormat="1" ht="15" customHeight="1" x14ac:dyDescent="0.2">
      <c r="A36" s="73"/>
      <c r="B36" s="76" t="s">
        <v>62</v>
      </c>
      <c r="C36" s="39" t="s">
        <v>48</v>
      </c>
      <c r="D36" s="52"/>
      <c r="E36" s="40"/>
      <c r="F36" s="37" t="str">
        <f t="shared" si="0"/>
        <v/>
      </c>
    </row>
    <row r="37" spans="1:6" s="36" customFormat="1" ht="15" customHeight="1" x14ac:dyDescent="0.2">
      <c r="A37" s="73"/>
      <c r="B37" s="76" t="s">
        <v>62</v>
      </c>
      <c r="C37" s="39" t="s">
        <v>48</v>
      </c>
      <c r="D37" s="52"/>
      <c r="E37" s="40"/>
      <c r="F37" s="37" t="str">
        <f t="shared" si="0"/>
        <v/>
      </c>
    </row>
    <row r="38" spans="1:6" s="36" customFormat="1" ht="15" customHeight="1" x14ac:dyDescent="0.2">
      <c r="A38" s="73"/>
      <c r="B38" s="76" t="s">
        <v>62</v>
      </c>
      <c r="C38" s="39" t="s">
        <v>48</v>
      </c>
      <c r="D38" s="52"/>
      <c r="E38" s="40"/>
      <c r="F38" s="37" t="str">
        <f t="shared" si="0"/>
        <v/>
      </c>
    </row>
    <row r="39" spans="1:6" s="36" customFormat="1" ht="15" customHeight="1" x14ac:dyDescent="0.2">
      <c r="A39" s="73"/>
      <c r="B39" s="76" t="s">
        <v>60</v>
      </c>
      <c r="C39" s="39" t="s">
        <v>48</v>
      </c>
      <c r="D39" s="52"/>
      <c r="E39" s="40"/>
      <c r="F39" s="37" t="str">
        <f t="shared" si="0"/>
        <v/>
      </c>
    </row>
    <row r="40" spans="1:6" s="36" customFormat="1" ht="15" customHeight="1" x14ac:dyDescent="0.2">
      <c r="A40" s="73"/>
      <c r="B40" s="76" t="s">
        <v>63</v>
      </c>
      <c r="C40" s="39" t="s">
        <v>48</v>
      </c>
      <c r="D40" s="52"/>
      <c r="E40" s="40"/>
      <c r="F40" s="37" t="str">
        <f t="shared" si="0"/>
        <v/>
      </c>
    </row>
    <row r="41" spans="1:6" s="36" customFormat="1" ht="15" customHeight="1" x14ac:dyDescent="0.2">
      <c r="A41" s="73"/>
      <c r="B41" s="76" t="s">
        <v>64</v>
      </c>
      <c r="C41" s="39" t="s">
        <v>48</v>
      </c>
      <c r="D41" s="52"/>
      <c r="E41" s="40"/>
      <c r="F41" s="37" t="str">
        <f t="shared" si="0"/>
        <v/>
      </c>
    </row>
    <row r="42" spans="1:6" s="36" customFormat="1" ht="15" customHeight="1" x14ac:dyDescent="0.2">
      <c r="A42" s="73"/>
      <c r="B42" s="76" t="s">
        <v>65</v>
      </c>
      <c r="C42" s="39" t="s">
        <v>48</v>
      </c>
      <c r="D42" s="52"/>
      <c r="E42" s="40"/>
      <c r="F42" s="37" t="str">
        <f t="shared" si="0"/>
        <v/>
      </c>
    </row>
    <row r="43" spans="1:6" s="36" customFormat="1" ht="15" customHeight="1" x14ac:dyDescent="0.2">
      <c r="A43" s="73"/>
      <c r="B43" s="76" t="s">
        <v>66</v>
      </c>
      <c r="C43" s="39" t="s">
        <v>48</v>
      </c>
      <c r="D43" s="52"/>
      <c r="E43" s="40"/>
      <c r="F43" s="37" t="str">
        <f t="shared" si="0"/>
        <v/>
      </c>
    </row>
    <row r="44" spans="1:6" s="36" customFormat="1" ht="15" customHeight="1" x14ac:dyDescent="0.2">
      <c r="A44" s="73"/>
      <c r="B44" s="76" t="s">
        <v>67</v>
      </c>
      <c r="C44" s="39" t="s">
        <v>48</v>
      </c>
      <c r="D44" s="52"/>
      <c r="E44" s="40"/>
      <c r="F44" s="37" t="str">
        <f t="shared" si="0"/>
        <v/>
      </c>
    </row>
    <row r="45" spans="1:6" s="36" customFormat="1" ht="15" customHeight="1" x14ac:dyDescent="0.2">
      <c r="A45" s="73"/>
      <c r="B45" s="76" t="s">
        <v>68</v>
      </c>
      <c r="C45" s="39" t="s">
        <v>48</v>
      </c>
      <c r="D45" s="52"/>
      <c r="E45" s="40"/>
      <c r="F45" s="37" t="str">
        <f t="shared" si="0"/>
        <v/>
      </c>
    </row>
    <row r="46" spans="1:6" s="36" customFormat="1" ht="15" customHeight="1" x14ac:dyDescent="0.2">
      <c r="A46" s="73"/>
      <c r="B46" s="76" t="s">
        <v>69</v>
      </c>
      <c r="C46" s="39" t="s">
        <v>48</v>
      </c>
      <c r="D46" s="52"/>
      <c r="E46" s="40"/>
      <c r="F46" s="37" t="str">
        <f t="shared" si="0"/>
        <v/>
      </c>
    </row>
    <row r="47" spans="1:6" s="36" customFormat="1" ht="15" customHeight="1" x14ac:dyDescent="0.2">
      <c r="A47" s="73"/>
      <c r="B47" s="76" t="s">
        <v>70</v>
      </c>
      <c r="C47" s="39" t="s">
        <v>48</v>
      </c>
      <c r="D47" s="52"/>
      <c r="E47" s="40"/>
      <c r="F47" s="37" t="str">
        <f t="shared" si="0"/>
        <v/>
      </c>
    </row>
    <row r="48" spans="1:6" s="36" customFormat="1" ht="15" customHeight="1" x14ac:dyDescent="0.2">
      <c r="A48" s="73"/>
      <c r="B48" s="76" t="s">
        <v>62</v>
      </c>
      <c r="C48" s="39" t="s">
        <v>48</v>
      </c>
      <c r="D48" s="52"/>
      <c r="E48" s="40"/>
      <c r="F48" s="37" t="str">
        <f t="shared" si="0"/>
        <v/>
      </c>
    </row>
    <row r="49" spans="1:6" s="36" customFormat="1" ht="15" customHeight="1" x14ac:dyDescent="0.2">
      <c r="A49" s="73"/>
      <c r="B49" s="76" t="s">
        <v>57</v>
      </c>
      <c r="C49" s="39" t="s">
        <v>48</v>
      </c>
      <c r="D49" s="52"/>
      <c r="E49" s="40"/>
      <c r="F49" s="37" t="str">
        <f t="shared" si="0"/>
        <v/>
      </c>
    </row>
    <row r="50" spans="1:6" s="36" customFormat="1" ht="15" customHeight="1" x14ac:dyDescent="0.2">
      <c r="A50" s="73"/>
      <c r="B50" s="76" t="s">
        <v>71</v>
      </c>
      <c r="C50" s="39" t="s">
        <v>48</v>
      </c>
      <c r="D50" s="52"/>
      <c r="E50" s="40"/>
      <c r="F50" s="37" t="str">
        <f t="shared" si="0"/>
        <v/>
      </c>
    </row>
    <row r="51" spans="1:6" s="36" customFormat="1" ht="15" customHeight="1" x14ac:dyDescent="0.2">
      <c r="A51" s="73"/>
      <c r="B51" s="76" t="s">
        <v>69</v>
      </c>
      <c r="C51" s="39" t="s">
        <v>48</v>
      </c>
      <c r="D51" s="52"/>
      <c r="E51" s="40"/>
      <c r="F51" s="37" t="str">
        <f t="shared" si="0"/>
        <v/>
      </c>
    </row>
    <row r="52" spans="1:6" s="36" customFormat="1" ht="15" customHeight="1" x14ac:dyDescent="0.2">
      <c r="A52" s="73"/>
      <c r="B52" s="76" t="s">
        <v>72</v>
      </c>
      <c r="C52" s="39" t="s">
        <v>48</v>
      </c>
      <c r="D52" s="52"/>
      <c r="E52" s="40"/>
      <c r="F52" s="37" t="str">
        <f t="shared" si="0"/>
        <v/>
      </c>
    </row>
    <row r="53" spans="1:6" s="36" customFormat="1" ht="15" customHeight="1" x14ac:dyDescent="0.2">
      <c r="A53" s="73"/>
      <c r="B53" s="76" t="s">
        <v>73</v>
      </c>
      <c r="C53" s="39" t="s">
        <v>48</v>
      </c>
      <c r="D53" s="52"/>
      <c r="E53" s="40"/>
      <c r="F53" s="37" t="str">
        <f t="shared" si="0"/>
        <v/>
      </c>
    </row>
    <row r="54" spans="1:6" s="36" customFormat="1" ht="15" customHeight="1" x14ac:dyDescent="0.2">
      <c r="A54" s="73"/>
      <c r="B54" s="76" t="s">
        <v>74</v>
      </c>
      <c r="C54" s="39" t="s">
        <v>48</v>
      </c>
      <c r="D54" s="52"/>
      <c r="E54" s="40"/>
      <c r="F54" s="37" t="str">
        <f t="shared" si="0"/>
        <v/>
      </c>
    </row>
    <row r="55" spans="1:6" s="36" customFormat="1" ht="15" customHeight="1" x14ac:dyDescent="0.2">
      <c r="A55" s="73"/>
      <c r="B55" s="76" t="s">
        <v>62</v>
      </c>
      <c r="C55" s="39" t="s">
        <v>48</v>
      </c>
      <c r="D55" s="52"/>
      <c r="E55" s="40"/>
      <c r="F55" s="37" t="str">
        <f t="shared" si="0"/>
        <v/>
      </c>
    </row>
    <row r="56" spans="1:6" s="36" customFormat="1" ht="15" customHeight="1" x14ac:dyDescent="0.2">
      <c r="A56" s="73"/>
      <c r="B56" s="76" t="s">
        <v>62</v>
      </c>
      <c r="C56" s="39" t="s">
        <v>48</v>
      </c>
      <c r="D56" s="52"/>
      <c r="E56" s="40"/>
      <c r="F56" s="37" t="str">
        <f t="shared" si="0"/>
        <v/>
      </c>
    </row>
    <row r="57" spans="1:6" ht="12" customHeight="1" thickBot="1" x14ac:dyDescent="0.25">
      <c r="A57" s="61"/>
      <c r="B57" s="59"/>
      <c r="C57" s="39"/>
      <c r="D57" s="52"/>
      <c r="E57" s="40"/>
      <c r="F57" s="37" t="str">
        <f t="shared" ref="F57" si="1">IF(E57*D57=0,"",E57*D57)</f>
        <v/>
      </c>
    </row>
    <row r="58" spans="1:6" s="36" customFormat="1" ht="24" customHeight="1" thickTop="1" thickBot="1" x14ac:dyDescent="0.25">
      <c r="A58" s="110" t="str">
        <f>CONCATENATE("Sous-total  - ", " ",A14&amp;B14)</f>
        <v>Sous-total  -  5.3.2Menuiseries extérieures aluminium</v>
      </c>
      <c r="B58" s="111"/>
      <c r="C58" s="111"/>
      <c r="D58" s="72"/>
      <c r="E58" s="112">
        <f>SUM(F5:F57)</f>
        <v>0</v>
      </c>
      <c r="F58" s="113"/>
    </row>
    <row r="59" spans="1:6" s="36" customFormat="1" ht="13.5" thickTop="1" x14ac:dyDescent="0.2">
      <c r="A59" s="58"/>
      <c r="B59" s="67"/>
      <c r="C59" s="39"/>
      <c r="D59" s="52"/>
      <c r="E59" s="40"/>
      <c r="F59" s="37"/>
    </row>
    <row r="60" spans="1:6" s="36" customFormat="1" ht="15" customHeight="1" x14ac:dyDescent="0.2">
      <c r="A60" s="58" t="s">
        <v>42</v>
      </c>
      <c r="B60" s="74" t="s">
        <v>76</v>
      </c>
      <c r="C60" s="39"/>
      <c r="D60" s="52"/>
      <c r="E60" s="40"/>
      <c r="F60" s="80" t="str">
        <f t="shared" ref="F60:F65" si="2">IF(E60*D60=0,"",E60*D60)</f>
        <v/>
      </c>
    </row>
    <row r="61" spans="1:6" s="36" customFormat="1" ht="15" customHeight="1" x14ac:dyDescent="0.2">
      <c r="A61" s="73"/>
      <c r="B61" s="76" t="s">
        <v>77</v>
      </c>
      <c r="C61" s="39" t="s">
        <v>48</v>
      </c>
      <c r="D61" s="52"/>
      <c r="E61" s="40"/>
      <c r="F61" s="80" t="str">
        <f t="shared" si="2"/>
        <v/>
      </c>
    </row>
    <row r="62" spans="1:6" s="36" customFormat="1" ht="15" customHeight="1" x14ac:dyDescent="0.2">
      <c r="A62" s="73"/>
      <c r="B62" s="76" t="s">
        <v>78</v>
      </c>
      <c r="C62" s="39" t="s">
        <v>48</v>
      </c>
      <c r="D62" s="52"/>
      <c r="E62" s="40"/>
      <c r="F62" s="80" t="str">
        <f t="shared" si="2"/>
        <v/>
      </c>
    </row>
    <row r="63" spans="1:6" s="36" customFormat="1" ht="15" customHeight="1" x14ac:dyDescent="0.2">
      <c r="A63" s="73"/>
      <c r="B63" s="76" t="s">
        <v>79</v>
      </c>
      <c r="C63" s="39" t="s">
        <v>48</v>
      </c>
      <c r="D63" s="52"/>
      <c r="E63" s="40"/>
      <c r="F63" s="80" t="str">
        <f t="shared" si="2"/>
        <v/>
      </c>
    </row>
    <row r="64" spans="1:6" s="36" customFormat="1" ht="15" customHeight="1" x14ac:dyDescent="0.2">
      <c r="A64" s="73"/>
      <c r="B64" s="76" t="s">
        <v>80</v>
      </c>
      <c r="C64" s="39" t="s">
        <v>48</v>
      </c>
      <c r="D64" s="52"/>
      <c r="E64" s="40"/>
      <c r="F64" s="80" t="str">
        <f t="shared" si="2"/>
        <v/>
      </c>
    </row>
    <row r="65" spans="1:8" ht="12" customHeight="1" thickBot="1" x14ac:dyDescent="0.25">
      <c r="A65" s="61"/>
      <c r="B65" s="59"/>
      <c r="C65" s="39"/>
      <c r="D65" s="52"/>
      <c r="E65" s="40"/>
      <c r="F65" s="80" t="str">
        <f t="shared" si="2"/>
        <v/>
      </c>
    </row>
    <row r="66" spans="1:8" s="36" customFormat="1" ht="24" customHeight="1" thickTop="1" thickBot="1" x14ac:dyDescent="0.25">
      <c r="A66" s="110" t="str">
        <f>CONCATENATE("Sous-total  - ", " ",A60&amp;B60)</f>
        <v>Sous-total  -  5.3.3Porte automatique</v>
      </c>
      <c r="B66" s="111"/>
      <c r="C66" s="111"/>
      <c r="D66" s="72"/>
      <c r="E66" s="112">
        <f>SUM(F59:F65)</f>
        <v>0</v>
      </c>
      <c r="F66" s="113"/>
    </row>
    <row r="67" spans="1:8" s="36" customFormat="1" ht="13.5" thickTop="1" x14ac:dyDescent="0.2">
      <c r="A67" s="58"/>
      <c r="B67" s="67"/>
      <c r="C67" s="39"/>
      <c r="D67" s="52"/>
      <c r="E67" s="40"/>
      <c r="F67" s="37"/>
    </row>
    <row r="68" spans="1:8" s="36" customFormat="1" ht="15" customHeight="1" x14ac:dyDescent="0.2">
      <c r="A68" s="58" t="s">
        <v>43</v>
      </c>
      <c r="B68" s="74" t="s">
        <v>81</v>
      </c>
      <c r="C68" s="39"/>
      <c r="D68" s="52"/>
      <c r="E68" s="40"/>
      <c r="F68" s="80" t="str">
        <f t="shared" ref="F68" si="3">IF(E68*D68=0,"",E68*D68)</f>
        <v/>
      </c>
    </row>
    <row r="69" spans="1:8" s="36" customFormat="1" ht="15" customHeight="1" x14ac:dyDescent="0.2">
      <c r="A69" s="73" t="s">
        <v>87</v>
      </c>
      <c r="B69" s="76" t="s">
        <v>82</v>
      </c>
      <c r="C69" s="39" t="s">
        <v>75</v>
      </c>
      <c r="D69" s="52"/>
      <c r="E69" s="40"/>
      <c r="F69" s="80" t="str">
        <f>IF(E69*D69=0,"",E69*D69)</f>
        <v/>
      </c>
    </row>
    <row r="70" spans="1:8" s="36" customFormat="1" ht="15" customHeight="1" x14ac:dyDescent="0.2">
      <c r="A70" s="73" t="s">
        <v>88</v>
      </c>
      <c r="B70" s="76" t="s">
        <v>83</v>
      </c>
      <c r="C70" s="39" t="s">
        <v>48</v>
      </c>
      <c r="D70" s="52"/>
      <c r="E70" s="40"/>
      <c r="F70" s="80" t="str">
        <f t="shared" ref="F70:F73" si="4">IF(E70*D70=0,"",E70*D70)</f>
        <v/>
      </c>
    </row>
    <row r="71" spans="1:8" s="36" customFormat="1" ht="15" customHeight="1" x14ac:dyDescent="0.2">
      <c r="A71" s="73"/>
      <c r="B71" s="76" t="s">
        <v>58</v>
      </c>
      <c r="C71" s="39" t="s">
        <v>48</v>
      </c>
      <c r="D71" s="52"/>
      <c r="E71" s="40"/>
      <c r="F71" s="80" t="str">
        <f t="shared" si="4"/>
        <v/>
      </c>
    </row>
    <row r="72" spans="1:8" s="36" customFormat="1" ht="15" customHeight="1" x14ac:dyDescent="0.2">
      <c r="A72" s="73"/>
      <c r="B72" s="76" t="s">
        <v>49</v>
      </c>
      <c r="C72" s="39" t="s">
        <v>48</v>
      </c>
      <c r="D72" s="52"/>
      <c r="E72" s="40"/>
      <c r="F72" s="80" t="str">
        <f t="shared" si="4"/>
        <v/>
      </c>
    </row>
    <row r="73" spans="1:8" s="36" customFormat="1" ht="15" customHeight="1" x14ac:dyDescent="0.2">
      <c r="A73" s="73"/>
      <c r="B73" s="76" t="s">
        <v>62</v>
      </c>
      <c r="C73" s="39" t="s">
        <v>48</v>
      </c>
      <c r="D73" s="52"/>
      <c r="E73" s="40"/>
      <c r="F73" s="80" t="str">
        <f t="shared" si="4"/>
        <v/>
      </c>
    </row>
    <row r="74" spans="1:8" ht="12" customHeight="1" thickBot="1" x14ac:dyDescent="0.25">
      <c r="A74" s="61"/>
      <c r="B74" s="59"/>
      <c r="C74" s="39"/>
      <c r="D74" s="52"/>
      <c r="E74" s="40"/>
      <c r="F74" s="80" t="str">
        <f t="shared" ref="F74" si="5">IF(E74*D74=0,"",E74*D74)</f>
        <v/>
      </c>
    </row>
    <row r="75" spans="1:8" s="36" customFormat="1" ht="24" customHeight="1" thickTop="1" thickBot="1" x14ac:dyDescent="0.25">
      <c r="A75" s="110" t="str">
        <f>CONCATENATE("Sous-total  - ", " ",A68&amp;B68)</f>
        <v>Sous-total  -  5.3.4Occultation</v>
      </c>
      <c r="B75" s="111"/>
      <c r="C75" s="111"/>
      <c r="D75" s="72"/>
      <c r="E75" s="112">
        <f>SUM(F67:F74)</f>
        <v>0</v>
      </c>
      <c r="F75" s="113"/>
    </row>
    <row r="76" spans="1:8" s="36" customFormat="1" ht="13.5" thickTop="1" x14ac:dyDescent="0.2">
      <c r="A76" s="58"/>
      <c r="B76" s="67"/>
      <c r="C76" s="39"/>
      <c r="D76" s="52"/>
      <c r="E76" s="40"/>
      <c r="F76" s="37"/>
    </row>
    <row r="77" spans="1:8" s="36" customFormat="1" ht="15" customHeight="1" x14ac:dyDescent="0.2">
      <c r="A77" s="58" t="s">
        <v>44</v>
      </c>
      <c r="B77" s="74" t="s">
        <v>38</v>
      </c>
      <c r="C77" s="39"/>
      <c r="D77" s="52"/>
      <c r="E77" s="40"/>
      <c r="F77" s="37" t="str">
        <f t="shared" ref="F77" si="6">IF(E77*D77=0,"",E77*D77)</f>
        <v/>
      </c>
    </row>
    <row r="78" spans="1:8" s="36" customFormat="1" ht="15" customHeight="1" x14ac:dyDescent="0.2">
      <c r="A78" s="73" t="s">
        <v>84</v>
      </c>
      <c r="B78" s="75" t="s">
        <v>38</v>
      </c>
      <c r="C78" s="39" t="s">
        <v>85</v>
      </c>
      <c r="D78" s="52"/>
      <c r="E78" s="40"/>
      <c r="F78" s="80" t="str">
        <f>IF(E78*D78=0,"",E78*D78)</f>
        <v/>
      </c>
    </row>
    <row r="79" spans="1:8" ht="12" customHeight="1" thickBot="1" x14ac:dyDescent="0.25">
      <c r="A79" s="61"/>
      <c r="B79" s="59"/>
      <c r="C79" s="39"/>
      <c r="D79" s="52"/>
      <c r="E79" s="40"/>
      <c r="F79" s="37" t="str">
        <f t="shared" si="0"/>
        <v/>
      </c>
    </row>
    <row r="80" spans="1:8" s="36" customFormat="1" ht="40.9" customHeight="1" thickTop="1" thickBot="1" x14ac:dyDescent="0.25">
      <c r="A80" s="105" t="str">
        <f>CONCATENATE("Total HT - "," ",A3)</f>
        <v xml:space="preserve">Total HT -  MACRO LOT 01 CLOS COUVERT – ST 5_MENUISERIES EXTERIEURES ALUMINIUM </v>
      </c>
      <c r="B80" s="106"/>
      <c r="C80" s="106"/>
      <c r="D80" s="106"/>
      <c r="E80" s="106"/>
      <c r="F80" s="79">
        <f>SUM(F6:F79)</f>
        <v>0</v>
      </c>
      <c r="G80" s="60"/>
      <c r="H80" s="62"/>
    </row>
    <row r="81" spans="1:8" s="36" customFormat="1" ht="40.9" customHeight="1" thickTop="1" thickBot="1" x14ac:dyDescent="0.25">
      <c r="A81" s="105" t="str">
        <f>CONCATENATE("TVA 20% - "," ",A3)</f>
        <v xml:space="preserve">TVA 20% -  MACRO LOT 01 CLOS COUVERT – ST 5_MENUISERIES EXTERIEURES ALUMINIUM </v>
      </c>
      <c r="B81" s="106"/>
      <c r="C81" s="106"/>
      <c r="D81" s="106"/>
      <c r="E81" s="106"/>
      <c r="F81" s="79">
        <f>F80*0.2</f>
        <v>0</v>
      </c>
      <c r="G81" s="60"/>
      <c r="H81" s="62"/>
    </row>
    <row r="82" spans="1:8" s="36" customFormat="1" ht="40.9" customHeight="1" thickTop="1" thickBot="1" x14ac:dyDescent="0.25">
      <c r="A82" s="105" t="str">
        <f>CONCATENATE("Total TTC  - "," ",A3)</f>
        <v xml:space="preserve">Total TTC  -  MACRO LOT 01 CLOS COUVERT – ST 5_MENUISERIES EXTERIEURES ALUMINIUM </v>
      </c>
      <c r="B82" s="106"/>
      <c r="C82" s="106"/>
      <c r="D82" s="106"/>
      <c r="E82" s="106"/>
      <c r="F82" s="79">
        <f>F80+F81</f>
        <v>0</v>
      </c>
      <c r="G82" s="60"/>
      <c r="H82" s="62"/>
    </row>
    <row r="83" spans="1:8" ht="20.100000000000001" customHeight="1" thickTop="1" x14ac:dyDescent="0.2"/>
  </sheetData>
  <mergeCells count="10">
    <mergeCell ref="A82:E82"/>
    <mergeCell ref="A3:F3"/>
    <mergeCell ref="A80:E80"/>
    <mergeCell ref="A75:C75"/>
    <mergeCell ref="E75:F75"/>
    <mergeCell ref="A58:C58"/>
    <mergeCell ref="E58:F58"/>
    <mergeCell ref="A66:C66"/>
    <mergeCell ref="E66:F66"/>
    <mergeCell ref="A81:E81"/>
  </mergeCells>
  <pageMargins left="0.70866141732283472" right="0.70866141732283472" top="0.74803149606299213" bottom="0.74803149606299213" header="0.31496062992125984" footer="0.31496062992125984"/>
  <pageSetup paperSize="9" scale="90" firstPageNumber="2" fitToHeight="0" orientation="portrait" useFirstPageNumber="1" r:id="rId1"/>
  <headerFooter>
    <oddHeader xml:space="preserve">&amp;L&amp;"Arial,Gras"44BA-103387-VANNES-3ème RIMA-Antenne médicale
&amp;C&amp;"Arial,Gras"
AVRIL 2023&amp;R&amp;"Arial,Gras"
Macro-Lot 01 - MENUISERIES EXTERIEURES ALUMINIUM - DCE
</oddHeader>
    <oddFooter>&amp;L&amp;8&amp;F&amp;R&amp;8&amp;P/&amp;N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vt:lpstr>
      <vt:lpstr>Préambule</vt:lpstr>
      <vt:lpstr>Macro-Lot 01 - ST 5_MEXT</vt:lpstr>
      <vt:lpstr>'Macro-Lot 01 - ST 5_MEXT'!_Toc84578111</vt:lpstr>
      <vt:lpstr>'Macro-Lot 01 - ST 5_MEXT'!Impression_des_titres</vt:lpstr>
      <vt:lpstr>'Macro-Lot 01 - ST 5_MEXT'!Zone_d_impression</vt:lpstr>
      <vt:lpstr>PDG!Zone_d_impression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2025-04-10T04:47:50Z</cp:lastPrinted>
  <dcterms:created xsi:type="dcterms:W3CDTF">1999-02-09T11:02:24Z</dcterms:created>
  <dcterms:modified xsi:type="dcterms:W3CDTF">2025-04-10T04:55:36Z</dcterms:modified>
</cp:coreProperties>
</file>