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Annexe 8 DPGF maint prev manuel" sheetId="1" state="visible" r:id="rId1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<sst xmlns="http://schemas.openxmlformats.org/spreadsheetml/2006/main" count="194" uniqueCount="194">
  <si>
    <r>
      <rPr>
        <b/>
        <sz val="11"/>
        <color theme="1"/>
        <rFont val="Calibri"/>
        <scheme val="minor"/>
      </rPr>
      <t xml:space="preserve">Decomposition global et forfaitaire (DPGF) offre preventif désenfumage manuel  </t>
    </r>
    <r>
      <rPr>
        <b/>
        <sz val="11"/>
        <color indexed="2"/>
        <rFont val="Calibri"/>
        <scheme val="minor"/>
      </rPr>
      <t xml:space="preserve">  </t>
    </r>
    <r>
      <rPr>
        <b/>
        <sz val="11"/>
        <rFont val="Calibri"/>
        <scheme val="minor"/>
      </rPr>
      <t xml:space="preserve">Annexe 8</t>
    </r>
  </si>
  <si>
    <t xml:space="preserve">Site </t>
  </si>
  <si>
    <t xml:space="preserve">Campus </t>
  </si>
  <si>
    <t xml:space="preserve">Désignation du bâtiment</t>
  </si>
  <si>
    <t xml:space="preserve">Code domaine </t>
  </si>
  <si>
    <t xml:space="preserve">Numéros CHORUS</t>
  </si>
  <si>
    <t xml:space="preserve">n° ERP</t>
  </si>
  <si>
    <t xml:space="preserve">Désenfumage </t>
  </si>
  <si>
    <t xml:space="preserve">Maintenance Preventive </t>
  </si>
  <si>
    <t xml:space="preserve">Campus 1</t>
  </si>
  <si>
    <t>Caen</t>
  </si>
  <si>
    <t xml:space="preserve">Bâtiment J</t>
  </si>
  <si>
    <t>1IE</t>
  </si>
  <si>
    <t>Naturel</t>
  </si>
  <si>
    <t>1IO</t>
  </si>
  <si>
    <t xml:space="preserve">Naturel et mécanique </t>
  </si>
  <si>
    <t xml:space="preserve">Bâtiment C</t>
  </si>
  <si>
    <t>1BU</t>
  </si>
  <si>
    <t xml:space="preserve">E 118 03296 022</t>
  </si>
  <si>
    <t xml:space="preserve">Bâtiment P</t>
  </si>
  <si>
    <t>1PR</t>
  </si>
  <si>
    <t xml:space="preserve">E 118 03296 015</t>
  </si>
  <si>
    <t>1AM</t>
  </si>
  <si>
    <t xml:space="preserve">E118 03296 019</t>
  </si>
  <si>
    <t xml:space="preserve">Bâtiment N</t>
  </si>
  <si>
    <t>1SA</t>
  </si>
  <si>
    <t xml:space="preserve">E 118 03296 010</t>
  </si>
  <si>
    <t>1SB</t>
  </si>
  <si>
    <t xml:space="preserve">Bâtiment L</t>
  </si>
  <si>
    <t>1SC</t>
  </si>
  <si>
    <t>1SE</t>
  </si>
  <si>
    <t xml:space="preserve">E 118 03296 023</t>
  </si>
  <si>
    <t xml:space="preserve">Bâtiment K</t>
  </si>
  <si>
    <t>1ES</t>
  </si>
  <si>
    <t xml:space="preserve">Bâtiment M </t>
  </si>
  <si>
    <t>1SD</t>
  </si>
  <si>
    <t xml:space="preserve">Bâtiment D</t>
  </si>
  <si>
    <t>1DR</t>
  </si>
  <si>
    <t xml:space="preserve">E 118 03296 004</t>
  </si>
  <si>
    <t>Vissol</t>
  </si>
  <si>
    <t>1VI</t>
  </si>
  <si>
    <t xml:space="preserve">E 118 03296 003</t>
  </si>
  <si>
    <t xml:space="preserve">Annexe droit</t>
  </si>
  <si>
    <t>1ad</t>
  </si>
  <si>
    <t xml:space="preserve">Extension MRSH</t>
  </si>
  <si>
    <t>1SH</t>
  </si>
  <si>
    <t xml:space="preserve">Bâtiment A</t>
  </si>
  <si>
    <t>1AC</t>
  </si>
  <si>
    <t xml:space="preserve">E 118 03296 012</t>
  </si>
  <si>
    <t xml:space="preserve">Bâtiment I</t>
  </si>
  <si>
    <t>1LI</t>
  </si>
  <si>
    <t xml:space="preserve">E 118 03296 025</t>
  </si>
  <si>
    <t xml:space="preserve">Post génomique</t>
  </si>
  <si>
    <t>1PG</t>
  </si>
  <si>
    <t xml:space="preserve">E 118 03296 028</t>
  </si>
  <si>
    <t>SUAPS</t>
  </si>
  <si>
    <t>1SU</t>
  </si>
  <si>
    <t xml:space="preserve">E 118 03296 027</t>
  </si>
  <si>
    <t xml:space="preserve">Bâtiment B</t>
  </si>
  <si>
    <t>1B1</t>
  </si>
  <si>
    <t xml:space="preserve">E118 03296 001</t>
  </si>
  <si>
    <t xml:space="preserve">SOUS TOTAL HT en € (euros)</t>
  </si>
  <si>
    <t xml:space="preserve">Campus 2</t>
  </si>
  <si>
    <t xml:space="preserve">BU Rosalind Franklin</t>
  </si>
  <si>
    <t>2BS</t>
  </si>
  <si>
    <t xml:space="preserve">E118 03297 004</t>
  </si>
  <si>
    <t xml:space="preserve">Sciences 1</t>
  </si>
  <si>
    <t>1S1</t>
  </si>
  <si>
    <t xml:space="preserve">E 118 03297 001</t>
  </si>
  <si>
    <t xml:space="preserve">Sciences 2 - 3 + Amphi 500</t>
  </si>
  <si>
    <t xml:space="preserve">E 118 03297 000</t>
  </si>
  <si>
    <t xml:space="preserve">Plateau Technique</t>
  </si>
  <si>
    <t>2GY</t>
  </si>
  <si>
    <t xml:space="preserve">IUT de Caen- Administration-Génie biologique</t>
  </si>
  <si>
    <t>2GB</t>
  </si>
  <si>
    <t xml:space="preserve">E 118 03297 009</t>
  </si>
  <si>
    <t xml:space="preserve">IUT de Caen- Tertiaire</t>
  </si>
  <si>
    <t>2TE</t>
  </si>
  <si>
    <t xml:space="preserve">E118 03297 005</t>
  </si>
  <si>
    <t xml:space="preserve">IUT de Caen-Mesures physiques-Chimie-Atelier</t>
  </si>
  <si>
    <t xml:space="preserve">2GC-2 MP</t>
  </si>
  <si>
    <t xml:space="preserve">E118 03297 006</t>
  </si>
  <si>
    <t xml:space="preserve">IUT de Caen- Génie chimique-Amphi Varignon</t>
  </si>
  <si>
    <t>2GC</t>
  </si>
  <si>
    <t xml:space="preserve">E 118 03297 003</t>
  </si>
  <si>
    <t xml:space="preserve">Campus 3</t>
  </si>
  <si>
    <t xml:space="preserve">Campus 3 </t>
  </si>
  <si>
    <t>CEMU</t>
  </si>
  <si>
    <t>3MU</t>
  </si>
  <si>
    <t xml:space="preserve">Antenne de l'IUT GON</t>
  </si>
  <si>
    <t>3UT</t>
  </si>
  <si>
    <t xml:space="preserve">E 341 00062 000</t>
  </si>
  <si>
    <t xml:space="preserve">Campus 4</t>
  </si>
  <si>
    <t xml:space="preserve">CAEN </t>
  </si>
  <si>
    <t>IAE</t>
  </si>
  <si>
    <t>4IA</t>
  </si>
  <si>
    <t xml:space="preserve">E 11801153000</t>
  </si>
  <si>
    <t xml:space="preserve">IAE- ComUE</t>
  </si>
  <si>
    <t>4EG</t>
  </si>
  <si>
    <t xml:space="preserve">E 118 01026 000</t>
  </si>
  <si>
    <t xml:space="preserve">Campus 5</t>
  </si>
  <si>
    <t>PFRS</t>
  </si>
  <si>
    <t>5PS</t>
  </si>
  <si>
    <t xml:space="preserve">E 327 00865 000</t>
  </si>
  <si>
    <t>CERMN</t>
  </si>
  <si>
    <t>5CM</t>
  </si>
  <si>
    <t>-</t>
  </si>
  <si>
    <t xml:space="preserve">UFR S. Pharmaceutiques</t>
  </si>
  <si>
    <t>5PH</t>
  </si>
  <si>
    <t xml:space="preserve">E 327 00123 000 </t>
  </si>
  <si>
    <t xml:space="preserve">Campus Horowitz</t>
  </si>
  <si>
    <t>CURB</t>
  </si>
  <si>
    <t>HRB</t>
  </si>
  <si>
    <t xml:space="preserve">E 118 04465 000</t>
  </si>
  <si>
    <t xml:space="preserve">Campus 6</t>
  </si>
  <si>
    <t>CAEN</t>
  </si>
  <si>
    <t xml:space="preserve">INSPE Gymnase</t>
  </si>
  <si>
    <t>6I6</t>
  </si>
  <si>
    <t xml:space="preserve">INSPE Annexe -primaire</t>
  </si>
  <si>
    <t>6EP</t>
  </si>
  <si>
    <t xml:space="preserve">INSPE Crèche</t>
  </si>
  <si>
    <t>6I9</t>
  </si>
  <si>
    <t xml:space="preserve">INSPE-Bâtiments A, E et R</t>
  </si>
  <si>
    <t>6EA</t>
  </si>
  <si>
    <t xml:space="preserve">E 118 01115 000</t>
  </si>
  <si>
    <t>CREC</t>
  </si>
  <si>
    <t xml:space="preserve">LUC / MER</t>
  </si>
  <si>
    <t xml:space="preserve">Luc S/Mer</t>
  </si>
  <si>
    <t xml:space="preserve">M1 (Bâtiment principal)</t>
  </si>
  <si>
    <t>CM0</t>
  </si>
  <si>
    <t xml:space="preserve">M4 (Recherche)</t>
  </si>
  <si>
    <t>CM4</t>
  </si>
  <si>
    <t xml:space="preserve">a vérifier</t>
  </si>
  <si>
    <t xml:space="preserve">M3 aquarium</t>
  </si>
  <si>
    <t>CM3</t>
  </si>
  <si>
    <t xml:space="preserve">M2 (Atelier)</t>
  </si>
  <si>
    <t>CM2</t>
  </si>
  <si>
    <t xml:space="preserve">Campus Damigny</t>
  </si>
  <si>
    <t xml:space="preserve">DAMIGNY </t>
  </si>
  <si>
    <t xml:space="preserve">Site de Damigny</t>
  </si>
  <si>
    <t xml:space="preserve">Antenne de Droit</t>
  </si>
  <si>
    <t>DDE</t>
  </si>
  <si>
    <t>E14300059.000(7514)</t>
  </si>
  <si>
    <t xml:space="preserve">BU Olympe de Gouges</t>
  </si>
  <si>
    <t>DBA</t>
  </si>
  <si>
    <t xml:space="preserve">Mecanique </t>
  </si>
  <si>
    <t xml:space="preserve">Antenne de l'INSPE</t>
  </si>
  <si>
    <t>DIU</t>
  </si>
  <si>
    <t>E14300076.000(8779)</t>
  </si>
  <si>
    <t>Damigny</t>
  </si>
  <si>
    <t>DUA</t>
  </si>
  <si>
    <t>E14300019.000(560)</t>
  </si>
  <si>
    <t xml:space="preserve">Campus Lisieux</t>
  </si>
  <si>
    <t>Lisieux</t>
  </si>
  <si>
    <t xml:space="preserve">Site de Lisieux</t>
  </si>
  <si>
    <t>LOO</t>
  </si>
  <si>
    <t xml:space="preserve">Campus Vire</t>
  </si>
  <si>
    <t>Vire</t>
  </si>
  <si>
    <t xml:space="preserve">Site de Vire</t>
  </si>
  <si>
    <t>V00</t>
  </si>
  <si>
    <t xml:space="preserve">Campus Manche</t>
  </si>
  <si>
    <t xml:space="preserve">Cherbourg </t>
  </si>
  <si>
    <t xml:space="preserve">Site de Cherbourg</t>
  </si>
  <si>
    <t>ESIX</t>
  </si>
  <si>
    <t>MEI</t>
  </si>
  <si>
    <t>E3830118</t>
  </si>
  <si>
    <t>HTU2</t>
  </si>
  <si>
    <t>MH2</t>
  </si>
  <si>
    <t xml:space="preserve">Centre Sportif Universitaire</t>
  </si>
  <si>
    <t>MCS</t>
  </si>
  <si>
    <t>MIU</t>
  </si>
  <si>
    <t>E1291010</t>
  </si>
  <si>
    <t>BU/MDE</t>
  </si>
  <si>
    <t>MBM</t>
  </si>
  <si>
    <t>E1291192</t>
  </si>
  <si>
    <t xml:space="preserve">Campus Saint lô</t>
  </si>
  <si>
    <t xml:space="preserve">St LO</t>
  </si>
  <si>
    <t xml:space="preserve">Site de St-Lô</t>
  </si>
  <si>
    <t>SLA</t>
  </si>
  <si>
    <t>E5020513</t>
  </si>
  <si>
    <t>RECAPITULATIF</t>
  </si>
  <si>
    <t xml:space="preserve">Caen Campus 1</t>
  </si>
  <si>
    <t xml:space="preserve">Caen Campus 2</t>
  </si>
  <si>
    <t xml:space="preserve">Caen Campus 3</t>
  </si>
  <si>
    <t xml:space="preserve">Caen Campus 4</t>
  </si>
  <si>
    <t xml:space="preserve">Caen Campus 5</t>
  </si>
  <si>
    <t>Horowitz</t>
  </si>
  <si>
    <t xml:space="preserve">Caen Campus 6</t>
  </si>
  <si>
    <t>lisieux</t>
  </si>
  <si>
    <t>Cherbourg</t>
  </si>
  <si>
    <t xml:space="preserve">ST lô</t>
  </si>
  <si>
    <t xml:space="preserve">Total géneral HT</t>
  </si>
  <si>
    <t xml:space="preserve">TVA 20%</t>
  </si>
  <si>
    <t xml:space="preserve">Total géneral TTC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</si>
</sst>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>
    <font>
      <sz val="11.000000"/>
      <color theme="1"/>
      <name val="Calibri"/>
      <scheme val="minor"/>
    </font>
    <font>
      <b/>
      <sz val="11.000000"/>
      <color theme="1"/>
      <name val="Calibri"/>
      <scheme val="minor"/>
    </font>
    <font>
      <sz val="10.000000"/>
      <color theme="1"/>
      <name val="Calibri"/>
      <scheme val="minor"/>
    </font>
    <font>
      <sz val="10.000000"/>
      <name val="Arial"/>
    </font>
    <font>
      <sz val="9.000000"/>
      <name val="Calibri Light"/>
      <scheme val="major"/>
    </font>
    <font>
      <sz val="9.000000"/>
      <color theme="1"/>
      <name val="Calibri Light"/>
      <scheme val="major"/>
    </font>
    <font>
      <sz val="9.000000"/>
      <color theme="1"/>
      <name val="Calibri"/>
      <scheme val="minor"/>
    </font>
    <font>
      <sz val="9.000000"/>
      <color rgb="FF363636"/>
      <name val="Calibri Light"/>
      <scheme val="major"/>
    </font>
    <font>
      <b/>
      <u/>
      <sz val="8.000000"/>
      <name val="Arial"/>
    </font>
    <font>
      <sz val="8.000000"/>
      <name val="Arial"/>
    </font>
    <font>
      <sz val="9.000000"/>
      <name val="Arial"/>
    </font>
    <font>
      <sz val="8.000000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</patternFill>
    </fill>
    <fill>
      <patternFill patternType="solid">
        <fgColor theme="8" tint="0.79998168889431442"/>
      </patternFill>
    </fill>
    <fill>
      <patternFill patternType="solid">
        <fgColor theme="0" tint="0"/>
        <bgColor theme="0" tint="0"/>
      </patternFill>
    </fill>
    <fill>
      <patternFill patternType="solid">
        <fgColor theme="4" tint="0.59999389629810485"/>
      </patternFill>
    </fill>
    <fill>
      <patternFill patternType="solid">
        <fgColor theme="4" tint="0.39997558519241921"/>
      </patternFill>
    </fill>
  </fills>
  <borders count="38">
    <border>
      <left style="none"/>
      <right style="none"/>
      <top style="none"/>
      <bottom style="none"/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medium">
        <color auto="1"/>
      </right>
      <top style="none"/>
      <bottom style="none"/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none"/>
      <right style="none"/>
      <top style="thin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107">
    <xf fontId="0" fillId="0" borderId="0" numFmtId="0" xfId="0"/>
    <xf fontId="0" fillId="0" borderId="1" numFmtId="0" xfId="0" applyBorder="1" applyAlignment="1">
      <alignment horizontal="center"/>
    </xf>
    <xf fontId="0" fillId="0" borderId="2" numFmtId="0" xfId="0" applyBorder="1" applyAlignment="1">
      <alignment horizontal="center"/>
    </xf>
    <xf fontId="0" fillId="0" borderId="3" numFmtId="0" xfId="0" applyBorder="1" applyAlignment="1">
      <alignment horizontal="center"/>
    </xf>
    <xf fontId="0" fillId="0" borderId="4" numFmtId="0" xfId="0" applyBorder="1" applyAlignment="1">
      <alignment horizontal="center"/>
    </xf>
    <xf fontId="0" fillId="0" borderId="0" numFmtId="0" xfId="0" applyAlignment="1">
      <alignment horizontal="center"/>
    </xf>
    <xf fontId="0" fillId="0" borderId="5" numFmtId="0" xfId="0" applyBorder="1" applyAlignment="1">
      <alignment horizontal="center"/>
    </xf>
    <xf fontId="0" fillId="0" borderId="6" numFmtId="0" xfId="0" applyBorder="1" applyAlignment="1">
      <alignment horizontal="center"/>
    </xf>
    <xf fontId="0" fillId="0" borderId="7" numFmtId="0" xfId="0" applyBorder="1" applyAlignment="1">
      <alignment horizontal="center"/>
    </xf>
    <xf fontId="0" fillId="0" borderId="8" numFmtId="0" xfId="0" applyBorder="1" applyAlignment="1">
      <alignment horizontal="center"/>
    </xf>
    <xf fontId="1" fillId="0" borderId="9" numFmtId="0" xfId="0" applyFont="1" applyBorder="1" applyAlignment="1">
      <alignment horizontal="center"/>
    </xf>
    <xf fontId="1" fillId="0" borderId="10" numFmtId="0" xfId="0" applyFont="1" applyBorder="1" applyAlignment="1">
      <alignment horizontal="center"/>
    </xf>
    <xf fontId="1" fillId="0" borderId="11" numFmtId="0" xfId="0" applyFont="1" applyBorder="1" applyAlignment="1">
      <alignment horizontal="center"/>
    </xf>
    <xf fontId="2" fillId="2" borderId="12" numFmtId="0" xfId="0" applyFont="1" applyFill="1" applyBorder="1" applyAlignment="1">
      <alignment horizontal="center" vertical="center"/>
    </xf>
    <xf fontId="2" fillId="2" borderId="13" numFmtId="0" xfId="0" applyFont="1" applyFill="1" applyBorder="1" applyAlignment="1">
      <alignment horizontal="center" vertical="center"/>
    </xf>
    <xf fontId="3" fillId="2" borderId="13" numFmtId="0" xfId="0" applyFont="1" applyFill="1" applyBorder="1" applyAlignment="1">
      <alignment horizontal="center" vertical="center" wrapText="1"/>
    </xf>
    <xf fontId="2" fillId="2" borderId="13" numFmtId="0" xfId="0" applyFont="1" applyFill="1" applyBorder="1" applyAlignment="1">
      <alignment horizontal="center" vertical="center" wrapText="1"/>
    </xf>
    <xf fontId="2" fillId="2" borderId="14" numFmtId="0" xfId="0" applyFont="1" applyFill="1" applyBorder="1" applyAlignment="1">
      <alignment horizontal="center" vertical="center" wrapText="1"/>
    </xf>
    <xf fontId="3" fillId="2" borderId="15" numFmtId="0" xfId="0" applyFont="1" applyFill="1" applyBorder="1" applyAlignment="1">
      <alignment horizontal="center" vertical="center"/>
    </xf>
    <xf fontId="2" fillId="2" borderId="16" numFmtId="0" xfId="0" applyFont="1" applyFill="1" applyBorder="1" applyAlignment="1">
      <alignment horizontal="center" vertical="center"/>
    </xf>
    <xf fontId="2" fillId="2" borderId="17" numFmtId="0" xfId="0" applyFont="1" applyFill="1" applyBorder="1" applyAlignment="1">
      <alignment horizontal="center" vertical="center"/>
    </xf>
    <xf fontId="3" fillId="2" borderId="17" numFmtId="0" xfId="0" applyFont="1" applyFill="1" applyBorder="1" applyAlignment="1">
      <alignment horizontal="center" vertical="center" wrapText="1"/>
    </xf>
    <xf fontId="2" fillId="2" borderId="17" numFmtId="0" xfId="0" applyFont="1" applyFill="1" applyBorder="1" applyAlignment="1">
      <alignment horizontal="center" vertical="center" wrapText="1"/>
    </xf>
    <xf fontId="2" fillId="2" borderId="18" numFmtId="0" xfId="0" applyFont="1" applyFill="1" applyBorder="1" applyAlignment="1">
      <alignment horizontal="center" vertical="center" wrapText="1"/>
    </xf>
    <xf fontId="3" fillId="2" borderId="19" numFmtId="0" xfId="0" applyFont="1" applyFill="1" applyBorder="1" applyAlignment="1">
      <alignment horizontal="center" vertical="center"/>
    </xf>
    <xf fontId="2" fillId="2" borderId="20" numFmtId="0" xfId="0" applyFont="1" applyFill="1" applyBorder="1" applyAlignment="1">
      <alignment horizontal="center" vertical="center"/>
    </xf>
    <xf fontId="2" fillId="2" borderId="21" numFmtId="0" xfId="0" applyFont="1" applyFill="1" applyBorder="1" applyAlignment="1">
      <alignment horizontal="center" vertical="center"/>
    </xf>
    <xf fontId="3" fillId="2" borderId="21" numFmtId="0" xfId="0" applyFont="1" applyFill="1" applyBorder="1" applyAlignment="1">
      <alignment horizontal="center" vertical="center" wrapText="1"/>
    </xf>
    <xf fontId="2" fillId="2" borderId="21" numFmtId="0" xfId="0" applyFont="1" applyFill="1" applyBorder="1" applyAlignment="1">
      <alignment horizontal="center" vertical="center" wrapText="1"/>
    </xf>
    <xf fontId="2" fillId="2" borderId="22" numFmtId="0" xfId="0" applyFont="1" applyFill="1" applyBorder="1" applyAlignment="1">
      <alignment horizontal="center" vertical="center" wrapText="1"/>
    </xf>
    <xf fontId="3" fillId="2" borderId="23" numFmtId="0" xfId="0" applyFont="1" applyFill="1" applyBorder="1" applyAlignment="1">
      <alignment horizontal="center" vertical="center"/>
    </xf>
    <xf fontId="0" fillId="3" borderId="9" numFmtId="0" xfId="0" applyFill="1" applyBorder="1" applyAlignment="1">
      <alignment horizontal="left" vertical="center"/>
    </xf>
    <xf fontId="0" fillId="3" borderId="10" numFmtId="0" xfId="0" applyFill="1" applyBorder="1" applyAlignment="1">
      <alignment horizontal="left" vertical="center"/>
    </xf>
    <xf fontId="0" fillId="3" borderId="11" numFmtId="0" xfId="0" applyFill="1" applyBorder="1" applyAlignment="1">
      <alignment horizontal="left" vertical="center"/>
    </xf>
    <xf fontId="4" fillId="0" borderId="24" numFmtId="0" xfId="0" applyFont="1" applyBorder="1" applyAlignment="1">
      <alignment shrinkToFit="1" vertical="center"/>
    </xf>
    <xf fontId="5" fillId="0" borderId="25" numFmtId="0" xfId="0" applyFont="1" applyBorder="1" applyAlignment="1">
      <alignment horizontal="left" vertical="center" wrapText="1"/>
    </xf>
    <xf fontId="5" fillId="0" borderId="25" numFmtId="0" xfId="0" applyFont="1" applyBorder="1" applyAlignment="1">
      <alignment horizontal="center" vertical="center" wrapText="1"/>
    </xf>
    <xf fontId="4" fillId="0" borderId="25" numFmtId="0" xfId="0" applyFont="1" applyBorder="1" applyAlignment="1">
      <alignment horizontal="left" vertical="center" wrapText="1"/>
    </xf>
    <xf fontId="4" fillId="0" borderId="25" numFmtId="0" xfId="0" applyFont="1" applyBorder="1" applyAlignment="1">
      <alignment horizontal="center" vertical="center" wrapText="1"/>
    </xf>
    <xf fontId="6" fillId="3" borderId="25" numFmtId="164" xfId="0" applyNumberFormat="1" applyFont="1" applyFill="1" applyBorder="1"/>
    <xf fontId="4" fillId="0" borderId="16" numFmtId="0" xfId="0" applyFont="1" applyBorder="1" applyAlignment="1">
      <alignment shrinkToFit="1" vertical="center"/>
    </xf>
    <xf fontId="5" fillId="0" borderId="17" numFmtId="0" xfId="0" applyFont="1" applyBorder="1" applyAlignment="1">
      <alignment horizontal="left" vertical="center" wrapText="1"/>
    </xf>
    <xf fontId="5" fillId="0" borderId="17" numFmtId="0" xfId="0" applyFont="1" applyBorder="1" applyAlignment="1">
      <alignment horizontal="center" vertical="center" wrapText="1"/>
    </xf>
    <xf fontId="4" fillId="0" borderId="17" numFmtId="0" xfId="0" applyFont="1" applyBorder="1" applyAlignment="1">
      <alignment horizontal="left" vertical="center" wrapText="1"/>
    </xf>
    <xf fontId="4" fillId="0" borderId="17" numFmtId="0" xfId="0" applyFont="1" applyBorder="1" applyAlignment="1">
      <alignment horizontal="center" vertical="center" wrapText="1"/>
    </xf>
    <xf fontId="4" fillId="0" borderId="17" numFmtId="3" xfId="0" applyNumberFormat="1" applyFont="1" applyBorder="1" applyAlignment="1">
      <alignment horizontal="center" vertical="center" wrapText="1"/>
    </xf>
    <xf fontId="4" fillId="4" borderId="16" numFmtId="0" xfId="0" applyFont="1" applyFill="1" applyBorder="1" applyAlignment="1">
      <alignment shrinkToFit="1" vertical="center"/>
    </xf>
    <xf fontId="5" fillId="4" borderId="17" numFmtId="0" xfId="0" applyFont="1" applyFill="1" applyBorder="1" applyAlignment="1">
      <alignment horizontal="left" vertical="center" wrapText="1"/>
    </xf>
    <xf fontId="5" fillId="4" borderId="17" numFmtId="0" xfId="0" applyFont="1" applyFill="1" applyBorder="1" applyAlignment="1">
      <alignment horizontal="center" vertical="center" wrapText="1"/>
    </xf>
    <xf fontId="4" fillId="4" borderId="17" numFmtId="0" xfId="0" applyFont="1" applyFill="1" applyBorder="1" applyAlignment="1">
      <alignment horizontal="left" vertical="center" wrapText="1"/>
    </xf>
    <xf fontId="4" fillId="4" borderId="17" numFmtId="0" xfId="0" applyFont="1" applyFill="1" applyBorder="1" applyAlignment="1">
      <alignment horizontal="center" vertical="center" wrapText="1"/>
    </xf>
    <xf fontId="4" fillId="0" borderId="26" numFmtId="0" xfId="0" applyFont="1" applyBorder="1" applyAlignment="1">
      <alignment shrinkToFit="1" vertical="center"/>
    </xf>
    <xf fontId="5" fillId="0" borderId="27" numFmtId="0" xfId="0" applyFont="1" applyBorder="1" applyAlignment="1">
      <alignment horizontal="left" vertical="center" wrapText="1"/>
    </xf>
    <xf fontId="5" fillId="0" borderId="27" numFmtId="0" xfId="0" applyFont="1" applyBorder="1" applyAlignment="1">
      <alignment horizontal="center" vertical="center" wrapText="1"/>
    </xf>
    <xf fontId="4" fillId="0" borderId="27" numFmtId="0" xfId="0" applyFont="1" applyBorder="1" applyAlignment="1">
      <alignment horizontal="left" vertical="center" wrapText="1"/>
    </xf>
    <xf fontId="4" fillId="0" borderId="18" numFmtId="0" xfId="0" applyFont="1" applyBorder="1" applyAlignment="1">
      <alignment horizontal="center" vertical="center" wrapText="1"/>
    </xf>
    <xf fontId="4" fillId="0" borderId="28" numFmtId="0" xfId="0" applyFont="1" applyBorder="1" applyAlignment="1">
      <alignment shrinkToFit="1" vertical="center"/>
    </xf>
    <xf fontId="5" fillId="0" borderId="29" numFmtId="0" xfId="0" applyFont="1" applyBorder="1" applyAlignment="1">
      <alignment horizontal="left" vertical="center" wrapText="1"/>
    </xf>
    <xf fontId="5" fillId="0" borderId="29" numFmtId="0" xfId="0" applyFont="1" applyBorder="1" applyAlignment="1">
      <alignment horizontal="center" vertical="center" wrapText="1"/>
    </xf>
    <xf fontId="4" fillId="0" borderId="29" numFmtId="0" xfId="0" applyFont="1" applyBorder="1" applyAlignment="1">
      <alignment horizontal="left" vertical="center" wrapText="1"/>
    </xf>
    <xf fontId="4" fillId="0" borderId="30" numFmtId="0" xfId="0" applyFont="1" applyBorder="1" applyAlignment="1">
      <alignment horizontal="center" vertical="center" wrapText="1"/>
    </xf>
    <xf fontId="5" fillId="0" borderId="0" numFmtId="0" xfId="0" applyFont="1" applyAlignment="1">
      <alignment wrapText="1"/>
    </xf>
    <xf fontId="5" fillId="0" borderId="17" numFmtId="0" xfId="0" applyFont="1" applyBorder="1" applyAlignment="1">
      <alignment wrapText="1"/>
    </xf>
    <xf fontId="5" fillId="0" borderId="0" numFmtId="0" xfId="0" applyFont="1" applyAlignment="1">
      <alignment horizontal="center" vertical="center" wrapText="1"/>
    </xf>
    <xf fontId="3" fillId="5" borderId="31" numFmtId="0" xfId="0" applyFont="1" applyFill="1" applyBorder="1" applyAlignment="1">
      <alignment horizontal="center" wrapText="1"/>
    </xf>
    <xf fontId="3" fillId="5" borderId="32" numFmtId="0" xfId="0" applyFont="1" applyFill="1" applyBorder="1" applyAlignment="1">
      <alignment horizontal="center" wrapText="1"/>
    </xf>
    <xf fontId="6" fillId="6" borderId="0" numFmtId="164" xfId="0" applyNumberFormat="1" applyFont="1" applyFill="1"/>
    <xf fontId="6" fillId="3" borderId="17" numFmtId="164" xfId="0" applyNumberFormat="1" applyFont="1" applyFill="1" applyBorder="1"/>
    <xf fontId="5" fillId="0" borderId="17" numFmtId="0" xfId="0" applyFont="1" applyBorder="1" applyAlignment="1">
      <alignment horizontal="left" vertical="center"/>
    </xf>
    <xf fontId="4" fillId="0" borderId="17" numFmtId="0" xfId="0" applyFont="1" applyBorder="1" applyAlignment="1">
      <alignment shrinkToFit="1" vertical="center"/>
    </xf>
    <xf fontId="6" fillId="0" borderId="17" numFmtId="0" xfId="0" applyFont="1" applyBorder="1" applyAlignment="1">
      <alignment horizontal="left" vertical="center"/>
    </xf>
    <xf fontId="6" fillId="0" borderId="17" numFmtId="0" xfId="0" applyFont="1" applyBorder="1"/>
    <xf fontId="3" fillId="5" borderId="0" numFmtId="0" xfId="0" applyFont="1" applyFill="1" applyAlignment="1">
      <alignment horizontal="center" wrapText="1"/>
    </xf>
    <xf fontId="3" fillId="5" borderId="31" numFmtId="0" xfId="0" applyFont="1" applyFill="1" applyBorder="1" applyAlignment="1">
      <alignment horizontal="center" shrinkToFit="1" wrapText="1"/>
    </xf>
    <xf fontId="3" fillId="5" borderId="32" numFmtId="0" xfId="0" applyFont="1" applyFill="1" applyBorder="1" applyAlignment="1">
      <alignment horizontal="center" shrinkToFit="1" wrapText="1"/>
    </xf>
    <xf fontId="3" fillId="5" borderId="33" numFmtId="0" xfId="0" applyFont="1" applyFill="1" applyBorder="1" applyAlignment="1">
      <alignment horizontal="center" shrinkToFit="1" wrapText="1"/>
    </xf>
    <xf fontId="6" fillId="6" borderId="21" numFmtId="164" xfId="0" applyNumberFormat="1" applyFont="1" applyFill="1" applyBorder="1"/>
    <xf fontId="0" fillId="3" borderId="9" numFmtId="0" xfId="0" applyFill="1" applyBorder="1" applyAlignment="1">
      <alignment horizontal="left" shrinkToFit="1" vertical="center"/>
    </xf>
    <xf fontId="0" fillId="3" borderId="10" numFmtId="0" xfId="0" applyFill="1" applyBorder="1" applyAlignment="1">
      <alignment horizontal="left" shrinkToFit="1" vertical="center"/>
    </xf>
    <xf fontId="0" fillId="3" borderId="11" numFmtId="0" xfId="0" applyFill="1" applyBorder="1" applyAlignment="1">
      <alignment horizontal="left" shrinkToFit="1" vertical="center"/>
    </xf>
    <xf fontId="7" fillId="0" borderId="17" numFmtId="0" xfId="0" applyFont="1" applyBorder="1" applyAlignment="1">
      <alignment horizontal="center" vertical="center" wrapText="1"/>
    </xf>
    <xf fontId="4" fillId="0" borderId="16" numFmtId="0" xfId="0" applyFont="1" applyBorder="1" applyAlignment="1">
      <alignment vertical="center"/>
    </xf>
    <xf fontId="6" fillId="0" borderId="17" numFmtId="0" xfId="0" applyFont="1" applyBorder="1" applyAlignment="1">
      <alignment horizontal="left" vertical="center" wrapText="1"/>
    </xf>
    <xf fontId="0" fillId="3" borderId="2" numFmtId="0" xfId="0" applyFill="1" applyBorder="1" applyAlignment="1">
      <alignment horizontal="left" vertical="center"/>
    </xf>
    <xf fontId="4" fillId="0" borderId="27" numFmtId="0" xfId="0" applyFont="1" applyBorder="1" applyAlignment="1">
      <alignment horizontal="center" vertical="center" wrapText="1"/>
    </xf>
    <xf fontId="3" fillId="5" borderId="9" numFmtId="0" xfId="0" applyFont="1" applyFill="1" applyBorder="1" applyAlignment="1">
      <alignment horizontal="center" wrapText="1"/>
    </xf>
    <xf fontId="3" fillId="5" borderId="10" numFmtId="0" xfId="0" applyFont="1" applyFill="1" applyBorder="1" applyAlignment="1">
      <alignment horizontal="center" wrapText="1"/>
    </xf>
    <xf fontId="3" fillId="5" borderId="7" numFmtId="0" xfId="0" applyFont="1" applyFill="1" applyBorder="1" applyAlignment="1">
      <alignment horizontal="center" wrapText="1"/>
    </xf>
    <xf fontId="3" fillId="5" borderId="11" numFmtId="0" xfId="0" applyFont="1" applyFill="1" applyBorder="1" applyAlignment="1">
      <alignment horizontal="center" wrapText="1"/>
    </xf>
    <xf fontId="6" fillId="6" borderId="34" numFmtId="164" xfId="0" applyNumberFormat="1" applyFont="1" applyFill="1" applyBorder="1"/>
    <xf fontId="6" fillId="0" borderId="0" numFmtId="0" xfId="0" applyFont="1"/>
    <xf fontId="8" fillId="0" borderId="35" numFmtId="0" xfId="0" applyFont="1" applyBorder="1" applyAlignment="1">
      <alignment wrapText="1"/>
    </xf>
    <xf fontId="6" fillId="0" borderId="3" numFmtId="0" xfId="0" applyFont="1" applyBorder="1"/>
    <xf fontId="9" fillId="0" borderId="36" numFmtId="0" xfId="0" applyFont="1" applyBorder="1" applyAlignment="1">
      <alignment wrapText="1"/>
    </xf>
    <xf fontId="6" fillId="0" borderId="5" numFmtId="164" xfId="0" applyNumberFormat="1" applyFont="1" applyBorder="1"/>
    <xf fontId="5" fillId="0" borderId="0" numFmtId="0" xfId="0" applyFont="1"/>
    <xf fontId="5" fillId="0" borderId="0" numFmtId="0" xfId="0" applyFont="1" applyAlignment="1">
      <alignment horizontal="left" vertical="center" wrapText="1"/>
    </xf>
    <xf fontId="10" fillId="0" borderId="0" numFmtId="0" xfId="0" applyFont="1" applyAlignment="1">
      <alignment wrapText="1"/>
    </xf>
    <xf fontId="11" fillId="0" borderId="36" numFmtId="0" xfId="0" applyFont="1" applyBorder="1"/>
    <xf fontId="11" fillId="0" borderId="37" numFmtId="0" xfId="0" applyFont="1" applyBorder="1"/>
    <xf fontId="6" fillId="0" borderId="8" numFmtId="164" xfId="0" applyNumberFormat="1" applyFont="1" applyBorder="1"/>
    <xf fontId="6" fillId="0" borderId="35" numFmtId="0" xfId="0" applyFont="1" applyBorder="1"/>
    <xf fontId="6" fillId="0" borderId="35" numFmtId="164" xfId="0" applyNumberFormat="1" applyFont="1" applyBorder="1"/>
    <xf fontId="6" fillId="0" borderId="36" numFmtId="0" xfId="0" applyFont="1" applyBorder="1"/>
    <xf fontId="6" fillId="0" borderId="36" numFmtId="164" xfId="0" applyNumberFormat="1" applyFont="1" applyBorder="1"/>
    <xf fontId="6" fillId="0" borderId="37" numFmtId="0" xfId="0" applyFont="1" applyBorder="1"/>
    <xf fontId="6" fillId="0" borderId="37" numFmtId="164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oneCell">
    <xdr:from>
      <xdr:col>1</xdr:col>
      <xdr:colOff>104775</xdr:colOff>
      <xdr:row>2</xdr:row>
      <xdr:rowOff>114300</xdr:rowOff>
    </xdr:from>
    <xdr:to>
      <xdr:col>2</xdr:col>
      <xdr:colOff>821530</xdr:colOff>
      <xdr:row>7</xdr:row>
      <xdr:rowOff>163887</xdr:rowOff>
    </xdr:to>
    <xdr:pic>
      <xdr:nvPicPr>
        <xdr:cNvPr id="2" name="Image 1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676275" y="495300"/>
          <a:ext cx="1440656" cy="1002087"/>
        </a:xfrm>
        <a:prstGeom prst="rect">
          <a:avLst/>
        </a:prstGeom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88" zoomScale="100" workbookViewId="0">
      <selection activeCell="I121" activeCellId="0" sqref="I121"/>
    </sheetView>
  </sheetViews>
  <sheetFormatPr baseColWidth="10" defaultRowHeight="14.25"/>
  <cols>
    <col bestFit="1" customWidth="1" min="1" max="1" width="8.5703125"/>
    <col bestFit="1" customWidth="1" min="2" max="2" width="10.85546875"/>
    <col bestFit="1" customWidth="1" min="3" max="3" width="21.28515625"/>
    <col bestFit="1" customWidth="1" min="4" max="4" width="12.140625"/>
    <col bestFit="1" customWidth="1" min="5" max="5" width="14.85546875"/>
    <col bestFit="1" customWidth="1" min="6" max="6" width="10.85546875"/>
    <col bestFit="1" customWidth="1" min="7" max="7" width="14.42578125"/>
    <col bestFit="1" customWidth="1" min="8" max="8" width="21.28515625"/>
  </cols>
  <sheetData>
    <row r="1" ht="15.75"/>
    <row r="2">
      <c r="A2" s="1"/>
      <c r="B2" s="2"/>
      <c r="C2" s="2"/>
      <c r="D2" s="3"/>
      <c r="E2" s="4"/>
      <c r="F2" s="5"/>
      <c r="G2" s="5"/>
      <c r="H2" s="5"/>
      <c r="I2" s="5"/>
    </row>
    <row r="3">
      <c r="A3" s="4"/>
      <c r="B3" s="5"/>
      <c r="C3" s="5"/>
      <c r="D3" s="6"/>
      <c r="E3" s="4"/>
      <c r="F3" s="5"/>
      <c r="G3" s="5"/>
      <c r="H3" s="5"/>
      <c r="I3" s="5"/>
    </row>
    <row r="4">
      <c r="A4" s="4"/>
      <c r="B4" s="5"/>
      <c r="C4" s="5"/>
      <c r="D4" s="6"/>
      <c r="E4" s="4"/>
      <c r="F4" s="5"/>
      <c r="G4" s="5"/>
      <c r="H4" s="5"/>
      <c r="I4" s="5"/>
    </row>
    <row r="5">
      <c r="A5" s="4"/>
      <c r="B5" s="5"/>
      <c r="C5" s="5"/>
      <c r="D5" s="6"/>
      <c r="E5" s="4"/>
      <c r="F5" s="5"/>
      <c r="G5" s="5"/>
      <c r="H5" s="5"/>
      <c r="I5" s="5"/>
    </row>
    <row r="6">
      <c r="A6" s="4"/>
      <c r="B6" s="5"/>
      <c r="C6" s="5"/>
      <c r="D6" s="6"/>
      <c r="E6" s="4"/>
      <c r="F6" s="5"/>
      <c r="G6" s="5"/>
      <c r="H6" s="5"/>
      <c r="I6" s="5"/>
    </row>
    <row r="7">
      <c r="A7" s="4"/>
      <c r="B7" s="5"/>
      <c r="C7" s="5"/>
      <c r="D7" s="6"/>
      <c r="E7" s="4"/>
      <c r="F7" s="5"/>
      <c r="G7" s="5"/>
      <c r="H7" s="5"/>
      <c r="I7" s="5"/>
    </row>
    <row r="8" ht="15.75">
      <c r="A8" s="7"/>
      <c r="B8" s="8"/>
      <c r="C8" s="8"/>
      <c r="D8" s="9"/>
      <c r="E8" s="7"/>
      <c r="F8" s="8"/>
      <c r="G8" s="8"/>
      <c r="H8" s="8"/>
      <c r="I8" s="5"/>
    </row>
    <row r="9" ht="15.75">
      <c r="A9" s="10" t="s">
        <v>0</v>
      </c>
      <c r="B9" s="11"/>
      <c r="C9" s="11"/>
      <c r="D9" s="11"/>
      <c r="E9" s="11"/>
      <c r="F9" s="11"/>
      <c r="G9" s="11"/>
      <c r="H9" s="12"/>
      <c r="I9" s="5"/>
    </row>
    <row r="10">
      <c r="A10" s="13" t="s">
        <v>1</v>
      </c>
      <c r="B10" s="14" t="s">
        <v>2</v>
      </c>
      <c r="C10" s="15" t="s">
        <v>3</v>
      </c>
      <c r="D10" s="16" t="s">
        <v>4</v>
      </c>
      <c r="E10" s="14" t="s">
        <v>5</v>
      </c>
      <c r="F10" s="14" t="s">
        <v>6</v>
      </c>
      <c r="G10" s="17" t="s">
        <v>7</v>
      </c>
      <c r="H10" s="18" t="s">
        <v>8</v>
      </c>
      <c r="I10" s="5"/>
    </row>
    <row r="11">
      <c r="A11" s="19"/>
      <c r="B11" s="20"/>
      <c r="C11" s="21"/>
      <c r="D11" s="22"/>
      <c r="E11" s="20"/>
      <c r="F11" s="20"/>
      <c r="G11" s="23"/>
      <c r="H11" s="24"/>
      <c r="I11" s="5"/>
    </row>
    <row r="12" ht="15.75">
      <c r="A12" s="25"/>
      <c r="B12" s="26"/>
      <c r="C12" s="27"/>
      <c r="D12" s="28"/>
      <c r="E12" s="26"/>
      <c r="F12" s="26"/>
      <c r="G12" s="29"/>
      <c r="H12" s="30"/>
      <c r="I12" s="5"/>
    </row>
    <row r="13" ht="15.75">
      <c r="A13" s="31" t="s">
        <v>9</v>
      </c>
      <c r="B13" s="32"/>
      <c r="C13" s="32"/>
      <c r="D13" s="32"/>
      <c r="E13" s="32"/>
      <c r="F13" s="32"/>
      <c r="G13" s="32"/>
      <c r="H13" s="33"/>
      <c r="I13" s="5"/>
    </row>
    <row r="14">
      <c r="A14" s="34" t="s">
        <v>10</v>
      </c>
      <c r="B14" s="35" t="s">
        <v>9</v>
      </c>
      <c r="C14" s="35" t="s">
        <v>11</v>
      </c>
      <c r="D14" s="35" t="s">
        <v>12</v>
      </c>
      <c r="E14" s="36">
        <v>361734</v>
      </c>
      <c r="F14" s="37">
        <v>1181000</v>
      </c>
      <c r="G14" s="38" t="s">
        <v>13</v>
      </c>
      <c r="H14" s="39">
        <v>0</v>
      </c>
      <c r="I14" s="5"/>
    </row>
    <row r="15" ht="25.5">
      <c r="A15" s="40" t="s">
        <v>10</v>
      </c>
      <c r="B15" s="41" t="s">
        <v>9</v>
      </c>
      <c r="C15" s="41" t="s">
        <v>11</v>
      </c>
      <c r="D15" s="41" t="s">
        <v>14</v>
      </c>
      <c r="E15" s="42">
        <v>361736</v>
      </c>
      <c r="F15" s="43">
        <v>1181000</v>
      </c>
      <c r="G15" s="44" t="s">
        <v>15</v>
      </c>
      <c r="H15" s="39">
        <v>0</v>
      </c>
      <c r="I15" s="5"/>
    </row>
    <row r="16" ht="25.5">
      <c r="A16" s="40" t="s">
        <v>10</v>
      </c>
      <c r="B16" s="41" t="s">
        <v>9</v>
      </c>
      <c r="C16" s="41" t="s">
        <v>16</v>
      </c>
      <c r="D16" s="41" t="s">
        <v>17</v>
      </c>
      <c r="E16" s="42">
        <v>361731</v>
      </c>
      <c r="F16" s="43" t="s">
        <v>18</v>
      </c>
      <c r="G16" s="44" t="s">
        <v>15</v>
      </c>
      <c r="H16" s="39">
        <v>0</v>
      </c>
      <c r="I16" s="5"/>
    </row>
    <row r="17" ht="25.5">
      <c r="A17" s="40" t="s">
        <v>10</v>
      </c>
      <c r="B17" s="41" t="s">
        <v>9</v>
      </c>
      <c r="C17" s="41" t="s">
        <v>19</v>
      </c>
      <c r="D17" s="41" t="s">
        <v>20</v>
      </c>
      <c r="E17" s="42">
        <v>361707</v>
      </c>
      <c r="F17" s="43" t="s">
        <v>21</v>
      </c>
      <c r="G17" s="44" t="s">
        <v>15</v>
      </c>
      <c r="H17" s="39">
        <v>0</v>
      </c>
      <c r="I17" s="5"/>
    </row>
    <row r="18" ht="25.5">
      <c r="A18" s="40" t="s">
        <v>10</v>
      </c>
      <c r="B18" s="41" t="s">
        <v>9</v>
      </c>
      <c r="C18" s="41" t="s">
        <v>19</v>
      </c>
      <c r="D18" s="43" t="s">
        <v>22</v>
      </c>
      <c r="E18" s="45">
        <v>435418</v>
      </c>
      <c r="F18" s="43" t="s">
        <v>23</v>
      </c>
      <c r="G18" s="44" t="s">
        <v>15</v>
      </c>
      <c r="H18" s="39">
        <v>0</v>
      </c>
      <c r="I18" s="5"/>
    </row>
    <row r="19" ht="25.5">
      <c r="A19" s="40" t="s">
        <v>10</v>
      </c>
      <c r="B19" s="41" t="s">
        <v>9</v>
      </c>
      <c r="C19" s="41" t="s">
        <v>24</v>
      </c>
      <c r="D19" s="41" t="s">
        <v>25</v>
      </c>
      <c r="E19" s="42">
        <v>361710</v>
      </c>
      <c r="F19" s="43" t="s">
        <v>26</v>
      </c>
      <c r="G19" s="44" t="s">
        <v>15</v>
      </c>
      <c r="H19" s="39">
        <v>0</v>
      </c>
      <c r="I19" s="5"/>
    </row>
    <row r="20" ht="25.5">
      <c r="A20" s="40" t="s">
        <v>10</v>
      </c>
      <c r="B20" s="41" t="s">
        <v>9</v>
      </c>
      <c r="C20" s="41" t="s">
        <v>24</v>
      </c>
      <c r="D20" s="41" t="s">
        <v>27</v>
      </c>
      <c r="E20" s="42">
        <v>437737</v>
      </c>
      <c r="F20" s="43" t="s">
        <v>26</v>
      </c>
      <c r="G20" s="44" t="s">
        <v>15</v>
      </c>
      <c r="H20" s="39">
        <v>0</v>
      </c>
      <c r="I20" s="5"/>
    </row>
    <row r="21" ht="25.5">
      <c r="A21" s="40" t="s">
        <v>10</v>
      </c>
      <c r="B21" s="41" t="s">
        <v>9</v>
      </c>
      <c r="C21" s="41" t="s">
        <v>28</v>
      </c>
      <c r="D21" s="41" t="s">
        <v>29</v>
      </c>
      <c r="E21" s="42">
        <v>361719</v>
      </c>
      <c r="F21" s="43" t="s">
        <v>26</v>
      </c>
      <c r="G21" s="44" t="s">
        <v>15</v>
      </c>
      <c r="H21" s="39">
        <v>0</v>
      </c>
      <c r="I21" s="5"/>
    </row>
    <row r="22" ht="25.5">
      <c r="A22" s="46" t="s">
        <v>10</v>
      </c>
      <c r="B22" s="47" t="s">
        <v>9</v>
      </c>
      <c r="C22" s="47" t="s">
        <v>28</v>
      </c>
      <c r="D22" s="47" t="s">
        <v>30</v>
      </c>
      <c r="E22" s="48">
        <v>437741</v>
      </c>
      <c r="F22" s="49" t="s">
        <v>31</v>
      </c>
      <c r="G22" s="50" t="s">
        <v>15</v>
      </c>
      <c r="H22" s="39">
        <v>0</v>
      </c>
      <c r="I22" s="5"/>
    </row>
    <row r="23" ht="25.5">
      <c r="A23" s="51" t="s">
        <v>10</v>
      </c>
      <c r="B23" s="52" t="s">
        <v>9</v>
      </c>
      <c r="C23" s="52" t="s">
        <v>32</v>
      </c>
      <c r="D23" s="52" t="s">
        <v>33</v>
      </c>
      <c r="E23" s="53">
        <v>437716</v>
      </c>
      <c r="F23" s="54" t="s">
        <v>26</v>
      </c>
      <c r="G23" s="55" t="s">
        <v>13</v>
      </c>
      <c r="H23" s="39">
        <v>0</v>
      </c>
      <c r="I23" s="5"/>
    </row>
    <row r="24" ht="25.5">
      <c r="A24" s="56" t="s">
        <v>10</v>
      </c>
      <c r="B24" s="57" t="s">
        <v>9</v>
      </c>
      <c r="C24" s="57" t="s">
        <v>34</v>
      </c>
      <c r="D24" s="57" t="s">
        <v>35</v>
      </c>
      <c r="E24" s="58">
        <v>361730</v>
      </c>
      <c r="F24" s="59" t="s">
        <v>26</v>
      </c>
      <c r="G24" s="60" t="s">
        <v>15</v>
      </c>
      <c r="H24" s="39">
        <v>0</v>
      </c>
      <c r="I24" s="5"/>
    </row>
    <row r="25" ht="25.5">
      <c r="A25" s="34" t="s">
        <v>10</v>
      </c>
      <c r="B25" s="35" t="s">
        <v>9</v>
      </c>
      <c r="C25" s="35" t="s">
        <v>36</v>
      </c>
      <c r="D25" s="35" t="s">
        <v>37</v>
      </c>
      <c r="E25" s="36">
        <v>361732</v>
      </c>
      <c r="F25" s="37" t="s">
        <v>38</v>
      </c>
      <c r="G25" s="38" t="s">
        <v>13</v>
      </c>
      <c r="H25" s="39">
        <v>0</v>
      </c>
      <c r="I25" s="5"/>
    </row>
    <row r="26" ht="25.5">
      <c r="A26" s="40" t="s">
        <v>10</v>
      </c>
      <c r="B26" s="41" t="s">
        <v>9</v>
      </c>
      <c r="C26" s="41" t="s">
        <v>39</v>
      </c>
      <c r="D26" s="41" t="s">
        <v>40</v>
      </c>
      <c r="E26" s="42">
        <v>361743</v>
      </c>
      <c r="F26" s="43" t="s">
        <v>41</v>
      </c>
      <c r="G26" s="38" t="s">
        <v>13</v>
      </c>
      <c r="H26" s="39">
        <v>0</v>
      </c>
      <c r="I26" s="5"/>
    </row>
    <row r="27" ht="25.5">
      <c r="A27" s="40" t="s">
        <v>10</v>
      </c>
      <c r="B27" s="41" t="s">
        <v>9</v>
      </c>
      <c r="C27" s="61" t="s">
        <v>42</v>
      </c>
      <c r="D27" s="62" t="s">
        <v>43</v>
      </c>
      <c r="E27" s="63">
        <v>361746</v>
      </c>
      <c r="F27" s="61"/>
      <c r="G27" s="44" t="s">
        <v>15</v>
      </c>
      <c r="H27" s="39">
        <v>0</v>
      </c>
      <c r="I27" s="5"/>
    </row>
    <row r="28" ht="25.5">
      <c r="A28" s="40" t="s">
        <v>10</v>
      </c>
      <c r="B28" s="41" t="s">
        <v>9</v>
      </c>
      <c r="C28" s="41" t="s">
        <v>44</v>
      </c>
      <c r="D28" s="41" t="s">
        <v>45</v>
      </c>
      <c r="E28" s="42">
        <v>361735</v>
      </c>
      <c r="F28" s="43">
        <v>1180971</v>
      </c>
      <c r="G28" s="44" t="s">
        <v>15</v>
      </c>
      <c r="H28" s="39">
        <v>0</v>
      </c>
      <c r="I28" s="5"/>
    </row>
    <row r="29" ht="25.5">
      <c r="A29" s="40" t="s">
        <v>10</v>
      </c>
      <c r="B29" s="41" t="s">
        <v>9</v>
      </c>
      <c r="C29" s="41" t="s">
        <v>46</v>
      </c>
      <c r="D29" s="41" t="s">
        <v>47</v>
      </c>
      <c r="E29" s="42">
        <v>317722</v>
      </c>
      <c r="F29" s="43" t="s">
        <v>48</v>
      </c>
      <c r="G29" s="44" t="s">
        <v>15</v>
      </c>
      <c r="H29" s="39">
        <v>0</v>
      </c>
      <c r="I29" s="5"/>
    </row>
    <row r="30" ht="25.5">
      <c r="A30" s="40" t="s">
        <v>10</v>
      </c>
      <c r="B30" s="41" t="s">
        <v>9</v>
      </c>
      <c r="C30" s="41" t="s">
        <v>16</v>
      </c>
      <c r="D30" s="41" t="s">
        <v>17</v>
      </c>
      <c r="E30" s="42">
        <v>361731</v>
      </c>
      <c r="F30" s="43" t="s">
        <v>18</v>
      </c>
      <c r="G30" s="44" t="s">
        <v>15</v>
      </c>
      <c r="H30" s="39">
        <v>0</v>
      </c>
      <c r="I30" s="5"/>
    </row>
    <row r="31" ht="25.5">
      <c r="A31" s="40" t="s">
        <v>10</v>
      </c>
      <c r="B31" s="41" t="s">
        <v>9</v>
      </c>
      <c r="C31" s="41" t="s">
        <v>49</v>
      </c>
      <c r="D31" s="41" t="s">
        <v>50</v>
      </c>
      <c r="E31" s="42">
        <v>361741</v>
      </c>
      <c r="F31" s="43" t="s">
        <v>51</v>
      </c>
      <c r="G31" s="44" t="s">
        <v>15</v>
      </c>
      <c r="H31" s="39">
        <v>0</v>
      </c>
      <c r="I31" s="5"/>
    </row>
    <row r="32" ht="25.5">
      <c r="A32" s="40" t="s">
        <v>10</v>
      </c>
      <c r="B32" s="41" t="s">
        <v>9</v>
      </c>
      <c r="C32" s="41" t="s">
        <v>52</v>
      </c>
      <c r="D32" s="41" t="s">
        <v>53</v>
      </c>
      <c r="E32" s="42">
        <v>361744</v>
      </c>
      <c r="F32" s="43" t="s">
        <v>54</v>
      </c>
      <c r="G32" s="38" t="s">
        <v>13</v>
      </c>
      <c r="H32" s="39">
        <v>0</v>
      </c>
      <c r="I32" s="5"/>
    </row>
    <row r="33" ht="25.5">
      <c r="A33" s="40" t="s">
        <v>10</v>
      </c>
      <c r="B33" s="41" t="s">
        <v>9</v>
      </c>
      <c r="C33" s="41" t="s">
        <v>55</v>
      </c>
      <c r="D33" s="41" t="s">
        <v>56</v>
      </c>
      <c r="E33" s="42">
        <v>437743</v>
      </c>
      <c r="F33" s="43" t="s">
        <v>57</v>
      </c>
      <c r="G33" s="38" t="s">
        <v>13</v>
      </c>
      <c r="H33" s="39">
        <v>0</v>
      </c>
      <c r="I33" s="5"/>
    </row>
    <row r="34" ht="25.5">
      <c r="A34" s="40" t="s">
        <v>10</v>
      </c>
      <c r="B34" s="41" t="s">
        <v>9</v>
      </c>
      <c r="C34" s="41" t="s">
        <v>58</v>
      </c>
      <c r="D34" s="41" t="s">
        <v>59</v>
      </c>
      <c r="E34" s="42">
        <v>361693</v>
      </c>
      <c r="F34" s="43" t="s">
        <v>60</v>
      </c>
      <c r="G34" s="38" t="s">
        <v>13</v>
      </c>
      <c r="H34" s="39">
        <v>0</v>
      </c>
      <c r="I34" s="5"/>
    </row>
    <row r="35" ht="15.75" customHeight="1">
      <c r="A35" s="64" t="s">
        <v>61</v>
      </c>
      <c r="B35" s="65"/>
      <c r="C35" s="65"/>
      <c r="D35" s="65"/>
      <c r="E35" s="65"/>
      <c r="F35" s="65"/>
      <c r="G35" s="65"/>
      <c r="H35" s="66">
        <f>SUM(H14:H34)</f>
        <v>0</v>
      </c>
      <c r="I35" s="5"/>
    </row>
    <row r="36" ht="15.75">
      <c r="A36" s="31" t="s">
        <v>62</v>
      </c>
      <c r="B36" s="32"/>
      <c r="C36" s="32"/>
      <c r="D36" s="32"/>
      <c r="E36" s="32"/>
      <c r="F36" s="32"/>
      <c r="G36" s="32"/>
      <c r="H36" s="33"/>
      <c r="I36" s="5"/>
    </row>
    <row r="37" ht="25.5">
      <c r="A37" s="40" t="s">
        <v>10</v>
      </c>
      <c r="B37" s="41" t="s">
        <v>62</v>
      </c>
      <c r="C37" s="41" t="s">
        <v>63</v>
      </c>
      <c r="D37" s="41" t="s">
        <v>64</v>
      </c>
      <c r="E37" s="44">
        <v>441931</v>
      </c>
      <c r="F37" s="43" t="s">
        <v>65</v>
      </c>
      <c r="G37" s="44" t="s">
        <v>15</v>
      </c>
      <c r="H37" s="67">
        <v>0</v>
      </c>
      <c r="I37" s="5"/>
    </row>
    <row r="38" ht="25.5">
      <c r="A38" s="40" t="s">
        <v>10</v>
      </c>
      <c r="B38" s="41" t="s">
        <v>62</v>
      </c>
      <c r="C38" s="41" t="s">
        <v>66</v>
      </c>
      <c r="D38" s="41" t="s">
        <v>67</v>
      </c>
      <c r="E38" s="42">
        <v>325588</v>
      </c>
      <c r="F38" s="43" t="s">
        <v>68</v>
      </c>
      <c r="G38" s="44" t="s">
        <v>15</v>
      </c>
      <c r="H38" s="67">
        <v>0</v>
      </c>
      <c r="I38" s="5"/>
    </row>
    <row r="39" ht="25.5">
      <c r="A39" s="40" t="s">
        <v>10</v>
      </c>
      <c r="B39" s="41" t="s">
        <v>62</v>
      </c>
      <c r="C39" s="41" t="s">
        <v>69</v>
      </c>
      <c r="D39" s="41"/>
      <c r="E39" s="42">
        <v>441934</v>
      </c>
      <c r="F39" s="43" t="s">
        <v>70</v>
      </c>
      <c r="G39" s="44" t="s">
        <v>15</v>
      </c>
      <c r="H39" s="67">
        <v>0</v>
      </c>
      <c r="I39" s="5"/>
    </row>
    <row r="40">
      <c r="A40" s="40" t="s">
        <v>10</v>
      </c>
      <c r="B40" s="41" t="s">
        <v>62</v>
      </c>
      <c r="C40" s="41" t="s">
        <v>71</v>
      </c>
      <c r="D40" s="41" t="s">
        <v>72</v>
      </c>
      <c r="E40" s="63">
        <v>390287</v>
      </c>
      <c r="F40" s="68"/>
      <c r="G40" s="38" t="s">
        <v>13</v>
      </c>
      <c r="H40" s="67">
        <v>0</v>
      </c>
      <c r="I40" s="5"/>
    </row>
    <row r="41" ht="25.5">
      <c r="A41" s="40" t="s">
        <v>10</v>
      </c>
      <c r="B41" s="41" t="s">
        <v>62</v>
      </c>
      <c r="C41" s="41" t="s">
        <v>73</v>
      </c>
      <c r="D41" s="41" t="s">
        <v>74</v>
      </c>
      <c r="E41" s="42">
        <v>441930</v>
      </c>
      <c r="F41" s="43" t="s">
        <v>75</v>
      </c>
      <c r="G41" s="38" t="s">
        <v>13</v>
      </c>
      <c r="H41" s="67">
        <v>0</v>
      </c>
      <c r="I41" s="5"/>
    </row>
    <row r="42" ht="25.5">
      <c r="A42" s="40" t="s">
        <v>10</v>
      </c>
      <c r="B42" s="41" t="s">
        <v>62</v>
      </c>
      <c r="C42" s="41" t="s">
        <v>76</v>
      </c>
      <c r="D42" s="41" t="s">
        <v>77</v>
      </c>
      <c r="E42" s="42">
        <v>441928</v>
      </c>
      <c r="F42" s="43" t="s">
        <v>78</v>
      </c>
      <c r="G42" s="38" t="s">
        <v>13</v>
      </c>
      <c r="H42" s="67">
        <v>0</v>
      </c>
      <c r="I42" s="5"/>
    </row>
    <row r="43" ht="25.5">
      <c r="A43" s="40" t="s">
        <v>10</v>
      </c>
      <c r="B43" s="41" t="s">
        <v>62</v>
      </c>
      <c r="C43" s="41" t="s">
        <v>79</v>
      </c>
      <c r="D43" s="41" t="s">
        <v>80</v>
      </c>
      <c r="E43" s="42">
        <v>441926</v>
      </c>
      <c r="F43" s="43" t="s">
        <v>81</v>
      </c>
      <c r="G43" s="38" t="s">
        <v>13</v>
      </c>
      <c r="H43" s="67">
        <v>0</v>
      </c>
      <c r="I43" s="5"/>
    </row>
    <row r="44" ht="25.5">
      <c r="A44" s="40" t="s">
        <v>10</v>
      </c>
      <c r="B44" s="41" t="s">
        <v>62</v>
      </c>
      <c r="C44" s="41" t="s">
        <v>82</v>
      </c>
      <c r="D44" s="41" t="s">
        <v>83</v>
      </c>
      <c r="E44" s="42">
        <v>441927</v>
      </c>
      <c r="F44" s="43" t="s">
        <v>84</v>
      </c>
      <c r="G44" s="38" t="s">
        <v>13</v>
      </c>
      <c r="H44" s="67">
        <v>0</v>
      </c>
      <c r="I44" s="5"/>
    </row>
    <row r="45" ht="15.75" customHeight="1">
      <c r="A45" s="64" t="s">
        <v>61</v>
      </c>
      <c r="B45" s="65"/>
      <c r="C45" s="65"/>
      <c r="D45" s="65"/>
      <c r="E45" s="65"/>
      <c r="F45" s="65"/>
      <c r="G45" s="65"/>
      <c r="H45" s="66">
        <f>SUM(H37:H44)</f>
        <v>0</v>
      </c>
      <c r="I45" s="5"/>
    </row>
    <row r="46" ht="15.75">
      <c r="A46" s="31" t="s">
        <v>85</v>
      </c>
      <c r="B46" s="32"/>
      <c r="C46" s="32"/>
      <c r="D46" s="32"/>
      <c r="E46" s="32"/>
      <c r="F46" s="32"/>
      <c r="G46" s="32"/>
      <c r="H46" s="33"/>
      <c r="I46" s="5"/>
    </row>
    <row r="47">
      <c r="A47" s="40" t="s">
        <v>10</v>
      </c>
      <c r="B47" s="41" t="s">
        <v>86</v>
      </c>
      <c r="C47" s="41" t="s">
        <v>87</v>
      </c>
      <c r="D47" s="41" t="s">
        <v>88</v>
      </c>
      <c r="E47" s="42">
        <v>445868</v>
      </c>
      <c r="F47" s="43">
        <v>34100012000</v>
      </c>
      <c r="G47" s="38" t="s">
        <v>13</v>
      </c>
      <c r="H47" s="67">
        <v>0</v>
      </c>
      <c r="I47" s="5"/>
    </row>
    <row r="48" ht="25.5">
      <c r="A48" s="69" t="s">
        <v>10</v>
      </c>
      <c r="B48" s="41" t="s">
        <v>86</v>
      </c>
      <c r="C48" s="70" t="s">
        <v>89</v>
      </c>
      <c r="D48" s="71" t="s">
        <v>90</v>
      </c>
      <c r="E48" s="42">
        <v>318059</v>
      </c>
      <c r="F48" s="43" t="s">
        <v>91</v>
      </c>
      <c r="G48" s="38" t="s">
        <v>13</v>
      </c>
      <c r="H48" s="67">
        <v>0</v>
      </c>
      <c r="I48" s="5"/>
    </row>
    <row r="49" ht="15.75">
      <c r="A49" s="64" t="s">
        <v>61</v>
      </c>
      <c r="B49" s="65"/>
      <c r="C49" s="65"/>
      <c r="D49" s="65"/>
      <c r="E49" s="65"/>
      <c r="F49" s="65"/>
      <c r="G49" s="72"/>
      <c r="H49" s="66">
        <f>SUM(H47:H48)</f>
        <v>0</v>
      </c>
      <c r="I49" s="5"/>
    </row>
    <row r="50" ht="15.75">
      <c r="A50" s="31" t="s">
        <v>92</v>
      </c>
      <c r="B50" s="32"/>
      <c r="C50" s="32"/>
      <c r="D50" s="32"/>
      <c r="E50" s="32"/>
      <c r="F50" s="32"/>
      <c r="G50" s="32"/>
      <c r="H50" s="33"/>
      <c r="I50" s="5"/>
    </row>
    <row r="51" ht="25.5">
      <c r="A51" s="40" t="s">
        <v>93</v>
      </c>
      <c r="B51" s="41" t="s">
        <v>92</v>
      </c>
      <c r="C51" s="41" t="s">
        <v>94</v>
      </c>
      <c r="D51" s="41" t="s">
        <v>95</v>
      </c>
      <c r="E51" s="42">
        <v>453186</v>
      </c>
      <c r="F51" s="43" t="s">
        <v>96</v>
      </c>
      <c r="G51" s="44" t="s">
        <v>15</v>
      </c>
      <c r="H51" s="67">
        <v>0</v>
      </c>
      <c r="I51" s="5"/>
    </row>
    <row r="52" ht="25.5">
      <c r="A52" s="40" t="s">
        <v>93</v>
      </c>
      <c r="B52" s="41" t="s">
        <v>92</v>
      </c>
      <c r="C52" s="41" t="s">
        <v>97</v>
      </c>
      <c r="D52" s="41" t="s">
        <v>98</v>
      </c>
      <c r="E52" s="42">
        <v>368643</v>
      </c>
      <c r="F52" s="43" t="s">
        <v>99</v>
      </c>
      <c r="G52" s="44" t="s">
        <v>15</v>
      </c>
      <c r="H52" s="67">
        <v>0</v>
      </c>
      <c r="I52" s="5"/>
    </row>
    <row r="53" ht="15.75" customHeight="1">
      <c r="A53" s="64" t="s">
        <v>61</v>
      </c>
      <c r="B53" s="65"/>
      <c r="C53" s="65"/>
      <c r="D53" s="65"/>
      <c r="E53" s="65"/>
      <c r="F53" s="65"/>
      <c r="G53" s="65"/>
      <c r="H53" s="66">
        <f>SUM(H51:H52)</f>
        <v>0</v>
      </c>
      <c r="I53" s="5"/>
    </row>
    <row r="54" ht="15.75">
      <c r="A54" s="31" t="s">
        <v>100</v>
      </c>
      <c r="B54" s="32"/>
      <c r="C54" s="32"/>
      <c r="D54" s="32"/>
      <c r="E54" s="32"/>
      <c r="F54" s="32"/>
      <c r="G54" s="32"/>
      <c r="H54" s="33"/>
      <c r="I54" s="5"/>
    </row>
    <row r="55" ht="25.5">
      <c r="A55" s="40" t="s">
        <v>93</v>
      </c>
      <c r="B55" s="41" t="s">
        <v>100</v>
      </c>
      <c r="C55" s="41" t="s">
        <v>101</v>
      </c>
      <c r="D55" s="41" t="s">
        <v>102</v>
      </c>
      <c r="E55" s="42">
        <v>453944</v>
      </c>
      <c r="F55" s="43" t="s">
        <v>103</v>
      </c>
      <c r="G55" s="44" t="s">
        <v>15</v>
      </c>
      <c r="H55" s="67">
        <v>0</v>
      </c>
      <c r="I55" s="5"/>
    </row>
    <row r="56">
      <c r="A56" s="40" t="s">
        <v>93</v>
      </c>
      <c r="B56" s="41" t="s">
        <v>100</v>
      </c>
      <c r="C56" s="41" t="s">
        <v>104</v>
      </c>
      <c r="D56" s="41" t="s">
        <v>105</v>
      </c>
      <c r="E56" s="42">
        <v>453181</v>
      </c>
      <c r="F56" s="43" t="s">
        <v>106</v>
      </c>
      <c r="G56" s="38" t="s">
        <v>13</v>
      </c>
      <c r="H56" s="67">
        <v>0</v>
      </c>
      <c r="I56" s="5"/>
    </row>
    <row r="57" ht="25.5">
      <c r="A57" s="40" t="s">
        <v>93</v>
      </c>
      <c r="B57" s="41" t="s">
        <v>100</v>
      </c>
      <c r="C57" s="41" t="s">
        <v>107</v>
      </c>
      <c r="D57" s="41" t="s">
        <v>108</v>
      </c>
      <c r="E57" s="42">
        <v>323941</v>
      </c>
      <c r="F57" s="43" t="s">
        <v>109</v>
      </c>
      <c r="G57" s="38" t="s">
        <v>13</v>
      </c>
      <c r="H57" s="67">
        <v>0</v>
      </c>
      <c r="I57" s="5"/>
    </row>
    <row r="58" ht="25.5">
      <c r="A58" s="73" t="s">
        <v>61</v>
      </c>
      <c r="B58" s="74"/>
      <c r="C58" s="74"/>
      <c r="D58" s="74"/>
      <c r="E58" s="74"/>
      <c r="F58" s="74"/>
      <c r="G58" s="75"/>
      <c r="H58" s="76">
        <f>SUM(H55:H57)</f>
        <v>0</v>
      </c>
      <c r="I58" s="5"/>
    </row>
    <row r="59" ht="25.5">
      <c r="A59" s="77" t="s">
        <v>110</v>
      </c>
      <c r="B59" s="78"/>
      <c r="C59" s="78"/>
      <c r="D59" s="78"/>
      <c r="E59" s="78"/>
      <c r="F59" s="78"/>
      <c r="G59" s="78"/>
      <c r="H59" s="79"/>
      <c r="I59" s="5"/>
    </row>
    <row r="60" ht="25.5">
      <c r="A60" s="40" t="s">
        <v>93</v>
      </c>
      <c r="B60" s="41" t="s">
        <v>110</v>
      </c>
      <c r="C60" s="41" t="s">
        <v>111</v>
      </c>
      <c r="D60" s="41" t="s">
        <v>112</v>
      </c>
      <c r="E60" s="42">
        <v>445858</v>
      </c>
      <c r="F60" s="43" t="s">
        <v>113</v>
      </c>
      <c r="G60" s="38" t="s">
        <v>13</v>
      </c>
      <c r="H60" s="67">
        <v>0</v>
      </c>
      <c r="I60" s="5"/>
    </row>
    <row r="61" ht="15.75" customHeight="1">
      <c r="A61" s="64" t="s">
        <v>61</v>
      </c>
      <c r="B61" s="65"/>
      <c r="C61" s="65"/>
      <c r="D61" s="65"/>
      <c r="E61" s="65"/>
      <c r="F61" s="65"/>
      <c r="G61" s="65"/>
      <c r="H61" s="66">
        <f>SUM(H55:H60)</f>
        <v>0</v>
      </c>
      <c r="I61" s="5"/>
    </row>
    <row r="62" ht="15.75">
      <c r="A62" s="31" t="s">
        <v>114</v>
      </c>
      <c r="B62" s="32"/>
      <c r="C62" s="32"/>
      <c r="D62" s="32"/>
      <c r="E62" s="32"/>
      <c r="F62" s="32"/>
      <c r="G62" s="32"/>
      <c r="H62" s="33"/>
      <c r="I62" s="5"/>
    </row>
    <row r="63">
      <c r="A63" s="40" t="s">
        <v>115</v>
      </c>
      <c r="B63" s="41" t="s">
        <v>114</v>
      </c>
      <c r="C63" s="41" t="s">
        <v>116</v>
      </c>
      <c r="D63" s="41" t="s">
        <v>117</v>
      </c>
      <c r="E63" s="80">
        <v>390305</v>
      </c>
      <c r="F63" s="43">
        <v>1181817</v>
      </c>
      <c r="G63" s="38" t="s">
        <v>13</v>
      </c>
      <c r="H63" s="67">
        <v>0</v>
      </c>
      <c r="I63" s="5"/>
    </row>
    <row r="64">
      <c r="A64" s="40" t="s">
        <v>115</v>
      </c>
      <c r="B64" s="41" t="s">
        <v>114</v>
      </c>
      <c r="C64" s="41" t="s">
        <v>118</v>
      </c>
      <c r="D64" s="41" t="s">
        <v>119</v>
      </c>
      <c r="E64" s="42">
        <v>390296</v>
      </c>
      <c r="F64" s="43">
        <v>118987</v>
      </c>
      <c r="G64" s="38" t="s">
        <v>13</v>
      </c>
      <c r="H64" s="67">
        <v>0</v>
      </c>
      <c r="I64" s="5"/>
    </row>
    <row r="65">
      <c r="A65" s="40" t="s">
        <v>115</v>
      </c>
      <c r="B65" s="41" t="s">
        <v>114</v>
      </c>
      <c r="C65" s="41" t="s">
        <v>120</v>
      </c>
      <c r="D65" s="41" t="s">
        <v>121</v>
      </c>
      <c r="E65" s="80">
        <v>390302</v>
      </c>
      <c r="F65" s="43" t="s">
        <v>106</v>
      </c>
      <c r="G65" s="38" t="s">
        <v>13</v>
      </c>
      <c r="H65" s="67">
        <v>0</v>
      </c>
      <c r="I65" s="5"/>
    </row>
    <row r="66" ht="25.5">
      <c r="A66" s="81" t="s">
        <v>114</v>
      </c>
      <c r="B66" s="41" t="s">
        <v>114</v>
      </c>
      <c r="C66" s="41" t="s">
        <v>122</v>
      </c>
      <c r="D66" s="41" t="s">
        <v>123</v>
      </c>
      <c r="E66" s="42">
        <v>390287</v>
      </c>
      <c r="F66" s="43" t="s">
        <v>124</v>
      </c>
      <c r="G66" s="44" t="s">
        <v>15</v>
      </c>
      <c r="H66" s="67">
        <v>0</v>
      </c>
      <c r="I66" s="5"/>
    </row>
    <row r="67" ht="15.75" customHeight="1">
      <c r="A67" s="64" t="s">
        <v>61</v>
      </c>
      <c r="B67" s="65"/>
      <c r="C67" s="65"/>
      <c r="D67" s="65"/>
      <c r="E67" s="65"/>
      <c r="F67" s="65"/>
      <c r="G67" s="65"/>
      <c r="H67" s="66">
        <f>SUM(H63:H66)</f>
        <v>0</v>
      </c>
      <c r="I67" s="5"/>
    </row>
    <row r="68" ht="15.75">
      <c r="A68" s="31" t="s">
        <v>125</v>
      </c>
      <c r="B68" s="32"/>
      <c r="C68" s="32"/>
      <c r="D68" s="32"/>
      <c r="E68" s="32"/>
      <c r="F68" s="32"/>
      <c r="G68" s="32"/>
      <c r="H68" s="33"/>
      <c r="I68" s="5"/>
    </row>
    <row r="69">
      <c r="A69" s="40" t="s">
        <v>126</v>
      </c>
      <c r="B69" s="41" t="s">
        <v>127</v>
      </c>
      <c r="C69" s="41" t="s">
        <v>128</v>
      </c>
      <c r="D69" s="68" t="s">
        <v>129</v>
      </c>
      <c r="E69" s="42">
        <v>326590</v>
      </c>
      <c r="F69" s="43">
        <v>38400296</v>
      </c>
      <c r="G69" s="38" t="s">
        <v>13</v>
      </c>
      <c r="H69" s="67">
        <v>0</v>
      </c>
      <c r="I69" s="5"/>
    </row>
    <row r="70">
      <c r="A70" s="40" t="s">
        <v>126</v>
      </c>
      <c r="B70" s="41" t="s">
        <v>127</v>
      </c>
      <c r="C70" s="41" t="s">
        <v>130</v>
      </c>
      <c r="D70" s="68" t="s">
        <v>131</v>
      </c>
      <c r="E70" s="42">
        <v>376395</v>
      </c>
      <c r="F70" s="43" t="s">
        <v>106</v>
      </c>
      <c r="G70" s="44" t="s">
        <v>132</v>
      </c>
      <c r="H70" s="67">
        <v>0</v>
      </c>
      <c r="I70" s="5"/>
    </row>
    <row r="71">
      <c r="A71" s="40" t="s">
        <v>126</v>
      </c>
      <c r="B71" s="41" t="s">
        <v>127</v>
      </c>
      <c r="C71" s="41" t="s">
        <v>133</v>
      </c>
      <c r="D71" s="68" t="s">
        <v>134</v>
      </c>
      <c r="E71" s="42">
        <v>376393</v>
      </c>
      <c r="F71" s="43" t="s">
        <v>106</v>
      </c>
      <c r="G71" s="38" t="s">
        <v>13</v>
      </c>
      <c r="H71" s="67">
        <v>0</v>
      </c>
      <c r="I71" s="5"/>
    </row>
    <row r="72">
      <c r="A72" s="40" t="s">
        <v>126</v>
      </c>
      <c r="B72" s="41" t="s">
        <v>127</v>
      </c>
      <c r="C72" s="41" t="s">
        <v>135</v>
      </c>
      <c r="D72" s="68" t="s">
        <v>136</v>
      </c>
      <c r="E72" s="42">
        <v>376360</v>
      </c>
      <c r="F72" s="43" t="s">
        <v>106</v>
      </c>
      <c r="G72" s="44" t="s">
        <v>132</v>
      </c>
      <c r="H72" s="67">
        <v>0</v>
      </c>
      <c r="I72" s="5"/>
    </row>
    <row r="73" ht="15.75" customHeight="1">
      <c r="A73" s="64" t="s">
        <v>61</v>
      </c>
      <c r="B73" s="65"/>
      <c r="C73" s="65"/>
      <c r="D73" s="65"/>
      <c r="E73" s="65"/>
      <c r="F73" s="65"/>
      <c r="G73" s="65"/>
      <c r="H73" s="66">
        <f>SUM(H69:H72)</f>
        <v>0</v>
      </c>
      <c r="I73" s="5"/>
    </row>
    <row r="74" ht="15.75">
      <c r="A74" s="31" t="s">
        <v>137</v>
      </c>
      <c r="B74" s="32"/>
      <c r="C74" s="32"/>
      <c r="D74" s="32"/>
      <c r="E74" s="32"/>
      <c r="F74" s="32"/>
      <c r="G74" s="32"/>
      <c r="H74" s="33"/>
      <c r="I74" s="5"/>
    </row>
    <row r="75" ht="25.5">
      <c r="A75" s="40" t="s">
        <v>138</v>
      </c>
      <c r="B75" s="41" t="s">
        <v>139</v>
      </c>
      <c r="C75" s="41" t="s">
        <v>140</v>
      </c>
      <c r="D75" s="41" t="s">
        <v>141</v>
      </c>
      <c r="E75" s="42">
        <v>443168</v>
      </c>
      <c r="F75" s="43" t="s">
        <v>142</v>
      </c>
      <c r="G75" s="38" t="s">
        <v>13</v>
      </c>
      <c r="H75" s="67">
        <v>0</v>
      </c>
      <c r="I75" s="5"/>
    </row>
    <row r="76" ht="25.5">
      <c r="A76" s="40" t="s">
        <v>138</v>
      </c>
      <c r="B76" s="41" t="s">
        <v>139</v>
      </c>
      <c r="C76" s="41" t="s">
        <v>143</v>
      </c>
      <c r="D76" s="41" t="s">
        <v>144</v>
      </c>
      <c r="E76" s="42">
        <v>336112</v>
      </c>
      <c r="F76" s="43" t="s">
        <v>106</v>
      </c>
      <c r="G76" s="44" t="s">
        <v>145</v>
      </c>
      <c r="H76" s="67">
        <v>0</v>
      </c>
      <c r="I76" s="5"/>
    </row>
    <row r="77" ht="25.5">
      <c r="A77" s="40" t="s">
        <v>138</v>
      </c>
      <c r="B77" s="41" t="s">
        <v>139</v>
      </c>
      <c r="C77" s="41" t="s">
        <v>146</v>
      </c>
      <c r="D77" s="41" t="s">
        <v>147</v>
      </c>
      <c r="E77" s="42">
        <v>443167</v>
      </c>
      <c r="F77" s="43" t="s">
        <v>148</v>
      </c>
      <c r="G77" s="38" t="s">
        <v>13</v>
      </c>
      <c r="H77" s="67">
        <v>0</v>
      </c>
      <c r="I77" s="5"/>
    </row>
    <row r="78" ht="25.5">
      <c r="A78" s="40" t="s">
        <v>138</v>
      </c>
      <c r="B78" s="41" t="s">
        <v>139</v>
      </c>
      <c r="C78" s="41" t="s">
        <v>140</v>
      </c>
      <c r="D78" s="41" t="s">
        <v>141</v>
      </c>
      <c r="E78" s="42">
        <v>443168</v>
      </c>
      <c r="F78" s="43" t="s">
        <v>142</v>
      </c>
      <c r="G78" s="38" t="s">
        <v>13</v>
      </c>
      <c r="H78" s="67">
        <v>0</v>
      </c>
      <c r="I78" s="5"/>
    </row>
    <row r="79" ht="25.5">
      <c r="A79" s="40" t="s">
        <v>149</v>
      </c>
      <c r="B79" s="41" t="s">
        <v>139</v>
      </c>
      <c r="C79" s="82" t="s">
        <v>89</v>
      </c>
      <c r="D79" s="41" t="s">
        <v>150</v>
      </c>
      <c r="E79" s="42">
        <v>443170</v>
      </c>
      <c r="F79" s="43" t="s">
        <v>151</v>
      </c>
      <c r="G79" s="38" t="s">
        <v>13</v>
      </c>
      <c r="H79" s="67">
        <v>0</v>
      </c>
      <c r="I79" s="5"/>
    </row>
    <row r="80" ht="15.75" customHeight="1">
      <c r="A80" s="64" t="s">
        <v>61</v>
      </c>
      <c r="B80" s="65"/>
      <c r="C80" s="65"/>
      <c r="D80" s="65"/>
      <c r="E80" s="65"/>
      <c r="F80" s="65"/>
      <c r="G80" s="65"/>
      <c r="H80" s="66">
        <f>SUM(H75:H79)</f>
        <v>0</v>
      </c>
      <c r="I80" s="5"/>
    </row>
    <row r="81" ht="15.75">
      <c r="A81" s="31" t="s">
        <v>152</v>
      </c>
      <c r="B81" s="32"/>
      <c r="C81" s="32"/>
      <c r="D81" s="32"/>
      <c r="E81" s="32"/>
      <c r="F81" s="32"/>
      <c r="G81" s="32"/>
      <c r="H81" s="33"/>
      <c r="I81" s="5"/>
    </row>
    <row r="82" ht="25.5">
      <c r="A82" s="40" t="s">
        <v>153</v>
      </c>
      <c r="B82" s="41" t="s">
        <v>154</v>
      </c>
      <c r="C82" s="82" t="s">
        <v>89</v>
      </c>
      <c r="D82" s="41" t="s">
        <v>155</v>
      </c>
      <c r="E82" s="42">
        <v>318051</v>
      </c>
      <c r="F82" s="43" t="s">
        <v>106</v>
      </c>
      <c r="G82" s="44" t="s">
        <v>15</v>
      </c>
      <c r="H82" s="67">
        <v>0</v>
      </c>
      <c r="I82" s="5"/>
    </row>
    <row r="83" ht="15.75" customHeight="1">
      <c r="A83" s="64" t="s">
        <v>61</v>
      </c>
      <c r="B83" s="65"/>
      <c r="C83" s="65"/>
      <c r="D83" s="65"/>
      <c r="E83" s="65"/>
      <c r="F83" s="65"/>
      <c r="G83" s="65"/>
      <c r="H83" s="66">
        <f>SUM(H82)</f>
        <v>0</v>
      </c>
      <c r="I83" s="5"/>
    </row>
    <row r="84" ht="15.75">
      <c r="A84" s="31" t="s">
        <v>156</v>
      </c>
      <c r="B84" s="32"/>
      <c r="C84" s="32"/>
      <c r="D84" s="32"/>
      <c r="E84" s="32"/>
      <c r="F84" s="32"/>
      <c r="G84" s="32"/>
      <c r="H84" s="33"/>
      <c r="I84" s="5"/>
    </row>
    <row r="85">
      <c r="A85" s="40" t="s">
        <v>157</v>
      </c>
      <c r="B85" s="41" t="s">
        <v>158</v>
      </c>
      <c r="C85" s="82" t="s">
        <v>89</v>
      </c>
      <c r="D85" s="41" t="s">
        <v>159</v>
      </c>
      <c r="E85" s="42">
        <v>164234</v>
      </c>
      <c r="F85" s="43">
        <v>7620180</v>
      </c>
      <c r="G85" s="38" t="s">
        <v>13</v>
      </c>
      <c r="H85" s="67">
        <v>0</v>
      </c>
      <c r="I85" s="5"/>
    </row>
    <row r="86" ht="15.75" customHeight="1">
      <c r="A86" s="64" t="s">
        <v>61</v>
      </c>
      <c r="B86" s="65"/>
      <c r="C86" s="65"/>
      <c r="D86" s="65"/>
      <c r="E86" s="65"/>
      <c r="F86" s="65"/>
      <c r="G86" s="65"/>
      <c r="H86" s="66">
        <f>SUM(H85)</f>
        <v>0</v>
      </c>
      <c r="I86" s="5"/>
    </row>
    <row r="87" ht="15.75">
      <c r="A87" s="31" t="s">
        <v>160</v>
      </c>
      <c r="B87" s="32"/>
      <c r="C87" s="32"/>
      <c r="D87" s="32"/>
      <c r="E87" s="32"/>
      <c r="F87" s="32"/>
      <c r="G87" s="32"/>
      <c r="H87" s="33"/>
      <c r="I87" s="5"/>
    </row>
    <row r="88" ht="25.5">
      <c r="A88" s="40" t="s">
        <v>161</v>
      </c>
      <c r="B88" s="41" t="s">
        <v>162</v>
      </c>
      <c r="C88" s="41" t="s">
        <v>163</v>
      </c>
      <c r="D88" s="41" t="s">
        <v>164</v>
      </c>
      <c r="E88" s="42">
        <v>443601</v>
      </c>
      <c r="F88" s="43" t="s">
        <v>165</v>
      </c>
      <c r="G88" s="44" t="s">
        <v>145</v>
      </c>
      <c r="H88" s="67">
        <v>0</v>
      </c>
      <c r="I88" s="5"/>
    </row>
    <row r="89" ht="25.5">
      <c r="A89" s="40" t="s">
        <v>161</v>
      </c>
      <c r="B89" s="41" t="s">
        <v>162</v>
      </c>
      <c r="C89" s="41" t="s">
        <v>166</v>
      </c>
      <c r="D89" s="41" t="s">
        <v>167</v>
      </c>
      <c r="E89" s="42">
        <v>443594</v>
      </c>
      <c r="F89" s="43" t="s">
        <v>106</v>
      </c>
      <c r="G89" s="38" t="s">
        <v>13</v>
      </c>
      <c r="H89" s="67">
        <v>0</v>
      </c>
      <c r="I89" s="5"/>
    </row>
    <row r="90" ht="25.5">
      <c r="A90" s="40" t="s">
        <v>161</v>
      </c>
      <c r="B90" s="41" t="s">
        <v>162</v>
      </c>
      <c r="C90" s="41" t="s">
        <v>168</v>
      </c>
      <c r="D90" s="41" t="s">
        <v>169</v>
      </c>
      <c r="E90" s="42">
        <v>443584</v>
      </c>
      <c r="F90" s="43" t="s">
        <v>106</v>
      </c>
      <c r="G90" s="38" t="s">
        <v>13</v>
      </c>
      <c r="H90" s="67">
        <v>0</v>
      </c>
      <c r="I90" s="5"/>
    </row>
    <row r="91" ht="25.5">
      <c r="A91" s="40" t="s">
        <v>161</v>
      </c>
      <c r="B91" s="41" t="s">
        <v>162</v>
      </c>
      <c r="C91" s="82" t="s">
        <v>89</v>
      </c>
      <c r="D91" s="41" t="s">
        <v>170</v>
      </c>
      <c r="E91" s="42">
        <v>337133</v>
      </c>
      <c r="F91" s="43" t="s">
        <v>171</v>
      </c>
      <c r="G91" s="44" t="s">
        <v>15</v>
      </c>
      <c r="H91" s="67">
        <v>0</v>
      </c>
      <c r="I91" s="5"/>
    </row>
    <row r="92" ht="25.5">
      <c r="A92" s="40" t="s">
        <v>161</v>
      </c>
      <c r="B92" s="41" t="s">
        <v>162</v>
      </c>
      <c r="C92" s="41" t="s">
        <v>172</v>
      </c>
      <c r="D92" s="41" t="s">
        <v>173</v>
      </c>
      <c r="E92" s="42">
        <v>443579</v>
      </c>
      <c r="F92" s="43" t="s">
        <v>174</v>
      </c>
      <c r="G92" s="44" t="s">
        <v>132</v>
      </c>
      <c r="H92" s="67">
        <v>0</v>
      </c>
      <c r="I92" s="5"/>
    </row>
    <row r="93" ht="15.75" customHeight="1">
      <c r="A93" s="64" t="s">
        <v>61</v>
      </c>
      <c r="B93" s="65"/>
      <c r="C93" s="65"/>
      <c r="D93" s="65"/>
      <c r="E93" s="65"/>
      <c r="F93" s="65"/>
      <c r="G93" s="65"/>
      <c r="H93" s="66">
        <f>SUM(H88:H92)</f>
        <v>0</v>
      </c>
      <c r="I93" s="5"/>
    </row>
    <row r="94" ht="15.75">
      <c r="A94" s="31" t="s">
        <v>175</v>
      </c>
      <c r="B94" s="32"/>
      <c r="C94" s="83"/>
      <c r="D94" s="32"/>
      <c r="E94" s="32"/>
      <c r="F94" s="32"/>
      <c r="G94" s="32"/>
      <c r="H94" s="33"/>
      <c r="I94" s="5"/>
    </row>
    <row r="95" ht="25.5">
      <c r="A95" s="51" t="s">
        <v>176</v>
      </c>
      <c r="B95" s="52" t="s">
        <v>177</v>
      </c>
      <c r="C95" s="82" t="s">
        <v>89</v>
      </c>
      <c r="D95" s="52" t="s">
        <v>178</v>
      </c>
      <c r="E95" s="53">
        <v>443575</v>
      </c>
      <c r="F95" s="54" t="s">
        <v>179</v>
      </c>
      <c r="G95" s="84" t="s">
        <v>15</v>
      </c>
      <c r="H95" s="67">
        <v>0</v>
      </c>
      <c r="I95" s="5"/>
    </row>
    <row r="96" ht="15.75" customHeight="1">
      <c r="A96" s="85" t="s">
        <v>61</v>
      </c>
      <c r="B96" s="86"/>
      <c r="C96" s="87"/>
      <c r="D96" s="86"/>
      <c r="E96" s="86"/>
      <c r="F96" s="86"/>
      <c r="G96" s="88"/>
      <c r="H96" s="89">
        <f>SUM(H95)</f>
        <v>0</v>
      </c>
      <c r="I96" s="5"/>
    </row>
    <row r="97">
      <c r="A97" s="90"/>
      <c r="B97" s="90"/>
      <c r="C97" s="90"/>
      <c r="D97" s="90"/>
      <c r="E97" s="90"/>
      <c r="F97" s="90"/>
      <c r="G97" s="90"/>
      <c r="H97" s="90"/>
    </row>
    <row r="98" ht="15.75">
      <c r="A98" s="90"/>
      <c r="B98" s="90"/>
      <c r="C98" s="90"/>
      <c r="D98" s="90"/>
      <c r="E98" s="90"/>
      <c r="F98" s="90"/>
      <c r="G98" s="90"/>
      <c r="H98" s="90"/>
    </row>
    <row r="99">
      <c r="A99" s="90"/>
      <c r="B99" s="90"/>
      <c r="C99" s="90"/>
      <c r="D99" s="90"/>
      <c r="E99" s="90"/>
      <c r="F99" s="90"/>
      <c r="G99" s="91" t="s">
        <v>180</v>
      </c>
      <c r="H99" s="92"/>
    </row>
    <row r="100">
      <c r="A100" s="90"/>
      <c r="B100" s="90"/>
      <c r="C100" s="90"/>
      <c r="D100" s="90"/>
      <c r="E100" s="90"/>
      <c r="F100" s="90"/>
      <c r="G100" s="93" t="s">
        <v>181</v>
      </c>
      <c r="H100" s="94">
        <f>H35</f>
        <v>0</v>
      </c>
    </row>
    <row r="101">
      <c r="A101" s="90"/>
      <c r="B101" s="90"/>
      <c r="C101" s="90"/>
      <c r="D101" s="90"/>
      <c r="E101" s="90"/>
      <c r="F101" s="90"/>
      <c r="G101" s="93" t="s">
        <v>182</v>
      </c>
      <c r="H101" s="94">
        <f>H45</f>
        <v>0</v>
      </c>
    </row>
    <row r="102">
      <c r="A102" s="90"/>
      <c r="B102" s="90"/>
      <c r="C102" s="90"/>
      <c r="D102" s="90"/>
      <c r="E102" s="90"/>
      <c r="F102" s="90"/>
      <c r="G102" s="93" t="s">
        <v>183</v>
      </c>
      <c r="H102" s="94">
        <f>H49</f>
        <v>0</v>
      </c>
    </row>
    <row r="103">
      <c r="A103" s="95"/>
      <c r="B103" s="90"/>
      <c r="C103" s="96"/>
      <c r="D103" s="90"/>
      <c r="E103" s="90"/>
      <c r="F103" s="90"/>
      <c r="G103" s="93" t="s">
        <v>184</v>
      </c>
      <c r="H103" s="94">
        <f>H53</f>
        <v>0</v>
      </c>
    </row>
    <row r="104">
      <c r="A104" s="90"/>
      <c r="B104" s="90"/>
      <c r="C104" s="96"/>
      <c r="D104" s="90"/>
      <c r="E104" s="90"/>
      <c r="F104" s="90"/>
      <c r="G104" s="93" t="s">
        <v>185</v>
      </c>
      <c r="H104" s="94">
        <f>H58</f>
        <v>0</v>
      </c>
    </row>
    <row r="105">
      <c r="A105" s="90"/>
      <c r="B105" s="90"/>
      <c r="C105" s="96"/>
      <c r="D105" s="90"/>
      <c r="E105" s="90"/>
      <c r="F105" s="90"/>
      <c r="G105" s="93" t="s">
        <v>186</v>
      </c>
      <c r="H105" s="94">
        <f>H61</f>
        <v>0</v>
      </c>
    </row>
    <row r="106">
      <c r="A106" s="90"/>
      <c r="B106" s="90"/>
      <c r="C106" s="96"/>
      <c r="D106" s="90"/>
      <c r="E106" s="90"/>
      <c r="F106" s="90"/>
      <c r="G106" s="93" t="s">
        <v>187</v>
      </c>
      <c r="H106" s="94">
        <f>H67</f>
        <v>0</v>
      </c>
    </row>
    <row r="107">
      <c r="A107" s="90"/>
      <c r="B107" s="90"/>
      <c r="D107" s="90"/>
      <c r="E107" s="90"/>
      <c r="F107" s="97"/>
      <c r="G107" s="98" t="s">
        <v>125</v>
      </c>
      <c r="H107" s="94">
        <f>H73</f>
        <v>0</v>
      </c>
    </row>
    <row r="108">
      <c r="A108" s="90"/>
      <c r="B108" s="90"/>
      <c r="C108" s="90"/>
      <c r="D108" s="90"/>
      <c r="E108" s="90"/>
      <c r="F108" s="97"/>
      <c r="G108" s="98" t="s">
        <v>149</v>
      </c>
      <c r="H108" s="94">
        <f>H80</f>
        <v>0</v>
      </c>
    </row>
    <row r="109">
      <c r="A109" s="90"/>
      <c r="B109" s="90"/>
      <c r="C109" s="90"/>
      <c r="D109" s="90"/>
      <c r="E109" s="90"/>
      <c r="F109" s="97"/>
      <c r="G109" s="98" t="s">
        <v>188</v>
      </c>
      <c r="H109" s="94">
        <f>H83</f>
        <v>0</v>
      </c>
    </row>
    <row r="110">
      <c r="A110" s="90"/>
      <c r="B110" s="90"/>
      <c r="C110" s="90"/>
      <c r="D110" s="90"/>
      <c r="E110" s="90"/>
      <c r="F110" s="97"/>
      <c r="G110" s="98" t="s">
        <v>157</v>
      </c>
      <c r="H110" s="94">
        <f>H86</f>
        <v>0</v>
      </c>
    </row>
    <row r="111">
      <c r="A111" s="90"/>
      <c r="B111" s="90"/>
      <c r="C111" s="90"/>
      <c r="D111" s="90"/>
      <c r="E111" s="90"/>
      <c r="F111" s="97"/>
      <c r="G111" s="98" t="s">
        <v>189</v>
      </c>
      <c r="H111" s="94">
        <f>H93</f>
        <v>0</v>
      </c>
    </row>
    <row r="112" ht="15.75">
      <c r="A112" s="90"/>
      <c r="B112" s="90"/>
      <c r="C112" s="90"/>
      <c r="D112" s="90"/>
      <c r="E112" s="90"/>
      <c r="F112" s="97"/>
      <c r="G112" s="99" t="s">
        <v>190</v>
      </c>
      <c r="H112" s="100">
        <f>H96</f>
        <v>0</v>
      </c>
    </row>
    <row r="113" ht="15.75">
      <c r="A113" s="90"/>
      <c r="B113" s="90"/>
      <c r="C113" s="90"/>
      <c r="D113" s="90"/>
      <c r="E113" s="90"/>
      <c r="F113" s="97"/>
      <c r="G113" s="90"/>
      <c r="H113" s="90"/>
    </row>
    <row r="114">
      <c r="A114" s="90"/>
      <c r="B114" s="90"/>
      <c r="C114" s="90"/>
      <c r="D114" s="90"/>
      <c r="E114" s="90"/>
      <c r="F114" s="97"/>
      <c r="G114" s="101" t="s">
        <v>191</v>
      </c>
      <c r="H114" s="102">
        <f>SUM(H100:H112)</f>
        <v>0</v>
      </c>
    </row>
    <row r="115">
      <c r="A115" s="90"/>
      <c r="B115" s="90"/>
      <c r="C115" s="90"/>
      <c r="D115" s="90"/>
      <c r="E115" s="90"/>
      <c r="F115" s="97"/>
      <c r="G115" s="103" t="s">
        <v>192</v>
      </c>
      <c r="H115" s="104">
        <f>H114*0.2</f>
        <v>0</v>
      </c>
    </row>
    <row r="116" ht="15.75">
      <c r="A116" s="90"/>
      <c r="B116" s="90"/>
      <c r="C116" s="90"/>
      <c r="D116" s="90"/>
      <c r="E116" s="90"/>
      <c r="F116" s="97"/>
      <c r="G116" s="105" t="s">
        <v>193</v>
      </c>
      <c r="H116" s="106">
        <f>H114+H115</f>
        <v>0</v>
      </c>
    </row>
    <row r="117">
      <c r="A117" s="90"/>
      <c r="B117" s="90"/>
      <c r="C117" s="90"/>
      <c r="D117" s="90"/>
      <c r="E117" s="90"/>
      <c r="F117" s="97"/>
      <c r="G117" s="90"/>
      <c r="H117" s="90"/>
    </row>
    <row r="118">
      <c r="A118" s="90"/>
      <c r="B118" s="90"/>
      <c r="C118" s="90"/>
      <c r="D118" s="90"/>
      <c r="E118" s="90"/>
      <c r="F118" s="97"/>
      <c r="G118" s="90"/>
      <c r="H118" s="90"/>
    </row>
    <row r="119" ht="14.25"/>
    <row r="120" ht="14.25"/>
    <row r="121" ht="14.25"/>
    <row r="122" ht="14.25"/>
    <row r="123" ht="14.25"/>
  </sheetData>
  <mergeCells count="37">
    <mergeCell ref="A2:D8"/>
    <mergeCell ref="E2:H8"/>
    <mergeCell ref="A9:H9"/>
    <mergeCell ref="A10:A12"/>
    <mergeCell ref="B10:B12"/>
    <mergeCell ref="C10:C12"/>
    <mergeCell ref="D10:D12"/>
    <mergeCell ref="E10:E12"/>
    <mergeCell ref="F10:F12"/>
    <mergeCell ref="G10:G12"/>
    <mergeCell ref="H10:H12"/>
    <mergeCell ref="A13:H13"/>
    <mergeCell ref="A35:G35"/>
    <mergeCell ref="A36:H36"/>
    <mergeCell ref="A45:G45"/>
    <mergeCell ref="A46:H46"/>
    <mergeCell ref="A49:F49"/>
    <mergeCell ref="A50:H50"/>
    <mergeCell ref="A53:G53"/>
    <mergeCell ref="A54:H54"/>
    <mergeCell ref="A58:G58"/>
    <mergeCell ref="A59:H59"/>
    <mergeCell ref="A61:G61"/>
    <mergeCell ref="A62:H62"/>
    <mergeCell ref="A67:G67"/>
    <mergeCell ref="A68:H68"/>
    <mergeCell ref="A73:G73"/>
    <mergeCell ref="A74:H74"/>
    <mergeCell ref="A80:G80"/>
    <mergeCell ref="A81:H81"/>
    <mergeCell ref="A83:G83"/>
    <mergeCell ref="A84:H84"/>
    <mergeCell ref="A86:G86"/>
    <mergeCell ref="A87:H87"/>
    <mergeCell ref="A93:G93"/>
    <mergeCell ref="A94:H94"/>
    <mergeCell ref="A96:G96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onlyoffice/8.1.3.4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Sebastien Champigneux</dc:creator>
  <cp:lastModifiedBy>Sebastien Champigneux (sebastien.champigneux@unicaen.fr)</cp:lastModifiedBy>
  <cp:revision>5</cp:revision>
  <dcterms:created xsi:type="dcterms:W3CDTF">2025-03-07T13:53:05Z</dcterms:created>
  <dcterms:modified xsi:type="dcterms:W3CDTF">2025-03-25T11:04:12Z</dcterms:modified>
</cp:coreProperties>
</file>