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I:\CHR P22 SERVICE DTPBMES MY\02 SERVICES\TRAVAUX\MARCHES\MARCHES DE TRAVAUX DE GROS ENTRETIEN 2025-2029\BORDEREAUX PRIMA 04-03-25\"/>
    </mc:Choice>
  </mc:AlternateContent>
  <xr:revisionPtr revIDLastSave="0" documentId="13_ncr:1_{E7391AE4-A914-4855-9673-173CCAB79DAF}" xr6:coauthVersionLast="47" xr6:coauthVersionMax="47" xr10:uidLastSave="{00000000-0000-0000-0000-000000000000}"/>
  <bookViews>
    <workbookView xWindow="25080" yWindow="-690" windowWidth="29040" windowHeight="15720" xr2:uid="{B24A088D-4459-4138-8DF8-26C89CB5817D}"/>
  </bookViews>
  <sheets>
    <sheet name="Feuil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 l="1"/>
  <c r="G221" i="1"/>
  <c r="G215" i="1"/>
  <c r="G213" i="1"/>
  <c r="G211" i="1"/>
  <c r="G209" i="1"/>
  <c r="G204" i="1"/>
  <c r="G200" i="1"/>
  <c r="G198" i="1"/>
  <c r="G194" i="1"/>
  <c r="G192" i="1"/>
  <c r="G190" i="1"/>
  <c r="G188" i="1"/>
  <c r="G186" i="1"/>
  <c r="G184" i="1"/>
  <c r="G182" i="1"/>
  <c r="G180" i="1"/>
  <c r="G178" i="1"/>
  <c r="G176" i="1"/>
  <c r="G172" i="1"/>
  <c r="G170" i="1"/>
  <c r="G168" i="1"/>
  <c r="G166" i="1"/>
  <c r="G160" i="1"/>
  <c r="G158" i="1"/>
  <c r="G156" i="1"/>
  <c r="G154" i="1"/>
  <c r="G152" i="1"/>
  <c r="G146" i="1"/>
  <c r="G144" i="1"/>
  <c r="G142" i="1"/>
  <c r="G138" i="1"/>
  <c r="G136" i="1"/>
  <c r="G134" i="1"/>
  <c r="G132" i="1"/>
  <c r="G128" i="1"/>
  <c r="G126" i="1"/>
  <c r="G124" i="1"/>
  <c r="G122" i="1"/>
  <c r="G120" i="1"/>
  <c r="G116" i="1"/>
  <c r="G114" i="1"/>
  <c r="G110" i="1"/>
  <c r="G108" i="1"/>
  <c r="G104" i="1"/>
  <c r="G102" i="1"/>
  <c r="G100" i="1"/>
  <c r="G98" i="1"/>
  <c r="G96" i="1"/>
  <c r="G94" i="1"/>
  <c r="G92" i="1"/>
  <c r="G90" i="1"/>
  <c r="G86" i="1"/>
  <c r="G84" i="1"/>
  <c r="G82" i="1"/>
  <c r="G80" i="1"/>
  <c r="G78" i="1"/>
  <c r="G72" i="1"/>
  <c r="G70" i="1"/>
  <c r="G68" i="1"/>
  <c r="G66" i="1"/>
  <c r="G64" i="1"/>
  <c r="G62" i="1"/>
  <c r="G60" i="1"/>
  <c r="G54" i="1"/>
  <c r="G52" i="1"/>
  <c r="G50" i="1"/>
  <c r="G48" i="1"/>
  <c r="G42" i="1"/>
  <c r="G40" i="1"/>
  <c r="G38" i="1"/>
  <c r="G36" i="1"/>
  <c r="G34" i="1"/>
  <c r="G32" i="1"/>
  <c r="G30" i="1"/>
  <c r="G28" i="1"/>
  <c r="G26" i="1"/>
  <c r="G24" i="1"/>
  <c r="G20" i="1"/>
  <c r="G18" i="1"/>
  <c r="G16" i="1"/>
  <c r="G14" i="1"/>
  <c r="G12" i="1"/>
  <c r="G10" i="1"/>
  <c r="G233" i="1" l="1"/>
  <c r="G235" i="1" s="1"/>
  <c r="G237" i="1" s="1"/>
</calcChain>
</file>

<file path=xl/sharedStrings.xml><?xml version="1.0" encoding="utf-8"?>
<sst xmlns="http://schemas.openxmlformats.org/spreadsheetml/2006/main" count="277" uniqueCount="197">
  <si>
    <t>N°</t>
  </si>
  <si>
    <t>DESIGNATION</t>
  </si>
  <si>
    <t>U</t>
  </si>
  <si>
    <t>Qté</t>
  </si>
  <si>
    <t>Prix Unit.
 H.T.</t>
  </si>
  <si>
    <t>Prix total
H.T.</t>
  </si>
  <si>
    <t>Les travaux seront exécutés conformément aux Prescriptions Techniques définies et précisées dans le CCTP et dans le présent document , Bordereau des prix.</t>
  </si>
  <si>
    <t>TRAVAUX PREPARATOIRES</t>
  </si>
  <si>
    <t>Arrachage des revêtements de sols existants de tous types compris grattage du support, balayage et évacuation des gravois à la décharge publique.</t>
  </si>
  <si>
    <r>
      <t>m</t>
    </r>
    <r>
      <rPr>
        <vertAlign val="superscript"/>
        <sz val="10"/>
        <rFont val="Arial"/>
        <family val="2"/>
      </rPr>
      <t>2</t>
    </r>
  </si>
  <si>
    <t>Dépose du revêtement mural type SYSTEME DOUCHE compris grattage du support, balayage et évacuation des gravois à la décharge publique.</t>
  </si>
  <si>
    <t>Dépose des plinthes bois compris grattage du support, balayage et évacuation des gravois à la décharge publique.</t>
  </si>
  <si>
    <t>ml</t>
  </si>
  <si>
    <t>Dépose de carrelage compris grattage du support, balayage et évacuation des gravois à la décharge publique.</t>
  </si>
  <si>
    <t>Dépose faïence compris grattage du support, balayage et évacuation des gravois à la décharge publique.</t>
  </si>
  <si>
    <t>Dépose de plinthes carrelages compris grattage du support, balayage et évacuation des gravois à la décharge publique.</t>
  </si>
  <si>
    <t>Enduit de ragréage et primaire sur support vieux ou neuf :</t>
  </si>
  <si>
    <t>7.1</t>
  </si>
  <si>
    <t>7.2</t>
  </si>
  <si>
    <t>7.3</t>
  </si>
  <si>
    <t>ragréage sur support neuf en enduit P3 à raison de 4.5 kg/m².</t>
  </si>
  <si>
    <t>7.4</t>
  </si>
  <si>
    <t>7.5</t>
  </si>
  <si>
    <t>ragréage fibré sur support parquet, carrelage ou après désamiantage.</t>
  </si>
  <si>
    <t>7.6</t>
  </si>
  <si>
    <t>plus-value pour une deuxième passe de ragréage.</t>
  </si>
  <si>
    <t>7.7</t>
  </si>
  <si>
    <t>ragréage épais de 8 à 15 mm d'épaisseur type FLYT 360 de chez Bostik.</t>
  </si>
  <si>
    <t>7.8</t>
  </si>
  <si>
    <t>ragréage épais de 16 à 22 mm d'épaisseur type FLYT 360 de chez Bostik.</t>
  </si>
  <si>
    <t>7.9</t>
  </si>
  <si>
    <t>ragréage épais de 23 à 30 mm d'épaisseur type FLYT 360 de chez Bostik.</t>
  </si>
  <si>
    <t>7.10</t>
  </si>
  <si>
    <t>préparation du support suite à la dépose de remontés en plinthes ou plinthes bois.</t>
  </si>
  <si>
    <t>Traitement et préparation spécifique des supports :</t>
  </si>
  <si>
    <t>8.1</t>
  </si>
  <si>
    <t>traitement de l'humidité à la résine EPONAL 336 avec saupoudrage de sable quartz.</t>
  </si>
  <si>
    <t>8.2</t>
  </si>
  <si>
    <t>traitement des fissures à la résine EPONAL 342 avec saupoudrage de sable quartz.</t>
  </si>
  <si>
    <t>8.3</t>
  </si>
  <si>
    <t>traitement des murs en SYSTEME DOUCHE, par préparation des murs, lessivage, enduisage en 2 passes avec primaire d'accrochage type 655D.</t>
  </si>
  <si>
    <t>8.4</t>
  </si>
  <si>
    <t>plus-value pour pose à la colle époxydrique.</t>
  </si>
  <si>
    <t>POSE DE REVÊTEMENTS</t>
  </si>
  <si>
    <t>Pose de revêtements textiles ou plastiques en lés par simple encollage comprenant toutes sujétions de coupes, découpes et entailles nécessaires :</t>
  </si>
  <si>
    <t>9.1</t>
  </si>
  <si>
    <t>pose de sol plastique avec soudures à chaud.</t>
  </si>
  <si>
    <t>9.2</t>
  </si>
  <si>
    <t>pose de linoléum avec soudures à chaud.</t>
  </si>
  <si>
    <t>9.3</t>
  </si>
  <si>
    <t>pose de revêtement mural type SYSTEME DOUCHE y compris toutes sujétions.</t>
  </si>
  <si>
    <t>9.4</t>
  </si>
  <si>
    <t>pose revêtement PVC électro-conducteur.</t>
  </si>
  <si>
    <t>9.5</t>
  </si>
  <si>
    <t>pose de sol plastique avec soudures à chaud en SOUS SECTION 4.</t>
  </si>
  <si>
    <t>Pose de revêtements de sols en dalles ou lames plastiques à simple encollage comprenant toutes sujétions de coupes, découpes et entailles nécessaires.</t>
  </si>
  <si>
    <t>Pose de revêtements de sols en dalles ou lames plastiques à simple encollage comprenant toutes sujétions de coupes, découpes et entailles nécessaires en SOUS SECTION 4.</t>
  </si>
  <si>
    <t>FOURNITURE DE REVÊTEMENTS EN LES</t>
  </si>
  <si>
    <t>Revêtements PVC TARKETT U4P3 :</t>
  </si>
  <si>
    <t>12.1</t>
  </si>
  <si>
    <t>ACCZENT EXCELLENCE 4.</t>
  </si>
  <si>
    <t>12.2</t>
  </si>
  <si>
    <t>ACCZENT ESSENTIAL 4.</t>
  </si>
  <si>
    <t>12.3</t>
  </si>
  <si>
    <t>IQ GRANIT</t>
  </si>
  <si>
    <t>12.4</t>
  </si>
  <si>
    <t>revêtements PVC TARKETT TAPIFLEX EXCELLENCE GENIUS 4 en recouvrement de sol contenant de l'amiante.</t>
  </si>
  <si>
    <t>12.5</t>
  </si>
  <si>
    <t>Revêtement mural TARKETT  PROTECT WALL  1,5 mm</t>
  </si>
  <si>
    <t>Revêtements PVC GERFLOR U4P3 :</t>
  </si>
  <si>
    <t>13.1</t>
  </si>
  <si>
    <t>TARALAY MILLENIUM COMPACT.</t>
  </si>
  <si>
    <t>13.2</t>
  </si>
  <si>
    <t>TARALAY PREMIUM COMPACT.</t>
  </si>
  <si>
    <t>13.3</t>
  </si>
  <si>
    <t>13.4</t>
  </si>
  <si>
    <t>TARALAY SECURITE COMPACT</t>
  </si>
  <si>
    <t>13.5</t>
  </si>
  <si>
    <t>TARALAY INITIAL COMPACT.</t>
  </si>
  <si>
    <t>13.6</t>
  </si>
  <si>
    <t>TARALAY IMPRESSION COMPACT.</t>
  </si>
  <si>
    <t>13.7</t>
  </si>
  <si>
    <t>TARASTEP.</t>
  </si>
  <si>
    <t>13.8</t>
  </si>
  <si>
    <t>revêtements PVC GERFLOR U4P3 TRANSIT TEX MAX en recouvrement de sol contenant de l'amiante.</t>
  </si>
  <si>
    <t>Revêtements ELECTRO CONDUCTEUR GERFLOR U4P3 :</t>
  </si>
  <si>
    <t>14.1</t>
  </si>
  <si>
    <t>14.2</t>
  </si>
  <si>
    <t>Revêtements linoléum FORBO FLOORING U4P3 :</t>
  </si>
  <si>
    <t>15.1</t>
  </si>
  <si>
    <t>MARMOLEUM MARBLED REAL 2.5 mm</t>
  </si>
  <si>
    <t>15.2</t>
  </si>
  <si>
    <t>MARMOLEUM DECIBEL 3,5 mm</t>
  </si>
  <si>
    <t>Revêtements PVC FORBO FLOORING :</t>
  </si>
  <si>
    <t>16.1</t>
  </si>
  <si>
    <t>SARLON ETERNAL.</t>
  </si>
  <si>
    <t>16.2</t>
  </si>
  <si>
    <t>SARLON TRAFIC 15 Db.</t>
  </si>
  <si>
    <t>16.3</t>
  </si>
  <si>
    <t>SARLON PRIMEO COMPACT.</t>
  </si>
  <si>
    <t>16.4</t>
  </si>
  <si>
    <t>SARLON MARCHE COMPLETE.</t>
  </si>
  <si>
    <t>16.5</t>
  </si>
  <si>
    <t>revêtements PVC FORBO Sarlon Trafic MODUL'UP en recouvrement de sol contenant de l'amiante.</t>
  </si>
  <si>
    <t>Revêtement SYSTEME DOUCHE type GERFLOR, FORBO ou TARKETT :</t>
  </si>
  <si>
    <t>17.1</t>
  </si>
  <si>
    <t>sol antidérapant R10 CPT.</t>
  </si>
  <si>
    <t>17.2</t>
  </si>
  <si>
    <t>revêtement mural soudé à chaud.</t>
  </si>
  <si>
    <t>17.3</t>
  </si>
  <si>
    <t>17.4</t>
  </si>
  <si>
    <t>Revêtements organiques bio-polyuréthane écologique type WINEO U4P3 ou U3P3 :</t>
  </si>
  <si>
    <t>18.1</t>
  </si>
  <si>
    <t>18.2</t>
  </si>
  <si>
    <t>18.3</t>
  </si>
  <si>
    <t>FOURNITURE DE REVÊTEMENT EN CARREAUX OU DALLES</t>
  </si>
  <si>
    <t>Revêtement en dalles ou lames GERFLOR ou FORBO :</t>
  </si>
  <si>
    <t>19.1</t>
  </si>
  <si>
    <t>revêtement en dalles ou lames classiques.</t>
  </si>
  <si>
    <t>19.2</t>
  </si>
  <si>
    <t xml:space="preserve">revêtement en dalles ou lames plombantes. </t>
  </si>
  <si>
    <t>19.3</t>
  </si>
  <si>
    <t>revêtement en dalles GTI.</t>
  </si>
  <si>
    <t>19.4</t>
  </si>
  <si>
    <t>revêtement en dalles SAGA.</t>
  </si>
  <si>
    <t>19.5</t>
  </si>
  <si>
    <t>revêtement en dalles ATTRACTION.</t>
  </si>
  <si>
    <t>DIVERS ET ACCESSOIRES DE FINITIONS</t>
  </si>
  <si>
    <t>Remontées en plinthes :</t>
  </si>
  <si>
    <t>20.1</t>
  </si>
  <si>
    <t>plus-value pour remontée en plinthe hauteur 10 cm.</t>
  </si>
  <si>
    <t>20.2</t>
  </si>
  <si>
    <t>profil de finition pour remontée en plinthe GERFLOR PCC
réf. 4022 622.</t>
  </si>
  <si>
    <t>20.3</t>
  </si>
  <si>
    <t>gorge en forme de plinthe de 20 mm.</t>
  </si>
  <si>
    <t>20.4</t>
  </si>
  <si>
    <t>fourniture et pose de cornière d'angle en PVC 25 X 25 pour douches.</t>
  </si>
  <si>
    <t>Fourniture et pose de joints de seuil uni y compris fixations vissées ou collées, coupes et toutes sujétions :</t>
  </si>
  <si>
    <t>21.1</t>
  </si>
  <si>
    <t>seuils à vis de 40 à 50 mm.</t>
  </si>
  <si>
    <t>21.2</t>
  </si>
  <si>
    <t>seuils à vis 60 à 100 mm.</t>
  </si>
  <si>
    <t>21.3</t>
  </si>
  <si>
    <t>seuils à vis 110 à 180 mm.</t>
  </si>
  <si>
    <t>21.4</t>
  </si>
  <si>
    <t>Fourniture et pose de joint de dilatation rapporté.</t>
  </si>
  <si>
    <t>Fourniture et pose de plinthes collées en PVC 60 mm.</t>
  </si>
  <si>
    <t>Fourniture et pose de plinthes collées en PVC 100 mm.</t>
  </si>
  <si>
    <t>Fourniture et pose de bandes podotactiles en PVC collées.</t>
  </si>
  <si>
    <t>Fourniture et pose de bandes podotactiles en clous galva ou alu collés.</t>
  </si>
  <si>
    <t>Fourniture et pose de bandes podotactiles en clous galva ou alu scellés.</t>
  </si>
  <si>
    <t>Protection de sol :</t>
  </si>
  <si>
    <t>28.1</t>
  </si>
  <si>
    <t>fourniture et pose d'une protection de sol type polyane.</t>
  </si>
  <si>
    <t>28.2</t>
  </si>
  <si>
    <t>fourniture et pose d'une protection de sol type Landold.</t>
  </si>
  <si>
    <t>MATERIEL DIVERS</t>
  </si>
  <si>
    <t>29</t>
  </si>
  <si>
    <t>La fourniture de matériels autres que ceux prévus au présent   bordereau sera payée sur la base des déboursés  réels d'achats    affectés du coefficient multiplicateur "entreprise" à indiquer par le soumissionaire dans la case "Prix unitaire" ci-contre.</t>
  </si>
  <si>
    <t>Q</t>
  </si>
  <si>
    <t>HEURES DE REGIE (à justifier sur attachement)</t>
  </si>
  <si>
    <t>La main-d'oeuvre nécessaire à la pose des matériels autres que ceux prévus au présent bordereau ainsi que celle nécessaire pour la dépose des matériels existants (récupérés ou non), pour la pose des matériels réutilisés sera réglée selon le temps réel passé pour l'exécution de ces travaux, au taux horaire de :</t>
  </si>
  <si>
    <t>Poseur en heures de jour.</t>
  </si>
  <si>
    <t>H</t>
  </si>
  <si>
    <t>Plus-value pour main d'œuvre en heures de nuit, de dimanche et de jours fériés.</t>
  </si>
  <si>
    <t>Forfait pour réalisation de réparations et raccords sur une demi-journée.</t>
  </si>
  <si>
    <t>Forfait pour réalisation de réparations et raccords sur une journée.</t>
  </si>
  <si>
    <t xml:space="preserve">                                                                    TOTAL H.T.</t>
  </si>
  <si>
    <t xml:space="preserve">                                                                    T.V.A. 20%</t>
  </si>
  <si>
    <t xml:space="preserve">                                                                    TOTAL T.T.C.</t>
  </si>
  <si>
    <t>Le présent descriptif et bordereau de soumission arrêté à la somme de :</t>
  </si>
  <si>
    <t>Fait à</t>
  </si>
  <si>
    <t>, le</t>
  </si>
  <si>
    <t>L'entrepreneur</t>
  </si>
  <si>
    <t>TRAVAUX DE REPARATIONS PONCTUELS</t>
  </si>
  <si>
    <t>Surface env. 1 m2 ou moins. Travaux de reprise de sols endommagés, comprenant découpe soignée, dépose, pose matériaux neufs, jointoiement en soudure selon recommandations du fournisseur.</t>
  </si>
  <si>
    <t>Compris main d'œuvre et fourniture tous matériels</t>
  </si>
  <si>
    <t xml:space="preserve"> ragréage sur support vieux en enduit P3 à raison de 6.5 kg/m².</t>
  </si>
  <si>
    <t>7.11</t>
  </si>
  <si>
    <t>préparation du support suite à la dépose des faïences</t>
  </si>
  <si>
    <t>m2</t>
  </si>
  <si>
    <t>Travaux de réparation des marches comprenant remplacement de la marche compléte ( marche contremarche nez de marche)</t>
  </si>
  <si>
    <t>COEFFICIENTS MAJORATION / MINORATION</t>
  </si>
  <si>
    <t>fourniture et pose d'un siphon (type Purus) sur réservation existante, raccordement non compris. PM Percement au lot GO ou plomberie.</t>
  </si>
  <si>
    <t>Coefficient de majoration pour prestation inf ou égal à 1.000 € HT</t>
  </si>
  <si>
    <t>LOT 10 A - SOLS SOUPLES</t>
  </si>
  <si>
    <t>Couche d'accrochage PRIMASOL R - BOSTIK ou équivalent en exécution préalable.</t>
  </si>
  <si>
    <t>Couche d'accrochage PRIMATECH - BOSTIK ou équivalent pour supports spéciaux.</t>
  </si>
  <si>
    <t>TARALAY IMPRESSION HOP  COMPACT 43</t>
  </si>
  <si>
    <t>MIPOLAM  EL5</t>
  </si>
  <si>
    <t>MIPOLAM ROBUST EL7</t>
  </si>
  <si>
    <t>PURLINE 1500 CHIP en lé - U4P3.</t>
  </si>
  <si>
    <t>PURLINE 1500 WOOD en lé - U4P3.</t>
  </si>
  <si>
    <t>PURLINE 1500 WOOD en lames - U3P3.</t>
  </si>
  <si>
    <t>fourniture et pose de seuil ou couvre JD en inox à façon fabriqué sur mesure jusqu'à 200 mm de largeur.</t>
  </si>
  <si>
    <t>Coefficient de minoration pour prestation sup ou égale à 30 000 € HT, et travaux programmés</t>
  </si>
  <si>
    <t>Fourniture et pose de seuil de douche PVC.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</si>
</sst>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2">
    <font>
      <sz val="11"/>
      <color theme="1"/>
      <name val="Aptos Narrow"/>
      <family val="2"/>
      <scheme val="minor"/>
    </font>
    <font>
      <b/>
      <sz val="11"/>
      <color theme="1"/>
      <name val="Aptos Narrow"/>
      <family val="2"/>
      <scheme val="minor"/>
    </font>
    <font>
      <b/>
      <sz val="10"/>
      <name val="Arial"/>
      <family val="2"/>
    </font>
    <font>
      <sz val="10"/>
      <name val="Arial"/>
      <family val="2"/>
    </font>
    <font>
      <sz val="4"/>
      <name val="Arial"/>
      <family val="2"/>
    </font>
    <font>
      <b/>
      <i/>
      <sz val="10"/>
      <name val="Arial"/>
      <family val="2"/>
    </font>
    <font>
      <b/>
      <i/>
      <sz val="10"/>
      <color rgb="FFFF0000"/>
      <name val="Arial"/>
      <family val="2"/>
    </font>
    <font>
      <vertAlign val="superscript"/>
      <sz val="10"/>
      <name val="Arial"/>
      <family val="2"/>
    </font>
    <font>
      <sz val="10"/>
      <name val="Geneva"/>
    </font>
    <font>
      <sz val="9"/>
      <name val="Geneva"/>
    </font>
    <font>
      <b/>
      <sz val="10"/>
      <name val="Geneva"/>
    </font>
    <font>
      <sz val="10"/>
      <name val="Arial"/>
    </font>
  </fonts>
  <fills count="3">
    <fill>
      <patternFill patternType="none"/>
    </fill>
    <fill>
      <patternFill patternType="gray125"/>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8" fillId="0" borderId="0"/>
    <xf numFmtId="0" fontId="11" fillId="0" borderId="0"/>
  </cellStyleXfs>
  <cellXfs count="53">
    <xf numFmtId="0" fontId="0" fillId="0" borderId="0" xfId="0"/>
    <xf numFmtId="0" fontId="2" fillId="0" borderId="1" xfId="0" applyFont="1" applyBorder="1" applyAlignment="1">
      <alignment horizontal="center" vertical="center"/>
    </xf>
    <xf numFmtId="2" fontId="2" fillId="0" borderId="1" xfId="0" applyNumberFormat="1" applyFont="1" applyBorder="1" applyAlignment="1">
      <alignment horizontal="center" vertical="center" wrapText="1"/>
    </xf>
    <xf numFmtId="0" fontId="2" fillId="0" borderId="1" xfId="0" applyFont="1" applyBorder="1" applyAlignment="1">
      <alignment horizontal="center"/>
    </xf>
    <xf numFmtId="2" fontId="2" fillId="0" borderId="1" xfId="0" applyNumberFormat="1" applyFont="1" applyBorder="1" applyAlignment="1">
      <alignment horizontal="right" vertical="center"/>
    </xf>
    <xf numFmtId="0" fontId="3" fillId="0" borderId="1" xfId="0" applyFont="1" applyBorder="1" applyAlignment="1">
      <alignment horizontal="justify" vertical="center"/>
    </xf>
    <xf numFmtId="0" fontId="3" fillId="0" borderId="1" xfId="0" applyFont="1" applyBorder="1" applyAlignment="1">
      <alignment horizontal="center" vertical="center"/>
    </xf>
    <xf numFmtId="2" fontId="3" fillId="0" borderId="1" xfId="0" applyNumberFormat="1" applyFont="1" applyBorder="1" applyAlignment="1">
      <alignment horizontal="right" vertical="center"/>
    </xf>
    <xf numFmtId="0" fontId="4" fillId="0" borderId="1" xfId="0" applyFont="1" applyBorder="1" applyAlignment="1">
      <alignment horizontal="justify"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right" vertical="center"/>
    </xf>
    <xf numFmtId="0" fontId="3" fillId="0" borderId="1" xfId="0" applyFont="1" applyBorder="1" applyAlignment="1">
      <alignment horizontal="justify" vertical="center" wrapText="1"/>
    </xf>
    <xf numFmtId="0" fontId="3" fillId="0" borderId="1" xfId="0" applyFont="1" applyBorder="1" applyAlignment="1">
      <alignment vertical="top" wrapText="1"/>
    </xf>
    <xf numFmtId="3" fontId="3" fillId="0" borderId="1" xfId="0" applyNumberFormat="1" applyFont="1" applyBorder="1" applyAlignment="1">
      <alignment horizontal="center" vertical="center"/>
    </xf>
    <xf numFmtId="2" fontId="3" fillId="0" borderId="1" xfId="0" applyNumberFormat="1" applyFont="1" applyBorder="1" applyAlignment="1" applyProtection="1">
      <alignment horizontal="right" vertical="center"/>
      <protection locked="0"/>
    </xf>
    <xf numFmtId="0" fontId="3" fillId="0" borderId="1" xfId="0" applyFont="1" applyBorder="1" applyAlignment="1">
      <alignment horizontal="center" vertical="center" wrapText="1"/>
    </xf>
    <xf numFmtId="3" fontId="2" fillId="0" borderId="1" xfId="0" applyNumberFormat="1" applyFont="1" applyBorder="1" applyAlignment="1">
      <alignment horizontal="center" vertical="top"/>
    </xf>
    <xf numFmtId="0" fontId="0" fillId="0" borderId="1" xfId="0" applyBorder="1" applyAlignment="1">
      <alignment vertical="top" wrapText="1"/>
    </xf>
    <xf numFmtId="2" fontId="3" fillId="0" borderId="1" xfId="0" applyNumberFormat="1" applyFont="1" applyBorder="1" applyAlignment="1">
      <alignment horizontal="right" vertical="center" wrapText="1"/>
    </xf>
    <xf numFmtId="49"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1" xfId="0" applyFont="1" applyBorder="1" applyAlignment="1">
      <alignment vertical="center" wrapText="1"/>
    </xf>
    <xf numFmtId="4" fontId="3" fillId="0" borderId="1" xfId="0" applyNumberFormat="1" applyFont="1" applyBorder="1" applyAlignment="1" applyProtection="1">
      <alignment horizontal="center" vertical="center"/>
      <protection locked="0"/>
    </xf>
    <xf numFmtId="164" fontId="3" fillId="0" borderId="3" xfId="0" applyNumberFormat="1" applyFont="1" applyBorder="1" applyAlignment="1">
      <alignment horizontal="center" vertical="center"/>
    </xf>
    <xf numFmtId="0" fontId="5" fillId="0" borderId="1" xfId="0" applyFont="1" applyBorder="1" applyAlignment="1">
      <alignment vertical="center"/>
    </xf>
    <xf numFmtId="0" fontId="3" fillId="0" borderId="0" xfId="0" applyFont="1" applyAlignment="1">
      <alignment horizontal="justify" vertical="center" wrapText="1"/>
    </xf>
    <xf numFmtId="0" fontId="3" fillId="0" borderId="0" xfId="0" applyFont="1" applyAlignment="1">
      <alignment horizontal="center" vertical="center" wrapText="1"/>
    </xf>
    <xf numFmtId="2" fontId="3" fillId="0" borderId="0" xfId="0" applyNumberFormat="1" applyFont="1" applyAlignment="1">
      <alignment horizontal="right" vertical="center"/>
    </xf>
    <xf numFmtId="0" fontId="3" fillId="0" borderId="0" xfId="0" applyFont="1" applyAlignment="1">
      <alignment vertical="top" wrapText="1"/>
    </xf>
    <xf numFmtId="0" fontId="10" fillId="0" borderId="0" xfId="0" applyFont="1" applyAlignment="1">
      <alignment horizontal="center"/>
    </xf>
    <xf numFmtId="0" fontId="3" fillId="0" borderId="0" xfId="0" applyFont="1"/>
    <xf numFmtId="0" fontId="3" fillId="0" borderId="0" xfId="0" applyFont="1" applyAlignment="1">
      <alignment horizontal="center" vertical="center"/>
    </xf>
    <xf numFmtId="0" fontId="0" fillId="0" borderId="0" xfId="0" applyAlignment="1">
      <alignment wrapText="1"/>
    </xf>
    <xf numFmtId="3" fontId="3" fillId="0" borderId="1" xfId="2" applyNumberFormat="1" applyFont="1" applyFill="1" applyBorder="1" applyAlignment="1" applyProtection="1">
      <alignment horizontal="center" vertical="center"/>
    </xf>
    <xf numFmtId="0" fontId="3" fillId="0" borderId="1" xfId="2" applyFont="1" applyFill="1" applyBorder="1" applyAlignment="1" applyProtection="1">
      <alignment horizontal="center" vertical="center" wrapText="1"/>
    </xf>
    <xf numFmtId="3" fontId="3" fillId="0" borderId="1" xfId="2" applyNumberFormat="1" applyFont="1" applyFill="1" applyBorder="1" applyAlignment="1" applyProtection="1">
      <alignment horizontal="center" vertical="center"/>
    </xf>
    <xf numFmtId="3" fontId="3" fillId="0" borderId="1" xfId="2" applyNumberFormat="1" applyFont="1" applyFill="1" applyBorder="1" applyAlignment="1" applyProtection="1">
      <alignment horizontal="center" vertical="center"/>
    </xf>
    <xf numFmtId="3" fontId="3" fillId="0" borderId="1" xfId="2" applyNumberFormat="1" applyFont="1" applyFill="1" applyBorder="1" applyAlignment="1" applyProtection="1">
      <alignment horizontal="center" vertical="center"/>
    </xf>
    <xf numFmtId="3" fontId="3" fillId="0" borderId="1" xfId="2" applyNumberFormat="1" applyFont="1" applyFill="1" applyBorder="1" applyAlignment="1" applyProtection="1">
      <alignment horizontal="center" vertical="center"/>
    </xf>
    <xf numFmtId="0" fontId="11" fillId="0" borderId="1" xfId="2" applyFill="1" applyBorder="1" applyAlignment="1" applyProtection="1">
      <alignment horizontal="center" vertical="center"/>
    </xf>
    <xf numFmtId="0" fontId="3" fillId="0" borderId="1" xfId="2" applyFont="1" applyFill="1" applyBorder="1" applyAlignment="1" applyProtection="1">
      <alignment horizontal="center" vertical="center" wrapText="1"/>
    </xf>
    <xf numFmtId="49" fontId="9" fillId="0" borderId="2" xfId="1" applyNumberFormat="1" applyFont="1" applyBorder="1" applyAlignment="1">
      <alignment vertical="center" wrapText="1"/>
    </xf>
    <xf numFmtId="0" fontId="1" fillId="0" borderId="6"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3" fillId="0" borderId="0" xfId="0" applyFont="1" applyAlignment="1">
      <alignment horizontal="left" vertical="top" wrapText="1"/>
    </xf>
    <xf numFmtId="0" fontId="3" fillId="0" borderId="0" xfId="0" applyFont="1" applyAlignment="1">
      <alignment horizontal="center" vertical="top" wrapText="1"/>
    </xf>
    <xf numFmtId="0" fontId="5"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cellXfs>
  <cellStyles count="3">
    <cellStyle name="Normal" xfId="0" builtinId="0"/>
    <cellStyle name="Normal 2" xfId="2" xr:uid="{2D01F17C-A180-4237-9436-60B373AE1820}"/>
    <cellStyle name="Normal_CHR BEL AIR THIONVILLE2" xfId="1" xr:uid="{CBCC67AE-A7C4-4856-BD9C-A694F41AD3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4987-48F3-4E5B-8D22-5D5730B4FBE9}">
  <dimension ref="B1:I252"/>
  <sheetViews>
    <sheetView tabSelected="1" topLeftCell="A160" zoomScaleNormal="100" workbookViewId="0">
      <selection activeCell="I198" sqref="I198"/>
    </sheetView>
  </sheetViews>
  <sheetFormatPr baseColWidth="10" defaultRowHeight="14.25"/>
  <cols>
    <col min="3" max="3" width="67" customWidth="1"/>
    <col min="8" max="8" width="2.125" customWidth="1"/>
    <col min="9" max="9" width="60.875" style="33" customWidth="1"/>
  </cols>
  <sheetData>
    <row r="1" spans="2:7" ht="15.75" thickBot="1">
      <c r="B1" s="43" t="s">
        <v>185</v>
      </c>
      <c r="C1" s="44"/>
      <c r="D1" s="44"/>
      <c r="E1" s="44"/>
      <c r="F1" s="44"/>
      <c r="G1" s="45"/>
    </row>
    <row r="4" spans="2:7" ht="25.5">
      <c r="B4" s="1" t="s">
        <v>0</v>
      </c>
      <c r="C4" s="1" t="s">
        <v>1</v>
      </c>
      <c r="D4" s="1" t="s">
        <v>2</v>
      </c>
      <c r="E4" s="1" t="s">
        <v>3</v>
      </c>
      <c r="F4" s="2" t="s">
        <v>4</v>
      </c>
      <c r="G4" s="2" t="s">
        <v>5</v>
      </c>
    </row>
    <row r="5" spans="2:7">
      <c r="B5" s="3"/>
      <c r="C5" s="3"/>
      <c r="D5" s="1"/>
      <c r="E5" s="1"/>
      <c r="F5" s="4"/>
      <c r="G5" s="4"/>
    </row>
    <row r="6" spans="2:7" ht="32.450000000000003" customHeight="1">
      <c r="B6" s="3"/>
      <c r="C6" s="5" t="s">
        <v>6</v>
      </c>
      <c r="D6" s="6"/>
      <c r="E6" s="6"/>
      <c r="F6" s="7"/>
      <c r="G6" s="7"/>
    </row>
    <row r="7" spans="2:7">
      <c r="B7" s="3"/>
      <c r="C7" s="8"/>
      <c r="D7" s="6"/>
      <c r="E7" s="6"/>
      <c r="F7" s="7"/>
      <c r="G7" s="7"/>
    </row>
    <row r="8" spans="2:7">
      <c r="B8" s="48" t="s">
        <v>7</v>
      </c>
      <c r="C8" s="48"/>
      <c r="D8" s="48"/>
      <c r="E8" s="48"/>
      <c r="F8" s="48"/>
      <c r="G8" s="48"/>
    </row>
    <row r="9" spans="2:7" ht="9" customHeight="1">
      <c r="B9" s="9"/>
      <c r="C9" s="9"/>
      <c r="D9" s="9"/>
      <c r="E9" s="9"/>
      <c r="F9" s="10"/>
      <c r="G9" s="10"/>
    </row>
    <row r="10" spans="2:7" ht="32.450000000000003" customHeight="1">
      <c r="B10" s="11">
        <v>1</v>
      </c>
      <c r="C10" s="22" t="s">
        <v>8</v>
      </c>
      <c r="D10" s="6" t="s">
        <v>9</v>
      </c>
      <c r="E10" s="34">
        <v>1000</v>
      </c>
      <c r="F10" s="14"/>
      <c r="G10" s="7" t="str">
        <f>IF($E10*F10=0,"",ROUND($E10*F10,2))</f>
        <v/>
      </c>
    </row>
    <row r="11" spans="2:7" ht="9" customHeight="1">
      <c r="B11" s="11"/>
      <c r="C11" s="11"/>
      <c r="D11" s="15"/>
      <c r="E11" s="35"/>
      <c r="F11" s="7"/>
      <c r="G11" s="7"/>
    </row>
    <row r="12" spans="2:7" ht="32.450000000000003" customHeight="1">
      <c r="B12" s="11">
        <v>2</v>
      </c>
      <c r="C12" s="22" t="s">
        <v>10</v>
      </c>
      <c r="D12" s="6" t="s">
        <v>9</v>
      </c>
      <c r="E12" s="34">
        <v>200</v>
      </c>
      <c r="F12" s="14"/>
      <c r="G12" s="7" t="str">
        <f>IF($E12*F12=0,"",ROUND($E12*F12,2))</f>
        <v/>
      </c>
    </row>
    <row r="13" spans="2:7" ht="9" customHeight="1">
      <c r="B13" s="11"/>
      <c r="C13" s="22"/>
      <c r="D13" s="6"/>
      <c r="E13" s="34"/>
      <c r="F13" s="7"/>
      <c r="G13" s="7"/>
    </row>
    <row r="14" spans="2:7" ht="32.450000000000003" customHeight="1">
      <c r="B14" s="11">
        <v>3</v>
      </c>
      <c r="C14" s="22" t="s">
        <v>11</v>
      </c>
      <c r="D14" s="6" t="s">
        <v>12</v>
      </c>
      <c r="E14" s="34">
        <v>350</v>
      </c>
      <c r="F14" s="14"/>
      <c r="G14" s="7" t="str">
        <f>IF($E14*F14=0,"",ROUND($E14*F14,2))</f>
        <v/>
      </c>
    </row>
    <row r="15" spans="2:7" ht="9" customHeight="1">
      <c r="B15" s="11"/>
      <c r="C15" s="22"/>
      <c r="D15" s="6"/>
      <c r="E15" s="34"/>
      <c r="F15" s="7"/>
      <c r="G15" s="7"/>
    </row>
    <row r="16" spans="2:7" ht="32.450000000000003" customHeight="1">
      <c r="B16" s="11">
        <v>4</v>
      </c>
      <c r="C16" s="22" t="s">
        <v>13</v>
      </c>
      <c r="D16" s="6" t="s">
        <v>9</v>
      </c>
      <c r="E16" s="34">
        <v>50</v>
      </c>
      <c r="F16" s="14"/>
      <c r="G16" s="7" t="str">
        <f>IF($E16*F16=0,"",ROUND($E16*F16,2))</f>
        <v/>
      </c>
    </row>
    <row r="17" spans="2:7" ht="9" customHeight="1">
      <c r="B17" s="11"/>
      <c r="C17" s="22"/>
      <c r="D17" s="6"/>
      <c r="E17" s="34"/>
      <c r="F17" s="7"/>
      <c r="G17" s="7"/>
    </row>
    <row r="18" spans="2:7" ht="32.450000000000003" customHeight="1">
      <c r="B18" s="11">
        <v>5</v>
      </c>
      <c r="C18" s="42" t="s">
        <v>14</v>
      </c>
      <c r="D18" s="6" t="s">
        <v>9</v>
      </c>
      <c r="E18" s="34">
        <v>50</v>
      </c>
      <c r="F18" s="14"/>
      <c r="G18" s="7" t="str">
        <f>IF($E18*F18=0,"",ROUND($E18*F18,2))</f>
        <v/>
      </c>
    </row>
    <row r="19" spans="2:7" ht="9" customHeight="1">
      <c r="B19" s="11"/>
      <c r="C19" s="22"/>
      <c r="D19" s="6"/>
      <c r="E19" s="34"/>
      <c r="F19" s="7"/>
      <c r="G19" s="7"/>
    </row>
    <row r="20" spans="2:7" ht="32.450000000000003" customHeight="1">
      <c r="B20" s="11">
        <v>6</v>
      </c>
      <c r="C20" s="22" t="s">
        <v>15</v>
      </c>
      <c r="D20" s="6" t="s">
        <v>12</v>
      </c>
      <c r="E20" s="34">
        <v>100</v>
      </c>
      <c r="F20" s="14"/>
      <c r="G20" s="7" t="str">
        <f>IF($E20*F20=0,"",ROUND($E20*F20,2))</f>
        <v/>
      </c>
    </row>
    <row r="21" spans="2:7" ht="9" customHeight="1">
      <c r="B21" s="16"/>
      <c r="C21" s="22"/>
      <c r="D21" s="6"/>
      <c r="E21" s="34"/>
      <c r="F21" s="7"/>
      <c r="G21" s="7"/>
    </row>
    <row r="22" spans="2:7" ht="32.450000000000003" customHeight="1">
      <c r="B22" s="11">
        <v>7</v>
      </c>
      <c r="C22" s="22" t="s">
        <v>16</v>
      </c>
      <c r="D22" s="15"/>
      <c r="E22" s="35"/>
      <c r="F22" s="7"/>
      <c r="G22" s="7"/>
    </row>
    <row r="23" spans="2:7" ht="9" customHeight="1">
      <c r="B23" s="11"/>
      <c r="C23" s="11"/>
      <c r="D23" s="15"/>
      <c r="E23" s="35"/>
      <c r="F23" s="7"/>
      <c r="G23" s="7"/>
    </row>
    <row r="24" spans="2:7" ht="32.450000000000003" customHeight="1">
      <c r="B24" s="11" t="s">
        <v>17</v>
      </c>
      <c r="C24" s="22" t="s">
        <v>186</v>
      </c>
      <c r="D24" s="6" t="s">
        <v>9</v>
      </c>
      <c r="E24" s="34">
        <v>800</v>
      </c>
      <c r="F24" s="14"/>
      <c r="G24" s="7" t="str">
        <f>IF($E24*F24=0,"",ROUND($E24*F24,2))</f>
        <v/>
      </c>
    </row>
    <row r="25" spans="2:7" ht="9" customHeight="1">
      <c r="B25" s="16"/>
      <c r="C25" s="22"/>
      <c r="D25" s="6"/>
      <c r="E25" s="34"/>
      <c r="F25" s="7"/>
      <c r="G25" s="7"/>
    </row>
    <row r="26" spans="2:7" ht="32.450000000000003" customHeight="1">
      <c r="B26" s="11" t="s">
        <v>18</v>
      </c>
      <c r="C26" s="22" t="s">
        <v>187</v>
      </c>
      <c r="D26" s="6" t="s">
        <v>9</v>
      </c>
      <c r="E26" s="34">
        <v>200</v>
      </c>
      <c r="F26" s="14"/>
      <c r="G26" s="7" t="str">
        <f>IF($E26*F26=0,"",ROUND($E26*F26,2))</f>
        <v/>
      </c>
    </row>
    <row r="27" spans="2:7" ht="9" customHeight="1">
      <c r="B27" s="16"/>
      <c r="C27" s="22"/>
      <c r="D27" s="6"/>
      <c r="E27" s="34"/>
      <c r="F27" s="7"/>
      <c r="G27" s="7"/>
    </row>
    <row r="28" spans="2:7" ht="32.450000000000003" customHeight="1">
      <c r="B28" s="11" t="s">
        <v>19</v>
      </c>
      <c r="C28" s="22" t="s">
        <v>20</v>
      </c>
      <c r="D28" s="6" t="s">
        <v>9</v>
      </c>
      <c r="E28" s="34">
        <v>800</v>
      </c>
      <c r="F28" s="14"/>
      <c r="G28" s="7" t="str">
        <f>IF($E28*F28=0,"",ROUND($E28*F28,2))</f>
        <v/>
      </c>
    </row>
    <row r="29" spans="2:7" ht="9" customHeight="1">
      <c r="B29" s="16"/>
      <c r="C29" s="22"/>
      <c r="D29" s="6"/>
      <c r="E29" s="34"/>
      <c r="F29" s="7"/>
      <c r="G29" s="7"/>
    </row>
    <row r="30" spans="2:7" ht="32.450000000000003" customHeight="1">
      <c r="B30" s="11" t="s">
        <v>21</v>
      </c>
      <c r="C30" s="42" t="s">
        <v>177</v>
      </c>
      <c r="D30" s="6" t="s">
        <v>9</v>
      </c>
      <c r="E30" s="34">
        <v>1200</v>
      </c>
      <c r="F30" s="14"/>
      <c r="G30" s="7" t="str">
        <f>IF($E30*F30=0,"",ROUND($E30*F30,2))</f>
        <v/>
      </c>
    </row>
    <row r="31" spans="2:7" ht="9" customHeight="1">
      <c r="B31" s="16"/>
      <c r="C31" s="22"/>
      <c r="D31" s="6"/>
      <c r="E31" s="34"/>
      <c r="F31" s="7"/>
      <c r="G31" s="7"/>
    </row>
    <row r="32" spans="2:7" ht="32.450000000000003" customHeight="1">
      <c r="B32" s="11" t="s">
        <v>22</v>
      </c>
      <c r="C32" s="22" t="s">
        <v>23</v>
      </c>
      <c r="D32" s="6" t="s">
        <v>9</v>
      </c>
      <c r="E32" s="34">
        <v>1000</v>
      </c>
      <c r="F32" s="14"/>
      <c r="G32" s="7" t="str">
        <f>IF($E32*F32=0,"",ROUND($E32*F32,2))</f>
        <v/>
      </c>
    </row>
    <row r="33" spans="2:7" ht="9" customHeight="1">
      <c r="B33" s="16"/>
      <c r="C33" s="22"/>
      <c r="D33" s="6"/>
      <c r="E33" s="34"/>
      <c r="F33" s="7"/>
      <c r="G33" s="7"/>
    </row>
    <row r="34" spans="2:7" ht="32.450000000000003" customHeight="1">
      <c r="B34" s="11" t="s">
        <v>24</v>
      </c>
      <c r="C34" s="22" t="s">
        <v>25</v>
      </c>
      <c r="D34" s="6" t="s">
        <v>9</v>
      </c>
      <c r="E34" s="34">
        <v>150</v>
      </c>
      <c r="F34" s="14"/>
      <c r="G34" s="7" t="str">
        <f>IF($E34*F34=0,"",ROUND($E34*F34,2))</f>
        <v/>
      </c>
    </row>
    <row r="35" spans="2:7" ht="9" customHeight="1">
      <c r="B35" s="16"/>
      <c r="C35" s="22"/>
      <c r="D35" s="6"/>
      <c r="E35" s="34"/>
      <c r="F35" s="7"/>
      <c r="G35" s="7"/>
    </row>
    <row r="36" spans="2:7" ht="32.450000000000003" customHeight="1">
      <c r="B36" s="11" t="s">
        <v>26</v>
      </c>
      <c r="C36" s="22" t="s">
        <v>27</v>
      </c>
      <c r="D36" s="6" t="s">
        <v>9</v>
      </c>
      <c r="E36" s="34">
        <v>100</v>
      </c>
      <c r="F36" s="14"/>
      <c r="G36" s="7" t="str">
        <f>IF($E36*F36=0,"",ROUND($E36*F36,2))</f>
        <v/>
      </c>
    </row>
    <row r="37" spans="2:7" ht="9" customHeight="1">
      <c r="B37" s="16"/>
      <c r="C37" s="22"/>
      <c r="D37" s="6"/>
      <c r="E37" s="34"/>
      <c r="F37" s="7"/>
      <c r="G37" s="7"/>
    </row>
    <row r="38" spans="2:7" ht="32.450000000000003" customHeight="1">
      <c r="B38" s="11" t="s">
        <v>28</v>
      </c>
      <c r="C38" s="42" t="s">
        <v>29</v>
      </c>
      <c r="D38" s="6" t="s">
        <v>9</v>
      </c>
      <c r="E38" s="34">
        <v>100</v>
      </c>
      <c r="F38" s="14"/>
      <c r="G38" s="7" t="str">
        <f>IF($E38*F38=0,"",ROUND($E38*F38,2))</f>
        <v/>
      </c>
    </row>
    <row r="39" spans="2:7" ht="9" customHeight="1">
      <c r="B39" s="16"/>
      <c r="C39" s="22"/>
      <c r="D39" s="6"/>
      <c r="E39" s="34"/>
      <c r="F39" s="7"/>
      <c r="G39" s="7"/>
    </row>
    <row r="40" spans="2:7" ht="32.450000000000003" customHeight="1">
      <c r="B40" s="11" t="s">
        <v>30</v>
      </c>
      <c r="C40" s="22" t="s">
        <v>31</v>
      </c>
      <c r="D40" s="6" t="s">
        <v>9</v>
      </c>
      <c r="E40" s="34">
        <v>100</v>
      </c>
      <c r="F40" s="14"/>
      <c r="G40" s="7" t="str">
        <f>IF($E40*F40=0,"",ROUND($E40*F40,2))</f>
        <v/>
      </c>
    </row>
    <row r="41" spans="2:7" ht="9" customHeight="1">
      <c r="B41" s="16"/>
      <c r="C41" s="22"/>
      <c r="D41" s="6"/>
      <c r="E41" s="34"/>
      <c r="F41" s="7"/>
      <c r="G41" s="7"/>
    </row>
    <row r="42" spans="2:7" ht="32.450000000000003" customHeight="1">
      <c r="B42" s="11" t="s">
        <v>32</v>
      </c>
      <c r="C42" s="22" t="s">
        <v>33</v>
      </c>
      <c r="D42" s="6" t="s">
        <v>12</v>
      </c>
      <c r="E42" s="34">
        <v>300</v>
      </c>
      <c r="F42" s="14"/>
      <c r="G42" s="7" t="str">
        <f>IF($E42*F42=0,"",ROUND($E42*F42,2))</f>
        <v/>
      </c>
    </row>
    <row r="43" spans="2:7" ht="9" customHeight="1">
      <c r="B43" s="16"/>
      <c r="C43" s="22"/>
      <c r="D43" s="6"/>
      <c r="E43" s="34"/>
      <c r="F43" s="7"/>
      <c r="G43" s="7"/>
    </row>
    <row r="44" spans="2:7" ht="47.25" customHeight="1">
      <c r="B44" s="11" t="s">
        <v>178</v>
      </c>
      <c r="C44" s="22" t="s">
        <v>179</v>
      </c>
      <c r="D44" s="6" t="s">
        <v>180</v>
      </c>
      <c r="E44" s="35">
        <v>50</v>
      </c>
      <c r="F44" s="14"/>
      <c r="G44" s="7" t="str">
        <f>IF($E44*F44=0,"",ROUND($E44*F44,2))</f>
        <v/>
      </c>
    </row>
    <row r="45" spans="2:7" ht="9" customHeight="1">
      <c r="B45" s="11"/>
      <c r="C45" s="22"/>
      <c r="D45" s="6"/>
      <c r="E45" s="35"/>
      <c r="F45" s="14"/>
      <c r="G45" s="7"/>
    </row>
    <row r="46" spans="2:7" ht="32.450000000000003" customHeight="1">
      <c r="B46" s="11">
        <v>8</v>
      </c>
      <c r="C46" s="22" t="s">
        <v>34</v>
      </c>
      <c r="D46" s="15"/>
      <c r="E46" s="34"/>
      <c r="F46" s="7"/>
      <c r="G46" s="7"/>
    </row>
    <row r="47" spans="2:7" ht="9" customHeight="1">
      <c r="B47" s="11"/>
      <c r="C47" s="11"/>
      <c r="D47" s="15"/>
      <c r="E47" s="34"/>
      <c r="F47" s="7"/>
      <c r="G47" s="7"/>
    </row>
    <row r="48" spans="2:7" ht="32.450000000000003" customHeight="1">
      <c r="B48" s="11" t="s">
        <v>35</v>
      </c>
      <c r="C48" s="22" t="s">
        <v>36</v>
      </c>
      <c r="D48" s="6" t="s">
        <v>9</v>
      </c>
      <c r="E48" s="34">
        <v>400</v>
      </c>
      <c r="F48" s="14"/>
      <c r="G48" s="7" t="str">
        <f>IF($E48*F48=0,"",ROUND($E48*F48,2))</f>
        <v/>
      </c>
    </row>
    <row r="49" spans="2:7" ht="9" customHeight="1">
      <c r="B49" s="16"/>
      <c r="C49" s="22"/>
      <c r="D49" s="6"/>
      <c r="E49" s="34"/>
      <c r="F49" s="7"/>
      <c r="G49" s="7"/>
    </row>
    <row r="50" spans="2:7" ht="32.450000000000003" customHeight="1">
      <c r="B50" s="11" t="s">
        <v>37</v>
      </c>
      <c r="C50" s="22" t="s">
        <v>38</v>
      </c>
      <c r="D50" s="6" t="s">
        <v>9</v>
      </c>
      <c r="E50" s="34">
        <v>400</v>
      </c>
      <c r="F50" s="14"/>
      <c r="G50" s="7" t="str">
        <f>IF($E50*F50=0,"",ROUND($E50*F50,2))</f>
        <v/>
      </c>
    </row>
    <row r="51" spans="2:7" ht="9" customHeight="1">
      <c r="B51" s="16"/>
      <c r="C51" s="22"/>
      <c r="D51" s="6"/>
      <c r="E51" s="34"/>
      <c r="F51" s="7"/>
      <c r="G51" s="7"/>
    </row>
    <row r="52" spans="2:7" ht="32.450000000000003" customHeight="1">
      <c r="B52" s="11" t="s">
        <v>39</v>
      </c>
      <c r="C52" s="22" t="s">
        <v>40</v>
      </c>
      <c r="D52" s="6" t="s">
        <v>9</v>
      </c>
      <c r="E52" s="34">
        <v>100</v>
      </c>
      <c r="F52" s="14"/>
      <c r="G52" s="7" t="str">
        <f>IF($E52*F52=0,"",ROUND($E52*F52,2))</f>
        <v/>
      </c>
    </row>
    <row r="53" spans="2:7" ht="9" customHeight="1">
      <c r="B53" s="16"/>
      <c r="C53" s="22"/>
      <c r="D53" s="6"/>
      <c r="E53" s="13"/>
      <c r="F53" s="7"/>
      <c r="G53" s="7"/>
    </row>
    <row r="54" spans="2:7" ht="32.450000000000003" customHeight="1">
      <c r="B54" s="11" t="s">
        <v>41</v>
      </c>
      <c r="C54" s="42" t="s">
        <v>42</v>
      </c>
      <c r="D54" s="6" t="s">
        <v>9</v>
      </c>
      <c r="E54" s="13">
        <v>200</v>
      </c>
      <c r="F54" s="14"/>
      <c r="G54" s="7" t="str">
        <f>IF($E54*F54=0,"",ROUND($E54*F54,2))</f>
        <v/>
      </c>
    </row>
    <row r="55" spans="2:7" ht="9" customHeight="1">
      <c r="B55" s="16"/>
      <c r="C55" s="12"/>
      <c r="D55" s="6"/>
      <c r="E55" s="13"/>
      <c r="F55" s="7"/>
      <c r="G55" s="7"/>
    </row>
    <row r="56" spans="2:7" ht="32.450000000000003" customHeight="1">
      <c r="B56" s="48" t="s">
        <v>43</v>
      </c>
      <c r="C56" s="48"/>
      <c r="D56" s="48"/>
      <c r="E56" s="48"/>
      <c r="F56" s="48"/>
      <c r="G56" s="48"/>
    </row>
    <row r="57" spans="2:7" ht="3.6" customHeight="1">
      <c r="B57" s="9"/>
      <c r="C57" s="9"/>
      <c r="D57" s="9"/>
      <c r="E57" s="9"/>
      <c r="F57" s="10"/>
      <c r="G57" s="10"/>
    </row>
    <row r="58" spans="2:7" ht="51" customHeight="1">
      <c r="B58" s="11">
        <v>9</v>
      </c>
      <c r="C58" s="22" t="s">
        <v>44</v>
      </c>
      <c r="D58" s="15"/>
      <c r="E58" s="15"/>
      <c r="F58" s="7"/>
      <c r="G58" s="7"/>
    </row>
    <row r="59" spans="2:7" ht="9" customHeight="1">
      <c r="B59" s="11"/>
      <c r="C59" s="11"/>
      <c r="D59" s="15"/>
      <c r="E59" s="15"/>
      <c r="F59" s="7"/>
      <c r="G59" s="7"/>
    </row>
    <row r="60" spans="2:7" ht="32.450000000000003" customHeight="1">
      <c r="B60" s="11" t="s">
        <v>45</v>
      </c>
      <c r="C60" s="22" t="s">
        <v>46</v>
      </c>
      <c r="D60" s="6" t="s">
        <v>9</v>
      </c>
      <c r="E60" s="36">
        <v>2000</v>
      </c>
      <c r="F60" s="14"/>
      <c r="G60" s="7" t="str">
        <f>IF($E60*F60=0,"",ROUND($E60*F60,2))</f>
        <v/>
      </c>
    </row>
    <row r="61" spans="2:7" ht="9" customHeight="1">
      <c r="B61" s="16"/>
      <c r="C61" s="22"/>
      <c r="D61" s="6"/>
      <c r="E61" s="36"/>
      <c r="F61" s="7"/>
      <c r="G61" s="7"/>
    </row>
    <row r="62" spans="2:7" ht="32.450000000000003" customHeight="1">
      <c r="B62" s="11" t="s">
        <v>47</v>
      </c>
      <c r="C62" s="22" t="s">
        <v>48</v>
      </c>
      <c r="D62" s="6" t="s">
        <v>9</v>
      </c>
      <c r="E62" s="36">
        <v>300</v>
      </c>
      <c r="F62" s="14"/>
      <c r="G62" s="7" t="str">
        <f>IF($E62*F62=0,"",ROUND($E62*F62,2))</f>
        <v/>
      </c>
    </row>
    <row r="63" spans="2:7" ht="9" customHeight="1">
      <c r="B63" s="16"/>
      <c r="C63" s="22"/>
      <c r="D63" s="6"/>
      <c r="E63" s="36"/>
      <c r="F63" s="7"/>
      <c r="G63" s="7"/>
    </row>
    <row r="64" spans="2:7" ht="32.450000000000003" customHeight="1">
      <c r="B64" s="11" t="s">
        <v>49</v>
      </c>
      <c r="C64" s="22" t="s">
        <v>50</v>
      </c>
      <c r="D64" s="6" t="s">
        <v>9</v>
      </c>
      <c r="E64" s="36">
        <v>700</v>
      </c>
      <c r="F64" s="14"/>
      <c r="G64" s="7" t="str">
        <f>IF($E64*F64=0,"",ROUND($E64*F64,2))</f>
        <v/>
      </c>
    </row>
    <row r="65" spans="2:7" ht="9" customHeight="1">
      <c r="B65" s="16"/>
      <c r="C65" s="22"/>
      <c r="D65" s="6"/>
      <c r="E65" s="36"/>
      <c r="F65" s="7"/>
      <c r="G65" s="7"/>
    </row>
    <row r="66" spans="2:7" ht="32.450000000000003" customHeight="1">
      <c r="B66" s="11" t="s">
        <v>51</v>
      </c>
      <c r="C66" s="42" t="s">
        <v>52</v>
      </c>
      <c r="D66" s="6" t="s">
        <v>9</v>
      </c>
      <c r="E66" s="36">
        <v>80</v>
      </c>
      <c r="F66" s="14"/>
      <c r="G66" s="7" t="str">
        <f>IF($E66*F66=0,"",ROUND($E66*F66,2))</f>
        <v/>
      </c>
    </row>
    <row r="67" spans="2:7" ht="9" customHeight="1">
      <c r="B67" s="16"/>
      <c r="C67" s="22"/>
      <c r="D67" s="6"/>
      <c r="E67" s="36"/>
      <c r="F67" s="7"/>
      <c r="G67" s="7"/>
    </row>
    <row r="68" spans="2:7" ht="32.450000000000003" customHeight="1">
      <c r="B68" s="11" t="s">
        <v>53</v>
      </c>
      <c r="C68" s="42" t="s">
        <v>54</v>
      </c>
      <c r="D68" s="6" t="s">
        <v>9</v>
      </c>
      <c r="E68" s="36">
        <v>20</v>
      </c>
      <c r="F68" s="14"/>
      <c r="G68" s="7" t="str">
        <f>IF($E68*F68=0,"",ROUND($E68*F68,2))</f>
        <v/>
      </c>
    </row>
    <row r="69" spans="2:7" ht="9" customHeight="1">
      <c r="B69" s="16"/>
      <c r="C69" s="22"/>
      <c r="D69" s="6"/>
      <c r="E69" s="36"/>
      <c r="F69" s="7"/>
      <c r="G69" s="7"/>
    </row>
    <row r="70" spans="2:7" ht="32.450000000000003" customHeight="1">
      <c r="B70" s="11">
        <v>10</v>
      </c>
      <c r="C70" s="22" t="s">
        <v>55</v>
      </c>
      <c r="D70" s="6" t="s">
        <v>9</v>
      </c>
      <c r="E70" s="36">
        <v>350</v>
      </c>
      <c r="F70" s="14"/>
      <c r="G70" s="7" t="str">
        <f>IF($E70*F70=0,"",ROUND($E70*F70,2))</f>
        <v/>
      </c>
    </row>
    <row r="71" spans="2:7" ht="9" customHeight="1">
      <c r="B71" s="16"/>
      <c r="C71" s="22"/>
      <c r="D71" s="6"/>
      <c r="E71" s="36"/>
      <c r="F71" s="7"/>
      <c r="G71" s="7"/>
    </row>
    <row r="72" spans="2:7" ht="41.45" customHeight="1">
      <c r="B72" s="11">
        <v>11</v>
      </c>
      <c r="C72" s="22" t="s">
        <v>56</v>
      </c>
      <c r="D72" s="6" t="s">
        <v>9</v>
      </c>
      <c r="E72" s="36">
        <v>20</v>
      </c>
      <c r="F72" s="14"/>
      <c r="G72" s="7" t="str">
        <f>IF($E72*F72=0,"",ROUND($E72*F72,2))</f>
        <v/>
      </c>
    </row>
    <row r="73" spans="2:7" ht="9" customHeight="1">
      <c r="B73" s="16"/>
      <c r="C73" s="12"/>
      <c r="D73" s="6"/>
      <c r="E73" s="13"/>
      <c r="F73" s="7"/>
      <c r="G73" s="7"/>
    </row>
    <row r="74" spans="2:7" ht="32.450000000000003" customHeight="1">
      <c r="B74" s="48" t="s">
        <v>57</v>
      </c>
      <c r="C74" s="48"/>
      <c r="D74" s="48"/>
      <c r="E74" s="48"/>
      <c r="F74" s="48"/>
      <c r="G74" s="48"/>
    </row>
    <row r="75" spans="2:7" ht="9" customHeight="1">
      <c r="B75" s="9"/>
      <c r="C75" s="9"/>
      <c r="D75" s="9"/>
      <c r="E75" s="9"/>
      <c r="F75" s="10"/>
      <c r="G75" s="10"/>
    </row>
    <row r="76" spans="2:7" ht="38.25" customHeight="1">
      <c r="B76" s="11">
        <v>12</v>
      </c>
      <c r="C76" s="22" t="s">
        <v>58</v>
      </c>
      <c r="D76" s="6"/>
      <c r="E76" s="13"/>
      <c r="F76" s="7"/>
      <c r="G76" s="7"/>
    </row>
    <row r="77" spans="2:7" ht="9" customHeight="1">
      <c r="B77" s="16"/>
      <c r="C77" s="22"/>
      <c r="D77" s="6"/>
      <c r="E77" s="13"/>
      <c r="F77" s="7"/>
      <c r="G77" s="7"/>
    </row>
    <row r="78" spans="2:7" ht="32.450000000000003" customHeight="1">
      <c r="B78" s="11" t="s">
        <v>59</v>
      </c>
      <c r="C78" s="22" t="s">
        <v>60</v>
      </c>
      <c r="D78" s="6" t="s">
        <v>9</v>
      </c>
      <c r="E78" s="37">
        <v>150</v>
      </c>
      <c r="F78" s="14"/>
      <c r="G78" s="7" t="str">
        <f>IF($E78*F78=0,"",ROUND($E78*F78,2))</f>
        <v/>
      </c>
    </row>
    <row r="79" spans="2:7" ht="9" customHeight="1">
      <c r="B79" s="16"/>
      <c r="C79" s="22"/>
      <c r="D79" s="6"/>
      <c r="E79" s="37"/>
      <c r="F79" s="7"/>
      <c r="G79" s="7"/>
    </row>
    <row r="80" spans="2:7" ht="32.450000000000003" customHeight="1">
      <c r="B80" s="11" t="s">
        <v>61</v>
      </c>
      <c r="C80" s="22" t="s">
        <v>62</v>
      </c>
      <c r="D80" s="6" t="s">
        <v>9</v>
      </c>
      <c r="E80" s="37">
        <v>150</v>
      </c>
      <c r="F80" s="14"/>
      <c r="G80" s="7" t="str">
        <f>IF($E80*F80=0,"",ROUND($E80*F80,2))</f>
        <v/>
      </c>
    </row>
    <row r="81" spans="2:7" ht="9" customHeight="1">
      <c r="B81" s="16"/>
      <c r="C81" s="22"/>
      <c r="D81" s="6"/>
      <c r="E81" s="37"/>
      <c r="F81" s="7"/>
      <c r="G81" s="7"/>
    </row>
    <row r="82" spans="2:7" ht="32.450000000000003" customHeight="1">
      <c r="B82" s="11" t="s">
        <v>63</v>
      </c>
      <c r="C82" s="22" t="s">
        <v>64</v>
      </c>
      <c r="D82" s="6" t="s">
        <v>9</v>
      </c>
      <c r="E82" s="37">
        <v>150</v>
      </c>
      <c r="F82" s="14"/>
      <c r="G82" s="7" t="str">
        <f>IF($E82*F82=0,"",ROUND($E82*F82,2))</f>
        <v/>
      </c>
    </row>
    <row r="83" spans="2:7" ht="9" customHeight="1">
      <c r="B83" s="16"/>
      <c r="C83" s="22"/>
      <c r="D83" s="6"/>
      <c r="E83" s="37"/>
      <c r="F83" s="7"/>
      <c r="G83" s="7"/>
    </row>
    <row r="84" spans="2:7" ht="32.450000000000003" customHeight="1">
      <c r="B84" s="11" t="s">
        <v>65</v>
      </c>
      <c r="C84" s="22" t="s">
        <v>66</v>
      </c>
      <c r="D84" s="6" t="s">
        <v>9</v>
      </c>
      <c r="E84" s="37">
        <v>100</v>
      </c>
      <c r="F84" s="14"/>
      <c r="G84" s="7" t="str">
        <f>IF($E84*F84=0,"",ROUND($E84*F84,2))</f>
        <v/>
      </c>
    </row>
    <row r="85" spans="2:7" ht="9" customHeight="1">
      <c r="B85" s="16"/>
      <c r="C85" s="22"/>
      <c r="D85" s="6"/>
      <c r="E85" s="37"/>
      <c r="F85" s="7"/>
      <c r="G85" s="7"/>
    </row>
    <row r="86" spans="2:7" ht="32.450000000000003" customHeight="1">
      <c r="B86" s="11" t="s">
        <v>67</v>
      </c>
      <c r="C86" s="22" t="s">
        <v>68</v>
      </c>
      <c r="D86" s="6" t="s">
        <v>9</v>
      </c>
      <c r="E86" s="37">
        <v>200</v>
      </c>
      <c r="F86" s="14"/>
      <c r="G86" s="7" t="str">
        <f>IF($E86*F86=0,"",ROUND($E86*F86,2))</f>
        <v/>
      </c>
    </row>
    <row r="87" spans="2:7" ht="9" customHeight="1">
      <c r="B87" s="16"/>
      <c r="C87" s="22"/>
      <c r="D87" s="6"/>
      <c r="E87" s="37"/>
      <c r="F87" s="7"/>
      <c r="G87" s="7"/>
    </row>
    <row r="88" spans="2:7" ht="32.450000000000003" customHeight="1">
      <c r="B88" s="11">
        <v>13</v>
      </c>
      <c r="C88" s="22" t="s">
        <v>69</v>
      </c>
      <c r="D88" s="6"/>
      <c r="E88" s="37"/>
      <c r="F88" s="7"/>
      <c r="G88" s="7"/>
    </row>
    <row r="89" spans="2:7" ht="9" customHeight="1">
      <c r="B89" s="11"/>
      <c r="C89" s="22"/>
      <c r="D89" s="6"/>
      <c r="E89" s="37"/>
      <c r="F89" s="7"/>
      <c r="G89" s="7"/>
    </row>
    <row r="90" spans="2:7" ht="32.450000000000003" customHeight="1">
      <c r="B90" s="11" t="s">
        <v>70</v>
      </c>
      <c r="C90" s="22" t="s">
        <v>71</v>
      </c>
      <c r="D90" s="6" t="s">
        <v>9</v>
      </c>
      <c r="E90" s="37">
        <v>500</v>
      </c>
      <c r="F90" s="14"/>
      <c r="G90" s="7" t="str">
        <f>IF($E90*F90=0,"",ROUND($E90*F90,2))</f>
        <v/>
      </c>
    </row>
    <row r="91" spans="2:7" ht="9" customHeight="1">
      <c r="B91" s="11"/>
      <c r="C91" s="22"/>
      <c r="D91" s="6"/>
      <c r="E91" s="37"/>
      <c r="F91" s="7"/>
      <c r="G91" s="7"/>
    </row>
    <row r="92" spans="2:7" ht="32.450000000000003" customHeight="1">
      <c r="B92" s="11" t="s">
        <v>72</v>
      </c>
      <c r="C92" s="22" t="s">
        <v>73</v>
      </c>
      <c r="D92" s="6" t="s">
        <v>9</v>
      </c>
      <c r="E92" s="37">
        <v>500</v>
      </c>
      <c r="F92" s="14"/>
      <c r="G92" s="7" t="str">
        <f>IF($E92*F92=0,"",ROUND($E92*F92,2))</f>
        <v/>
      </c>
    </row>
    <row r="93" spans="2:7" ht="9" customHeight="1">
      <c r="B93" s="11"/>
      <c r="C93" s="22"/>
      <c r="D93" s="6"/>
      <c r="E93" s="37"/>
      <c r="F93" s="7"/>
      <c r="G93" s="7"/>
    </row>
    <row r="94" spans="2:7" ht="32.450000000000003" customHeight="1">
      <c r="B94" s="11" t="s">
        <v>74</v>
      </c>
      <c r="C94" s="22" t="s">
        <v>188</v>
      </c>
      <c r="D94" s="6" t="s">
        <v>9</v>
      </c>
      <c r="E94" s="37">
        <v>300</v>
      </c>
      <c r="F94" s="14"/>
      <c r="G94" s="7" t="str">
        <f>IF($E94*F94=0,"",ROUND($E94*F94,2))</f>
        <v/>
      </c>
    </row>
    <row r="95" spans="2:7" ht="9" customHeight="1">
      <c r="B95" s="11"/>
      <c r="C95" s="22"/>
      <c r="D95" s="6"/>
      <c r="E95" s="37"/>
      <c r="F95" s="7"/>
      <c r="G95" s="7"/>
    </row>
    <row r="96" spans="2:7" ht="32.450000000000003" customHeight="1">
      <c r="B96" s="11" t="s">
        <v>75</v>
      </c>
      <c r="C96" s="22" t="s">
        <v>76</v>
      </c>
      <c r="D96" s="6" t="s">
        <v>9</v>
      </c>
      <c r="E96" s="37">
        <v>300</v>
      </c>
      <c r="F96" s="14"/>
      <c r="G96" s="7" t="str">
        <f>IF($E96*F96=0,"",ROUND($E96*F96,2))</f>
        <v/>
      </c>
    </row>
    <row r="97" spans="2:7" ht="9" customHeight="1">
      <c r="B97" s="11"/>
      <c r="C97" s="22"/>
      <c r="D97" s="6"/>
      <c r="E97" s="37"/>
      <c r="F97" s="7"/>
      <c r="G97" s="7"/>
    </row>
    <row r="98" spans="2:7" ht="32.450000000000003" customHeight="1">
      <c r="B98" s="11" t="s">
        <v>77</v>
      </c>
      <c r="C98" s="22" t="s">
        <v>78</v>
      </c>
      <c r="D98" s="6" t="s">
        <v>9</v>
      </c>
      <c r="E98" s="37">
        <v>300</v>
      </c>
      <c r="F98" s="14"/>
      <c r="G98" s="7" t="str">
        <f>IF($E98*F98=0,"",ROUND($E98*F98,2))</f>
        <v/>
      </c>
    </row>
    <row r="99" spans="2:7" ht="9" customHeight="1">
      <c r="B99" s="11"/>
      <c r="C99" s="22"/>
      <c r="D99" s="6"/>
      <c r="E99" s="37"/>
      <c r="F99" s="7"/>
      <c r="G99" s="7"/>
    </row>
    <row r="100" spans="2:7" ht="32.450000000000003" customHeight="1">
      <c r="B100" s="11" t="s">
        <v>79</v>
      </c>
      <c r="C100" s="22" t="s">
        <v>80</v>
      </c>
      <c r="D100" s="6" t="s">
        <v>9</v>
      </c>
      <c r="E100" s="37">
        <v>300</v>
      </c>
      <c r="F100" s="14"/>
      <c r="G100" s="7" t="str">
        <f>IF($E100*F100=0,"",ROUND($E100*F100,2))</f>
        <v/>
      </c>
    </row>
    <row r="101" spans="2:7" ht="9" customHeight="1">
      <c r="B101" s="11"/>
      <c r="C101" s="22"/>
      <c r="D101" s="6"/>
      <c r="E101" s="37"/>
      <c r="F101" s="7"/>
      <c r="G101" s="7"/>
    </row>
    <row r="102" spans="2:7" ht="32.450000000000003" customHeight="1">
      <c r="B102" s="11" t="s">
        <v>81</v>
      </c>
      <c r="C102" s="22" t="s">
        <v>82</v>
      </c>
      <c r="D102" s="6" t="s">
        <v>12</v>
      </c>
      <c r="E102" s="37">
        <v>200</v>
      </c>
      <c r="F102" s="14"/>
      <c r="G102" s="7" t="str">
        <f>IF($E102*F102=0,"",ROUND($E102*F102,2))</f>
        <v/>
      </c>
    </row>
    <row r="103" spans="2:7" ht="9" customHeight="1">
      <c r="B103" s="11"/>
      <c r="C103" s="22"/>
      <c r="D103" s="6"/>
      <c r="E103" s="37"/>
      <c r="F103" s="7"/>
      <c r="G103" s="7"/>
    </row>
    <row r="104" spans="2:7" ht="32.450000000000003" customHeight="1">
      <c r="B104" s="11" t="s">
        <v>83</v>
      </c>
      <c r="C104" s="22" t="s">
        <v>84</v>
      </c>
      <c r="D104" s="6" t="s">
        <v>9</v>
      </c>
      <c r="E104" s="37">
        <v>100</v>
      </c>
      <c r="F104" s="14"/>
      <c r="G104" s="7" t="str">
        <f>IF($E104*F104=0,"",ROUND($E104*F104,2))</f>
        <v/>
      </c>
    </row>
    <row r="105" spans="2:7" ht="9" customHeight="1">
      <c r="B105" s="11"/>
      <c r="C105" s="22"/>
      <c r="D105" s="6"/>
      <c r="E105" s="37"/>
      <c r="F105" s="7"/>
      <c r="G105" s="7"/>
    </row>
    <row r="106" spans="2:7" ht="32.450000000000003" customHeight="1">
      <c r="B106" s="11">
        <v>14</v>
      </c>
      <c r="C106" s="22" t="s">
        <v>85</v>
      </c>
      <c r="D106" s="6"/>
      <c r="E106" s="37"/>
      <c r="F106" s="7"/>
      <c r="G106" s="7"/>
    </row>
    <row r="107" spans="2:7" ht="9" customHeight="1">
      <c r="B107" s="11"/>
      <c r="C107" s="22"/>
      <c r="D107" s="6"/>
      <c r="E107" s="37"/>
      <c r="F107" s="7"/>
      <c r="G107" s="7"/>
    </row>
    <row r="108" spans="2:7" ht="32.450000000000003" customHeight="1">
      <c r="B108" s="11" t="s">
        <v>86</v>
      </c>
      <c r="C108" s="22" t="s">
        <v>189</v>
      </c>
      <c r="D108" s="6" t="s">
        <v>9</v>
      </c>
      <c r="E108" s="37">
        <v>80</v>
      </c>
      <c r="F108" s="14"/>
      <c r="G108" s="7" t="str">
        <f>IF($E108*F108=0,"",ROUND($E108*F108,2))</f>
        <v/>
      </c>
    </row>
    <row r="109" spans="2:7" ht="9" customHeight="1">
      <c r="B109" s="11"/>
      <c r="C109" s="22"/>
      <c r="D109" s="6"/>
      <c r="E109" s="37"/>
      <c r="F109" s="7"/>
      <c r="G109" s="7"/>
    </row>
    <row r="110" spans="2:7" ht="32.450000000000003" customHeight="1">
      <c r="B110" s="11" t="s">
        <v>87</v>
      </c>
      <c r="C110" s="42" t="s">
        <v>190</v>
      </c>
      <c r="D110" s="6" t="s">
        <v>9</v>
      </c>
      <c r="E110" s="37">
        <v>80</v>
      </c>
      <c r="F110" s="14"/>
      <c r="G110" s="7" t="str">
        <f>IF($E110*F110=0,"",ROUND($E110*F110,2))</f>
        <v/>
      </c>
    </row>
    <row r="111" spans="2:7" ht="9" customHeight="1">
      <c r="B111" s="11"/>
      <c r="C111" s="22"/>
      <c r="D111" s="6"/>
      <c r="E111" s="37"/>
      <c r="F111" s="7"/>
      <c r="G111" s="7"/>
    </row>
    <row r="112" spans="2:7" ht="32.450000000000003" customHeight="1">
      <c r="B112" s="11">
        <v>15</v>
      </c>
      <c r="C112" s="22" t="s">
        <v>88</v>
      </c>
      <c r="D112" s="6"/>
      <c r="E112" s="37"/>
      <c r="F112" s="7"/>
      <c r="G112" s="7"/>
    </row>
    <row r="113" spans="2:7" ht="9" customHeight="1">
      <c r="B113" s="11"/>
      <c r="C113" s="22"/>
      <c r="D113" s="6"/>
      <c r="E113" s="37"/>
      <c r="F113" s="7"/>
      <c r="G113" s="7"/>
    </row>
    <row r="114" spans="2:7" ht="32.450000000000003" customHeight="1">
      <c r="B114" s="11" t="s">
        <v>89</v>
      </c>
      <c r="C114" s="22" t="s">
        <v>90</v>
      </c>
      <c r="D114" s="6" t="s">
        <v>9</v>
      </c>
      <c r="E114" s="37">
        <v>150</v>
      </c>
      <c r="F114" s="14"/>
      <c r="G114" s="7" t="str">
        <f>IF($E114*F114=0,"",ROUND($E114*F114,2))</f>
        <v/>
      </c>
    </row>
    <row r="115" spans="2:7" ht="9" customHeight="1">
      <c r="B115" s="11"/>
      <c r="C115" s="22"/>
      <c r="D115" s="6"/>
      <c r="E115" s="37"/>
      <c r="F115" s="7"/>
      <c r="G115" s="7"/>
    </row>
    <row r="116" spans="2:7" ht="32.450000000000003" customHeight="1">
      <c r="B116" s="11" t="s">
        <v>91</v>
      </c>
      <c r="C116" s="22" t="s">
        <v>92</v>
      </c>
      <c r="D116" s="6" t="s">
        <v>9</v>
      </c>
      <c r="E116" s="37">
        <v>150</v>
      </c>
      <c r="F116" s="14"/>
      <c r="G116" s="7" t="str">
        <f>IF($E116*F116=0,"",ROUND($E116*F116,2))</f>
        <v/>
      </c>
    </row>
    <row r="117" spans="2:7" ht="9" customHeight="1">
      <c r="B117" s="11"/>
      <c r="C117" s="22"/>
      <c r="D117" s="6"/>
      <c r="E117" s="37"/>
      <c r="F117" s="7"/>
      <c r="G117" s="7"/>
    </row>
    <row r="118" spans="2:7" ht="32.450000000000003" customHeight="1">
      <c r="B118" s="11">
        <v>16</v>
      </c>
      <c r="C118" s="22" t="s">
        <v>93</v>
      </c>
      <c r="D118" s="6"/>
      <c r="E118" s="37"/>
      <c r="F118" s="7"/>
      <c r="G118" s="7"/>
    </row>
    <row r="119" spans="2:7" ht="9" customHeight="1">
      <c r="B119" s="11"/>
      <c r="C119" s="22"/>
      <c r="D119" s="6"/>
      <c r="E119" s="37"/>
      <c r="F119" s="7"/>
      <c r="G119" s="7"/>
    </row>
    <row r="120" spans="2:7" ht="32.450000000000003" customHeight="1">
      <c r="B120" s="11" t="s">
        <v>94</v>
      </c>
      <c r="C120" s="22" t="s">
        <v>95</v>
      </c>
      <c r="D120" s="6" t="s">
        <v>9</v>
      </c>
      <c r="E120" s="37">
        <v>300</v>
      </c>
      <c r="F120" s="14"/>
      <c r="G120" s="7" t="str">
        <f>IF($E120*F120=0,"",ROUND($E120*F120,2))</f>
        <v/>
      </c>
    </row>
    <row r="121" spans="2:7" ht="9" customHeight="1">
      <c r="B121" s="11"/>
      <c r="C121" s="22"/>
      <c r="D121" s="6"/>
      <c r="E121" s="37"/>
      <c r="F121" s="7"/>
      <c r="G121" s="7"/>
    </row>
    <row r="122" spans="2:7" ht="32.450000000000003" customHeight="1">
      <c r="B122" s="11" t="s">
        <v>96</v>
      </c>
      <c r="C122" s="22" t="s">
        <v>97</v>
      </c>
      <c r="D122" s="6" t="s">
        <v>9</v>
      </c>
      <c r="E122" s="37">
        <v>300</v>
      </c>
      <c r="F122" s="14"/>
      <c r="G122" s="7" t="str">
        <f>IF($E122*F122=0,"",ROUND($E122*F122,2))</f>
        <v/>
      </c>
    </row>
    <row r="123" spans="2:7" ht="9" customHeight="1">
      <c r="B123" s="11"/>
      <c r="C123" s="22"/>
      <c r="D123" s="6"/>
      <c r="E123" s="37"/>
      <c r="F123" s="7"/>
      <c r="G123" s="7"/>
    </row>
    <row r="124" spans="2:7" ht="32.450000000000003" customHeight="1">
      <c r="B124" s="11" t="s">
        <v>98</v>
      </c>
      <c r="C124" s="22" t="s">
        <v>99</v>
      </c>
      <c r="D124" s="6" t="s">
        <v>9</v>
      </c>
      <c r="E124" s="37">
        <v>300</v>
      </c>
      <c r="F124" s="14"/>
      <c r="G124" s="7" t="str">
        <f>IF($E124*F124=0,"",ROUND($E124*F124,2))</f>
        <v/>
      </c>
    </row>
    <row r="125" spans="2:7" ht="9" customHeight="1">
      <c r="B125" s="11"/>
      <c r="C125" s="22"/>
      <c r="D125" s="6"/>
      <c r="E125" s="37"/>
      <c r="F125" s="7"/>
      <c r="G125" s="7"/>
    </row>
    <row r="126" spans="2:7" ht="32.450000000000003" customHeight="1">
      <c r="B126" s="11" t="s">
        <v>100</v>
      </c>
      <c r="C126" s="22" t="s">
        <v>101</v>
      </c>
      <c r="D126" s="6" t="s">
        <v>12</v>
      </c>
      <c r="E126" s="37">
        <v>150</v>
      </c>
      <c r="F126" s="14"/>
      <c r="G126" s="7" t="str">
        <f>IF($E126*F126=0,"",ROUND($E126*F126,2))</f>
        <v/>
      </c>
    </row>
    <row r="127" spans="2:7" ht="9" customHeight="1">
      <c r="B127" s="11"/>
      <c r="C127" s="22"/>
      <c r="D127" s="6"/>
      <c r="E127" s="37"/>
      <c r="F127" s="7"/>
      <c r="G127" s="7"/>
    </row>
    <row r="128" spans="2:7" ht="32.450000000000003" customHeight="1">
      <c r="B128" s="11" t="s">
        <v>102</v>
      </c>
      <c r="C128" s="22" t="s">
        <v>103</v>
      </c>
      <c r="D128" s="6" t="s">
        <v>9</v>
      </c>
      <c r="E128" s="37">
        <v>100</v>
      </c>
      <c r="F128" s="14"/>
      <c r="G128" s="7" t="str">
        <f>IF($E128*F128=0,"",ROUND($E128*F128,2))</f>
        <v/>
      </c>
    </row>
    <row r="129" spans="2:7" ht="9" customHeight="1">
      <c r="B129" s="11"/>
      <c r="C129" s="22"/>
      <c r="D129" s="6"/>
      <c r="E129" s="37"/>
      <c r="F129" s="7"/>
      <c r="G129" s="7"/>
    </row>
    <row r="130" spans="2:7" ht="32.450000000000003" customHeight="1">
      <c r="B130" s="11">
        <v>17</v>
      </c>
      <c r="C130" s="22" t="s">
        <v>104</v>
      </c>
      <c r="D130" s="6"/>
      <c r="E130" s="37"/>
      <c r="F130" s="7"/>
      <c r="G130" s="7"/>
    </row>
    <row r="131" spans="2:7" ht="9" customHeight="1">
      <c r="B131" s="11"/>
      <c r="C131" s="22"/>
      <c r="D131" s="6"/>
      <c r="E131" s="37"/>
      <c r="F131" s="7"/>
      <c r="G131" s="7"/>
    </row>
    <row r="132" spans="2:7" ht="32.450000000000003" customHeight="1">
      <c r="B132" s="11" t="s">
        <v>105</v>
      </c>
      <c r="C132" s="22" t="s">
        <v>106</v>
      </c>
      <c r="D132" s="6" t="s">
        <v>9</v>
      </c>
      <c r="E132" s="37">
        <v>250</v>
      </c>
      <c r="F132" s="14"/>
      <c r="G132" s="7" t="str">
        <f>IF($E132*F132=0,"",ROUND($E132*F132,2))</f>
        <v/>
      </c>
    </row>
    <row r="133" spans="2:7" ht="9" customHeight="1">
      <c r="B133" s="11"/>
      <c r="C133" s="22"/>
      <c r="D133" s="6"/>
      <c r="E133" s="37"/>
      <c r="F133" s="7"/>
      <c r="G133" s="7"/>
    </row>
    <row r="134" spans="2:7" ht="32.450000000000003" customHeight="1">
      <c r="B134" s="11" t="s">
        <v>107</v>
      </c>
      <c r="C134" s="22" t="s">
        <v>108</v>
      </c>
      <c r="D134" s="6" t="s">
        <v>9</v>
      </c>
      <c r="E134" s="37">
        <v>500</v>
      </c>
      <c r="F134" s="14"/>
      <c r="G134" s="7" t="str">
        <f>IF($E134*F134=0,"",ROUND($E134*F134,2))</f>
        <v/>
      </c>
    </row>
    <row r="135" spans="2:7" ht="9" customHeight="1">
      <c r="B135" s="11"/>
      <c r="C135" s="22"/>
      <c r="D135" s="6"/>
      <c r="E135" s="37"/>
      <c r="F135" s="7"/>
      <c r="G135" s="7"/>
    </row>
    <row r="136" spans="2:7" ht="32.450000000000003" customHeight="1">
      <c r="B136" s="11" t="s">
        <v>109</v>
      </c>
      <c r="C136" s="22" t="s">
        <v>196</v>
      </c>
      <c r="D136" s="6" t="s">
        <v>12</v>
      </c>
      <c r="E136" s="37">
        <v>80</v>
      </c>
      <c r="F136" s="14"/>
      <c r="G136" s="7" t="str">
        <f>IF($E136*F136=0,"",ROUND($E136*F136,2))</f>
        <v/>
      </c>
    </row>
    <row r="137" spans="2:7" ht="9" customHeight="1">
      <c r="B137" s="11"/>
      <c r="C137" s="22"/>
      <c r="D137" s="6"/>
      <c r="E137" s="37"/>
      <c r="F137" s="7"/>
      <c r="G137" s="7"/>
    </row>
    <row r="138" spans="2:7" ht="32.450000000000003" customHeight="1">
      <c r="B138" s="11" t="s">
        <v>110</v>
      </c>
      <c r="C138" s="22" t="s">
        <v>183</v>
      </c>
      <c r="D138" s="6" t="s">
        <v>2</v>
      </c>
      <c r="E138" s="37">
        <v>10</v>
      </c>
      <c r="F138" s="14"/>
      <c r="G138" s="7" t="str">
        <f>IF($E138*F138=0,"",ROUND($E138*F138,2))</f>
        <v/>
      </c>
    </row>
    <row r="139" spans="2:7" ht="9" customHeight="1">
      <c r="B139" s="11"/>
      <c r="C139" s="22"/>
      <c r="D139" s="6"/>
      <c r="E139" s="37"/>
      <c r="F139" s="7"/>
      <c r="G139" s="7"/>
    </row>
    <row r="140" spans="2:7" ht="32.450000000000003" customHeight="1">
      <c r="B140" s="11">
        <v>18</v>
      </c>
      <c r="C140" s="22" t="s">
        <v>111</v>
      </c>
      <c r="D140" s="6"/>
      <c r="E140" s="37"/>
      <c r="F140" s="7"/>
      <c r="G140" s="7"/>
    </row>
    <row r="141" spans="2:7" ht="9" customHeight="1">
      <c r="B141" s="11"/>
      <c r="C141" s="22"/>
      <c r="D141" s="6"/>
      <c r="E141" s="37"/>
      <c r="F141" s="7"/>
      <c r="G141" s="7"/>
    </row>
    <row r="142" spans="2:7" ht="32.450000000000003" customHeight="1">
      <c r="B142" s="11" t="s">
        <v>112</v>
      </c>
      <c r="C142" s="22" t="s">
        <v>191</v>
      </c>
      <c r="D142" s="6" t="s">
        <v>9</v>
      </c>
      <c r="E142" s="37">
        <v>150</v>
      </c>
      <c r="F142" s="14"/>
      <c r="G142" s="7" t="str">
        <f>IF($E142*F142=0,"",ROUND($E142*F142,2))</f>
        <v/>
      </c>
    </row>
    <row r="143" spans="2:7" ht="9" customHeight="1">
      <c r="B143" s="11"/>
      <c r="C143" s="22"/>
      <c r="D143" s="6"/>
      <c r="E143" s="37"/>
      <c r="F143" s="7"/>
      <c r="G143" s="7"/>
    </row>
    <row r="144" spans="2:7" ht="32.450000000000003" customHeight="1">
      <c r="B144" s="11" t="s">
        <v>113</v>
      </c>
      <c r="C144" s="22" t="s">
        <v>192</v>
      </c>
      <c r="D144" s="6" t="s">
        <v>9</v>
      </c>
      <c r="E144" s="37">
        <v>150</v>
      </c>
      <c r="F144" s="14"/>
      <c r="G144" s="7" t="str">
        <f>IF($E144*F144=0,"",ROUND($E144*F144,2))</f>
        <v/>
      </c>
    </row>
    <row r="145" spans="2:7" ht="9" customHeight="1">
      <c r="B145" s="11"/>
      <c r="C145" s="22"/>
      <c r="D145" s="6"/>
      <c r="E145" s="37"/>
      <c r="F145" s="7"/>
      <c r="G145" s="7"/>
    </row>
    <row r="146" spans="2:7" ht="32.450000000000003" customHeight="1">
      <c r="B146" s="11" t="s">
        <v>114</v>
      </c>
      <c r="C146" s="22" t="s">
        <v>193</v>
      </c>
      <c r="D146" s="6" t="s">
        <v>9</v>
      </c>
      <c r="E146" s="37">
        <v>150</v>
      </c>
      <c r="F146" s="14"/>
      <c r="G146" s="7" t="str">
        <f>IF($E146*F146=0,"",ROUND($E146*F146,2))</f>
        <v/>
      </c>
    </row>
    <row r="147" spans="2:7" ht="9" customHeight="1">
      <c r="B147" s="11"/>
      <c r="C147" s="22"/>
      <c r="D147" s="6"/>
      <c r="E147" s="13"/>
      <c r="F147" s="7"/>
      <c r="G147" s="7"/>
    </row>
    <row r="148" spans="2:7" ht="32.450000000000003" customHeight="1">
      <c r="B148" s="48" t="s">
        <v>115</v>
      </c>
      <c r="C148" s="48"/>
      <c r="D148" s="48"/>
      <c r="E148" s="48"/>
      <c r="F148" s="48"/>
      <c r="G148" s="48"/>
    </row>
    <row r="149" spans="2:7" ht="9" customHeight="1">
      <c r="B149" s="9"/>
      <c r="C149" s="9"/>
      <c r="D149" s="9"/>
      <c r="E149" s="9"/>
      <c r="F149" s="10"/>
      <c r="G149" s="10"/>
    </row>
    <row r="150" spans="2:7" ht="32.450000000000003" customHeight="1">
      <c r="B150" s="11">
        <v>19</v>
      </c>
      <c r="C150" s="22" t="s">
        <v>116</v>
      </c>
      <c r="D150" s="6"/>
      <c r="E150" s="13"/>
      <c r="F150" s="7"/>
      <c r="G150" s="7"/>
    </row>
    <row r="151" spans="2:7" ht="9" customHeight="1">
      <c r="B151" s="11"/>
      <c r="C151" s="12"/>
      <c r="D151" s="6"/>
      <c r="E151" s="13"/>
      <c r="F151" s="7"/>
      <c r="G151" s="7"/>
    </row>
    <row r="152" spans="2:7" ht="32.450000000000003" customHeight="1">
      <c r="B152" s="11" t="s">
        <v>117</v>
      </c>
      <c r="C152" s="22" t="s">
        <v>118</v>
      </c>
      <c r="D152" s="6" t="s">
        <v>9</v>
      </c>
      <c r="E152" s="38">
        <v>80</v>
      </c>
      <c r="F152" s="14"/>
      <c r="G152" s="7" t="str">
        <f>IF($E152*F152=0,"",ROUND($E152*F152,2))</f>
        <v/>
      </c>
    </row>
    <row r="153" spans="2:7" ht="9" customHeight="1">
      <c r="B153" s="11"/>
      <c r="C153" s="12"/>
      <c r="D153" s="6"/>
      <c r="E153" s="38"/>
      <c r="F153" s="7"/>
      <c r="G153" s="7"/>
    </row>
    <row r="154" spans="2:7" ht="32.450000000000003" customHeight="1">
      <c r="B154" s="11" t="s">
        <v>119</v>
      </c>
      <c r="C154" s="20" t="s">
        <v>120</v>
      </c>
      <c r="D154" s="6" t="s">
        <v>9</v>
      </c>
      <c r="E154" s="38">
        <v>80</v>
      </c>
      <c r="F154" s="14"/>
      <c r="G154" s="7" t="str">
        <f>IF($E154*F154=0,"",ROUND($E154*F154,2))</f>
        <v/>
      </c>
    </row>
    <row r="155" spans="2:7" ht="9" customHeight="1">
      <c r="B155" s="11"/>
      <c r="C155" s="12"/>
      <c r="D155" s="6"/>
      <c r="E155" s="38"/>
      <c r="F155" s="7"/>
      <c r="G155" s="7"/>
    </row>
    <row r="156" spans="2:7" ht="32.450000000000003" customHeight="1">
      <c r="B156" s="11" t="s">
        <v>121</v>
      </c>
      <c r="C156" s="22" t="s">
        <v>122</v>
      </c>
      <c r="D156" s="6" t="s">
        <v>9</v>
      </c>
      <c r="E156" s="38">
        <v>50</v>
      </c>
      <c r="F156" s="14"/>
      <c r="G156" s="7" t="str">
        <f>IF($E156*F156=0,"",ROUND($E156*F156,2))</f>
        <v/>
      </c>
    </row>
    <row r="157" spans="2:7" ht="9" customHeight="1">
      <c r="B157" s="11"/>
      <c r="C157" s="22"/>
      <c r="D157" s="6"/>
      <c r="E157" s="38"/>
      <c r="F157" s="7"/>
      <c r="G157" s="7"/>
    </row>
    <row r="158" spans="2:7" ht="32.450000000000003" customHeight="1">
      <c r="B158" s="11" t="s">
        <v>123</v>
      </c>
      <c r="C158" s="22" t="s">
        <v>124</v>
      </c>
      <c r="D158" s="6" t="s">
        <v>9</v>
      </c>
      <c r="E158" s="38">
        <v>80</v>
      </c>
      <c r="F158" s="14"/>
      <c r="G158" s="7" t="str">
        <f>IF($E158*F158=0,"",ROUND($E158*F158,2))</f>
        <v/>
      </c>
    </row>
    <row r="159" spans="2:7" ht="9" customHeight="1">
      <c r="B159" s="11"/>
      <c r="C159" s="22"/>
      <c r="D159" s="6"/>
      <c r="E159" s="38"/>
      <c r="F159" s="7"/>
      <c r="G159" s="7"/>
    </row>
    <row r="160" spans="2:7" ht="32.450000000000003" customHeight="1">
      <c r="B160" s="11" t="s">
        <v>125</v>
      </c>
      <c r="C160" s="22" t="s">
        <v>126</v>
      </c>
      <c r="D160" s="6" t="s">
        <v>9</v>
      </c>
      <c r="E160" s="38">
        <v>50</v>
      </c>
      <c r="F160" s="14"/>
      <c r="G160" s="7" t="str">
        <f>IF($E160*F160=0,"",ROUND($E160*F160,2))</f>
        <v/>
      </c>
    </row>
    <row r="161" spans="2:7" ht="6" customHeight="1">
      <c r="B161" s="11"/>
      <c r="C161" s="12"/>
      <c r="D161" s="6"/>
      <c r="E161" s="13"/>
      <c r="F161" s="7"/>
      <c r="G161" s="7"/>
    </row>
    <row r="162" spans="2:7" ht="32.450000000000003" customHeight="1">
      <c r="B162" s="48" t="s">
        <v>127</v>
      </c>
      <c r="C162" s="48"/>
      <c r="D162" s="48"/>
      <c r="E162" s="48"/>
      <c r="F162" s="48"/>
      <c r="G162" s="48"/>
    </row>
    <row r="163" spans="2:7" ht="7.9" customHeight="1">
      <c r="B163" s="17"/>
      <c r="C163" s="17"/>
      <c r="D163" s="15"/>
      <c r="E163" s="15"/>
      <c r="F163" s="18"/>
      <c r="G163" s="18"/>
    </row>
    <row r="164" spans="2:7" ht="32.450000000000003" customHeight="1">
      <c r="B164" s="11">
        <v>20</v>
      </c>
      <c r="C164" s="42" t="s">
        <v>128</v>
      </c>
      <c r="D164" s="6"/>
      <c r="E164" s="13"/>
      <c r="F164" s="7"/>
      <c r="G164" s="7"/>
    </row>
    <row r="165" spans="2:7" ht="9" customHeight="1">
      <c r="B165" s="11"/>
      <c r="C165" s="22"/>
      <c r="D165" s="6"/>
      <c r="E165" s="13"/>
      <c r="F165" s="7"/>
      <c r="G165" s="7"/>
    </row>
    <row r="166" spans="2:7" ht="32.450000000000003" customHeight="1">
      <c r="B166" s="11" t="s">
        <v>129</v>
      </c>
      <c r="C166" s="22" t="s">
        <v>130</v>
      </c>
      <c r="D166" s="6" t="s">
        <v>12</v>
      </c>
      <c r="E166" s="39">
        <v>800</v>
      </c>
      <c r="F166" s="14"/>
      <c r="G166" s="7" t="str">
        <f>IF($E166*F166=0,"",ROUND($E166*F166,2))</f>
        <v/>
      </c>
    </row>
    <row r="167" spans="2:7" ht="9" customHeight="1">
      <c r="B167" s="11"/>
      <c r="C167" s="22"/>
      <c r="D167" s="6"/>
      <c r="E167" s="39"/>
      <c r="F167" s="7"/>
      <c r="G167" s="7"/>
    </row>
    <row r="168" spans="2:7" ht="32.450000000000003" customHeight="1">
      <c r="B168" s="11" t="s">
        <v>131</v>
      </c>
      <c r="C168" s="22" t="s">
        <v>132</v>
      </c>
      <c r="D168" s="6" t="s">
        <v>12</v>
      </c>
      <c r="E168" s="39">
        <v>800</v>
      </c>
      <c r="F168" s="14"/>
      <c r="G168" s="7" t="str">
        <f>IF($E168*F168=0,"",ROUND($E168*F168,2))</f>
        <v/>
      </c>
    </row>
    <row r="169" spans="2:7" ht="9" customHeight="1">
      <c r="B169" s="11"/>
      <c r="C169" s="22"/>
      <c r="D169" s="6"/>
      <c r="E169" s="39"/>
      <c r="F169" s="7"/>
      <c r="G169" s="7"/>
    </row>
    <row r="170" spans="2:7" ht="32.450000000000003" customHeight="1">
      <c r="B170" s="11" t="s">
        <v>133</v>
      </c>
      <c r="C170" s="22" t="s">
        <v>134</v>
      </c>
      <c r="D170" s="6" t="s">
        <v>12</v>
      </c>
      <c r="E170" s="39">
        <v>800</v>
      </c>
      <c r="F170" s="14"/>
      <c r="G170" s="7" t="str">
        <f>IF($E170*F170=0,"",ROUND($E170*F170,2))</f>
        <v/>
      </c>
    </row>
    <row r="171" spans="2:7" ht="9" customHeight="1">
      <c r="B171" s="11"/>
      <c r="C171" s="22"/>
      <c r="D171" s="6"/>
      <c r="E171" s="39"/>
      <c r="F171" s="7"/>
      <c r="G171" s="7"/>
    </row>
    <row r="172" spans="2:7" ht="32.450000000000003" customHeight="1">
      <c r="B172" s="11" t="s">
        <v>135</v>
      </c>
      <c r="C172" s="22" t="s">
        <v>136</v>
      </c>
      <c r="D172" s="6" t="s">
        <v>12</v>
      </c>
      <c r="E172" s="39">
        <v>50</v>
      </c>
      <c r="F172" s="14"/>
      <c r="G172" s="7" t="str">
        <f>IF($E172*F172=0,"",ROUND($E172*F172,2))</f>
        <v/>
      </c>
    </row>
    <row r="173" spans="2:7" ht="10.15" customHeight="1">
      <c r="B173" s="11"/>
      <c r="C173" s="22"/>
      <c r="D173" s="6"/>
      <c r="E173" s="39"/>
      <c r="F173" s="7"/>
      <c r="G173" s="7"/>
    </row>
    <row r="174" spans="2:7" ht="32.450000000000003" customHeight="1">
      <c r="B174" s="11">
        <v>21</v>
      </c>
      <c r="C174" s="42" t="s">
        <v>137</v>
      </c>
      <c r="D174" s="6"/>
      <c r="E174" s="39"/>
      <c r="F174" s="7"/>
      <c r="G174" s="7"/>
    </row>
    <row r="175" spans="2:7" ht="9" customHeight="1">
      <c r="B175" s="11"/>
      <c r="C175" s="22"/>
      <c r="D175" s="6"/>
      <c r="E175" s="39"/>
      <c r="F175" s="7"/>
      <c r="G175" s="7"/>
    </row>
    <row r="176" spans="2:7" ht="32.450000000000003" customHeight="1">
      <c r="B176" s="11" t="s">
        <v>138</v>
      </c>
      <c r="C176" s="22" t="s">
        <v>139</v>
      </c>
      <c r="D176" s="6" t="s">
        <v>12</v>
      </c>
      <c r="E176" s="39">
        <v>70</v>
      </c>
      <c r="F176" s="14"/>
      <c r="G176" s="7" t="str">
        <f>IF($E176*F176=0,"",ROUND($E176*F176,2))</f>
        <v/>
      </c>
    </row>
    <row r="177" spans="2:7" ht="10.9" customHeight="1">
      <c r="B177" s="11"/>
      <c r="C177" s="22"/>
      <c r="D177" s="6"/>
      <c r="E177" s="39"/>
      <c r="F177" s="7"/>
      <c r="G177" s="7"/>
    </row>
    <row r="178" spans="2:7" ht="32.450000000000003" customHeight="1">
      <c r="B178" s="11" t="s">
        <v>140</v>
      </c>
      <c r="C178" s="22" t="s">
        <v>141</v>
      </c>
      <c r="D178" s="6" t="s">
        <v>12</v>
      </c>
      <c r="E178" s="39">
        <v>70</v>
      </c>
      <c r="F178" s="14"/>
      <c r="G178" s="7" t="str">
        <f>IF($E178*F178=0,"",ROUND($E178*F178,2))</f>
        <v/>
      </c>
    </row>
    <row r="179" spans="2:7" ht="7.15" customHeight="1">
      <c r="B179" s="11"/>
      <c r="C179" s="22"/>
      <c r="D179" s="6"/>
      <c r="E179" s="39"/>
      <c r="F179" s="7"/>
      <c r="G179" s="7"/>
    </row>
    <row r="180" spans="2:7" ht="32.450000000000003" customHeight="1">
      <c r="B180" s="11" t="s">
        <v>142</v>
      </c>
      <c r="C180" s="22" t="s">
        <v>143</v>
      </c>
      <c r="D180" s="6" t="s">
        <v>12</v>
      </c>
      <c r="E180" s="39">
        <v>10</v>
      </c>
      <c r="F180" s="14"/>
      <c r="G180" s="7" t="str">
        <f>IF($E180*F180=0,"",ROUND($E180*F180,2))</f>
        <v/>
      </c>
    </row>
    <row r="181" spans="2:7" ht="7.9" customHeight="1">
      <c r="B181" s="11"/>
      <c r="C181" s="22"/>
      <c r="D181" s="6"/>
      <c r="E181" s="39"/>
      <c r="F181" s="7"/>
      <c r="G181" s="7"/>
    </row>
    <row r="182" spans="2:7" ht="32.450000000000003" customHeight="1">
      <c r="B182" s="11" t="s">
        <v>144</v>
      </c>
      <c r="C182" s="22" t="s">
        <v>194</v>
      </c>
      <c r="D182" s="6" t="s">
        <v>12</v>
      </c>
      <c r="E182" s="39">
        <v>10</v>
      </c>
      <c r="F182" s="14"/>
      <c r="G182" s="7" t="str">
        <f>IF($E182*F182=0,"",ROUND($E182*F182,2))</f>
        <v/>
      </c>
    </row>
    <row r="183" spans="2:7" ht="10.9" customHeight="1">
      <c r="B183" s="11"/>
      <c r="C183" s="22"/>
      <c r="D183" s="6"/>
      <c r="E183" s="39"/>
      <c r="F183" s="7"/>
      <c r="G183" s="7"/>
    </row>
    <row r="184" spans="2:7" ht="32.450000000000003" customHeight="1">
      <c r="B184" s="11">
        <v>22</v>
      </c>
      <c r="C184" s="22" t="s">
        <v>145</v>
      </c>
      <c r="D184" s="6" t="s">
        <v>12</v>
      </c>
      <c r="E184" s="39">
        <v>20</v>
      </c>
      <c r="F184" s="14"/>
      <c r="G184" s="7" t="str">
        <f>IF($E184*F184=0,"",ROUND($E184*F184,2))</f>
        <v/>
      </c>
    </row>
    <row r="185" spans="2:7" ht="10.15" customHeight="1">
      <c r="B185" s="11"/>
      <c r="C185" s="22"/>
      <c r="D185" s="6"/>
      <c r="E185" s="39"/>
      <c r="F185" s="7"/>
      <c r="G185" s="7"/>
    </row>
    <row r="186" spans="2:7" ht="32.450000000000003" customHeight="1">
      <c r="B186" s="11">
        <v>23</v>
      </c>
      <c r="C186" s="22" t="s">
        <v>146</v>
      </c>
      <c r="D186" s="6" t="s">
        <v>12</v>
      </c>
      <c r="E186" s="39">
        <v>50</v>
      </c>
      <c r="F186" s="14"/>
      <c r="G186" s="7" t="str">
        <f>IF($E186*F186=0,"",ROUND($E186*F186,2))</f>
        <v/>
      </c>
    </row>
    <row r="187" spans="2:7" ht="11.45" customHeight="1">
      <c r="B187" s="11"/>
      <c r="C187" s="11"/>
      <c r="D187" s="6"/>
      <c r="E187" s="40"/>
      <c r="F187" s="7"/>
      <c r="G187" s="7"/>
    </row>
    <row r="188" spans="2:7" ht="32.450000000000003" customHeight="1">
      <c r="B188" s="11">
        <v>24</v>
      </c>
      <c r="C188" s="22" t="s">
        <v>147</v>
      </c>
      <c r="D188" s="6" t="s">
        <v>12</v>
      </c>
      <c r="E188" s="39">
        <v>30</v>
      </c>
      <c r="F188" s="14"/>
      <c r="G188" s="7" t="str">
        <f>IF($E188*F188=0,"",ROUND($E188*F188,2))</f>
        <v/>
      </c>
    </row>
    <row r="189" spans="2:7" ht="8.4499999999999993" customHeight="1">
      <c r="B189" s="11"/>
      <c r="C189" s="11"/>
      <c r="D189" s="6"/>
      <c r="E189" s="40"/>
      <c r="F189" s="7"/>
      <c r="G189" s="7"/>
    </row>
    <row r="190" spans="2:7" ht="32.450000000000003" customHeight="1">
      <c r="B190" s="11">
        <v>25</v>
      </c>
      <c r="C190" s="22" t="s">
        <v>148</v>
      </c>
      <c r="D190" s="6" t="s">
        <v>2</v>
      </c>
      <c r="E190" s="39">
        <v>25</v>
      </c>
      <c r="F190" s="14"/>
      <c r="G190" s="7" t="str">
        <f>IF($E190*F190=0,"",ROUND($E190*F190,2))</f>
        <v/>
      </c>
    </row>
    <row r="191" spans="2:7" ht="8.4499999999999993" customHeight="1">
      <c r="B191" s="11"/>
      <c r="C191" s="22"/>
      <c r="D191" s="6"/>
      <c r="E191" s="39"/>
      <c r="F191" s="7"/>
      <c r="G191" s="7"/>
    </row>
    <row r="192" spans="2:7" ht="32.450000000000003" customHeight="1">
      <c r="B192" s="11">
        <v>26</v>
      </c>
      <c r="C192" s="22" t="s">
        <v>149</v>
      </c>
      <c r="D192" s="6" t="s">
        <v>12</v>
      </c>
      <c r="E192" s="39">
        <v>10</v>
      </c>
      <c r="F192" s="14"/>
      <c r="G192" s="7" t="str">
        <f>IF($E192*F192=0,"",ROUND($E192*F192,2))</f>
        <v/>
      </c>
    </row>
    <row r="193" spans="2:7" ht="9" customHeight="1">
      <c r="B193" s="11"/>
      <c r="C193" s="11"/>
      <c r="D193" s="6"/>
      <c r="E193" s="40"/>
      <c r="F193" s="7"/>
      <c r="G193" s="7"/>
    </row>
    <row r="194" spans="2:7" ht="32.450000000000003" customHeight="1">
      <c r="B194" s="11">
        <v>27</v>
      </c>
      <c r="C194" s="22" t="s">
        <v>150</v>
      </c>
      <c r="D194" s="6" t="s">
        <v>12</v>
      </c>
      <c r="E194" s="39">
        <v>10</v>
      </c>
      <c r="F194" s="14"/>
      <c r="G194" s="7" t="str">
        <f>IF($E194*F194=0,"",ROUND($E194*F194,2))</f>
        <v/>
      </c>
    </row>
    <row r="195" spans="2:7" ht="9" customHeight="1">
      <c r="B195" s="11"/>
      <c r="C195" s="22"/>
      <c r="D195" s="6"/>
      <c r="E195" s="39"/>
      <c r="F195" s="7"/>
      <c r="G195" s="7"/>
    </row>
    <row r="196" spans="2:7" ht="32.450000000000003" customHeight="1">
      <c r="B196" s="11">
        <v>28</v>
      </c>
      <c r="C196" s="42" t="s">
        <v>151</v>
      </c>
      <c r="D196" s="6"/>
      <c r="E196" s="39"/>
      <c r="F196" s="7"/>
      <c r="G196" s="7"/>
    </row>
    <row r="197" spans="2:7" ht="10.9" customHeight="1">
      <c r="B197" s="11"/>
      <c r="C197" s="22"/>
      <c r="D197" s="6"/>
      <c r="E197" s="39"/>
      <c r="F197" s="7"/>
      <c r="G197" s="7"/>
    </row>
    <row r="198" spans="2:7" ht="32.450000000000003" customHeight="1">
      <c r="B198" s="11" t="s">
        <v>152</v>
      </c>
      <c r="C198" s="22" t="s">
        <v>153</v>
      </c>
      <c r="D198" s="6" t="s">
        <v>9</v>
      </c>
      <c r="E198" s="39">
        <v>500</v>
      </c>
      <c r="F198" s="14"/>
      <c r="G198" s="7" t="str">
        <f>IF($E198*F198=0,"",ROUND($E198*F198,2))</f>
        <v/>
      </c>
    </row>
    <row r="199" spans="2:7" ht="10.15" customHeight="1">
      <c r="B199" s="11"/>
      <c r="C199" s="22"/>
      <c r="D199" s="6"/>
      <c r="E199" s="39"/>
      <c r="F199" s="7"/>
      <c r="G199" s="7"/>
    </row>
    <row r="200" spans="2:7" ht="32.450000000000003" customHeight="1">
      <c r="B200" s="11" t="s">
        <v>154</v>
      </c>
      <c r="C200" s="22" t="s">
        <v>155</v>
      </c>
      <c r="D200" s="6" t="s">
        <v>9</v>
      </c>
      <c r="E200" s="39">
        <v>500</v>
      </c>
      <c r="F200" s="14"/>
      <c r="G200" s="7" t="str">
        <f>IF($E200*F200=0,"",ROUND($E200*F200,2))</f>
        <v/>
      </c>
    </row>
    <row r="201" spans="2:7" ht="9" customHeight="1">
      <c r="B201" s="11"/>
      <c r="C201" s="22"/>
      <c r="D201" s="6"/>
      <c r="E201" s="13"/>
      <c r="F201" s="7"/>
      <c r="G201" s="7"/>
    </row>
    <row r="202" spans="2:7" ht="32.450000000000003" customHeight="1">
      <c r="B202" s="49" t="s">
        <v>156</v>
      </c>
      <c r="C202" s="49"/>
      <c r="D202" s="49"/>
      <c r="E202" s="49"/>
      <c r="F202" s="49"/>
      <c r="G202" s="49"/>
    </row>
    <row r="203" spans="2:7" ht="9" customHeight="1">
      <c r="B203" s="19"/>
      <c r="C203" s="20"/>
      <c r="D203" s="6"/>
      <c r="E203" s="13"/>
      <c r="F203" s="21"/>
      <c r="G203" s="21"/>
    </row>
    <row r="204" spans="2:7" ht="55.9" customHeight="1">
      <c r="B204" s="19" t="s">
        <v>157</v>
      </c>
      <c r="C204" s="22" t="s">
        <v>158</v>
      </c>
      <c r="D204" s="6" t="s">
        <v>159</v>
      </c>
      <c r="E204" s="23"/>
      <c r="F204" s="24">
        <v>20000</v>
      </c>
      <c r="G204" s="7" t="str">
        <f>IF($E204*F204=0,"",ROUND($E204*F204,2))</f>
        <v/>
      </c>
    </row>
    <row r="205" spans="2:7" ht="9" customHeight="1">
      <c r="B205" s="19"/>
      <c r="C205" s="20"/>
      <c r="D205" s="6"/>
      <c r="E205" s="13"/>
      <c r="F205" s="21"/>
      <c r="G205" s="21"/>
    </row>
    <row r="206" spans="2:7" ht="32.450000000000003" customHeight="1">
      <c r="B206" s="50" t="s">
        <v>160</v>
      </c>
      <c r="C206" s="51"/>
      <c r="D206" s="51"/>
      <c r="E206" s="51"/>
      <c r="F206" s="51"/>
      <c r="G206" s="52"/>
    </row>
    <row r="207" spans="2:7" ht="68.45" customHeight="1">
      <c r="B207" s="11"/>
      <c r="C207" s="5" t="s">
        <v>161</v>
      </c>
      <c r="D207" s="15"/>
      <c r="E207" s="15"/>
      <c r="F207" s="7"/>
      <c r="G207" s="7"/>
    </row>
    <row r="208" spans="2:7" ht="9" customHeight="1">
      <c r="B208" s="11"/>
      <c r="C208" s="11"/>
      <c r="D208" s="15"/>
      <c r="E208" s="15"/>
      <c r="F208" s="7"/>
      <c r="G208" s="7"/>
    </row>
    <row r="209" spans="2:7" ht="43.5" customHeight="1">
      <c r="B209" s="11">
        <v>30</v>
      </c>
      <c r="C209" s="5" t="s">
        <v>162</v>
      </c>
      <c r="D209" s="15" t="s">
        <v>163</v>
      </c>
      <c r="E209" s="41">
        <v>52</v>
      </c>
      <c r="F209" s="14"/>
      <c r="G209" s="7" t="str">
        <f>IF($E209*F209=0,"",ROUND($E209*F209,2))</f>
        <v/>
      </c>
    </row>
    <row r="210" spans="2:7" ht="9" customHeight="1">
      <c r="B210" s="11"/>
      <c r="C210" s="11"/>
      <c r="D210" s="15"/>
      <c r="E210" s="41"/>
      <c r="F210" s="7"/>
      <c r="G210" s="7"/>
    </row>
    <row r="211" spans="2:7" ht="32.450000000000003" customHeight="1">
      <c r="B211" s="11">
        <v>31</v>
      </c>
      <c r="C211" s="5" t="s">
        <v>164</v>
      </c>
      <c r="D211" s="15" t="s">
        <v>163</v>
      </c>
      <c r="E211" s="41">
        <v>22</v>
      </c>
      <c r="F211" s="14"/>
      <c r="G211" s="7" t="str">
        <f>IF($E211*F211=0,"",ROUND($E211*F211,2))</f>
        <v/>
      </c>
    </row>
    <row r="212" spans="2:7" ht="9" customHeight="1">
      <c r="B212" s="11"/>
      <c r="C212" s="11"/>
      <c r="D212" s="15"/>
      <c r="E212" s="41"/>
      <c r="F212" s="7"/>
      <c r="G212" s="7"/>
    </row>
    <row r="213" spans="2:7" ht="32.450000000000003" customHeight="1">
      <c r="B213" s="11">
        <v>32</v>
      </c>
      <c r="C213" s="5" t="s">
        <v>165</v>
      </c>
      <c r="D213" s="15" t="s">
        <v>2</v>
      </c>
      <c r="E213" s="41">
        <v>10</v>
      </c>
      <c r="F213" s="14"/>
      <c r="G213" s="7" t="str">
        <f>IF($E213*F213=0,"",ROUND($E213*F213,2))</f>
        <v/>
      </c>
    </row>
    <row r="214" spans="2:7" ht="8.4499999999999993" customHeight="1">
      <c r="B214" s="11"/>
      <c r="C214" s="11"/>
      <c r="D214" s="15"/>
      <c r="E214" s="41"/>
      <c r="F214" s="7"/>
      <c r="G214" s="7"/>
    </row>
    <row r="215" spans="2:7" ht="32.450000000000003" customHeight="1">
      <c r="B215" s="11">
        <v>33</v>
      </c>
      <c r="C215" s="5" t="s">
        <v>166</v>
      </c>
      <c r="D215" s="15" t="s">
        <v>2</v>
      </c>
      <c r="E215" s="41">
        <v>5</v>
      </c>
      <c r="F215" s="14"/>
      <c r="G215" s="7" t="str">
        <f>IF($E215*F215=0,"",ROUND($E215*F215,2))</f>
        <v/>
      </c>
    </row>
    <row r="216" spans="2:7" ht="8.4499999999999993" customHeight="1">
      <c r="B216" s="11"/>
      <c r="C216" s="5"/>
      <c r="D216" s="15"/>
      <c r="E216" s="15"/>
      <c r="F216" s="14"/>
      <c r="G216" s="7"/>
    </row>
    <row r="217" spans="2:7" ht="32.450000000000003" customHeight="1">
      <c r="B217" s="50" t="s">
        <v>174</v>
      </c>
      <c r="C217" s="51"/>
      <c r="D217" s="51"/>
      <c r="E217" s="51"/>
      <c r="F217" s="51"/>
      <c r="G217" s="52"/>
    </row>
    <row r="218" spans="2:7" ht="9" customHeight="1">
      <c r="B218" s="11"/>
      <c r="C218" s="11"/>
      <c r="D218" s="15"/>
      <c r="E218" s="15"/>
      <c r="F218" s="7"/>
      <c r="G218" s="7"/>
    </row>
    <row r="219" spans="2:7" ht="32.450000000000003" customHeight="1">
      <c r="B219" s="11"/>
      <c r="C219" s="5" t="s">
        <v>176</v>
      </c>
      <c r="D219" s="15"/>
      <c r="E219" s="15"/>
      <c r="F219" s="7"/>
      <c r="G219" s="7"/>
    </row>
    <row r="220" spans="2:7" ht="9" customHeight="1">
      <c r="B220" s="11"/>
      <c r="C220" s="11"/>
      <c r="D220" s="15"/>
      <c r="E220" s="15"/>
      <c r="F220" s="7"/>
      <c r="G220" s="7"/>
    </row>
    <row r="221" spans="2:7" ht="43.9" customHeight="1">
      <c r="B221" s="11">
        <v>34</v>
      </c>
      <c r="C221" s="5" t="s">
        <v>175</v>
      </c>
      <c r="D221" s="15" t="s">
        <v>2</v>
      </c>
      <c r="E221" s="15">
        <v>10</v>
      </c>
      <c r="F221" s="14"/>
      <c r="G221" s="7" t="str">
        <f>IF($E221*F221=0,"",ROUND($E221*F221,2))</f>
        <v/>
      </c>
    </row>
    <row r="222" spans="2:7" ht="9" customHeight="1">
      <c r="B222" s="11"/>
      <c r="C222" s="5"/>
      <c r="D222" s="15"/>
      <c r="E222" s="15"/>
      <c r="F222" s="14"/>
      <c r="G222" s="7"/>
    </row>
    <row r="223" spans="2:7" ht="32.450000000000003" customHeight="1">
      <c r="B223" s="11">
        <v>35</v>
      </c>
      <c r="C223" s="5" t="s">
        <v>181</v>
      </c>
      <c r="D223" s="15" t="s">
        <v>12</v>
      </c>
      <c r="E223" s="15">
        <v>10</v>
      </c>
      <c r="F223" s="14"/>
      <c r="G223" s="7"/>
    </row>
    <row r="224" spans="2:7" ht="9" customHeight="1">
      <c r="B224" s="11"/>
      <c r="C224" s="5"/>
      <c r="D224" s="15"/>
      <c r="E224" s="15"/>
      <c r="F224" s="14"/>
      <c r="G224" s="7"/>
    </row>
    <row r="225" spans="2:7" ht="32.450000000000003" customHeight="1">
      <c r="B225" s="50" t="s">
        <v>182</v>
      </c>
      <c r="C225" s="51"/>
      <c r="D225" s="51"/>
      <c r="E225" s="51"/>
      <c r="F225" s="51"/>
      <c r="G225" s="52"/>
    </row>
    <row r="226" spans="2:7" ht="9" customHeight="1">
      <c r="B226" s="11"/>
      <c r="C226" s="5"/>
      <c r="D226" s="15"/>
      <c r="E226" s="15"/>
      <c r="F226" s="14"/>
      <c r="G226" s="7"/>
    </row>
    <row r="227" spans="2:7" ht="32.450000000000003" customHeight="1">
      <c r="B227" s="11">
        <v>36</v>
      </c>
      <c r="C227" s="5" t="s">
        <v>184</v>
      </c>
      <c r="D227" s="15"/>
      <c r="E227" s="15"/>
      <c r="F227" s="14"/>
      <c r="G227" s="7"/>
    </row>
    <row r="228" spans="2:7" ht="9" customHeight="1">
      <c r="B228" s="11"/>
      <c r="C228" s="5"/>
      <c r="D228" s="15"/>
      <c r="E228" s="15"/>
      <c r="F228" s="14"/>
      <c r="G228" s="7"/>
    </row>
    <row r="229" spans="2:7" ht="32.450000000000003" customHeight="1">
      <c r="B229" s="11">
        <v>37</v>
      </c>
      <c r="C229" s="5" t="s">
        <v>195</v>
      </c>
      <c r="D229" s="15"/>
      <c r="E229" s="15"/>
      <c r="F229" s="14"/>
      <c r="G229" s="7"/>
    </row>
    <row r="230" spans="2:7" ht="9" customHeight="1">
      <c r="B230" s="11"/>
      <c r="C230" s="5"/>
      <c r="D230" s="15"/>
      <c r="E230" s="15"/>
      <c r="F230" s="14"/>
      <c r="G230" s="7"/>
    </row>
    <row r="231" spans="2:7">
      <c r="B231" s="11"/>
      <c r="C231" s="11"/>
      <c r="D231" s="15"/>
      <c r="E231" s="15"/>
      <c r="F231" s="7"/>
      <c r="G231" s="7"/>
    </row>
    <row r="232" spans="2:7">
      <c r="B232" s="11"/>
      <c r="C232" s="11"/>
      <c r="D232" s="15"/>
      <c r="E232" s="15"/>
      <c r="F232" s="7"/>
      <c r="G232" s="7"/>
    </row>
    <row r="233" spans="2:7">
      <c r="B233" s="11"/>
      <c r="C233" s="25" t="s">
        <v>167</v>
      </c>
      <c r="D233" s="15"/>
      <c r="E233" s="15"/>
      <c r="F233" s="7"/>
      <c r="G233" s="7" t="str">
        <f>IF(SUM(G10:G212)=0,"",ROUND(SUM(G10:G212),2))</f>
        <v/>
      </c>
    </row>
    <row r="234" spans="2:7">
      <c r="B234" s="11"/>
      <c r="C234" s="11"/>
      <c r="D234" s="15"/>
      <c r="E234" s="15"/>
      <c r="F234" s="7"/>
      <c r="G234" s="7"/>
    </row>
    <row r="235" spans="2:7">
      <c r="B235" s="11"/>
      <c r="C235" s="25" t="s">
        <v>168</v>
      </c>
      <c r="D235" s="15"/>
      <c r="E235" s="15"/>
      <c r="F235" s="7"/>
      <c r="G235" s="7" t="str">
        <f>IF($G233="","",ROUND($G233*0.2,2))</f>
        <v/>
      </c>
    </row>
    <row r="236" spans="2:7">
      <c r="B236" s="11"/>
      <c r="C236" s="11"/>
      <c r="D236" s="15"/>
      <c r="E236" s="15"/>
      <c r="F236" s="7"/>
      <c r="G236" s="7"/>
    </row>
    <row r="237" spans="2:7">
      <c r="B237" s="11"/>
      <c r="C237" s="25" t="s">
        <v>169</v>
      </c>
      <c r="D237" s="15"/>
      <c r="E237" s="15"/>
      <c r="F237" s="7"/>
      <c r="G237" s="7" t="str">
        <f>IF($G235="","",ROUND($G233+$G235,2))</f>
        <v/>
      </c>
    </row>
    <row r="238" spans="2:7">
      <c r="B238" s="11"/>
      <c r="C238" s="25"/>
      <c r="D238" s="15"/>
      <c r="E238" s="15"/>
      <c r="F238" s="7"/>
      <c r="G238" s="7"/>
    </row>
    <row r="239" spans="2:7">
      <c r="B239" s="26"/>
      <c r="C239" s="26"/>
      <c r="D239" s="27"/>
      <c r="E239" s="27"/>
      <c r="F239" s="28"/>
      <c r="G239" s="28"/>
    </row>
    <row r="240" spans="2:7">
      <c r="B240" s="26"/>
      <c r="C240" s="26"/>
      <c r="D240" s="27"/>
      <c r="E240" s="27"/>
      <c r="F240" s="28"/>
      <c r="G240" s="28"/>
    </row>
    <row r="241" spans="2:7">
      <c r="B241" s="47" t="s">
        <v>170</v>
      </c>
      <c r="C241" s="47"/>
      <c r="D241" s="47"/>
      <c r="E241" s="47"/>
      <c r="F241" s="47"/>
      <c r="G241" s="47"/>
    </row>
    <row r="242" spans="2:7">
      <c r="B242" s="26"/>
      <c r="C242" s="26"/>
      <c r="D242" s="27"/>
      <c r="E242" s="27"/>
      <c r="F242" s="28"/>
      <c r="G242" s="28"/>
    </row>
    <row r="243" spans="2:7">
      <c r="B243" s="26"/>
      <c r="C243" s="26"/>
      <c r="D243" s="27"/>
      <c r="E243" s="27"/>
      <c r="F243" s="28"/>
      <c r="G243" s="28"/>
    </row>
    <row r="244" spans="2:7">
      <c r="B244" s="26"/>
      <c r="C244" s="26"/>
      <c r="D244" s="27"/>
      <c r="E244" s="27"/>
      <c r="F244" s="28"/>
      <c r="G244" s="28"/>
    </row>
    <row r="245" spans="2:7">
      <c r="B245" s="46" t="s">
        <v>171</v>
      </c>
      <c r="C245" s="46"/>
      <c r="D245" s="29" t="s">
        <v>172</v>
      </c>
      <c r="E245" s="46"/>
      <c r="F245" s="46"/>
      <c r="G245" s="46"/>
    </row>
    <row r="246" spans="2:7">
      <c r="B246" s="29"/>
      <c r="C246" s="29"/>
      <c r="D246" s="29"/>
      <c r="E246" s="29"/>
      <c r="F246" s="29"/>
      <c r="G246" s="29"/>
    </row>
    <row r="247" spans="2:7">
      <c r="B247" s="26"/>
      <c r="C247" s="26"/>
      <c r="D247" s="27"/>
      <c r="E247" s="27"/>
      <c r="F247" s="28"/>
      <c r="G247" s="28"/>
    </row>
    <row r="248" spans="2:7">
      <c r="B248" s="46" t="s">
        <v>173</v>
      </c>
      <c r="C248" s="46"/>
      <c r="D248" s="47"/>
      <c r="E248" s="47"/>
      <c r="F248" s="47"/>
      <c r="G248" s="47"/>
    </row>
    <row r="249" spans="2:7">
      <c r="B249" s="30"/>
      <c r="C249" s="31"/>
      <c r="D249" s="32"/>
      <c r="E249" s="32"/>
      <c r="F249" s="28"/>
      <c r="G249" s="28"/>
    </row>
    <row r="250" spans="2:7">
      <c r="B250" s="30"/>
      <c r="C250" s="31"/>
      <c r="D250" s="32"/>
      <c r="E250" s="32"/>
      <c r="F250" s="28"/>
      <c r="G250" s="28"/>
    </row>
    <row r="251" spans="2:7">
      <c r="B251" s="30"/>
      <c r="C251" s="31"/>
      <c r="D251" s="32"/>
      <c r="E251" s="32"/>
      <c r="F251" s="28"/>
      <c r="G251" s="28"/>
    </row>
    <row r="252" spans="2:7">
      <c r="B252" s="30"/>
      <c r="C252" s="31"/>
      <c r="D252" s="32"/>
      <c r="E252" s="32"/>
      <c r="F252" s="28"/>
      <c r="G252" s="28"/>
    </row>
  </sheetData>
  <mergeCells count="16">
    <mergeCell ref="B1:G1"/>
    <mergeCell ref="B245:C245"/>
    <mergeCell ref="E245:G245"/>
    <mergeCell ref="B248:C248"/>
    <mergeCell ref="D248:G248"/>
    <mergeCell ref="B8:G8"/>
    <mergeCell ref="B56:G56"/>
    <mergeCell ref="B74:G74"/>
    <mergeCell ref="B148:G148"/>
    <mergeCell ref="B162:G162"/>
    <mergeCell ref="B202:G202"/>
    <mergeCell ref="B217:G217"/>
    <mergeCell ref="B225:G225"/>
    <mergeCell ref="B206:G206"/>
    <mergeCell ref="B241:C241"/>
    <mergeCell ref="D241:G241"/>
  </mergeCells>
  <pageMargins left="0.70866141732283472" right="0.70866141732283472" top="0.74803149606299213" bottom="0.74803149606299213" header="0.31496062992125984" footer="0.31496062992125984"/>
  <pageSetup paperSize="9" scale="40"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Arnaud MASSON</dc:creator>
  <cp:lastModifiedBy>BECKER Luc</cp:lastModifiedBy>
  <cp:lastPrinted>2025-01-16T09:49:42Z</cp:lastPrinted>
  <dcterms:created xsi:type="dcterms:W3CDTF">2025-01-13T08:53:14Z</dcterms:created>
  <dcterms:modified xsi:type="dcterms:W3CDTF">2025-03-11T14:07:34Z</dcterms:modified>
</cp:coreProperties>
</file>