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CI\PROCEDURES\ACCORD-CADRE\DCI2024544 - FMT 2026\07_RELANCE LOT 04&amp;05\Lot 04\"/>
    </mc:Choice>
  </mc:AlternateContent>
  <bookViews>
    <workbookView xWindow="0" yWindow="0" windowWidth="25200" windowHeight="11250"/>
  </bookViews>
  <sheets>
    <sheet name="Feuil1" sheetId="1" r:id="rId1"/>
  </sheets>
  <externalReferences>
    <externalReference r:id="rId2"/>
  </externalReferenc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2" i="1" l="1"/>
  <c r="E241" i="1"/>
  <c r="E232" i="1"/>
  <c r="E231" i="1"/>
  <c r="E230" i="1"/>
  <c r="E229" i="1"/>
  <c r="E227" i="1"/>
  <c r="E226" i="1"/>
  <c r="E221" i="1"/>
  <c r="E220" i="1"/>
  <c r="E218" i="1"/>
  <c r="E217" i="1"/>
  <c r="E216" i="1"/>
  <c r="E212" i="1"/>
  <c r="E210" i="1"/>
  <c r="E206" i="1"/>
  <c r="E202" i="1"/>
  <c r="E198" i="1"/>
  <c r="E194" i="1"/>
  <c r="E191" i="1"/>
  <c r="E166" i="1"/>
  <c r="E158" i="1"/>
  <c r="E154" i="1"/>
  <c r="E149" i="1"/>
  <c r="E138" i="1"/>
  <c r="F137" i="1"/>
  <c r="E137" i="1"/>
  <c r="G136" i="1"/>
  <c r="E136" i="1"/>
  <c r="G135" i="1"/>
  <c r="E135" i="1"/>
  <c r="G134" i="1"/>
  <c r="E134" i="1"/>
  <c r="G133" i="1"/>
  <c r="E133" i="1"/>
  <c r="G132" i="1"/>
  <c r="E132" i="1"/>
  <c r="G131" i="1"/>
  <c r="E131" i="1"/>
  <c r="G130" i="1"/>
  <c r="E130" i="1"/>
  <c r="G129" i="1"/>
  <c r="E129" i="1"/>
  <c r="G128" i="1"/>
  <c r="E128" i="1"/>
  <c r="G127" i="1"/>
  <c r="E127" i="1"/>
  <c r="G126" i="1"/>
  <c r="E126" i="1"/>
  <c r="G125" i="1"/>
  <c r="E125" i="1"/>
  <c r="G124" i="1"/>
  <c r="E124" i="1"/>
  <c r="G123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<sst xmlns="http://schemas.openxmlformats.org/spreadsheetml/2006/main" count="2198" uniqueCount="355">
  <si>
    <t>SEPTEMBRE</t>
  </si>
  <si>
    <t>OCTOBRE</t>
  </si>
  <si>
    <t>NOVEMBRE</t>
  </si>
  <si>
    <t>DECEMBRE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</si>
  <si>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</si>
  <si>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</si>
  <si>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</si>
  <si>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</si>
  <si>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</si>
  <si>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</si>
  <si>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</si>
  <si>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</si>
  <si>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Secteur Maintenance</t>
  </si>
  <si>
    <t>Nom Bâtiment</t>
  </si>
  <si>
    <t>Code
Bat.</t>
  </si>
  <si>
    <t>CAMPUS</t>
  </si>
  <si>
    <t>Nom Installation</t>
  </si>
  <si>
    <t>Nom Installation (Concatener)</t>
  </si>
  <si>
    <t>Noms du rapports (Concatener)</t>
  </si>
  <si>
    <t>Equipements</t>
  </si>
  <si>
    <t>Type Installation</t>
  </si>
  <si>
    <t>Type Composant</t>
  </si>
  <si>
    <t>Localisation</t>
  </si>
  <si>
    <t>Code Localisation</t>
  </si>
  <si>
    <t>_</t>
  </si>
  <si>
    <t>Fréquence maintenance ou vérification
Annuelle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</si>
  <si>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</si>
  <si>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</si>
  <si>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</si>
  <si>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</si>
  <si>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</si>
  <si>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</si>
  <si>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</si>
  <si>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</si>
  <si>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</si>
  <si>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</si>
  <si>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</si>
  <si>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</si>
  <si>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</si>
  <si>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</si>
  <si>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</si>
  <si>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</si>
  <si>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</si>
  <si>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</si>
  <si>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</si>
  <si>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</si>
  <si>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</si>
  <si>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</si>
  <si>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</si>
  <si>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</si>
  <si>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</si>
  <si>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</si>
  <si>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</si>
  <si>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</si>
  <si>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</si>
  <si>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</si>
  <si>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</si>
  <si>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</si>
  <si>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</si>
  <si>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</si>
  <si>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</si>
  <si>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</si>
  <si>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</si>
  <si>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</si>
  <si>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</si>
  <si>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</si>
  <si>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</si>
  <si>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</si>
  <si>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</si>
  <si>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</si>
  <si>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</si>
  <si>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</si>
  <si>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</si>
  <si>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</si>
  <si>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</si>
  <si>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</si>
  <si>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</si>
  <si>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</si>
  <si>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ECPM ENSEIGNEMENT</t>
  </si>
  <si>
    <t>044001</t>
  </si>
  <si>
    <t>CAMPUS CRONENBOURG</t>
  </si>
  <si>
    <t>044001SSTA_Secon</t>
  </si>
  <si>
    <t>Sous station:
1 échangeur à plaque-isolement E.C 
5 départs pompes doubles + 5x V3V 
1 vase d'expansion de 400L et de 4 bars 
1 pompe double primaire LMD 100-125/140 
3 pompes de circulation double
1 ensemble de capteur
1 clarificateur</t>
  </si>
  <si>
    <t>TH</t>
  </si>
  <si>
    <t>SSTA</t>
  </si>
  <si>
    <t>Secon</t>
  </si>
  <si>
    <t>044001VENT_ET_00_01_02</t>
  </si>
  <si>
    <t>1 CTA 2498,4 m3/h double flux
1 ensemble de capteur</t>
  </si>
  <si>
    <t>VE</t>
  </si>
  <si>
    <t>VENT</t>
  </si>
  <si>
    <t>ET_00_01_02</t>
  </si>
  <si>
    <t>1 CTA 1100 m3/h double flux 
1 CTA 3600m3/h double flux 
1 CTA 4200 m3/h double flux
1 ensemble de capteur</t>
  </si>
  <si>
    <t>044001VENT_ET_03</t>
  </si>
  <si>
    <t>1 CTA 10000m3/h double flux 
1 extracteur 1300 m3/h 
1 extracteur 700m3/h
1 VMC
1 ensemble de capteur</t>
  </si>
  <si>
    <t>ET_03</t>
  </si>
  <si>
    <t>ECPM TP</t>
  </si>
  <si>
    <t>044007</t>
  </si>
  <si>
    <t>044007SSTA_Secon</t>
  </si>
  <si>
    <t>1 échangeur à plaque-isolement E.C 
2 pompes doubles avec 2 V3V
2 vases d'expansion de      L et de       bars 
2 vases tampon 
1 pompe double primaire CDM 125-12-3.0
1 pompe double primaire CDM 150-214-4.0
1 ensemble de capteur 
1 échangeur à plaque-isolement E.C 
5 pompes  double avec 4 V3V
1 vase d'axpansion de 900L et de 4 bars
1 pompe primaire double
1 clarificateur</t>
  </si>
  <si>
    <t>044007VENP_TP01</t>
  </si>
  <si>
    <t>TP salle 2:
10 CTA 800 m3/h simple flux
1 CTA 888 m3/h simple flux 
2 CTA 1600 m3/h simple flux 
2 CTA 1800m3/h simple flux 
1 CTA 5000m3/h simple flux
1 CTA 6300m3/h simple flux 
1 CTA 6600m3/h simple flux 
1 CTA 8600m3/h simple flux
1 CTA 12800m3/h simple flux
1 CTA 13200m3/h simple flux
2 CTA inconnues 
1 ensemble de capteur</t>
  </si>
  <si>
    <t>VENP</t>
  </si>
  <si>
    <t>TP01</t>
  </si>
  <si>
    <t>Extracteur:
1 extracteur 130 m3/h
1 extracteur 450 m3/h 
1 extracteur 800 m3/h
3 extracteurs 1000 m3/h
 8 extracteurs 2000 m3/h</t>
  </si>
  <si>
    <t>044007VENP_TP02</t>
  </si>
  <si>
    <t>TP salle 2:
3 CTA 1000 m3/h simple flux 
1 CTA 1200 m3/h simple flux 
5 CTA 1600 m3/h simple flux
1 CTA 7000 m3/h simple flux 
5 CTA inconnues
1 ensemble de capteur</t>
  </si>
  <si>
    <t>TP02</t>
  </si>
  <si>
    <t>Extracteur:
1 extracteur 130 m3/h 
5 extracteurs 150 m3/h 
1 extracteur 225 m3/h 
1 extracteur 450 m3/h
2 extracteurs 500 m3/h 
2 extracteurs 800 m3/h 
8 extracteurs 1000 m3/h
1 extracteur 1200 m3/h
13 extracteurs 2000 m3/h
1 extracteur 4000 m3/h 
3 extracteurs 8000 m3/h
3 extracteurs 16000 m3/h 
2 extracteurs inconnus
1 ensemble de capteur</t>
  </si>
  <si>
    <t>044007PROA_Air_Comp</t>
  </si>
  <si>
    <t>Production air comprime
2 compresseurs
2 sécheurs
4 filtre micron
1 separateur de graisse</t>
  </si>
  <si>
    <t>PROA</t>
  </si>
  <si>
    <t>Air_Comp</t>
  </si>
  <si>
    <t>044009</t>
  </si>
  <si>
    <t>044007PROF_DNUM</t>
  </si>
  <si>
    <t>1 split rég' local serveur OSIRIS</t>
  </si>
  <si>
    <t>PROF</t>
  </si>
  <si>
    <t>DNUM</t>
  </si>
  <si>
    <t>ECPM BIBLIOTHEQUE</t>
  </si>
  <si>
    <t>044008</t>
  </si>
  <si>
    <t>044008VENT_Bibliotheque</t>
  </si>
  <si>
    <t>CTA</t>
  </si>
  <si>
    <t>Bibliotheque</t>
  </si>
  <si>
    <t>ECPM TUTORAT</t>
  </si>
  <si>
    <t>044009VENT_Batiment</t>
  </si>
  <si>
    <t xml:space="preserve">CTA </t>
  </si>
  <si>
    <t>Batiment</t>
  </si>
  <si>
    <t>ECPM RECHERCHE 01</t>
  </si>
  <si>
    <t>044101</t>
  </si>
  <si>
    <t>044001VENT_Batiment</t>
  </si>
  <si>
    <t>Etalonnage annuel des registres TROX (1 bâtiment / an)</t>
  </si>
  <si>
    <t>1 échangeur à plaque-isolement E.C 
2 départs pompes double avec 2 V3V
1 vase d'axpansion de 400L et de 1,5 bars 
1 pompe primaire double LMD 100-125
1 clarificateur</t>
  </si>
  <si>
    <t>044101VENP_Labo</t>
  </si>
  <si>
    <t>Recherche 1</t>
  </si>
  <si>
    <t>Labo</t>
  </si>
  <si>
    <t>Recherche Toiture</t>
  </si>
  <si>
    <t>ECPM RECHERCHE 02</t>
  </si>
  <si>
    <t>044102</t>
  </si>
  <si>
    <t>044102SSTA_Secon</t>
  </si>
  <si>
    <t>044102VENP_Labo</t>
  </si>
  <si>
    <t>Recherche 2</t>
  </si>
  <si>
    <t>ECPM RECHERCHE 03</t>
  </si>
  <si>
    <t>044103</t>
  </si>
  <si>
    <t>044103SSTA_Secon</t>
  </si>
  <si>
    <t>044103VENP_Labo</t>
  </si>
  <si>
    <t>ECPM RECHERCHE 04</t>
  </si>
  <si>
    <t>044104</t>
  </si>
  <si>
    <t>044104SSTA_Secon</t>
  </si>
  <si>
    <t>044104VENP_Labo</t>
  </si>
  <si>
    <t>Recherche 4</t>
  </si>
  <si>
    <t>ECPM RECHERCHE 05</t>
  </si>
  <si>
    <t>044105</t>
  </si>
  <si>
    <t>044105SSTA_Secon</t>
  </si>
  <si>
    <t>1 échangeur à plaque-isolement E.C 
2 départs pompes double avec 1 V3V
1 vase d'axpansion de 400L et de 1,5 bars 
1 pompe primaire double LMD 100-125
1 clarificateur</t>
  </si>
  <si>
    <t>044105VENP_Labo</t>
  </si>
  <si>
    <t>Recherche 5</t>
  </si>
  <si>
    <t>044005VENP_Labo</t>
  </si>
  <si>
    <t>ECPM CHAUFFERIE</t>
  </si>
  <si>
    <t>044311</t>
  </si>
  <si>
    <t>044311PROC_Chaufferie</t>
  </si>
  <si>
    <t>Chaufferie</t>
  </si>
  <si>
    <t>PROC</t>
  </si>
  <si>
    <t>Combustion</t>
  </si>
  <si>
    <t>Comb</t>
  </si>
  <si>
    <t>Ramonage</t>
  </si>
  <si>
    <t>Ramo</t>
  </si>
  <si>
    <t>Detection Gaz</t>
  </si>
  <si>
    <t>Dgaz</t>
  </si>
  <si>
    <t>ECPM HALL DE TECHNOLOGIE</t>
  </si>
  <si>
    <t>044471</t>
  </si>
  <si>
    <t>044471SSTA_Secon</t>
  </si>
  <si>
    <t>1 sous-station
1 clarificateur</t>
  </si>
  <si>
    <t>044471PROA_Air_Comp</t>
  </si>
  <si>
    <t>1 compresseur d'air</t>
  </si>
  <si>
    <t>044471VENP_Batiment</t>
  </si>
  <si>
    <t>1 Cta</t>
  </si>
  <si>
    <t>INSPE SELESTAT PRINCIPAL</t>
  </si>
  <si>
    <t>410001</t>
  </si>
  <si>
    <t>CAMPUS SELESTAT</t>
  </si>
  <si>
    <t>410001PROC_Chaufferie</t>
  </si>
  <si>
    <t>sous-stations</t>
  </si>
  <si>
    <t>410001SSTA_Secon</t>
  </si>
  <si>
    <t>sous-stations et DG10 R0</t>
  </si>
  <si>
    <t>INSPE COLMAR BATIMENT PRINCIPAL</t>
  </si>
  <si>
    <t>420001</t>
  </si>
  <si>
    <t>CAMPUS COLMAR</t>
  </si>
  <si>
    <t>420001SSTA_Secon</t>
  </si>
  <si>
    <t>sous-stations
9 pompes doubles
9 V3V
1 ensemble de capteur
1 vase d'expansion</t>
  </si>
  <si>
    <t>420001VENT_Amphi</t>
  </si>
  <si>
    <t>CTA Amphi</t>
  </si>
  <si>
    <t>Amphi</t>
  </si>
  <si>
    <t>INSPE COLMAR BATIMENTAILE JOFFRE</t>
  </si>
  <si>
    <t>420002SSTA_Secon</t>
  </si>
  <si>
    <t>1 sous-station
3 pompes doubles
1 V3V
1 echangeur à plaques
1 ensemble de capteur
1 vase d'expansion</t>
  </si>
  <si>
    <t>420002VENT_Biblioheque</t>
  </si>
  <si>
    <t>1 CTA double flux
1 ensemble de capteur</t>
  </si>
  <si>
    <t>Biblioheque</t>
  </si>
  <si>
    <t>INSPE COLMAR VILLA</t>
  </si>
  <si>
    <t>420003SSTA_Secon</t>
  </si>
  <si>
    <t>1 pompe chauffage
1 régulation</t>
  </si>
  <si>
    <t>INSPE COLMAR Loge</t>
  </si>
  <si>
    <t>420004PROC_Chaufferie_Comb</t>
  </si>
  <si>
    <t xml:space="preserve">1 Chaudière Logement  
</t>
  </si>
  <si>
    <t>Chaufferie_Log</t>
  </si>
  <si>
    <t>420004PROC_Chaufferie_Log</t>
  </si>
  <si>
    <t>INSPE COLMAR PAVILLON</t>
  </si>
  <si>
    <t>420003</t>
  </si>
  <si>
    <t>420005PROC_Chaufferie_Log</t>
  </si>
  <si>
    <t>Logement</t>
  </si>
  <si>
    <t>420003PROC_Chaufferie_Ramo</t>
  </si>
  <si>
    <t>1 Chaudière Réserve livre</t>
  </si>
  <si>
    <t>Reserve</t>
  </si>
  <si>
    <t>CESQ</t>
  </si>
  <si>
    <t>Cronenbourg</t>
  </si>
  <si>
    <t>?</t>
  </si>
  <si>
    <t>043001</t>
  </si>
  <si>
    <t>043001SSTA_Secon</t>
  </si>
  <si>
    <t>1 collecteur chaud 
2 départs (process + tertiaire)
16 pompes de circulation
2 ballons tampons 800L
1 ballon tampon 1500L
V3Vs</t>
  </si>
  <si>
    <t>Eclairage de Sécurité</t>
  </si>
  <si>
    <t>EL</t>
  </si>
  <si>
    <t>ECLS</t>
  </si>
  <si>
    <t>2 Transfos à huile de 630KVA 6 cellules de type SM6 et 1 TGBT de 2000A de type Prisma</t>
  </si>
  <si>
    <t>POST</t>
  </si>
  <si>
    <t>HT_TGBT_vert</t>
  </si>
  <si>
    <t>Groupe Electrogène</t>
  </si>
  <si>
    <t>PROE</t>
  </si>
  <si>
    <t>GE</t>
  </si>
  <si>
    <t>INSPE COLMAR Aile Joffre</t>
  </si>
  <si>
    <t>420101</t>
  </si>
  <si>
    <t>CHALET POINCARE</t>
  </si>
  <si>
    <t>022001</t>
  </si>
  <si>
    <t>Extérieur</t>
  </si>
  <si>
    <t>1 post HT 
1 transfo 630kVA</t>
  </si>
  <si>
    <t>1 TGBT 
7 TD / labo</t>
  </si>
  <si>
    <t xml:space="preserve">1 disconnecteur  </t>
  </si>
  <si>
    <t>SA</t>
  </si>
  <si>
    <t>ESSA</t>
  </si>
  <si>
    <t>DISC</t>
  </si>
  <si>
    <t>1 disconnecteur EF TP
1 disconnecteur</t>
  </si>
  <si>
    <t>1 disconnecteur</t>
  </si>
  <si>
    <t>28 douches de sécurité</t>
  </si>
  <si>
    <t>DOSE</t>
  </si>
  <si>
    <t>INSPE COLMAR AILE JOFFRE</t>
  </si>
  <si>
    <t>Désenfumage</t>
  </si>
  <si>
    <t>SI</t>
  </si>
  <si>
    <t>SSID</t>
  </si>
  <si>
    <t>Gene</t>
  </si>
  <si>
    <t>ECPM ENSEIGNEMENT - bibliothèque - tutorat</t>
  </si>
  <si>
    <t>SSI Centrale</t>
  </si>
  <si>
    <t>SSIC</t>
  </si>
  <si>
    <t>Cat_A</t>
  </si>
  <si>
    <t>ECPM BUNKER SOLVANTS</t>
  </si>
  <si>
    <t>044206</t>
  </si>
  <si>
    <t>Solvants_Cat_A</t>
  </si>
  <si>
    <t>ECPM BUNKER DECHETS</t>
  </si>
  <si>
    <t>Dechets_Cat_A</t>
  </si>
  <si>
    <t>Cat_B</t>
  </si>
  <si>
    <t>INSPE Colmar Aile Joffre</t>
  </si>
  <si>
    <t>Cat_4</t>
  </si>
  <si>
    <t>Schindler</t>
  </si>
  <si>
    <t>LE</t>
  </si>
  <si>
    <t>LEAS</t>
  </si>
  <si>
    <t>Princ</t>
  </si>
  <si>
    <t>+s</t>
  </si>
  <si>
    <t>Sodimas</t>
  </si>
  <si>
    <t>VIMEC</t>
  </si>
  <si>
    <t>LEMR</t>
  </si>
  <si>
    <t>Otis</t>
  </si>
  <si>
    <t>LEMC</t>
  </si>
  <si>
    <t>SODIMAS</t>
  </si>
  <si>
    <t>ORONA</t>
  </si>
  <si>
    <t>Porte sectionnelle
(hors contrôle d'accès)</t>
  </si>
  <si>
    <t>PA</t>
  </si>
  <si>
    <t>PEPA</t>
  </si>
  <si>
    <t>PorteSect</t>
  </si>
  <si>
    <t>Garage</t>
  </si>
  <si>
    <t>Dalle sur Plots</t>
  </si>
  <si>
    <t>TT</t>
  </si>
  <si>
    <t>TTPL</t>
  </si>
  <si>
    <t>R01</t>
  </si>
  <si>
    <t>TER01</t>
  </si>
  <si>
    <t>Gravillons</t>
  </si>
  <si>
    <t>TER02</t>
  </si>
  <si>
    <t>TER03</t>
  </si>
  <si>
    <t>TER04</t>
  </si>
  <si>
    <t>TOI01</t>
  </si>
  <si>
    <t>Auto protégée</t>
  </si>
  <si>
    <t>TER05</t>
  </si>
  <si>
    <t>RM01</t>
  </si>
  <si>
    <t>Etancheité cuivre</t>
  </si>
  <si>
    <t>T01</t>
  </si>
  <si>
    <t>Skydome</t>
  </si>
  <si>
    <t>TTVE</t>
  </si>
  <si>
    <t>VE01</t>
  </si>
  <si>
    <t>VE02</t>
  </si>
  <si>
    <t>VE03</t>
  </si>
  <si>
    <t>VE04</t>
  </si>
  <si>
    <t>VE05</t>
  </si>
  <si>
    <t>VE06</t>
  </si>
  <si>
    <t>VE07</t>
  </si>
  <si>
    <t>VE08</t>
  </si>
  <si>
    <t>Chape beton</t>
  </si>
  <si>
    <t>R02</t>
  </si>
  <si>
    <t>R03</t>
  </si>
  <si>
    <t>R04</t>
  </si>
  <si>
    <t>R05</t>
  </si>
  <si>
    <t>R06</t>
  </si>
  <si>
    <t>R07</t>
  </si>
  <si>
    <t>R08</t>
  </si>
  <si>
    <t>RM</t>
  </si>
  <si>
    <t>Gravillons/Dalle dur plots</t>
  </si>
  <si>
    <t>ECPM BUNKER</t>
  </si>
  <si>
    <t>TOI02</t>
  </si>
  <si>
    <t>TOI03</t>
  </si>
  <si>
    <t>TOI04</t>
  </si>
  <si>
    <t>Bac Acier</t>
  </si>
  <si>
    <t>TOIT</t>
  </si>
  <si>
    <t>WELSCHBRUCH CAVE MAGNETIQUE</t>
  </si>
  <si>
    <t>022002</t>
  </si>
  <si>
    <t>SITES DISTANTS</t>
  </si>
  <si>
    <t>TTTD</t>
  </si>
  <si>
    <t>Etancheité zinc</t>
  </si>
  <si>
    <t>TOI</t>
  </si>
  <si>
    <t>Tuiles Terre Cuite</t>
  </si>
  <si>
    <t>STATION ECHERY</t>
  </si>
  <si>
    <t>015301</t>
  </si>
  <si>
    <t>R0</t>
  </si>
  <si>
    <t>Toit</t>
  </si>
  <si>
    <t>T30</t>
  </si>
  <si>
    <t>INSPE COLMAR Aile JOFFRE</t>
  </si>
  <si>
    <t>Bac Acier/Auto protégée</t>
  </si>
  <si>
    <t>Preau</t>
  </si>
  <si>
    <t>Tuiles Ardoise</t>
  </si>
  <si>
    <t>INSPE COLMAR
LOGE</t>
  </si>
  <si>
    <t>Toit1</t>
  </si>
  <si>
    <t>TER101</t>
  </si>
  <si>
    <t>TER102</t>
  </si>
  <si>
    <t>AutoP</t>
  </si>
  <si>
    <t>T0I01</t>
  </si>
  <si>
    <t>TER201</t>
  </si>
  <si>
    <t>TOI201</t>
  </si>
  <si>
    <t>TOI202</t>
  </si>
  <si>
    <t>TOI301</t>
  </si>
  <si>
    <t>TOI302</t>
  </si>
  <si>
    <t>TOI303</t>
  </si>
  <si>
    <t>Veget</t>
  </si>
  <si>
    <t>TTVG</t>
  </si>
  <si>
    <t>TER103</t>
  </si>
  <si>
    <t>Verre</t>
  </si>
  <si>
    <t>PAX101</t>
  </si>
  <si>
    <t>VER101</t>
  </si>
  <si>
    <t xml:space="preserve">Recherche 3 + 
Circuit récup' : 
1 pompe + 1 tamis + glycol PROPYL 38% </t>
  </si>
  <si>
    <t>CTA02_120 tertiaire de 1000m3/h avec une roue, une  batterie électrique et une régul adaptée
(hors courroie de roue de récupération)</t>
  </si>
  <si>
    <t>CTA02_121 tertiaire de 4000m3/h avec une roue, une  batterie chaude et une régul adaptée 
(hors courroie de roue de récupération)</t>
  </si>
  <si>
    <t>SSI type A (45 DI) 
SDI : Adress IV Concept (125 points + 1 boucle)
CMSI : Concepta CDC 12</t>
  </si>
  <si>
    <t>Désenfumage
DAC : Dupuy TR20
DAS : Lanterneau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</si>
</sst>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Unistra A"/>
      <charset val="1"/>
    </font>
    <font>
      <b/>
      <sz val="11"/>
      <name val="Unistra A"/>
    </font>
    <font>
      <b/>
      <sz val="11"/>
      <color rgb="FF000000"/>
      <name val="Unistra A"/>
    </font>
    <font>
      <sz val="8"/>
      <name val="Unistra A"/>
      <charset val="1"/>
    </font>
    <font>
      <sz val="6"/>
      <name val="Unistra A"/>
      <charset val="1"/>
    </font>
    <font>
      <sz val="6"/>
      <name val="Calibri"/>
      <family val="2"/>
      <charset val="1"/>
    </font>
    <font>
      <sz val="10"/>
      <name val="Arial"/>
      <family val="2"/>
      <charset val="1"/>
    </font>
    <font>
      <b/>
      <sz val="8"/>
      <name val="Unistra A"/>
    </font>
    <font>
      <b/>
      <sz val="8"/>
      <color rgb="FF000000"/>
      <name val="Unistra A"/>
    </font>
    <font>
      <b/>
      <sz val="9"/>
      <color rgb="FF000000"/>
      <name val="Unistra A"/>
    </font>
    <font>
      <b/>
      <sz val="6"/>
      <name val="Unistra A"/>
    </font>
    <font>
      <b/>
      <sz val="6"/>
      <color rgb="FF000000"/>
      <name val="Unistra A"/>
    </font>
    <font>
      <b/>
      <sz val="9"/>
      <name val="Unistra A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CCCCFF"/>
      </patternFill>
    </fill>
    <fill>
      <patternFill patternType="solid">
        <fgColor rgb="FF3FAF46"/>
        <bgColor rgb="FF33CCCC"/>
      </patternFill>
    </fill>
    <fill>
      <patternFill patternType="solid">
        <fgColor rgb="FFFFFF38"/>
        <bgColor rgb="FFFFFF00"/>
      </patternFill>
    </fill>
    <fill>
      <patternFill patternType="solid">
        <fgColor rgb="FF813709"/>
        <bgColor rgb="FF993366"/>
      </patternFill>
    </fill>
    <fill>
      <patternFill patternType="solid">
        <fgColor rgb="FFFF3838"/>
        <bgColor rgb="FFFF0000"/>
      </patternFill>
    </fill>
    <fill>
      <patternFill patternType="solid">
        <fgColor rgb="FFBF819E"/>
        <bgColor rgb="FF808080"/>
      </patternFill>
    </fill>
    <fill>
      <patternFill patternType="solid">
        <fgColor rgb="FFFFD428"/>
        <bgColor rgb="FFFFFF38"/>
      </patternFill>
    </fill>
    <fill>
      <patternFill patternType="solid">
        <fgColor rgb="FF5983B0"/>
        <bgColor rgb="FF808080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/>
    </xf>
    <xf numFmtId="0" fontId="5" fillId="0" borderId="7" xfId="0" applyFont="1" applyBorder="1" applyAlignment="1"/>
    <xf numFmtId="0" fontId="5" fillId="6" borderId="7" xfId="0" applyFont="1" applyFill="1" applyBorder="1" applyAlignment="1"/>
    <xf numFmtId="0" fontId="5" fillId="0" borderId="8" xfId="0" applyFont="1" applyBorder="1" applyAlignment="1"/>
    <xf numFmtId="0" fontId="0" fillId="0" borderId="0" xfId="0" applyAlignment="1"/>
    <xf numFmtId="0" fontId="6" fillId="0" borderId="7" xfId="0" applyFont="1" applyBorder="1" applyAlignment="1"/>
    <xf numFmtId="0" fontId="6" fillId="0" borderId="7" xfId="0" applyFont="1" applyFill="1" applyBorder="1" applyAlignment="1"/>
    <xf numFmtId="0" fontId="7" fillId="7" borderId="7" xfId="0" applyFont="1" applyFill="1" applyBorder="1" applyAlignment="1"/>
    <xf numFmtId="0" fontId="6" fillId="0" borderId="8" xfId="0" applyFont="1" applyBorder="1" applyAlignment="1"/>
    <xf numFmtId="0" fontId="7" fillId="0" borderId="7" xfId="0" applyFont="1" applyBorder="1" applyAlignment="1"/>
    <xf numFmtId="0" fontId="5" fillId="0" borderId="7" xfId="0" applyFont="1" applyFill="1" applyBorder="1" applyAlignment="1"/>
    <xf numFmtId="0" fontId="5" fillId="8" borderId="7" xfId="0" applyFont="1" applyFill="1" applyBorder="1" applyAlignment="1"/>
    <xf numFmtId="0" fontId="5" fillId="9" borderId="7" xfId="0" applyFont="1" applyFill="1" applyBorder="1" applyAlignment="1"/>
    <xf numFmtId="0" fontId="6" fillId="10" borderId="7" xfId="0" applyFont="1" applyFill="1" applyBorder="1" applyAlignment="1"/>
    <xf numFmtId="0" fontId="6" fillId="11" borderId="7" xfId="0" applyFont="1" applyFill="1" applyBorder="1" applyAlignment="1"/>
    <xf numFmtId="0" fontId="0" fillId="12" borderId="7" xfId="0" applyFill="1" applyBorder="1" applyAlignment="1"/>
    <xf numFmtId="0" fontId="0" fillId="0" borderId="7" xfId="0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0" fillId="0" borderId="10" xfId="0" applyBorder="1" applyAlignment="1"/>
    <xf numFmtId="0" fontId="2" fillId="0" borderId="10" xfId="0" applyFont="1" applyBorder="1" applyAlignment="1"/>
    <xf numFmtId="0" fontId="0" fillId="12" borderId="10" xfId="0" applyFill="1" applyBorder="1" applyAlignment="1"/>
    <xf numFmtId="0" fontId="2" fillId="0" borderId="11" xfId="0" applyFont="1" applyBorder="1" applyAlignment="1"/>
    <xf numFmtId="0" fontId="5" fillId="0" borderId="12" xfId="0" applyFont="1" applyBorder="1" applyAlignment="1"/>
    <xf numFmtId="0" fontId="6" fillId="0" borderId="12" xfId="0" applyFont="1" applyFill="1" applyBorder="1" applyAlignment="1"/>
    <xf numFmtId="0" fontId="5" fillId="0" borderId="12" xfId="0" applyFont="1" applyFill="1" applyBorder="1" applyAlignment="1"/>
    <xf numFmtId="0" fontId="2" fillId="0" borderId="12" xfId="0" applyFont="1" applyFill="1" applyBorder="1" applyAlignment="1"/>
    <xf numFmtId="0" fontId="2" fillId="0" borderId="12" xfId="0" applyFont="1" applyBorder="1" applyAlignment="1"/>
    <xf numFmtId="0" fontId="2" fillId="0" borderId="13" xfId="0" applyFont="1" applyBorder="1" applyAlignment="1"/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2" fillId="0" borderId="7" xfId="0" applyFont="1" applyBorder="1" applyAlignment="1"/>
    <xf numFmtId="0" fontId="13" fillId="0" borderId="8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7" xfId="0" applyFont="1" applyBorder="1" applyAlignment="1"/>
    <xf numFmtId="49" fontId="10" fillId="0" borderId="7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9" fillId="0" borderId="7" xfId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/>
    </xf>
    <xf numFmtId="0" fontId="1" fillId="0" borderId="7" xfId="0" applyFont="1" applyBorder="1" applyAlignment="1"/>
    <xf numFmtId="0" fontId="9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" fillId="0" borderId="10" xfId="0" applyFont="1" applyBorder="1" applyAlignment="1"/>
    <xf numFmtId="0" fontId="9" fillId="0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5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M/03_Transverses/02_Marche_(DMIG_entreprise)/44_FMT%202024/01_Version_2025/planning%20de%20maintenance/_travail/Planning_Secteur4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ermique"/>
      <sheetName val="Filtration"/>
      <sheetName val="Courant fort_faible"/>
      <sheetName val="Sanitaire"/>
      <sheetName val="SSI + Desenfumage"/>
      <sheetName val="Levage"/>
      <sheetName val="Portes_Portails"/>
      <sheetName val="Clos_et_Couvert"/>
      <sheetName val="Liste_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3"/>
  <sheetViews>
    <sheetView tabSelected="1" topLeftCell="P1" workbookViewId="0">
      <selection activeCell="AG7" sqref="AG7"/>
    </sheetView>
  </sheetViews>
  <sheetFormatPr baseColWidth="10" defaultRowHeight="15" x14ac:dyDescent="0.25"/>
  <cols>
    <col min="1" max="1" width="14.140625" customWidth="1"/>
    <col min="2" max="2" width="27.28515625" bestFit="1" customWidth="1"/>
    <col min="3" max="3" width="8.85546875" bestFit="1" customWidth="1"/>
    <col min="4" max="4" width="15.85546875" bestFit="1" customWidth="1"/>
    <col min="5" max="5" width="20.42578125" bestFit="1" customWidth="1"/>
    <col min="6" max="6" width="58.42578125" bestFit="1" customWidth="1"/>
    <col min="7" max="7" width="24.85546875" bestFit="1" customWidth="1"/>
    <col min="8" max="8" width="0" hidden="1" customWidth="1"/>
    <col min="9" max="9" width="10.85546875" bestFit="1" customWidth="1"/>
    <col min="10" max="10" width="10.42578125" bestFit="1" customWidth="1"/>
    <col min="11" max="12" width="11.28515625" bestFit="1" customWidth="1"/>
    <col min="13" max="13" width="0" hidden="1" customWidth="1"/>
    <col min="14" max="14" width="12.140625" bestFit="1" customWidth="1"/>
    <col min="15" max="66" width="5.7109375" customWidth="1"/>
  </cols>
  <sheetData>
    <row r="1" spans="1:66" ht="15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 t="s">
        <v>0</v>
      </c>
      <c r="P1" s="4"/>
      <c r="Q1" s="4"/>
      <c r="R1" s="4"/>
      <c r="S1" s="4" t="s">
        <v>1</v>
      </c>
      <c r="T1" s="4"/>
      <c r="U1" s="4"/>
      <c r="V1" s="4"/>
      <c r="W1" s="4"/>
      <c r="X1" s="4" t="s">
        <v>2</v>
      </c>
      <c r="Y1" s="4"/>
      <c r="Z1" s="4"/>
      <c r="AA1" s="4"/>
      <c r="AB1" s="4" t="s">
        <v>3</v>
      </c>
      <c r="AC1" s="4"/>
      <c r="AD1" s="4"/>
      <c r="AE1" s="4"/>
      <c r="AF1" s="4" t="s">
        <v>4</v>
      </c>
      <c r="AG1" s="4"/>
      <c r="AH1" s="4"/>
      <c r="AI1" s="4"/>
      <c r="AJ1" s="4"/>
      <c r="AK1" s="4" t="s">
        <v>5</v>
      </c>
      <c r="AL1" s="4"/>
      <c r="AM1" s="4"/>
      <c r="AN1" s="4"/>
      <c r="AO1" s="4" t="s">
        <v>6</v>
      </c>
      <c r="AP1" s="4"/>
      <c r="AQ1" s="4"/>
      <c r="AR1" s="4"/>
      <c r="AS1" s="4" t="s">
        <v>7</v>
      </c>
      <c r="AT1" s="4"/>
      <c r="AU1" s="4"/>
      <c r="AV1" s="4"/>
      <c r="AW1" s="4"/>
      <c r="AX1" s="4" t="s">
        <v>8</v>
      </c>
      <c r="AY1" s="4"/>
      <c r="AZ1" s="4"/>
      <c r="BA1" s="4"/>
      <c r="BB1" s="4" t="s">
        <v>9</v>
      </c>
      <c r="BC1" s="4"/>
      <c r="BD1" s="4"/>
      <c r="BE1" s="4"/>
      <c r="BF1" s="4" t="s">
        <v>10</v>
      </c>
      <c r="BG1" s="4"/>
      <c r="BH1" s="4"/>
      <c r="BI1" s="4"/>
      <c r="BJ1" s="4"/>
      <c r="BK1" s="4" t="s">
        <v>11</v>
      </c>
      <c r="BL1" s="4"/>
      <c r="BM1" s="4"/>
      <c r="BN1" s="5"/>
    </row>
    <row r="2" spans="1:66" ht="79.5" thickBot="1" x14ac:dyDescent="0.3">
      <c r="A2" s="38" t="s">
        <v>12</v>
      </c>
      <c r="B2" s="39" t="s">
        <v>13</v>
      </c>
      <c r="C2" s="40" t="s">
        <v>14</v>
      </c>
      <c r="D2" s="40" t="s">
        <v>15</v>
      </c>
      <c r="E2" s="39" t="s">
        <v>16</v>
      </c>
      <c r="F2" s="39" t="s">
        <v>17</v>
      </c>
      <c r="G2" s="39" t="s">
        <v>18</v>
      </c>
      <c r="H2" s="41" t="s">
        <v>19</v>
      </c>
      <c r="I2" s="39" t="s">
        <v>20</v>
      </c>
      <c r="J2" s="39" t="s">
        <v>21</v>
      </c>
      <c r="K2" s="39" t="s">
        <v>22</v>
      </c>
      <c r="L2" s="39" t="s">
        <v>23</v>
      </c>
      <c r="M2" s="40" t="s">
        <v>24</v>
      </c>
      <c r="N2" s="39" t="s">
        <v>25</v>
      </c>
      <c r="O2" s="6" t="s">
        <v>26</v>
      </c>
      <c r="P2" s="6" t="s">
        <v>27</v>
      </c>
      <c r="Q2" s="6" t="s">
        <v>28</v>
      </c>
      <c r="R2" s="6" t="s">
        <v>29</v>
      </c>
      <c r="S2" s="6" t="s">
        <v>30</v>
      </c>
      <c r="T2" s="6" t="s">
        <v>31</v>
      </c>
      <c r="U2" s="6" t="s">
        <v>32</v>
      </c>
      <c r="V2" s="6" t="s">
        <v>33</v>
      </c>
      <c r="W2" s="6" t="s">
        <v>34</v>
      </c>
      <c r="X2" s="6" t="s">
        <v>35</v>
      </c>
      <c r="Y2" s="6" t="s">
        <v>36</v>
      </c>
      <c r="Z2" s="6" t="s">
        <v>37</v>
      </c>
      <c r="AA2" s="6" t="s">
        <v>38</v>
      </c>
      <c r="AB2" s="6" t="s">
        <v>39</v>
      </c>
      <c r="AC2" s="6" t="s">
        <v>40</v>
      </c>
      <c r="AD2" s="6" t="s">
        <v>41</v>
      </c>
      <c r="AE2" s="7" t="s">
        <v>42</v>
      </c>
      <c r="AF2" s="7" t="s">
        <v>43</v>
      </c>
      <c r="AG2" s="6" t="s">
        <v>44</v>
      </c>
      <c r="AH2" s="6" t="s">
        <v>45</v>
      </c>
      <c r="AI2" s="6" t="s">
        <v>46</v>
      </c>
      <c r="AJ2" s="6" t="s">
        <v>47</v>
      </c>
      <c r="AK2" s="6" t="s">
        <v>48</v>
      </c>
      <c r="AL2" s="6" t="s">
        <v>49</v>
      </c>
      <c r="AM2" s="6" t="s">
        <v>50</v>
      </c>
      <c r="AN2" s="6" t="s">
        <v>51</v>
      </c>
      <c r="AO2" s="6" t="s">
        <v>52</v>
      </c>
      <c r="AP2" s="6" t="s">
        <v>53</v>
      </c>
      <c r="AQ2" s="6" t="s">
        <v>54</v>
      </c>
      <c r="AR2" s="6" t="s">
        <v>55</v>
      </c>
      <c r="AS2" s="6" t="s">
        <v>56</v>
      </c>
      <c r="AT2" s="6" t="s">
        <v>57</v>
      </c>
      <c r="AU2" s="6" t="s">
        <v>58</v>
      </c>
      <c r="AV2" s="6" t="s">
        <v>59</v>
      </c>
      <c r="AW2" s="6" t="s">
        <v>60</v>
      </c>
      <c r="AX2" s="6" t="s">
        <v>61</v>
      </c>
      <c r="AY2" s="6" t="s">
        <v>62</v>
      </c>
      <c r="AZ2" s="6" t="s">
        <v>63</v>
      </c>
      <c r="BA2" s="6" t="s">
        <v>64</v>
      </c>
      <c r="BB2" s="6" t="s">
        <v>65</v>
      </c>
      <c r="BC2" s="6" t="s">
        <v>66</v>
      </c>
      <c r="BD2" s="6" t="s">
        <v>67</v>
      </c>
      <c r="BE2" s="6" t="s">
        <v>68</v>
      </c>
      <c r="BF2" s="6" t="s">
        <v>69</v>
      </c>
      <c r="BG2" s="6" t="s">
        <v>70</v>
      </c>
      <c r="BH2" s="6" t="s">
        <v>71</v>
      </c>
      <c r="BI2" s="6" t="s">
        <v>72</v>
      </c>
      <c r="BJ2" s="6" t="s">
        <v>73</v>
      </c>
      <c r="BK2" s="6" t="s">
        <v>74</v>
      </c>
      <c r="BL2" s="6" t="s">
        <v>75</v>
      </c>
      <c r="BM2" s="6" t="s">
        <v>76</v>
      </c>
      <c r="BN2" s="8" t="s">
        <v>77</v>
      </c>
    </row>
    <row r="3" spans="1:66" s="13" customFormat="1" x14ac:dyDescent="0.25">
      <c r="A3" s="42">
        <v>4</v>
      </c>
      <c r="B3" s="43" t="s">
        <v>78</v>
      </c>
      <c r="C3" s="43" t="s">
        <v>79</v>
      </c>
      <c r="D3" s="43" t="s">
        <v>80</v>
      </c>
      <c r="E3" s="43" t="s">
        <v>81</v>
      </c>
      <c r="F3" s="43" t="str">
        <f t="shared" ref="F3:F60" si="0">CONCATENATE(C3,J3,M3,K3)</f>
        <v>044001SSTA_Secon</v>
      </c>
      <c r="G3" s="43" t="str">
        <f t="shared" ref="G3:G60" si="1">CONCATENATE(C3,J3,M3,K3,M3,L3)</f>
        <v>044001SSTA_Secon_</v>
      </c>
      <c r="H3" s="44" t="s">
        <v>82</v>
      </c>
      <c r="I3" s="43" t="s">
        <v>83</v>
      </c>
      <c r="J3" s="43" t="s">
        <v>84</v>
      </c>
      <c r="K3" s="45" t="s">
        <v>85</v>
      </c>
      <c r="L3" s="45"/>
      <c r="M3" s="43" t="s">
        <v>24</v>
      </c>
      <c r="N3" s="46">
        <v>3</v>
      </c>
      <c r="O3" s="32"/>
      <c r="P3" s="10"/>
      <c r="Q3" s="10"/>
      <c r="R3" s="10"/>
      <c r="S3" s="10"/>
      <c r="T3" s="10"/>
      <c r="U3" s="10"/>
      <c r="V3" s="10"/>
      <c r="W3" s="11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1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2"/>
    </row>
    <row r="4" spans="1:66" s="13" customFormat="1" x14ac:dyDescent="0.25">
      <c r="A4" s="47">
        <v>4</v>
      </c>
      <c r="B4" s="48" t="s">
        <v>78</v>
      </c>
      <c r="C4" s="48" t="s">
        <v>79</v>
      </c>
      <c r="D4" s="48" t="s">
        <v>80</v>
      </c>
      <c r="E4" s="48" t="s">
        <v>86</v>
      </c>
      <c r="F4" s="48" t="str">
        <f t="shared" si="0"/>
        <v>044001VENT_ET_00_01_02</v>
      </c>
      <c r="G4" s="48" t="str">
        <f t="shared" si="1"/>
        <v>044001VENT_ET_00_01_02_</v>
      </c>
      <c r="H4" s="49" t="s">
        <v>87</v>
      </c>
      <c r="I4" s="48" t="s">
        <v>88</v>
      </c>
      <c r="J4" s="48" t="s">
        <v>89</v>
      </c>
      <c r="K4" s="50" t="s">
        <v>90</v>
      </c>
      <c r="L4" s="50"/>
      <c r="M4" s="48" t="s">
        <v>24</v>
      </c>
      <c r="N4" s="51">
        <v>3</v>
      </c>
      <c r="O4" s="32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1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0"/>
      <c r="BG4" s="10"/>
      <c r="BH4" s="10"/>
      <c r="BI4" s="10"/>
      <c r="BJ4" s="10"/>
      <c r="BK4" s="10"/>
      <c r="BL4" s="10"/>
      <c r="BM4" s="10"/>
      <c r="BN4" s="12"/>
    </row>
    <row r="5" spans="1:66" s="13" customFormat="1" x14ac:dyDescent="0.25">
      <c r="A5" s="47">
        <v>4</v>
      </c>
      <c r="B5" s="48" t="s">
        <v>78</v>
      </c>
      <c r="C5" s="48" t="s">
        <v>79</v>
      </c>
      <c r="D5" s="48" t="s">
        <v>80</v>
      </c>
      <c r="E5" s="48" t="s">
        <v>86</v>
      </c>
      <c r="F5" s="48" t="str">
        <f t="shared" si="0"/>
        <v>044001VENT_ET_00_01_02</v>
      </c>
      <c r="G5" s="48" t="str">
        <f t="shared" si="1"/>
        <v>044001VENT_ET_00_01_02_</v>
      </c>
      <c r="H5" s="49" t="s">
        <v>91</v>
      </c>
      <c r="I5" s="48" t="s">
        <v>88</v>
      </c>
      <c r="J5" s="48" t="s">
        <v>89</v>
      </c>
      <c r="K5" s="48" t="s">
        <v>90</v>
      </c>
      <c r="L5" s="48"/>
      <c r="M5" s="48" t="s">
        <v>24</v>
      </c>
      <c r="N5" s="51">
        <v>3</v>
      </c>
      <c r="O5" s="32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1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1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0"/>
      <c r="BG5" s="10"/>
      <c r="BH5" s="10"/>
      <c r="BI5" s="10"/>
      <c r="BJ5" s="10"/>
      <c r="BK5" s="10"/>
      <c r="BL5" s="10"/>
      <c r="BM5" s="10"/>
      <c r="BN5" s="12"/>
    </row>
    <row r="6" spans="1:66" s="13" customFormat="1" x14ac:dyDescent="0.25">
      <c r="A6" s="47">
        <v>4</v>
      </c>
      <c r="B6" s="48" t="s">
        <v>78</v>
      </c>
      <c r="C6" s="48" t="s">
        <v>79</v>
      </c>
      <c r="D6" s="48" t="s">
        <v>80</v>
      </c>
      <c r="E6" s="48" t="s">
        <v>92</v>
      </c>
      <c r="F6" s="48" t="str">
        <f t="shared" si="0"/>
        <v>044001VENT_ET_03</v>
      </c>
      <c r="G6" s="48" t="str">
        <f t="shared" si="1"/>
        <v>044001VENT_ET_03_</v>
      </c>
      <c r="H6" s="49" t="s">
        <v>93</v>
      </c>
      <c r="I6" s="48" t="s">
        <v>88</v>
      </c>
      <c r="J6" s="48" t="s">
        <v>89</v>
      </c>
      <c r="K6" s="48" t="s">
        <v>94</v>
      </c>
      <c r="L6" s="48"/>
      <c r="M6" s="48" t="s">
        <v>24</v>
      </c>
      <c r="N6" s="51">
        <v>3</v>
      </c>
      <c r="O6" s="32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1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1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1"/>
      <c r="BF6" s="10"/>
      <c r="BG6" s="10"/>
      <c r="BH6" s="10"/>
      <c r="BI6" s="10"/>
      <c r="BJ6" s="10"/>
      <c r="BK6" s="10"/>
      <c r="BL6" s="10"/>
      <c r="BM6" s="10"/>
      <c r="BN6" s="12"/>
    </row>
    <row r="7" spans="1:66" s="13" customFormat="1" x14ac:dyDescent="0.25">
      <c r="A7" s="47">
        <v>4</v>
      </c>
      <c r="B7" s="48" t="s">
        <v>95</v>
      </c>
      <c r="C7" s="48" t="s">
        <v>96</v>
      </c>
      <c r="D7" s="48" t="s">
        <v>80</v>
      </c>
      <c r="E7" s="48" t="s">
        <v>97</v>
      </c>
      <c r="F7" s="48" t="str">
        <f t="shared" si="0"/>
        <v>044007SSTA_Secon</v>
      </c>
      <c r="G7" s="48" t="str">
        <f t="shared" si="1"/>
        <v>044007SSTA_Secon_</v>
      </c>
      <c r="H7" s="49" t="s">
        <v>98</v>
      </c>
      <c r="I7" s="48" t="s">
        <v>83</v>
      </c>
      <c r="J7" s="48" t="s">
        <v>84</v>
      </c>
      <c r="K7" s="50" t="s">
        <v>85</v>
      </c>
      <c r="L7" s="48"/>
      <c r="M7" s="48" t="s">
        <v>24</v>
      </c>
      <c r="N7" s="51">
        <v>3</v>
      </c>
      <c r="O7" s="32"/>
      <c r="P7" s="10"/>
      <c r="Q7" s="10"/>
      <c r="R7" s="10"/>
      <c r="S7" s="10"/>
      <c r="T7" s="10"/>
      <c r="U7" s="10"/>
      <c r="V7" s="10"/>
      <c r="W7" s="11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1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2"/>
    </row>
    <row r="8" spans="1:66" s="13" customFormat="1" x14ac:dyDescent="0.25">
      <c r="A8" s="47">
        <v>4</v>
      </c>
      <c r="B8" s="48" t="s">
        <v>95</v>
      </c>
      <c r="C8" s="48" t="s">
        <v>96</v>
      </c>
      <c r="D8" s="48" t="s">
        <v>80</v>
      </c>
      <c r="E8" s="48" t="s">
        <v>99</v>
      </c>
      <c r="F8" s="48" t="str">
        <f t="shared" si="0"/>
        <v>044007VENP_TP01</v>
      </c>
      <c r="G8" s="48" t="str">
        <f t="shared" si="1"/>
        <v>044007VENP_TP01_</v>
      </c>
      <c r="H8" s="49" t="s">
        <v>100</v>
      </c>
      <c r="I8" s="48" t="s">
        <v>88</v>
      </c>
      <c r="J8" s="48" t="s">
        <v>101</v>
      </c>
      <c r="K8" s="48" t="s">
        <v>102</v>
      </c>
      <c r="L8" s="48"/>
      <c r="M8" s="48" t="s">
        <v>24</v>
      </c>
      <c r="N8" s="51">
        <v>3</v>
      </c>
      <c r="O8" s="32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1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1"/>
      <c r="BF8" s="10"/>
      <c r="BG8" s="10"/>
      <c r="BH8" s="10"/>
      <c r="BI8" s="10"/>
      <c r="BJ8" s="10"/>
      <c r="BK8" s="10"/>
      <c r="BL8" s="10"/>
      <c r="BM8" s="10"/>
      <c r="BN8" s="12"/>
    </row>
    <row r="9" spans="1:66" s="13" customFormat="1" x14ac:dyDescent="0.25">
      <c r="A9" s="47">
        <v>4</v>
      </c>
      <c r="B9" s="48" t="s">
        <v>95</v>
      </c>
      <c r="C9" s="48" t="s">
        <v>96</v>
      </c>
      <c r="D9" s="48" t="s">
        <v>80</v>
      </c>
      <c r="E9" s="48" t="s">
        <v>99</v>
      </c>
      <c r="F9" s="48" t="str">
        <f t="shared" si="0"/>
        <v>044007VENP_TP01</v>
      </c>
      <c r="G9" s="48" t="str">
        <f t="shared" si="1"/>
        <v>044007VENP_TP01_</v>
      </c>
      <c r="H9" s="49" t="s">
        <v>103</v>
      </c>
      <c r="I9" s="48" t="s">
        <v>88</v>
      </c>
      <c r="J9" s="48" t="s">
        <v>101</v>
      </c>
      <c r="K9" s="48" t="s">
        <v>102</v>
      </c>
      <c r="L9" s="48"/>
      <c r="M9" s="48" t="s">
        <v>24</v>
      </c>
      <c r="N9" s="51">
        <v>3</v>
      </c>
      <c r="O9" s="32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1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1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1"/>
      <c r="BF9" s="10"/>
      <c r="BG9" s="10"/>
      <c r="BH9" s="10"/>
      <c r="BI9" s="10"/>
      <c r="BJ9" s="10"/>
      <c r="BK9" s="10"/>
      <c r="BL9" s="10"/>
      <c r="BM9" s="10"/>
      <c r="BN9" s="12"/>
    </row>
    <row r="10" spans="1:66" s="13" customFormat="1" x14ac:dyDescent="0.25">
      <c r="A10" s="47">
        <v>4</v>
      </c>
      <c r="B10" s="48" t="s">
        <v>95</v>
      </c>
      <c r="C10" s="48" t="s">
        <v>96</v>
      </c>
      <c r="D10" s="48" t="s">
        <v>80</v>
      </c>
      <c r="E10" s="48" t="s">
        <v>104</v>
      </c>
      <c r="F10" s="48" t="str">
        <f t="shared" si="0"/>
        <v>044007VENP_TP02</v>
      </c>
      <c r="G10" s="48" t="str">
        <f t="shared" si="1"/>
        <v>044007VENP_TP02_</v>
      </c>
      <c r="H10" s="49" t="s">
        <v>105</v>
      </c>
      <c r="I10" s="48" t="s">
        <v>88</v>
      </c>
      <c r="J10" s="48" t="s">
        <v>101</v>
      </c>
      <c r="K10" s="48" t="s">
        <v>106</v>
      </c>
      <c r="L10" s="48"/>
      <c r="M10" s="48" t="s">
        <v>24</v>
      </c>
      <c r="N10" s="51">
        <v>3</v>
      </c>
      <c r="O10" s="32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1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1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1"/>
      <c r="BF10" s="10"/>
      <c r="BG10" s="10"/>
      <c r="BH10" s="10"/>
      <c r="BI10" s="10"/>
      <c r="BJ10" s="10"/>
      <c r="BK10" s="10"/>
      <c r="BL10" s="10"/>
      <c r="BM10" s="10"/>
      <c r="BN10" s="12"/>
    </row>
    <row r="11" spans="1:66" s="13" customFormat="1" x14ac:dyDescent="0.25">
      <c r="A11" s="47">
        <v>4</v>
      </c>
      <c r="B11" s="48" t="s">
        <v>95</v>
      </c>
      <c r="C11" s="48" t="s">
        <v>96</v>
      </c>
      <c r="D11" s="48" t="s">
        <v>80</v>
      </c>
      <c r="E11" s="48" t="s">
        <v>104</v>
      </c>
      <c r="F11" s="48" t="str">
        <f t="shared" si="0"/>
        <v>044007VENP_TP02</v>
      </c>
      <c r="G11" s="48" t="str">
        <f t="shared" si="1"/>
        <v>044007VENP_TP02_</v>
      </c>
      <c r="H11" s="49" t="s">
        <v>107</v>
      </c>
      <c r="I11" s="48" t="s">
        <v>88</v>
      </c>
      <c r="J11" s="48" t="s">
        <v>101</v>
      </c>
      <c r="K11" s="48" t="s">
        <v>106</v>
      </c>
      <c r="L11" s="48"/>
      <c r="M11" s="48" t="s">
        <v>24</v>
      </c>
      <c r="N11" s="51">
        <v>3</v>
      </c>
      <c r="O11" s="32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1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1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1"/>
      <c r="BF11" s="10"/>
      <c r="BG11" s="10"/>
      <c r="BH11" s="10"/>
      <c r="BI11" s="10"/>
      <c r="BJ11" s="10"/>
      <c r="BK11" s="10"/>
      <c r="BL11" s="10"/>
      <c r="BM11" s="10"/>
      <c r="BN11" s="12"/>
    </row>
    <row r="12" spans="1:66" s="13" customFormat="1" x14ac:dyDescent="0.25">
      <c r="A12" s="47">
        <v>4</v>
      </c>
      <c r="B12" s="48" t="s">
        <v>95</v>
      </c>
      <c r="C12" s="48" t="s">
        <v>96</v>
      </c>
      <c r="D12" s="48" t="s">
        <v>80</v>
      </c>
      <c r="E12" s="48" t="s">
        <v>108</v>
      </c>
      <c r="F12" s="48" t="str">
        <f t="shared" si="0"/>
        <v>044007PROA_Air_Comp</v>
      </c>
      <c r="G12" s="48" t="str">
        <f t="shared" si="1"/>
        <v>044007PROA_Air_Comp_</v>
      </c>
      <c r="H12" s="49" t="s">
        <v>109</v>
      </c>
      <c r="I12" s="48" t="s">
        <v>83</v>
      </c>
      <c r="J12" s="48" t="s">
        <v>110</v>
      </c>
      <c r="K12" s="48" t="s">
        <v>111</v>
      </c>
      <c r="L12" s="48"/>
      <c r="M12" s="48" t="s">
        <v>24</v>
      </c>
      <c r="N12" s="51">
        <v>3</v>
      </c>
      <c r="O12" s="32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1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1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2"/>
    </row>
    <row r="13" spans="1:66" s="13" customFormat="1" x14ac:dyDescent="0.25">
      <c r="A13" s="47">
        <v>4</v>
      </c>
      <c r="B13" s="48" t="s">
        <v>95</v>
      </c>
      <c r="C13" s="48" t="s">
        <v>112</v>
      </c>
      <c r="D13" s="48" t="s">
        <v>80</v>
      </c>
      <c r="E13" s="48" t="s">
        <v>113</v>
      </c>
      <c r="F13" s="48" t="str">
        <f t="shared" si="0"/>
        <v>044009PROF_DNUM</v>
      </c>
      <c r="G13" s="48" t="str">
        <f t="shared" si="1"/>
        <v>044009PROF_DNUM_</v>
      </c>
      <c r="H13" s="49" t="s">
        <v>114</v>
      </c>
      <c r="I13" s="48" t="s">
        <v>83</v>
      </c>
      <c r="J13" s="48" t="s">
        <v>115</v>
      </c>
      <c r="K13" s="48" t="s">
        <v>116</v>
      </c>
      <c r="L13" s="48"/>
      <c r="M13" s="48" t="s">
        <v>24</v>
      </c>
      <c r="N13" s="51">
        <v>2</v>
      </c>
      <c r="O13" s="32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1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2"/>
    </row>
    <row r="14" spans="1:66" s="13" customFormat="1" x14ac:dyDescent="0.25">
      <c r="A14" s="47">
        <v>4</v>
      </c>
      <c r="B14" s="48" t="s">
        <v>117</v>
      </c>
      <c r="C14" s="48" t="s">
        <v>118</v>
      </c>
      <c r="D14" s="48" t="s">
        <v>80</v>
      </c>
      <c r="E14" s="48" t="s">
        <v>119</v>
      </c>
      <c r="F14" s="48" t="str">
        <f t="shared" si="0"/>
        <v>044008VENT_Bibliotheque</v>
      </c>
      <c r="G14" s="48" t="str">
        <f t="shared" si="1"/>
        <v>044008VENT_Bibliotheque_</v>
      </c>
      <c r="H14" s="49" t="s">
        <v>120</v>
      </c>
      <c r="I14" s="48" t="s">
        <v>88</v>
      </c>
      <c r="J14" s="48" t="s">
        <v>89</v>
      </c>
      <c r="K14" s="48" t="s">
        <v>121</v>
      </c>
      <c r="L14" s="48"/>
      <c r="M14" s="48" t="s">
        <v>24</v>
      </c>
      <c r="N14" s="51">
        <v>3</v>
      </c>
      <c r="O14" s="32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1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1"/>
      <c r="BF14" s="10"/>
      <c r="BG14" s="10"/>
      <c r="BH14" s="10"/>
      <c r="BI14" s="10"/>
      <c r="BJ14" s="10"/>
      <c r="BK14" s="10"/>
      <c r="BL14" s="10"/>
      <c r="BM14" s="10"/>
      <c r="BN14" s="12"/>
    </row>
    <row r="15" spans="1:66" s="13" customFormat="1" x14ac:dyDescent="0.25">
      <c r="A15" s="47">
        <v>4</v>
      </c>
      <c r="B15" s="48" t="s">
        <v>122</v>
      </c>
      <c r="C15" s="48" t="s">
        <v>112</v>
      </c>
      <c r="D15" s="48" t="s">
        <v>80</v>
      </c>
      <c r="E15" s="48" t="s">
        <v>123</v>
      </c>
      <c r="F15" s="48" t="str">
        <f t="shared" si="0"/>
        <v>044009VENT_Batiment</v>
      </c>
      <c r="G15" s="48" t="str">
        <f t="shared" si="1"/>
        <v>044009VENT_Batiment_</v>
      </c>
      <c r="H15" s="49" t="s">
        <v>124</v>
      </c>
      <c r="I15" s="48" t="s">
        <v>88</v>
      </c>
      <c r="J15" s="48" t="s">
        <v>89</v>
      </c>
      <c r="K15" s="48" t="s">
        <v>125</v>
      </c>
      <c r="L15" s="48"/>
      <c r="M15" s="48" t="s">
        <v>24</v>
      </c>
      <c r="N15" s="51">
        <v>3</v>
      </c>
      <c r="O15" s="32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1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1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1"/>
      <c r="BF15" s="10"/>
      <c r="BG15" s="10"/>
      <c r="BH15" s="10"/>
      <c r="BI15" s="10"/>
      <c r="BJ15" s="10"/>
      <c r="BK15" s="10"/>
      <c r="BL15" s="10"/>
      <c r="BM15" s="10"/>
      <c r="BN15" s="12"/>
    </row>
    <row r="16" spans="1:66" s="13" customFormat="1" x14ac:dyDescent="0.25">
      <c r="A16" s="47">
        <v>4</v>
      </c>
      <c r="B16" s="48" t="s">
        <v>126</v>
      </c>
      <c r="C16" s="48" t="s">
        <v>127</v>
      </c>
      <c r="D16" s="48" t="s">
        <v>80</v>
      </c>
      <c r="E16" s="48" t="s">
        <v>128</v>
      </c>
      <c r="F16" s="48" t="str">
        <f t="shared" si="0"/>
        <v>044101VENT_Batiment</v>
      </c>
      <c r="G16" s="48" t="str">
        <f t="shared" si="1"/>
        <v>044101VENT_Batiment_</v>
      </c>
      <c r="H16" s="49" t="s">
        <v>129</v>
      </c>
      <c r="I16" s="48" t="s">
        <v>88</v>
      </c>
      <c r="J16" s="48" t="s">
        <v>89</v>
      </c>
      <c r="K16" s="48" t="s">
        <v>125</v>
      </c>
      <c r="L16" s="48"/>
      <c r="M16" s="48" t="s">
        <v>24</v>
      </c>
      <c r="N16" s="51">
        <v>3</v>
      </c>
      <c r="O16" s="32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1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1"/>
      <c r="BF16" s="10"/>
      <c r="BG16" s="10"/>
      <c r="BH16" s="10"/>
      <c r="BI16" s="10"/>
      <c r="BJ16" s="10"/>
      <c r="BK16" s="10"/>
      <c r="BL16" s="10"/>
      <c r="BM16" s="10"/>
      <c r="BN16" s="12"/>
    </row>
    <row r="17" spans="1:66" s="13" customFormat="1" x14ac:dyDescent="0.25">
      <c r="A17" s="47">
        <v>4</v>
      </c>
      <c r="B17" s="48" t="s">
        <v>126</v>
      </c>
      <c r="C17" s="48" t="s">
        <v>127</v>
      </c>
      <c r="D17" s="48" t="s">
        <v>80</v>
      </c>
      <c r="E17" s="48" t="s">
        <v>81</v>
      </c>
      <c r="F17" s="48" t="str">
        <f t="shared" si="0"/>
        <v>044101SSTA_Secon</v>
      </c>
      <c r="G17" s="48" t="str">
        <f t="shared" si="1"/>
        <v>044101SSTA_Secon_</v>
      </c>
      <c r="H17" s="49" t="s">
        <v>130</v>
      </c>
      <c r="I17" s="48" t="s">
        <v>83</v>
      </c>
      <c r="J17" s="48" t="s">
        <v>84</v>
      </c>
      <c r="K17" s="50" t="s">
        <v>85</v>
      </c>
      <c r="L17" s="48"/>
      <c r="M17" s="48" t="s">
        <v>24</v>
      </c>
      <c r="N17" s="51">
        <v>3</v>
      </c>
      <c r="O17" s="32"/>
      <c r="P17" s="10"/>
      <c r="Q17" s="10"/>
      <c r="R17" s="10"/>
      <c r="S17" s="10"/>
      <c r="T17" s="10"/>
      <c r="U17" s="10"/>
      <c r="V17" s="10"/>
      <c r="W17" s="11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1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2"/>
    </row>
    <row r="18" spans="1:66" s="13" customFormat="1" x14ac:dyDescent="0.25">
      <c r="A18" s="47">
        <v>4</v>
      </c>
      <c r="B18" s="48" t="s">
        <v>126</v>
      </c>
      <c r="C18" s="48" t="s">
        <v>127</v>
      </c>
      <c r="D18" s="48" t="s">
        <v>80</v>
      </c>
      <c r="E18" s="48" t="s">
        <v>131</v>
      </c>
      <c r="F18" s="48" t="str">
        <f t="shared" si="0"/>
        <v>044101VENP_Labo</v>
      </c>
      <c r="G18" s="48" t="str">
        <f t="shared" si="1"/>
        <v>044101VENP_Labo_</v>
      </c>
      <c r="H18" s="49" t="s">
        <v>132</v>
      </c>
      <c r="I18" s="48" t="s">
        <v>88</v>
      </c>
      <c r="J18" s="48" t="s">
        <v>101</v>
      </c>
      <c r="K18" s="48" t="s">
        <v>133</v>
      </c>
      <c r="L18" s="48"/>
      <c r="M18" s="48" t="s">
        <v>24</v>
      </c>
      <c r="N18" s="51">
        <v>3</v>
      </c>
      <c r="O18" s="32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1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1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1"/>
      <c r="BF18" s="10"/>
      <c r="BG18" s="10"/>
      <c r="BH18" s="10"/>
      <c r="BI18" s="10"/>
      <c r="BJ18" s="10"/>
      <c r="BK18" s="10"/>
      <c r="BL18" s="10"/>
      <c r="BM18" s="10"/>
      <c r="BN18" s="12"/>
    </row>
    <row r="19" spans="1:66" s="13" customFormat="1" x14ac:dyDescent="0.25">
      <c r="A19" s="47">
        <v>4</v>
      </c>
      <c r="B19" s="48" t="s">
        <v>126</v>
      </c>
      <c r="C19" s="48" t="s">
        <v>127</v>
      </c>
      <c r="D19" s="48" t="s">
        <v>80</v>
      </c>
      <c r="E19" s="48" t="s">
        <v>131</v>
      </c>
      <c r="F19" s="48" t="str">
        <f t="shared" si="0"/>
        <v>044101VENP_Labo</v>
      </c>
      <c r="G19" s="48" t="str">
        <f t="shared" si="1"/>
        <v>044101VENP_Labo_</v>
      </c>
      <c r="H19" s="49" t="s">
        <v>134</v>
      </c>
      <c r="I19" s="48" t="s">
        <v>88</v>
      </c>
      <c r="J19" s="48" t="s">
        <v>101</v>
      </c>
      <c r="K19" s="48" t="s">
        <v>133</v>
      </c>
      <c r="L19" s="48"/>
      <c r="M19" s="48" t="s">
        <v>24</v>
      </c>
      <c r="N19" s="51">
        <v>3</v>
      </c>
      <c r="O19" s="32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1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1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1"/>
      <c r="BF19" s="10"/>
      <c r="BG19" s="10"/>
      <c r="BH19" s="10"/>
      <c r="BI19" s="10"/>
      <c r="BJ19" s="10"/>
      <c r="BK19" s="10"/>
      <c r="BL19" s="10"/>
      <c r="BM19" s="10"/>
      <c r="BN19" s="12"/>
    </row>
    <row r="20" spans="1:66" s="13" customFormat="1" x14ac:dyDescent="0.25">
      <c r="A20" s="47">
        <v>4</v>
      </c>
      <c r="B20" s="48" t="s">
        <v>135</v>
      </c>
      <c r="C20" s="48" t="s">
        <v>136</v>
      </c>
      <c r="D20" s="48" t="s">
        <v>80</v>
      </c>
      <c r="E20" s="48" t="s">
        <v>137</v>
      </c>
      <c r="F20" s="48" t="str">
        <f t="shared" si="0"/>
        <v>044102SSTA_Secon</v>
      </c>
      <c r="G20" s="48" t="str">
        <f t="shared" si="1"/>
        <v>044102SSTA_Secon_</v>
      </c>
      <c r="H20" s="49" t="s">
        <v>130</v>
      </c>
      <c r="I20" s="48" t="s">
        <v>83</v>
      </c>
      <c r="J20" s="48" t="s">
        <v>84</v>
      </c>
      <c r="K20" s="50" t="s">
        <v>85</v>
      </c>
      <c r="L20" s="48"/>
      <c r="M20" s="48" t="s">
        <v>24</v>
      </c>
      <c r="N20" s="51">
        <v>3</v>
      </c>
      <c r="O20" s="32"/>
      <c r="P20" s="10"/>
      <c r="Q20" s="10"/>
      <c r="R20" s="10"/>
      <c r="S20" s="10"/>
      <c r="T20" s="10"/>
      <c r="U20" s="10"/>
      <c r="V20" s="10"/>
      <c r="W20" s="11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1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2"/>
    </row>
    <row r="21" spans="1:66" s="13" customFormat="1" x14ac:dyDescent="0.25">
      <c r="A21" s="47">
        <v>4</v>
      </c>
      <c r="B21" s="48" t="s">
        <v>135</v>
      </c>
      <c r="C21" s="48" t="s">
        <v>136</v>
      </c>
      <c r="D21" s="48" t="s">
        <v>80</v>
      </c>
      <c r="E21" s="48" t="s">
        <v>138</v>
      </c>
      <c r="F21" s="48" t="str">
        <f t="shared" si="0"/>
        <v>044102VENP_Labo</v>
      </c>
      <c r="G21" s="48" t="str">
        <f t="shared" si="1"/>
        <v>044102VENP_Labo_</v>
      </c>
      <c r="H21" s="49" t="s">
        <v>139</v>
      </c>
      <c r="I21" s="48" t="s">
        <v>88</v>
      </c>
      <c r="J21" s="48" t="s">
        <v>101</v>
      </c>
      <c r="K21" s="48" t="s">
        <v>133</v>
      </c>
      <c r="L21" s="48"/>
      <c r="M21" s="48" t="s">
        <v>24</v>
      </c>
      <c r="N21" s="51">
        <v>3</v>
      </c>
      <c r="O21" s="32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1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1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1"/>
      <c r="BF21" s="10"/>
      <c r="BG21" s="10"/>
      <c r="BH21" s="10"/>
      <c r="BI21" s="10"/>
      <c r="BJ21" s="10"/>
      <c r="BK21" s="10"/>
      <c r="BL21" s="10"/>
      <c r="BM21" s="10"/>
      <c r="BN21" s="12"/>
    </row>
    <row r="22" spans="1:66" s="13" customFormat="1" x14ac:dyDescent="0.25">
      <c r="A22" s="47">
        <v>4</v>
      </c>
      <c r="B22" s="48" t="s">
        <v>135</v>
      </c>
      <c r="C22" s="48" t="s">
        <v>136</v>
      </c>
      <c r="D22" s="48" t="s">
        <v>80</v>
      </c>
      <c r="E22" s="48" t="s">
        <v>138</v>
      </c>
      <c r="F22" s="48" t="str">
        <f t="shared" si="0"/>
        <v>044102VENP_Labo</v>
      </c>
      <c r="G22" s="48" t="str">
        <f t="shared" si="1"/>
        <v>044102VENP_Labo_</v>
      </c>
      <c r="H22" s="49" t="s">
        <v>134</v>
      </c>
      <c r="I22" s="48" t="s">
        <v>88</v>
      </c>
      <c r="J22" s="48" t="s">
        <v>101</v>
      </c>
      <c r="K22" s="48" t="s">
        <v>133</v>
      </c>
      <c r="L22" s="48"/>
      <c r="M22" s="48" t="s">
        <v>24</v>
      </c>
      <c r="N22" s="51">
        <v>3</v>
      </c>
      <c r="O22" s="32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1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1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1"/>
      <c r="BF22" s="10"/>
      <c r="BG22" s="10"/>
      <c r="BH22" s="10"/>
      <c r="BI22" s="10"/>
      <c r="BJ22" s="10"/>
      <c r="BK22" s="10"/>
      <c r="BL22" s="10"/>
      <c r="BM22" s="10"/>
      <c r="BN22" s="12"/>
    </row>
    <row r="23" spans="1:66" s="13" customFormat="1" x14ac:dyDescent="0.25">
      <c r="A23" s="47">
        <v>4</v>
      </c>
      <c r="B23" s="48" t="s">
        <v>140</v>
      </c>
      <c r="C23" s="48" t="s">
        <v>141</v>
      </c>
      <c r="D23" s="48" t="s">
        <v>80</v>
      </c>
      <c r="E23" s="48" t="s">
        <v>142</v>
      </c>
      <c r="F23" s="48" t="str">
        <f t="shared" si="0"/>
        <v>044103SSTA_Secon</v>
      </c>
      <c r="G23" s="48" t="str">
        <f t="shared" si="1"/>
        <v>044103SSTA_Secon_</v>
      </c>
      <c r="H23" s="49" t="s">
        <v>130</v>
      </c>
      <c r="I23" s="48" t="s">
        <v>83</v>
      </c>
      <c r="J23" s="48" t="s">
        <v>84</v>
      </c>
      <c r="K23" s="50" t="s">
        <v>85</v>
      </c>
      <c r="L23" s="48"/>
      <c r="M23" s="48" t="s">
        <v>24</v>
      </c>
      <c r="N23" s="51">
        <v>3</v>
      </c>
      <c r="O23" s="32"/>
      <c r="P23" s="10"/>
      <c r="Q23" s="10"/>
      <c r="R23" s="10"/>
      <c r="S23" s="10"/>
      <c r="T23" s="10"/>
      <c r="U23" s="10"/>
      <c r="V23" s="10"/>
      <c r="W23" s="11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1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2"/>
    </row>
    <row r="24" spans="1:66" s="13" customFormat="1" x14ac:dyDescent="0.25">
      <c r="A24" s="47">
        <v>4</v>
      </c>
      <c r="B24" s="48" t="s">
        <v>140</v>
      </c>
      <c r="C24" s="48" t="s">
        <v>141</v>
      </c>
      <c r="D24" s="48" t="s">
        <v>80</v>
      </c>
      <c r="E24" s="48" t="s">
        <v>143</v>
      </c>
      <c r="F24" s="48" t="str">
        <f t="shared" si="0"/>
        <v>044103VENP_Labo</v>
      </c>
      <c r="G24" s="48" t="str">
        <f t="shared" si="1"/>
        <v>044103VENP_Labo_</v>
      </c>
      <c r="H24" s="49" t="s">
        <v>350</v>
      </c>
      <c r="I24" s="48" t="s">
        <v>88</v>
      </c>
      <c r="J24" s="48" t="s">
        <v>101</v>
      </c>
      <c r="K24" s="48" t="s">
        <v>133</v>
      </c>
      <c r="L24" s="48"/>
      <c r="M24" s="48" t="s">
        <v>24</v>
      </c>
      <c r="N24" s="51">
        <v>3</v>
      </c>
      <c r="O24" s="32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1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1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1"/>
      <c r="BF24" s="10"/>
      <c r="BG24" s="10"/>
      <c r="BH24" s="10"/>
      <c r="BI24" s="10"/>
      <c r="BJ24" s="10"/>
      <c r="BK24" s="10"/>
      <c r="BL24" s="10"/>
      <c r="BM24" s="10"/>
      <c r="BN24" s="12"/>
    </row>
    <row r="25" spans="1:66" s="13" customFormat="1" x14ac:dyDescent="0.25">
      <c r="A25" s="47">
        <v>4</v>
      </c>
      <c r="B25" s="48" t="s">
        <v>140</v>
      </c>
      <c r="C25" s="48" t="s">
        <v>141</v>
      </c>
      <c r="D25" s="48" t="s">
        <v>80</v>
      </c>
      <c r="E25" s="48" t="s">
        <v>143</v>
      </c>
      <c r="F25" s="48" t="str">
        <f t="shared" si="0"/>
        <v>044103VENP_Labo</v>
      </c>
      <c r="G25" s="48" t="str">
        <f t="shared" si="1"/>
        <v>044103VENP_Labo_</v>
      </c>
      <c r="H25" s="49" t="s">
        <v>134</v>
      </c>
      <c r="I25" s="48" t="s">
        <v>88</v>
      </c>
      <c r="J25" s="48" t="s">
        <v>101</v>
      </c>
      <c r="K25" s="48" t="s">
        <v>133</v>
      </c>
      <c r="L25" s="48"/>
      <c r="M25" s="48" t="s">
        <v>24</v>
      </c>
      <c r="N25" s="51">
        <v>3</v>
      </c>
      <c r="O25" s="32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1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1"/>
      <c r="BF25" s="10"/>
      <c r="BG25" s="10"/>
      <c r="BH25" s="10"/>
      <c r="BI25" s="10"/>
      <c r="BJ25" s="10"/>
      <c r="BK25" s="10"/>
      <c r="BL25" s="10"/>
      <c r="BM25" s="10"/>
      <c r="BN25" s="12"/>
    </row>
    <row r="26" spans="1:66" s="13" customFormat="1" x14ac:dyDescent="0.25">
      <c r="A26" s="47">
        <v>4</v>
      </c>
      <c r="B26" s="48" t="s">
        <v>144</v>
      </c>
      <c r="C26" s="48" t="s">
        <v>145</v>
      </c>
      <c r="D26" s="48" t="s">
        <v>80</v>
      </c>
      <c r="E26" s="48" t="s">
        <v>146</v>
      </c>
      <c r="F26" s="48" t="str">
        <f t="shared" si="0"/>
        <v>044104SSTA_Secon</v>
      </c>
      <c r="G26" s="48" t="str">
        <f t="shared" si="1"/>
        <v>044104SSTA_Secon_</v>
      </c>
      <c r="H26" s="49" t="s">
        <v>130</v>
      </c>
      <c r="I26" s="48" t="s">
        <v>83</v>
      </c>
      <c r="J26" s="48" t="s">
        <v>84</v>
      </c>
      <c r="K26" s="50" t="s">
        <v>85</v>
      </c>
      <c r="L26" s="48"/>
      <c r="M26" s="48" t="s">
        <v>24</v>
      </c>
      <c r="N26" s="51">
        <v>3</v>
      </c>
      <c r="O26" s="32"/>
      <c r="P26" s="10"/>
      <c r="Q26" s="10"/>
      <c r="R26" s="10"/>
      <c r="S26" s="10"/>
      <c r="T26" s="10"/>
      <c r="U26" s="10"/>
      <c r="V26" s="10"/>
      <c r="W26" s="11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1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2"/>
    </row>
    <row r="27" spans="1:66" s="13" customFormat="1" x14ac:dyDescent="0.25">
      <c r="A27" s="47">
        <v>4</v>
      </c>
      <c r="B27" s="48" t="s">
        <v>144</v>
      </c>
      <c r="C27" s="48" t="s">
        <v>145</v>
      </c>
      <c r="D27" s="48" t="s">
        <v>80</v>
      </c>
      <c r="E27" s="48" t="s">
        <v>147</v>
      </c>
      <c r="F27" s="48" t="str">
        <f t="shared" si="0"/>
        <v>044104VENP_Labo</v>
      </c>
      <c r="G27" s="48" t="str">
        <f t="shared" si="1"/>
        <v>044104VENP_Labo_</v>
      </c>
      <c r="H27" s="49" t="s">
        <v>148</v>
      </c>
      <c r="I27" s="48" t="s">
        <v>88</v>
      </c>
      <c r="J27" s="48" t="s">
        <v>101</v>
      </c>
      <c r="K27" s="48" t="s">
        <v>133</v>
      </c>
      <c r="L27" s="48"/>
      <c r="M27" s="48" t="s">
        <v>24</v>
      </c>
      <c r="N27" s="51">
        <v>3</v>
      </c>
      <c r="O27" s="32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1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1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1"/>
      <c r="BF27" s="10"/>
      <c r="BG27" s="10"/>
      <c r="BH27" s="10"/>
      <c r="BI27" s="10"/>
      <c r="BJ27" s="10"/>
      <c r="BK27" s="10"/>
      <c r="BL27" s="10"/>
      <c r="BM27" s="10"/>
      <c r="BN27" s="12"/>
    </row>
    <row r="28" spans="1:66" s="13" customFormat="1" x14ac:dyDescent="0.25">
      <c r="A28" s="47">
        <v>4</v>
      </c>
      <c r="B28" s="48" t="s">
        <v>144</v>
      </c>
      <c r="C28" s="48" t="s">
        <v>145</v>
      </c>
      <c r="D28" s="48" t="s">
        <v>80</v>
      </c>
      <c r="E28" s="48" t="s">
        <v>147</v>
      </c>
      <c r="F28" s="48" t="str">
        <f t="shared" si="0"/>
        <v>044104VENP_Labo</v>
      </c>
      <c r="G28" s="48" t="str">
        <f t="shared" si="1"/>
        <v>044104VENP_Labo_</v>
      </c>
      <c r="H28" s="49" t="s">
        <v>134</v>
      </c>
      <c r="I28" s="48" t="s">
        <v>88</v>
      </c>
      <c r="J28" s="48" t="s">
        <v>101</v>
      </c>
      <c r="K28" s="48" t="s">
        <v>133</v>
      </c>
      <c r="L28" s="48"/>
      <c r="M28" s="48" t="s">
        <v>24</v>
      </c>
      <c r="N28" s="51">
        <v>3</v>
      </c>
      <c r="O28" s="32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1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1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1"/>
      <c r="BF28" s="10"/>
      <c r="BG28" s="10"/>
      <c r="BH28" s="10"/>
      <c r="BI28" s="10"/>
      <c r="BJ28" s="10"/>
      <c r="BK28" s="10"/>
      <c r="BL28" s="10"/>
      <c r="BM28" s="10"/>
      <c r="BN28" s="12"/>
    </row>
    <row r="29" spans="1:66" s="13" customFormat="1" x14ac:dyDescent="0.25">
      <c r="A29" s="47">
        <v>4</v>
      </c>
      <c r="B29" s="48" t="s">
        <v>149</v>
      </c>
      <c r="C29" s="48" t="s">
        <v>150</v>
      </c>
      <c r="D29" s="48" t="s">
        <v>80</v>
      </c>
      <c r="E29" s="48" t="s">
        <v>151</v>
      </c>
      <c r="F29" s="48" t="str">
        <f t="shared" si="0"/>
        <v>044105SSTA_Secon</v>
      </c>
      <c r="G29" s="48" t="str">
        <f t="shared" si="1"/>
        <v>044105SSTA_Secon_</v>
      </c>
      <c r="H29" s="49" t="s">
        <v>152</v>
      </c>
      <c r="I29" s="48" t="s">
        <v>83</v>
      </c>
      <c r="J29" s="48" t="s">
        <v>84</v>
      </c>
      <c r="K29" s="50" t="s">
        <v>85</v>
      </c>
      <c r="L29" s="48"/>
      <c r="M29" s="48" t="s">
        <v>24</v>
      </c>
      <c r="N29" s="51">
        <v>3</v>
      </c>
      <c r="O29" s="32"/>
      <c r="P29" s="10"/>
      <c r="Q29" s="10"/>
      <c r="R29" s="10"/>
      <c r="S29" s="10"/>
      <c r="T29" s="10"/>
      <c r="U29" s="10"/>
      <c r="V29" s="10"/>
      <c r="W29" s="11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1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2"/>
    </row>
    <row r="30" spans="1:66" s="13" customFormat="1" x14ac:dyDescent="0.25">
      <c r="A30" s="47">
        <v>4</v>
      </c>
      <c r="B30" s="48" t="s">
        <v>149</v>
      </c>
      <c r="C30" s="48" t="s">
        <v>150</v>
      </c>
      <c r="D30" s="48" t="s">
        <v>80</v>
      </c>
      <c r="E30" s="48" t="s">
        <v>153</v>
      </c>
      <c r="F30" s="48" t="str">
        <f t="shared" si="0"/>
        <v>044105VENP_Labo</v>
      </c>
      <c r="G30" s="48" t="str">
        <f t="shared" si="1"/>
        <v>044105VENP_Labo_</v>
      </c>
      <c r="H30" s="49" t="s">
        <v>154</v>
      </c>
      <c r="I30" s="48" t="s">
        <v>88</v>
      </c>
      <c r="J30" s="48" t="s">
        <v>101</v>
      </c>
      <c r="K30" s="48" t="s">
        <v>133</v>
      </c>
      <c r="L30" s="48"/>
      <c r="M30" s="48" t="s">
        <v>24</v>
      </c>
      <c r="N30" s="51">
        <v>3</v>
      </c>
      <c r="O30" s="32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1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1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1"/>
      <c r="BF30" s="10"/>
      <c r="BG30" s="10"/>
      <c r="BH30" s="10"/>
      <c r="BI30" s="10"/>
      <c r="BJ30" s="10"/>
      <c r="BK30" s="10"/>
      <c r="BL30" s="10"/>
      <c r="BM30" s="10"/>
      <c r="BN30" s="12"/>
    </row>
    <row r="31" spans="1:66" s="13" customFormat="1" x14ac:dyDescent="0.25">
      <c r="A31" s="47">
        <v>4</v>
      </c>
      <c r="B31" s="48" t="s">
        <v>149</v>
      </c>
      <c r="C31" s="48" t="s">
        <v>150</v>
      </c>
      <c r="D31" s="48" t="s">
        <v>80</v>
      </c>
      <c r="E31" s="48" t="s">
        <v>155</v>
      </c>
      <c r="F31" s="48" t="str">
        <f t="shared" si="0"/>
        <v>044105VENP_Labo</v>
      </c>
      <c r="G31" s="48" t="str">
        <f t="shared" si="1"/>
        <v>044105VENP_Labo_</v>
      </c>
      <c r="H31" s="49" t="s">
        <v>134</v>
      </c>
      <c r="I31" s="48" t="s">
        <v>88</v>
      </c>
      <c r="J31" s="48" t="s">
        <v>101</v>
      </c>
      <c r="K31" s="48" t="s">
        <v>133</v>
      </c>
      <c r="L31" s="48"/>
      <c r="M31" s="48" t="s">
        <v>24</v>
      </c>
      <c r="N31" s="51">
        <v>3</v>
      </c>
      <c r="O31" s="32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1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1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1"/>
      <c r="BF31" s="10"/>
      <c r="BG31" s="10"/>
      <c r="BH31" s="10"/>
      <c r="BI31" s="10"/>
      <c r="BJ31" s="10"/>
      <c r="BK31" s="10"/>
      <c r="BL31" s="10"/>
      <c r="BM31" s="10"/>
      <c r="BN31" s="12"/>
    </row>
    <row r="32" spans="1:66" s="13" customFormat="1" x14ac:dyDescent="0.25">
      <c r="A32" s="47">
        <v>4</v>
      </c>
      <c r="B32" s="48" t="s">
        <v>156</v>
      </c>
      <c r="C32" s="48" t="s">
        <v>157</v>
      </c>
      <c r="D32" s="48" t="s">
        <v>80</v>
      </c>
      <c r="E32" s="48" t="s">
        <v>158</v>
      </c>
      <c r="F32" s="48" t="str">
        <f t="shared" si="0"/>
        <v>044311PROC_Chaufferie</v>
      </c>
      <c r="G32" s="48" t="str">
        <f t="shared" si="1"/>
        <v>044311PROC_Chaufferie_</v>
      </c>
      <c r="H32" s="49" t="s">
        <v>159</v>
      </c>
      <c r="I32" s="48" t="s">
        <v>83</v>
      </c>
      <c r="J32" s="48" t="s">
        <v>160</v>
      </c>
      <c r="K32" s="48" t="s">
        <v>159</v>
      </c>
      <c r="L32" s="48"/>
      <c r="M32" s="48" t="s">
        <v>24</v>
      </c>
      <c r="N32" s="51">
        <v>3</v>
      </c>
      <c r="O32" s="32"/>
      <c r="P32" s="10"/>
      <c r="Q32" s="10"/>
      <c r="R32" s="10"/>
      <c r="S32" s="10"/>
      <c r="T32" s="10"/>
      <c r="U32" s="10"/>
      <c r="V32" s="10"/>
      <c r="W32" s="11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1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2"/>
    </row>
    <row r="33" spans="1:66" s="13" customFormat="1" x14ac:dyDescent="0.25">
      <c r="A33" s="47">
        <v>4</v>
      </c>
      <c r="B33" s="48" t="s">
        <v>156</v>
      </c>
      <c r="C33" s="48" t="s">
        <v>157</v>
      </c>
      <c r="D33" s="48" t="s">
        <v>80</v>
      </c>
      <c r="E33" s="48" t="s">
        <v>158</v>
      </c>
      <c r="F33" s="48" t="str">
        <f t="shared" si="0"/>
        <v>044311PROC_Chaufferie</v>
      </c>
      <c r="G33" s="48" t="str">
        <f t="shared" si="1"/>
        <v>044311PROC_Chaufferie_Comb</v>
      </c>
      <c r="H33" s="49" t="s">
        <v>161</v>
      </c>
      <c r="I33" s="48" t="s">
        <v>83</v>
      </c>
      <c r="J33" s="48" t="s">
        <v>160</v>
      </c>
      <c r="K33" s="48" t="s">
        <v>159</v>
      </c>
      <c r="L33" s="48" t="s">
        <v>162</v>
      </c>
      <c r="M33" s="48" t="s">
        <v>24</v>
      </c>
      <c r="N33" s="51">
        <v>3</v>
      </c>
      <c r="O33" s="32"/>
      <c r="P33" s="10"/>
      <c r="Q33" s="10"/>
      <c r="R33" s="10"/>
      <c r="S33" s="10"/>
      <c r="T33" s="10"/>
      <c r="U33" s="10"/>
      <c r="V33" s="10"/>
      <c r="W33" s="11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1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2"/>
    </row>
    <row r="34" spans="1:66" s="13" customFormat="1" x14ac:dyDescent="0.25">
      <c r="A34" s="47">
        <v>4</v>
      </c>
      <c r="B34" s="48" t="s">
        <v>156</v>
      </c>
      <c r="C34" s="48" t="s">
        <v>157</v>
      </c>
      <c r="D34" s="48" t="s">
        <v>80</v>
      </c>
      <c r="E34" s="48" t="s">
        <v>158</v>
      </c>
      <c r="F34" s="48" t="str">
        <f t="shared" si="0"/>
        <v>044311PROC_Chaufferie</v>
      </c>
      <c r="G34" s="48" t="str">
        <f t="shared" si="1"/>
        <v>044311PROC_Chaufferie_Ramo</v>
      </c>
      <c r="H34" s="49" t="s">
        <v>163</v>
      </c>
      <c r="I34" s="48" t="s">
        <v>83</v>
      </c>
      <c r="J34" s="48" t="s">
        <v>160</v>
      </c>
      <c r="K34" s="48" t="s">
        <v>159</v>
      </c>
      <c r="L34" s="48" t="s">
        <v>164</v>
      </c>
      <c r="M34" s="48" t="s">
        <v>24</v>
      </c>
      <c r="N34" s="51">
        <v>2</v>
      </c>
      <c r="O34" s="32"/>
      <c r="P34" s="10"/>
      <c r="Q34" s="10"/>
      <c r="R34" s="10"/>
      <c r="S34" s="10"/>
      <c r="T34" s="10"/>
      <c r="U34" s="10"/>
      <c r="V34" s="10"/>
      <c r="W34" s="11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2"/>
    </row>
    <row r="35" spans="1:66" s="13" customFormat="1" x14ac:dyDescent="0.25">
      <c r="A35" s="47">
        <v>4</v>
      </c>
      <c r="B35" s="48" t="s">
        <v>156</v>
      </c>
      <c r="C35" s="48" t="s">
        <v>157</v>
      </c>
      <c r="D35" s="48" t="s">
        <v>80</v>
      </c>
      <c r="E35" s="48" t="s">
        <v>158</v>
      </c>
      <c r="F35" s="48" t="str">
        <f t="shared" si="0"/>
        <v>044311PROC_Chaufferie</v>
      </c>
      <c r="G35" s="48" t="str">
        <f t="shared" si="1"/>
        <v>044311PROC_Chaufferie_Dgaz</v>
      </c>
      <c r="H35" s="49" t="s">
        <v>165</v>
      </c>
      <c r="I35" s="48" t="s">
        <v>83</v>
      </c>
      <c r="J35" s="48" t="s">
        <v>160</v>
      </c>
      <c r="K35" s="48" t="s">
        <v>159</v>
      </c>
      <c r="L35" s="48" t="s">
        <v>166</v>
      </c>
      <c r="M35" s="48" t="s">
        <v>24</v>
      </c>
      <c r="N35" s="51">
        <v>2</v>
      </c>
      <c r="O35" s="32"/>
      <c r="P35" s="10"/>
      <c r="Q35" s="10"/>
      <c r="R35" s="10"/>
      <c r="S35" s="10"/>
      <c r="T35" s="10"/>
      <c r="U35" s="10"/>
      <c r="V35" s="10"/>
      <c r="W35" s="11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2"/>
    </row>
    <row r="36" spans="1:66" s="13" customFormat="1" x14ac:dyDescent="0.25">
      <c r="A36" s="47">
        <v>4</v>
      </c>
      <c r="B36" s="48" t="s">
        <v>167</v>
      </c>
      <c r="C36" s="48" t="s">
        <v>168</v>
      </c>
      <c r="D36" s="48" t="s">
        <v>80</v>
      </c>
      <c r="E36" s="48" t="s">
        <v>169</v>
      </c>
      <c r="F36" s="48" t="str">
        <f t="shared" si="0"/>
        <v>044471SSTA_Secon</v>
      </c>
      <c r="G36" s="48" t="str">
        <f t="shared" si="1"/>
        <v>044471SSTA_Secon_</v>
      </c>
      <c r="H36" s="49" t="s">
        <v>170</v>
      </c>
      <c r="I36" s="48" t="s">
        <v>83</v>
      </c>
      <c r="J36" s="48" t="s">
        <v>84</v>
      </c>
      <c r="K36" s="50" t="s">
        <v>85</v>
      </c>
      <c r="L36" s="48"/>
      <c r="M36" s="48" t="s">
        <v>24</v>
      </c>
      <c r="N36" s="51">
        <v>3</v>
      </c>
      <c r="O36" s="32"/>
      <c r="P36" s="10"/>
      <c r="Q36" s="10"/>
      <c r="R36" s="10"/>
      <c r="S36" s="10"/>
      <c r="T36" s="10"/>
      <c r="U36" s="10"/>
      <c r="V36" s="10"/>
      <c r="W36" s="11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1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2"/>
    </row>
    <row r="37" spans="1:66" s="13" customFormat="1" x14ac:dyDescent="0.25">
      <c r="A37" s="47">
        <v>4</v>
      </c>
      <c r="B37" s="48" t="s">
        <v>167</v>
      </c>
      <c r="C37" s="48" t="s">
        <v>168</v>
      </c>
      <c r="D37" s="48" t="s">
        <v>80</v>
      </c>
      <c r="E37" s="48" t="s">
        <v>171</v>
      </c>
      <c r="F37" s="48" t="str">
        <f t="shared" si="0"/>
        <v>044471PROA_Air_Comp</v>
      </c>
      <c r="G37" s="48" t="str">
        <f t="shared" si="1"/>
        <v>044471PROA_Air_Comp_</v>
      </c>
      <c r="H37" s="49" t="s">
        <v>172</v>
      </c>
      <c r="I37" s="48" t="s">
        <v>83</v>
      </c>
      <c r="J37" s="48" t="s">
        <v>110</v>
      </c>
      <c r="K37" s="48" t="s">
        <v>111</v>
      </c>
      <c r="L37" s="48"/>
      <c r="M37" s="48" t="s">
        <v>24</v>
      </c>
      <c r="N37" s="51">
        <v>2</v>
      </c>
      <c r="O37" s="32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1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2"/>
    </row>
    <row r="38" spans="1:66" s="13" customFormat="1" x14ac:dyDescent="0.25">
      <c r="A38" s="47">
        <v>4</v>
      </c>
      <c r="B38" s="48" t="s">
        <v>167</v>
      </c>
      <c r="C38" s="48" t="s">
        <v>168</v>
      </c>
      <c r="D38" s="48" t="s">
        <v>80</v>
      </c>
      <c r="E38" s="48" t="s">
        <v>173</v>
      </c>
      <c r="F38" s="48" t="str">
        <f t="shared" si="0"/>
        <v>044471VENP_Batiment</v>
      </c>
      <c r="G38" s="48" t="str">
        <f t="shared" si="1"/>
        <v>044471VENP_Batiment_</v>
      </c>
      <c r="H38" s="49" t="s">
        <v>174</v>
      </c>
      <c r="I38" s="48" t="s">
        <v>88</v>
      </c>
      <c r="J38" s="48" t="s">
        <v>101</v>
      </c>
      <c r="K38" s="48" t="s">
        <v>125</v>
      </c>
      <c r="L38" s="48"/>
      <c r="M38" s="48" t="s">
        <v>24</v>
      </c>
      <c r="N38" s="51">
        <v>3</v>
      </c>
      <c r="O38" s="32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1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1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1"/>
      <c r="BF38" s="10"/>
      <c r="BG38" s="10"/>
      <c r="BH38" s="10"/>
      <c r="BI38" s="10"/>
      <c r="BJ38" s="10"/>
      <c r="BK38" s="10"/>
      <c r="BL38" s="10"/>
      <c r="BM38" s="10"/>
      <c r="BN38" s="12"/>
    </row>
    <row r="39" spans="1:66" s="13" customFormat="1" x14ac:dyDescent="0.25">
      <c r="A39" s="47">
        <v>4</v>
      </c>
      <c r="B39" s="48" t="s">
        <v>167</v>
      </c>
      <c r="C39" s="48" t="s">
        <v>168</v>
      </c>
      <c r="D39" s="48" t="s">
        <v>80</v>
      </c>
      <c r="E39" s="48" t="s">
        <v>173</v>
      </c>
      <c r="F39" s="48" t="str">
        <f t="shared" si="0"/>
        <v>044471VENP_Batiment</v>
      </c>
      <c r="G39" s="48" t="str">
        <f t="shared" si="1"/>
        <v>044471VENP_Batiment_</v>
      </c>
      <c r="H39" s="49" t="s">
        <v>174</v>
      </c>
      <c r="I39" s="48" t="s">
        <v>88</v>
      </c>
      <c r="J39" s="48" t="s">
        <v>101</v>
      </c>
      <c r="K39" s="48" t="s">
        <v>125</v>
      </c>
      <c r="L39" s="48"/>
      <c r="M39" s="48" t="s">
        <v>24</v>
      </c>
      <c r="N39" s="51">
        <v>3</v>
      </c>
      <c r="O39" s="32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1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1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1"/>
      <c r="BF39" s="10"/>
      <c r="BG39" s="10"/>
      <c r="BH39" s="10"/>
      <c r="BI39" s="10"/>
      <c r="BJ39" s="10"/>
      <c r="BK39" s="10"/>
      <c r="BL39" s="10"/>
      <c r="BM39" s="10"/>
      <c r="BN39" s="12"/>
    </row>
    <row r="40" spans="1:66" s="13" customFormat="1" x14ac:dyDescent="0.25">
      <c r="A40" s="47">
        <v>4</v>
      </c>
      <c r="B40" s="48" t="s">
        <v>175</v>
      </c>
      <c r="C40" s="48" t="s">
        <v>176</v>
      </c>
      <c r="D40" s="48" t="s">
        <v>177</v>
      </c>
      <c r="E40" s="48" t="s">
        <v>178</v>
      </c>
      <c r="F40" s="48" t="str">
        <f t="shared" si="0"/>
        <v>410001PROC_Chaufferie</v>
      </c>
      <c r="G40" s="48" t="str">
        <f t="shared" si="1"/>
        <v>410001PROC_Chaufferie_</v>
      </c>
      <c r="H40" s="49" t="s">
        <v>179</v>
      </c>
      <c r="I40" s="48" t="s">
        <v>83</v>
      </c>
      <c r="J40" s="48" t="s">
        <v>160</v>
      </c>
      <c r="K40" s="48" t="s">
        <v>159</v>
      </c>
      <c r="L40" s="48"/>
      <c r="M40" s="48" t="s">
        <v>24</v>
      </c>
      <c r="N40" s="51">
        <v>3</v>
      </c>
      <c r="O40" s="32"/>
      <c r="P40" s="10"/>
      <c r="Q40" s="10"/>
      <c r="R40" s="10"/>
      <c r="S40" s="10"/>
      <c r="T40" s="10"/>
      <c r="U40" s="10"/>
      <c r="V40" s="10"/>
      <c r="W40" s="11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1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2"/>
    </row>
    <row r="41" spans="1:66" s="13" customFormat="1" x14ac:dyDescent="0.25">
      <c r="A41" s="47">
        <v>4</v>
      </c>
      <c r="B41" s="48" t="s">
        <v>175</v>
      </c>
      <c r="C41" s="48" t="s">
        <v>176</v>
      </c>
      <c r="D41" s="48" t="s">
        <v>177</v>
      </c>
      <c r="E41" s="48" t="s">
        <v>178</v>
      </c>
      <c r="F41" s="48" t="str">
        <f t="shared" si="0"/>
        <v>410001PROC_Chaufferie</v>
      </c>
      <c r="G41" s="48" t="str">
        <f t="shared" si="1"/>
        <v>410001PROC_Chaufferie_Comb</v>
      </c>
      <c r="H41" s="49" t="s">
        <v>161</v>
      </c>
      <c r="I41" s="48" t="s">
        <v>83</v>
      </c>
      <c r="J41" s="48" t="s">
        <v>160</v>
      </c>
      <c r="K41" s="48" t="s">
        <v>159</v>
      </c>
      <c r="L41" s="48" t="s">
        <v>162</v>
      </c>
      <c r="M41" s="48" t="s">
        <v>24</v>
      </c>
      <c r="N41" s="51">
        <v>3</v>
      </c>
      <c r="O41" s="32"/>
      <c r="P41" s="10"/>
      <c r="Q41" s="10"/>
      <c r="R41" s="10"/>
      <c r="S41" s="10"/>
      <c r="T41" s="10"/>
      <c r="U41" s="10"/>
      <c r="V41" s="10"/>
      <c r="W41" s="11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1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2"/>
    </row>
    <row r="42" spans="1:66" s="13" customFormat="1" x14ac:dyDescent="0.25">
      <c r="A42" s="47">
        <v>4</v>
      </c>
      <c r="B42" s="48" t="s">
        <v>175</v>
      </c>
      <c r="C42" s="48" t="s">
        <v>176</v>
      </c>
      <c r="D42" s="48" t="s">
        <v>177</v>
      </c>
      <c r="E42" s="48" t="s">
        <v>178</v>
      </c>
      <c r="F42" s="48" t="str">
        <f t="shared" si="0"/>
        <v>410001PROC_Chaufferie</v>
      </c>
      <c r="G42" s="48" t="str">
        <f t="shared" si="1"/>
        <v>410001PROC_Chaufferie_Ramo</v>
      </c>
      <c r="H42" s="49" t="s">
        <v>163</v>
      </c>
      <c r="I42" s="48" t="s">
        <v>83</v>
      </c>
      <c r="J42" s="48" t="s">
        <v>160</v>
      </c>
      <c r="K42" s="48" t="s">
        <v>159</v>
      </c>
      <c r="L42" s="48" t="s">
        <v>164</v>
      </c>
      <c r="M42" s="48" t="s">
        <v>24</v>
      </c>
      <c r="N42" s="51">
        <v>2</v>
      </c>
      <c r="O42" s="32"/>
      <c r="P42" s="10"/>
      <c r="Q42" s="10"/>
      <c r="R42" s="10"/>
      <c r="S42" s="10"/>
      <c r="T42" s="10"/>
      <c r="U42" s="10"/>
      <c r="V42" s="10"/>
      <c r="W42" s="11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2"/>
    </row>
    <row r="43" spans="1:66" s="13" customFormat="1" x14ac:dyDescent="0.25">
      <c r="A43" s="47">
        <v>4</v>
      </c>
      <c r="B43" s="48" t="s">
        <v>175</v>
      </c>
      <c r="C43" s="48" t="s">
        <v>176</v>
      </c>
      <c r="D43" s="48" t="s">
        <v>177</v>
      </c>
      <c r="E43" s="48" t="s">
        <v>180</v>
      </c>
      <c r="F43" s="48" t="str">
        <f t="shared" si="0"/>
        <v>410001SSTA_Secon</v>
      </c>
      <c r="G43" s="48" t="str">
        <f t="shared" si="1"/>
        <v>410001SSTA_Secon_</v>
      </c>
      <c r="H43" s="49" t="s">
        <v>181</v>
      </c>
      <c r="I43" s="48" t="s">
        <v>83</v>
      </c>
      <c r="J43" s="48" t="s">
        <v>84</v>
      </c>
      <c r="K43" s="50" t="s">
        <v>85</v>
      </c>
      <c r="L43" s="48"/>
      <c r="M43" s="48" t="s">
        <v>24</v>
      </c>
      <c r="N43" s="51">
        <v>3</v>
      </c>
      <c r="O43" s="32"/>
      <c r="P43" s="10"/>
      <c r="Q43" s="10"/>
      <c r="R43" s="10"/>
      <c r="S43" s="10"/>
      <c r="T43" s="10"/>
      <c r="U43" s="10"/>
      <c r="V43" s="10"/>
      <c r="W43" s="11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1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2"/>
    </row>
    <row r="44" spans="1:66" s="13" customFormat="1" x14ac:dyDescent="0.25">
      <c r="A44" s="47">
        <v>4</v>
      </c>
      <c r="B44" s="48" t="s">
        <v>182</v>
      </c>
      <c r="C44" s="48" t="s">
        <v>183</v>
      </c>
      <c r="D44" s="48" t="s">
        <v>184</v>
      </c>
      <c r="E44" s="48" t="s">
        <v>185</v>
      </c>
      <c r="F44" s="48" t="str">
        <f t="shared" si="0"/>
        <v>420001SSTA_Secon</v>
      </c>
      <c r="G44" s="48" t="str">
        <f t="shared" si="1"/>
        <v>420001SSTA_Secon_</v>
      </c>
      <c r="H44" s="49" t="s">
        <v>186</v>
      </c>
      <c r="I44" s="48" t="s">
        <v>83</v>
      </c>
      <c r="J44" s="48" t="s">
        <v>84</v>
      </c>
      <c r="K44" s="50" t="s">
        <v>85</v>
      </c>
      <c r="L44" s="48"/>
      <c r="M44" s="48" t="s">
        <v>24</v>
      </c>
      <c r="N44" s="51">
        <v>3</v>
      </c>
      <c r="O44" s="32"/>
      <c r="P44" s="10"/>
      <c r="Q44" s="10"/>
      <c r="R44" s="10"/>
      <c r="S44" s="10"/>
      <c r="T44" s="10"/>
      <c r="U44" s="10"/>
      <c r="V44" s="10"/>
      <c r="W44" s="11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1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2"/>
    </row>
    <row r="45" spans="1:66" s="13" customFormat="1" x14ac:dyDescent="0.25">
      <c r="A45" s="47">
        <v>4</v>
      </c>
      <c r="B45" s="48" t="s">
        <v>182</v>
      </c>
      <c r="C45" s="48" t="s">
        <v>183</v>
      </c>
      <c r="D45" s="48" t="s">
        <v>184</v>
      </c>
      <c r="E45" s="48" t="s">
        <v>187</v>
      </c>
      <c r="F45" s="48" t="str">
        <f t="shared" si="0"/>
        <v>420001VENT_Amphi</v>
      </c>
      <c r="G45" s="48" t="str">
        <f t="shared" si="1"/>
        <v>420001VENT_Amphi_</v>
      </c>
      <c r="H45" s="49" t="s">
        <v>188</v>
      </c>
      <c r="I45" s="48" t="s">
        <v>88</v>
      </c>
      <c r="J45" s="48" t="s">
        <v>89</v>
      </c>
      <c r="K45" s="48" t="s">
        <v>189</v>
      </c>
      <c r="L45" s="48"/>
      <c r="M45" s="48" t="s">
        <v>24</v>
      </c>
      <c r="N45" s="51">
        <v>3</v>
      </c>
      <c r="O45" s="32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1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1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1"/>
      <c r="BF45" s="10"/>
      <c r="BG45" s="10"/>
      <c r="BH45" s="10"/>
      <c r="BI45" s="10"/>
      <c r="BJ45" s="10"/>
      <c r="BK45" s="10"/>
      <c r="BL45" s="10"/>
      <c r="BM45" s="10"/>
      <c r="BN45" s="12"/>
    </row>
    <row r="46" spans="1:66" s="13" customFormat="1" x14ac:dyDescent="0.25">
      <c r="A46" s="47">
        <v>4</v>
      </c>
      <c r="B46" s="48" t="s">
        <v>190</v>
      </c>
      <c r="C46" s="48">
        <v>420002</v>
      </c>
      <c r="D46" s="48" t="s">
        <v>184</v>
      </c>
      <c r="E46" s="48" t="s">
        <v>191</v>
      </c>
      <c r="F46" s="48" t="str">
        <f t="shared" si="0"/>
        <v>420002SSTA_Secon</v>
      </c>
      <c r="G46" s="48" t="str">
        <f t="shared" si="1"/>
        <v>420002SSTA_Secon_</v>
      </c>
      <c r="H46" s="52" t="s">
        <v>192</v>
      </c>
      <c r="I46" s="48" t="s">
        <v>83</v>
      </c>
      <c r="J46" s="48" t="s">
        <v>84</v>
      </c>
      <c r="K46" s="50" t="s">
        <v>85</v>
      </c>
      <c r="L46" s="48"/>
      <c r="M46" s="48" t="s">
        <v>24</v>
      </c>
      <c r="N46" s="51">
        <v>3</v>
      </c>
      <c r="O46" s="32"/>
      <c r="P46" s="10"/>
      <c r="Q46" s="10"/>
      <c r="R46" s="10"/>
      <c r="S46" s="10"/>
      <c r="T46" s="10"/>
      <c r="U46" s="10"/>
      <c r="V46" s="10"/>
      <c r="W46" s="11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1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2"/>
    </row>
    <row r="47" spans="1:66" s="13" customFormat="1" x14ac:dyDescent="0.25">
      <c r="A47" s="47">
        <v>4</v>
      </c>
      <c r="B47" s="48" t="s">
        <v>190</v>
      </c>
      <c r="C47" s="48">
        <v>420002</v>
      </c>
      <c r="D47" s="48" t="s">
        <v>184</v>
      </c>
      <c r="E47" s="48" t="s">
        <v>193</v>
      </c>
      <c r="F47" s="48" t="str">
        <f t="shared" si="0"/>
        <v>420002VENT_Biblioheque</v>
      </c>
      <c r="G47" s="48" t="str">
        <f t="shared" si="1"/>
        <v>420002VENT_Biblioheque_</v>
      </c>
      <c r="H47" s="52" t="s">
        <v>194</v>
      </c>
      <c r="I47" s="48" t="s">
        <v>88</v>
      </c>
      <c r="J47" s="48" t="s">
        <v>89</v>
      </c>
      <c r="K47" s="48" t="s">
        <v>195</v>
      </c>
      <c r="L47" s="48"/>
      <c r="M47" s="48" t="s">
        <v>24</v>
      </c>
      <c r="N47" s="51">
        <v>3</v>
      </c>
      <c r="O47" s="32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1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1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1"/>
      <c r="BF47" s="10"/>
      <c r="BG47" s="10"/>
      <c r="BH47" s="10"/>
      <c r="BI47" s="10"/>
      <c r="BJ47" s="10"/>
      <c r="BK47" s="10"/>
      <c r="BL47" s="10"/>
      <c r="BM47" s="10"/>
      <c r="BN47" s="12"/>
    </row>
    <row r="48" spans="1:66" s="13" customFormat="1" x14ac:dyDescent="0.25">
      <c r="A48" s="47">
        <v>4</v>
      </c>
      <c r="B48" s="48" t="s">
        <v>196</v>
      </c>
      <c r="C48" s="48">
        <v>420005</v>
      </c>
      <c r="D48" s="48" t="s">
        <v>184</v>
      </c>
      <c r="E48" s="50" t="s">
        <v>197</v>
      </c>
      <c r="F48" s="48" t="str">
        <f t="shared" si="0"/>
        <v>420005SSTA_Secon</v>
      </c>
      <c r="G48" s="48" t="str">
        <f t="shared" si="1"/>
        <v>420005SSTA_Secon_</v>
      </c>
      <c r="H48" s="52" t="s">
        <v>198</v>
      </c>
      <c r="I48" s="48" t="s">
        <v>83</v>
      </c>
      <c r="J48" s="48" t="s">
        <v>84</v>
      </c>
      <c r="K48" s="50" t="s">
        <v>85</v>
      </c>
      <c r="L48" s="48"/>
      <c r="M48" s="48" t="s">
        <v>24</v>
      </c>
      <c r="N48" s="51">
        <v>3</v>
      </c>
      <c r="O48" s="32"/>
      <c r="P48" s="10"/>
      <c r="Q48" s="10"/>
      <c r="R48" s="10"/>
      <c r="S48" s="10"/>
      <c r="T48" s="10"/>
      <c r="U48" s="10"/>
      <c r="V48" s="10"/>
      <c r="W48" s="11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1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2"/>
    </row>
    <row r="49" spans="1:66" s="13" customFormat="1" x14ac:dyDescent="0.25">
      <c r="A49" s="47">
        <v>4</v>
      </c>
      <c r="B49" s="48" t="s">
        <v>199</v>
      </c>
      <c r="C49" s="48">
        <v>420004</v>
      </c>
      <c r="D49" s="48" t="s">
        <v>184</v>
      </c>
      <c r="E49" s="48" t="s">
        <v>200</v>
      </c>
      <c r="F49" s="48" t="str">
        <f t="shared" si="0"/>
        <v>420004PROC_Chaufferie_Log</v>
      </c>
      <c r="G49" s="48" t="str">
        <f t="shared" si="1"/>
        <v>420004PROC_Chaufferie_Log_</v>
      </c>
      <c r="H49" s="52" t="s">
        <v>201</v>
      </c>
      <c r="I49" s="48" t="s">
        <v>83</v>
      </c>
      <c r="J49" s="48" t="s">
        <v>160</v>
      </c>
      <c r="K49" s="48" t="s">
        <v>202</v>
      </c>
      <c r="L49" s="48"/>
      <c r="M49" s="48" t="s">
        <v>24</v>
      </c>
      <c r="N49" s="51">
        <v>3</v>
      </c>
      <c r="O49" s="32"/>
      <c r="P49" s="10"/>
      <c r="Q49" s="10"/>
      <c r="R49" s="10"/>
      <c r="S49" s="10"/>
      <c r="T49" s="10"/>
      <c r="U49" s="10"/>
      <c r="V49" s="10"/>
      <c r="W49" s="11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1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2"/>
    </row>
    <row r="50" spans="1:66" s="13" customFormat="1" x14ac:dyDescent="0.25">
      <c r="A50" s="47">
        <v>4</v>
      </c>
      <c r="B50" s="48" t="s">
        <v>199</v>
      </c>
      <c r="C50" s="48">
        <v>420004</v>
      </c>
      <c r="D50" s="48" t="s">
        <v>184</v>
      </c>
      <c r="E50" s="48" t="s">
        <v>203</v>
      </c>
      <c r="F50" s="48" t="str">
        <f t="shared" si="0"/>
        <v>420004PROC_Chaufferie_Log</v>
      </c>
      <c r="G50" s="48" t="str">
        <f t="shared" si="1"/>
        <v>420004PROC_Chaufferie_Log_Comb</v>
      </c>
      <c r="H50" s="52" t="s">
        <v>161</v>
      </c>
      <c r="I50" s="48" t="s">
        <v>83</v>
      </c>
      <c r="J50" s="48" t="s">
        <v>160</v>
      </c>
      <c r="K50" s="48" t="s">
        <v>202</v>
      </c>
      <c r="L50" s="48" t="s">
        <v>162</v>
      </c>
      <c r="M50" s="48" t="s">
        <v>24</v>
      </c>
      <c r="N50" s="51">
        <v>3</v>
      </c>
      <c r="O50" s="32"/>
      <c r="P50" s="10"/>
      <c r="Q50" s="10"/>
      <c r="R50" s="10"/>
      <c r="S50" s="10"/>
      <c r="T50" s="10"/>
      <c r="U50" s="10"/>
      <c r="V50" s="10"/>
      <c r="W50" s="11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1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2"/>
    </row>
    <row r="51" spans="1:66" s="13" customFormat="1" x14ac:dyDescent="0.25">
      <c r="A51" s="47">
        <v>4</v>
      </c>
      <c r="B51" s="48" t="s">
        <v>199</v>
      </c>
      <c r="C51" s="48">
        <v>420004</v>
      </c>
      <c r="D51" s="48" t="s">
        <v>184</v>
      </c>
      <c r="E51" s="48" t="s">
        <v>203</v>
      </c>
      <c r="F51" s="48" t="str">
        <f t="shared" si="0"/>
        <v>420004PROC_Chaufferie_Log</v>
      </c>
      <c r="G51" s="48" t="str">
        <f t="shared" si="1"/>
        <v>420004PROC_Chaufferie_Log_Ramo</v>
      </c>
      <c r="H51" s="52" t="s">
        <v>163</v>
      </c>
      <c r="I51" s="48" t="s">
        <v>83</v>
      </c>
      <c r="J51" s="48" t="s">
        <v>160</v>
      </c>
      <c r="K51" s="48" t="s">
        <v>202</v>
      </c>
      <c r="L51" s="48" t="s">
        <v>164</v>
      </c>
      <c r="M51" s="48" t="s">
        <v>24</v>
      </c>
      <c r="N51" s="51">
        <v>2</v>
      </c>
      <c r="O51" s="32"/>
      <c r="P51" s="10"/>
      <c r="Q51" s="10"/>
      <c r="R51" s="10"/>
      <c r="S51" s="10"/>
      <c r="T51" s="10"/>
      <c r="U51" s="10"/>
      <c r="V51" s="10"/>
      <c r="W51" s="11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2"/>
    </row>
    <row r="52" spans="1:66" s="13" customFormat="1" x14ac:dyDescent="0.25">
      <c r="A52" s="47">
        <v>4</v>
      </c>
      <c r="B52" s="48" t="s">
        <v>204</v>
      </c>
      <c r="C52" s="48" t="s">
        <v>205</v>
      </c>
      <c r="D52" s="48" t="s">
        <v>184</v>
      </c>
      <c r="E52" s="48" t="s">
        <v>206</v>
      </c>
      <c r="F52" s="48" t="str">
        <f t="shared" si="0"/>
        <v>420003PROC_Logement</v>
      </c>
      <c r="G52" s="48" t="str">
        <f t="shared" si="1"/>
        <v>420003PROC_Logement_</v>
      </c>
      <c r="H52" s="49" t="s">
        <v>201</v>
      </c>
      <c r="I52" s="48" t="s">
        <v>83</v>
      </c>
      <c r="J52" s="48" t="s">
        <v>160</v>
      </c>
      <c r="K52" s="48" t="s">
        <v>207</v>
      </c>
      <c r="L52" s="48"/>
      <c r="M52" s="48" t="s">
        <v>24</v>
      </c>
      <c r="N52" s="51">
        <v>3</v>
      </c>
      <c r="O52" s="32"/>
      <c r="P52" s="10"/>
      <c r="Q52" s="10"/>
      <c r="R52" s="10"/>
      <c r="S52" s="10"/>
      <c r="T52" s="10"/>
      <c r="U52" s="10"/>
      <c r="V52" s="10"/>
      <c r="W52" s="11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1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2"/>
    </row>
    <row r="53" spans="1:66" s="13" customFormat="1" x14ac:dyDescent="0.25">
      <c r="A53" s="47">
        <v>4</v>
      </c>
      <c r="B53" s="48" t="s">
        <v>204</v>
      </c>
      <c r="C53" s="48" t="s">
        <v>205</v>
      </c>
      <c r="D53" s="48" t="s">
        <v>184</v>
      </c>
      <c r="E53" s="48" t="s">
        <v>206</v>
      </c>
      <c r="F53" s="48" t="str">
        <f t="shared" si="0"/>
        <v>420003PROC_Logement</v>
      </c>
      <c r="G53" s="48" t="str">
        <f t="shared" si="1"/>
        <v>420003PROC_Logement_Comb</v>
      </c>
      <c r="H53" s="52" t="s">
        <v>161</v>
      </c>
      <c r="I53" s="48" t="s">
        <v>83</v>
      </c>
      <c r="J53" s="48" t="s">
        <v>160</v>
      </c>
      <c r="K53" s="48" t="s">
        <v>207</v>
      </c>
      <c r="L53" s="48" t="s">
        <v>162</v>
      </c>
      <c r="M53" s="48" t="s">
        <v>24</v>
      </c>
      <c r="N53" s="51">
        <v>3</v>
      </c>
      <c r="O53" s="32"/>
      <c r="P53" s="10"/>
      <c r="Q53" s="10"/>
      <c r="R53" s="10"/>
      <c r="S53" s="10"/>
      <c r="T53" s="10"/>
      <c r="U53" s="10"/>
      <c r="V53" s="10"/>
      <c r="W53" s="11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1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2"/>
    </row>
    <row r="54" spans="1:66" s="13" customFormat="1" x14ac:dyDescent="0.25">
      <c r="A54" s="47">
        <v>4</v>
      </c>
      <c r="B54" s="48" t="s">
        <v>204</v>
      </c>
      <c r="C54" s="48" t="s">
        <v>205</v>
      </c>
      <c r="D54" s="48" t="s">
        <v>184</v>
      </c>
      <c r="E54" s="48" t="s">
        <v>206</v>
      </c>
      <c r="F54" s="48" t="str">
        <f t="shared" si="0"/>
        <v>420003PROC_Logement</v>
      </c>
      <c r="G54" s="48" t="str">
        <f t="shared" si="1"/>
        <v>420003PROC_Logement_Ramo</v>
      </c>
      <c r="H54" s="52" t="s">
        <v>163</v>
      </c>
      <c r="I54" s="48" t="s">
        <v>83</v>
      </c>
      <c r="J54" s="48" t="s">
        <v>160</v>
      </c>
      <c r="K54" s="48" t="s">
        <v>207</v>
      </c>
      <c r="L54" s="48" t="s">
        <v>164</v>
      </c>
      <c r="M54" s="48" t="s">
        <v>24</v>
      </c>
      <c r="N54" s="51">
        <v>2</v>
      </c>
      <c r="O54" s="32"/>
      <c r="P54" s="10"/>
      <c r="Q54" s="10"/>
      <c r="R54" s="10"/>
      <c r="S54" s="10"/>
      <c r="T54" s="10"/>
      <c r="U54" s="10"/>
      <c r="V54" s="10"/>
      <c r="W54" s="11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2"/>
    </row>
    <row r="55" spans="1:66" s="13" customFormat="1" x14ac:dyDescent="0.25">
      <c r="A55" s="47">
        <v>4</v>
      </c>
      <c r="B55" s="48" t="s">
        <v>204</v>
      </c>
      <c r="C55" s="48">
        <v>420003</v>
      </c>
      <c r="D55" s="48" t="s">
        <v>184</v>
      </c>
      <c r="E55" s="48" t="s">
        <v>208</v>
      </c>
      <c r="F55" s="48" t="str">
        <f t="shared" si="0"/>
        <v>420003PROC_Reserve</v>
      </c>
      <c r="G55" s="48" t="str">
        <f t="shared" si="1"/>
        <v>420003PROC_Reserve_</v>
      </c>
      <c r="H55" s="52" t="s">
        <v>209</v>
      </c>
      <c r="I55" s="48" t="s">
        <v>83</v>
      </c>
      <c r="J55" s="48" t="s">
        <v>160</v>
      </c>
      <c r="K55" s="48" t="s">
        <v>210</v>
      </c>
      <c r="L55" s="48"/>
      <c r="M55" s="48" t="s">
        <v>24</v>
      </c>
      <c r="N55" s="51">
        <v>3</v>
      </c>
      <c r="O55" s="32"/>
      <c r="P55" s="10"/>
      <c r="Q55" s="10"/>
      <c r="R55" s="10"/>
      <c r="S55" s="10"/>
      <c r="T55" s="10"/>
      <c r="U55" s="10"/>
      <c r="V55" s="10"/>
      <c r="W55" s="11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1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2"/>
    </row>
    <row r="56" spans="1:66" s="13" customFormat="1" x14ac:dyDescent="0.25">
      <c r="A56" s="47">
        <v>4</v>
      </c>
      <c r="B56" s="48" t="s">
        <v>204</v>
      </c>
      <c r="C56" s="48">
        <v>420003</v>
      </c>
      <c r="D56" s="48" t="s">
        <v>184</v>
      </c>
      <c r="E56" s="48" t="s">
        <v>208</v>
      </c>
      <c r="F56" s="48" t="str">
        <f t="shared" si="0"/>
        <v>420003PROC_Reserve</v>
      </c>
      <c r="G56" s="48" t="str">
        <f t="shared" si="1"/>
        <v>420003PROC_Reserve_Comb</v>
      </c>
      <c r="H56" s="52" t="s">
        <v>161</v>
      </c>
      <c r="I56" s="48" t="s">
        <v>83</v>
      </c>
      <c r="J56" s="48" t="s">
        <v>160</v>
      </c>
      <c r="K56" s="48" t="s">
        <v>210</v>
      </c>
      <c r="L56" s="48" t="s">
        <v>162</v>
      </c>
      <c r="M56" s="48" t="s">
        <v>24</v>
      </c>
      <c r="N56" s="51">
        <v>3</v>
      </c>
      <c r="O56" s="32"/>
      <c r="P56" s="10"/>
      <c r="Q56" s="10"/>
      <c r="R56" s="10"/>
      <c r="S56" s="10"/>
      <c r="T56" s="10"/>
      <c r="U56" s="10"/>
      <c r="V56" s="10"/>
      <c r="W56" s="11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1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2"/>
    </row>
    <row r="57" spans="1:66" s="13" customFormat="1" x14ac:dyDescent="0.25">
      <c r="A57" s="47">
        <v>4</v>
      </c>
      <c r="B57" s="48" t="s">
        <v>204</v>
      </c>
      <c r="C57" s="48">
        <v>420003</v>
      </c>
      <c r="D57" s="48" t="s">
        <v>184</v>
      </c>
      <c r="E57" s="48" t="s">
        <v>200</v>
      </c>
      <c r="F57" s="48" t="str">
        <f t="shared" si="0"/>
        <v>420003PROC_Reserve</v>
      </c>
      <c r="G57" s="48" t="str">
        <f t="shared" si="1"/>
        <v>420003PROC_Reserve_Ramo</v>
      </c>
      <c r="H57" s="52" t="s">
        <v>163</v>
      </c>
      <c r="I57" s="48" t="s">
        <v>83</v>
      </c>
      <c r="J57" s="48" t="s">
        <v>160</v>
      </c>
      <c r="K57" s="48" t="s">
        <v>210</v>
      </c>
      <c r="L57" s="48" t="s">
        <v>164</v>
      </c>
      <c r="M57" s="48" t="s">
        <v>24</v>
      </c>
      <c r="N57" s="51">
        <v>2</v>
      </c>
      <c r="O57" s="32"/>
      <c r="P57" s="10"/>
      <c r="Q57" s="10"/>
      <c r="R57" s="10"/>
      <c r="S57" s="10"/>
      <c r="T57" s="10"/>
      <c r="U57" s="10"/>
      <c r="V57" s="10"/>
      <c r="W57" s="11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2"/>
    </row>
    <row r="58" spans="1:66" s="13" customFormat="1" x14ac:dyDescent="0.25">
      <c r="A58" s="47">
        <v>4</v>
      </c>
      <c r="B58" s="48" t="s">
        <v>211</v>
      </c>
      <c r="C58" s="48">
        <v>43001</v>
      </c>
      <c r="D58" s="48" t="s">
        <v>212</v>
      </c>
      <c r="E58" s="48" t="s">
        <v>213</v>
      </c>
      <c r="F58" s="48" t="str">
        <f t="shared" si="0"/>
        <v>43001VENT_</v>
      </c>
      <c r="G58" s="48" t="str">
        <f t="shared" si="1"/>
        <v>43001VENT__</v>
      </c>
      <c r="H58" s="52" t="s">
        <v>351</v>
      </c>
      <c r="I58" s="48" t="s">
        <v>88</v>
      </c>
      <c r="J58" s="48" t="s">
        <v>89</v>
      </c>
      <c r="K58" s="48"/>
      <c r="L58" s="48"/>
      <c r="M58" s="48" t="s">
        <v>24</v>
      </c>
      <c r="N58" s="51">
        <v>3</v>
      </c>
      <c r="O58" s="32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1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1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1"/>
      <c r="BF58" s="10"/>
      <c r="BG58" s="10"/>
      <c r="BH58" s="10"/>
      <c r="BI58" s="10"/>
      <c r="BJ58" s="10"/>
      <c r="BK58" s="10"/>
      <c r="BL58" s="10"/>
      <c r="BM58" s="10"/>
      <c r="BN58" s="12"/>
    </row>
    <row r="59" spans="1:66" s="13" customFormat="1" x14ac:dyDescent="0.25">
      <c r="A59" s="47">
        <v>4</v>
      </c>
      <c r="B59" s="48" t="s">
        <v>211</v>
      </c>
      <c r="C59" s="48" t="s">
        <v>214</v>
      </c>
      <c r="D59" s="48" t="s">
        <v>212</v>
      </c>
      <c r="E59" s="48" t="s">
        <v>213</v>
      </c>
      <c r="F59" s="48" t="str">
        <f t="shared" si="0"/>
        <v>043001VENT_</v>
      </c>
      <c r="G59" s="48" t="str">
        <f t="shared" si="1"/>
        <v>043001VENT__</v>
      </c>
      <c r="H59" s="52" t="s">
        <v>352</v>
      </c>
      <c r="I59" s="48" t="s">
        <v>88</v>
      </c>
      <c r="J59" s="48" t="s">
        <v>89</v>
      </c>
      <c r="K59" s="48"/>
      <c r="L59" s="48"/>
      <c r="M59" s="48" t="s">
        <v>24</v>
      </c>
      <c r="N59" s="51">
        <v>3</v>
      </c>
      <c r="O59" s="32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1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1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1"/>
      <c r="BF59" s="10"/>
      <c r="BG59" s="10"/>
      <c r="BH59" s="10"/>
      <c r="BI59" s="10"/>
      <c r="BJ59" s="10"/>
      <c r="BK59" s="10"/>
      <c r="BL59" s="10"/>
      <c r="BM59" s="10"/>
      <c r="BN59" s="12"/>
    </row>
    <row r="60" spans="1:66" s="13" customFormat="1" x14ac:dyDescent="0.25">
      <c r="A60" s="47">
        <v>4</v>
      </c>
      <c r="B60" s="48" t="s">
        <v>211</v>
      </c>
      <c r="C60" s="48" t="s">
        <v>214</v>
      </c>
      <c r="D60" s="48" t="s">
        <v>212</v>
      </c>
      <c r="E60" s="50" t="s">
        <v>215</v>
      </c>
      <c r="F60" s="48" t="str">
        <f t="shared" si="0"/>
        <v>043001SSTA_Secon</v>
      </c>
      <c r="G60" s="48" t="str">
        <f t="shared" si="1"/>
        <v>043001SSTA_Secon_</v>
      </c>
      <c r="H60" s="52" t="s">
        <v>216</v>
      </c>
      <c r="I60" s="48" t="s">
        <v>83</v>
      </c>
      <c r="J60" s="48" t="s">
        <v>84</v>
      </c>
      <c r="K60" s="50" t="s">
        <v>85</v>
      </c>
      <c r="L60" s="48"/>
      <c r="M60" s="48" t="s">
        <v>24</v>
      </c>
      <c r="N60" s="51">
        <v>3</v>
      </c>
      <c r="O60" s="32"/>
      <c r="P60" s="10"/>
      <c r="Q60" s="10"/>
      <c r="R60" s="10"/>
      <c r="S60" s="10"/>
      <c r="T60" s="10"/>
      <c r="U60" s="10"/>
      <c r="V60" s="10"/>
      <c r="W60" s="11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1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2"/>
    </row>
    <row r="61" spans="1:66" s="13" customFormat="1" x14ac:dyDescent="0.25">
      <c r="A61" s="53">
        <v>4</v>
      </c>
      <c r="B61" s="54" t="s">
        <v>78</v>
      </c>
      <c r="C61" s="54" t="s">
        <v>79</v>
      </c>
      <c r="D61" s="54" t="s">
        <v>80</v>
      </c>
      <c r="E61" s="55" t="str">
        <f t="shared" ref="E61:E122" si="2">CONCATENATE(C61,J61,M61,K61)</f>
        <v>044001ECLS_Batiment</v>
      </c>
      <c r="F61" s="56" t="s">
        <v>217</v>
      </c>
      <c r="G61" s="57"/>
      <c r="H61" s="57"/>
      <c r="I61" s="55" t="s">
        <v>218</v>
      </c>
      <c r="J61" s="55" t="s">
        <v>219</v>
      </c>
      <c r="K61" s="55" t="s">
        <v>125</v>
      </c>
      <c r="L61" s="57"/>
      <c r="M61" s="55" t="s">
        <v>24</v>
      </c>
      <c r="N61" s="58">
        <v>1</v>
      </c>
      <c r="O61" s="33"/>
      <c r="P61" s="15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6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7"/>
    </row>
    <row r="62" spans="1:66" s="13" customFormat="1" x14ac:dyDescent="0.25">
      <c r="A62" s="53">
        <v>4</v>
      </c>
      <c r="B62" s="54" t="s">
        <v>95</v>
      </c>
      <c r="C62" s="54" t="s">
        <v>96</v>
      </c>
      <c r="D62" s="54" t="s">
        <v>80</v>
      </c>
      <c r="E62" s="55" t="str">
        <f t="shared" si="2"/>
        <v>044007ECLS_Batiment</v>
      </c>
      <c r="F62" s="56" t="s">
        <v>217</v>
      </c>
      <c r="G62" s="57"/>
      <c r="H62" s="57"/>
      <c r="I62" s="55" t="s">
        <v>218</v>
      </c>
      <c r="J62" s="55" t="s">
        <v>219</v>
      </c>
      <c r="K62" s="55" t="s">
        <v>125</v>
      </c>
      <c r="L62" s="57"/>
      <c r="M62" s="55" t="s">
        <v>24</v>
      </c>
      <c r="N62" s="58">
        <v>1</v>
      </c>
      <c r="O62" s="33"/>
      <c r="P62" s="15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6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7"/>
    </row>
    <row r="63" spans="1:66" s="13" customFormat="1" x14ac:dyDescent="0.25">
      <c r="A63" s="53">
        <v>4</v>
      </c>
      <c r="B63" s="54" t="s">
        <v>122</v>
      </c>
      <c r="C63" s="54" t="s">
        <v>112</v>
      </c>
      <c r="D63" s="54" t="s">
        <v>80</v>
      </c>
      <c r="E63" s="55" t="str">
        <f t="shared" si="2"/>
        <v>044009ECLS_Batiment</v>
      </c>
      <c r="F63" s="56" t="s">
        <v>217</v>
      </c>
      <c r="G63" s="57"/>
      <c r="H63" s="57"/>
      <c r="I63" s="55" t="s">
        <v>218</v>
      </c>
      <c r="J63" s="55" t="s">
        <v>219</v>
      </c>
      <c r="K63" s="55" t="s">
        <v>125</v>
      </c>
      <c r="L63" s="57"/>
      <c r="M63" s="55" t="s">
        <v>24</v>
      </c>
      <c r="N63" s="58">
        <v>1</v>
      </c>
      <c r="O63" s="33"/>
      <c r="P63" s="15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6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7"/>
    </row>
    <row r="64" spans="1:66" s="13" customFormat="1" x14ac:dyDescent="0.25">
      <c r="A64" s="53">
        <v>4</v>
      </c>
      <c r="B64" s="54" t="s">
        <v>122</v>
      </c>
      <c r="C64" s="54" t="s">
        <v>112</v>
      </c>
      <c r="D64" s="54" t="s">
        <v>80</v>
      </c>
      <c r="E64" s="55" t="str">
        <f t="shared" si="2"/>
        <v>044009ECLS_Batiment</v>
      </c>
      <c r="F64" s="56" t="s">
        <v>217</v>
      </c>
      <c r="G64" s="57"/>
      <c r="H64" s="57"/>
      <c r="I64" s="55" t="s">
        <v>218</v>
      </c>
      <c r="J64" s="55" t="s">
        <v>219</v>
      </c>
      <c r="K64" s="55" t="s">
        <v>125</v>
      </c>
      <c r="L64" s="57"/>
      <c r="M64" s="55" t="s">
        <v>24</v>
      </c>
      <c r="N64" s="58">
        <v>1</v>
      </c>
      <c r="O64" s="33"/>
      <c r="P64" s="15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6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7"/>
    </row>
    <row r="65" spans="1:66" s="13" customFormat="1" x14ac:dyDescent="0.25">
      <c r="A65" s="53">
        <v>4</v>
      </c>
      <c r="B65" s="54" t="s">
        <v>126</v>
      </c>
      <c r="C65" s="54" t="s">
        <v>127</v>
      </c>
      <c r="D65" s="54" t="s">
        <v>80</v>
      </c>
      <c r="E65" s="55" t="str">
        <f t="shared" si="2"/>
        <v>044101ECLS_Batiment</v>
      </c>
      <c r="F65" s="56" t="s">
        <v>217</v>
      </c>
      <c r="G65" s="57"/>
      <c r="H65" s="57"/>
      <c r="I65" s="55" t="s">
        <v>218</v>
      </c>
      <c r="J65" s="55" t="s">
        <v>219</v>
      </c>
      <c r="K65" s="55" t="s">
        <v>125</v>
      </c>
      <c r="L65" s="57"/>
      <c r="M65" s="55" t="s">
        <v>24</v>
      </c>
      <c r="N65" s="58">
        <v>1</v>
      </c>
      <c r="O65" s="33"/>
      <c r="P65" s="15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6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7"/>
    </row>
    <row r="66" spans="1:66" s="13" customFormat="1" x14ac:dyDescent="0.25">
      <c r="A66" s="53">
        <v>4</v>
      </c>
      <c r="B66" s="54" t="s">
        <v>135</v>
      </c>
      <c r="C66" s="54" t="s">
        <v>136</v>
      </c>
      <c r="D66" s="54" t="s">
        <v>80</v>
      </c>
      <c r="E66" s="55" t="str">
        <f t="shared" si="2"/>
        <v>044102ECLS_Batiment</v>
      </c>
      <c r="F66" s="56" t="s">
        <v>217</v>
      </c>
      <c r="G66" s="57"/>
      <c r="H66" s="57"/>
      <c r="I66" s="55" t="s">
        <v>218</v>
      </c>
      <c r="J66" s="55" t="s">
        <v>219</v>
      </c>
      <c r="K66" s="55" t="s">
        <v>125</v>
      </c>
      <c r="L66" s="57"/>
      <c r="M66" s="55" t="s">
        <v>24</v>
      </c>
      <c r="N66" s="58">
        <v>1</v>
      </c>
      <c r="O66" s="33"/>
      <c r="P66" s="15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6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7"/>
    </row>
    <row r="67" spans="1:66" s="13" customFormat="1" x14ac:dyDescent="0.25">
      <c r="A67" s="53">
        <v>4</v>
      </c>
      <c r="B67" s="54" t="s">
        <v>140</v>
      </c>
      <c r="C67" s="54" t="s">
        <v>141</v>
      </c>
      <c r="D67" s="54" t="s">
        <v>80</v>
      </c>
      <c r="E67" s="55" t="str">
        <f t="shared" si="2"/>
        <v>044103ECLS_Batiment</v>
      </c>
      <c r="F67" s="56" t="s">
        <v>217</v>
      </c>
      <c r="G67" s="57"/>
      <c r="H67" s="57"/>
      <c r="I67" s="55" t="s">
        <v>218</v>
      </c>
      <c r="J67" s="55" t="s">
        <v>219</v>
      </c>
      <c r="K67" s="55" t="s">
        <v>125</v>
      </c>
      <c r="L67" s="57"/>
      <c r="M67" s="55" t="s">
        <v>24</v>
      </c>
      <c r="N67" s="58">
        <v>1</v>
      </c>
      <c r="O67" s="33"/>
      <c r="P67" s="15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6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7"/>
    </row>
    <row r="68" spans="1:66" s="13" customFormat="1" x14ac:dyDescent="0.25">
      <c r="A68" s="53">
        <v>4</v>
      </c>
      <c r="B68" s="54" t="s">
        <v>144</v>
      </c>
      <c r="C68" s="54" t="s">
        <v>145</v>
      </c>
      <c r="D68" s="54" t="s">
        <v>80</v>
      </c>
      <c r="E68" s="55" t="str">
        <f t="shared" si="2"/>
        <v>044104POST_HT_TGBT_vert</v>
      </c>
      <c r="F68" s="56" t="s">
        <v>220</v>
      </c>
      <c r="G68" s="57"/>
      <c r="H68" s="57"/>
      <c r="I68" s="55" t="s">
        <v>218</v>
      </c>
      <c r="J68" s="55" t="s">
        <v>221</v>
      </c>
      <c r="K68" s="55" t="s">
        <v>222</v>
      </c>
      <c r="L68" s="57"/>
      <c r="M68" s="55" t="s">
        <v>24</v>
      </c>
      <c r="N68" s="58"/>
      <c r="O68" s="33"/>
      <c r="P68" s="15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8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7"/>
    </row>
    <row r="69" spans="1:66" s="13" customFormat="1" x14ac:dyDescent="0.25">
      <c r="A69" s="53">
        <v>4</v>
      </c>
      <c r="B69" s="54" t="s">
        <v>144</v>
      </c>
      <c r="C69" s="54" t="s">
        <v>145</v>
      </c>
      <c r="D69" s="54" t="s">
        <v>80</v>
      </c>
      <c r="E69" s="55" t="str">
        <f t="shared" si="2"/>
        <v>044104PROE_GE</v>
      </c>
      <c r="F69" s="56" t="s">
        <v>223</v>
      </c>
      <c r="G69" s="57"/>
      <c r="H69" s="57"/>
      <c r="I69" s="55" t="s">
        <v>218</v>
      </c>
      <c r="J69" s="55" t="s">
        <v>224</v>
      </c>
      <c r="K69" s="55" t="s">
        <v>225</v>
      </c>
      <c r="L69" s="57"/>
      <c r="M69" s="55" t="s">
        <v>24</v>
      </c>
      <c r="N69" s="58">
        <v>2</v>
      </c>
      <c r="O69" s="33"/>
      <c r="P69" s="15"/>
      <c r="Q69" s="14"/>
      <c r="R69" s="16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6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7"/>
    </row>
    <row r="70" spans="1:66" s="13" customFormat="1" x14ac:dyDescent="0.25">
      <c r="A70" s="53">
        <v>4</v>
      </c>
      <c r="B70" s="54" t="s">
        <v>144</v>
      </c>
      <c r="C70" s="54" t="s">
        <v>145</v>
      </c>
      <c r="D70" s="54" t="s">
        <v>80</v>
      </c>
      <c r="E70" s="55" t="str">
        <f t="shared" si="2"/>
        <v>044104ECLS_Batiment</v>
      </c>
      <c r="F70" s="56" t="s">
        <v>217</v>
      </c>
      <c r="G70" s="57"/>
      <c r="H70" s="57"/>
      <c r="I70" s="55" t="s">
        <v>218</v>
      </c>
      <c r="J70" s="55" t="s">
        <v>219</v>
      </c>
      <c r="K70" s="55" t="s">
        <v>125</v>
      </c>
      <c r="L70" s="57"/>
      <c r="M70" s="55" t="s">
        <v>24</v>
      </c>
      <c r="N70" s="58">
        <v>1</v>
      </c>
      <c r="O70" s="33"/>
      <c r="P70" s="15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6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7"/>
    </row>
    <row r="71" spans="1:66" s="13" customFormat="1" x14ac:dyDescent="0.25">
      <c r="A71" s="53">
        <v>4</v>
      </c>
      <c r="B71" s="54" t="s">
        <v>149</v>
      </c>
      <c r="C71" s="54" t="s">
        <v>150</v>
      </c>
      <c r="D71" s="54" t="s">
        <v>80</v>
      </c>
      <c r="E71" s="55" t="str">
        <f t="shared" si="2"/>
        <v>044105ECLS_Batiment</v>
      </c>
      <c r="F71" s="56" t="s">
        <v>217</v>
      </c>
      <c r="G71" s="57"/>
      <c r="H71" s="57"/>
      <c r="I71" s="55" t="s">
        <v>218</v>
      </c>
      <c r="J71" s="55" t="s">
        <v>219</v>
      </c>
      <c r="K71" s="55" t="s">
        <v>125</v>
      </c>
      <c r="L71" s="57"/>
      <c r="M71" s="55" t="s">
        <v>24</v>
      </c>
      <c r="N71" s="58">
        <v>1</v>
      </c>
      <c r="O71" s="33"/>
      <c r="P71" s="15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6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7"/>
    </row>
    <row r="72" spans="1:66" s="13" customFormat="1" x14ac:dyDescent="0.25">
      <c r="A72" s="53">
        <v>4</v>
      </c>
      <c r="B72" s="54" t="s">
        <v>167</v>
      </c>
      <c r="C72" s="54" t="s">
        <v>168</v>
      </c>
      <c r="D72" s="54" t="s">
        <v>80</v>
      </c>
      <c r="E72" s="55" t="str">
        <f t="shared" si="2"/>
        <v>044471ECLS_Batiment</v>
      </c>
      <c r="F72" s="56" t="s">
        <v>217</v>
      </c>
      <c r="G72" s="57"/>
      <c r="H72" s="57"/>
      <c r="I72" s="55" t="s">
        <v>218</v>
      </c>
      <c r="J72" s="55" t="s">
        <v>219</v>
      </c>
      <c r="K72" s="55" t="s">
        <v>125</v>
      </c>
      <c r="L72" s="57"/>
      <c r="M72" s="55" t="s">
        <v>24</v>
      </c>
      <c r="N72" s="58">
        <v>1</v>
      </c>
      <c r="O72" s="33"/>
      <c r="P72" s="15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6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7"/>
    </row>
    <row r="73" spans="1:66" s="13" customFormat="1" x14ac:dyDescent="0.25">
      <c r="A73" s="53">
        <v>4</v>
      </c>
      <c r="B73" s="54" t="s">
        <v>175</v>
      </c>
      <c r="C73" s="54" t="s">
        <v>176</v>
      </c>
      <c r="D73" s="54" t="s">
        <v>177</v>
      </c>
      <c r="E73" s="55" t="str">
        <f t="shared" si="2"/>
        <v>410001ECLS_Batiment</v>
      </c>
      <c r="F73" s="56" t="s">
        <v>217</v>
      </c>
      <c r="G73" s="57"/>
      <c r="H73" s="57"/>
      <c r="I73" s="55" t="s">
        <v>218</v>
      </c>
      <c r="J73" s="55" t="s">
        <v>219</v>
      </c>
      <c r="K73" s="55" t="s">
        <v>125</v>
      </c>
      <c r="L73" s="57"/>
      <c r="M73" s="55" t="s">
        <v>24</v>
      </c>
      <c r="N73" s="58">
        <v>1</v>
      </c>
      <c r="O73" s="33"/>
      <c r="P73" s="15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6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7"/>
    </row>
    <row r="74" spans="1:66" s="13" customFormat="1" x14ac:dyDescent="0.25">
      <c r="A74" s="53">
        <v>4</v>
      </c>
      <c r="B74" s="54" t="s">
        <v>182</v>
      </c>
      <c r="C74" s="54" t="s">
        <v>183</v>
      </c>
      <c r="D74" s="54" t="s">
        <v>184</v>
      </c>
      <c r="E74" s="55" t="str">
        <f t="shared" si="2"/>
        <v>420001ECLS_Batiment</v>
      </c>
      <c r="F74" s="56" t="s">
        <v>217</v>
      </c>
      <c r="G74" s="57"/>
      <c r="H74" s="57"/>
      <c r="I74" s="55" t="s">
        <v>218</v>
      </c>
      <c r="J74" s="55" t="s">
        <v>219</v>
      </c>
      <c r="K74" s="55" t="s">
        <v>125</v>
      </c>
      <c r="L74" s="57"/>
      <c r="M74" s="55" t="s">
        <v>24</v>
      </c>
      <c r="N74" s="58">
        <v>1</v>
      </c>
      <c r="O74" s="33"/>
      <c r="P74" s="15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6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7"/>
    </row>
    <row r="75" spans="1:66" s="13" customFormat="1" x14ac:dyDescent="0.25">
      <c r="A75" s="53">
        <v>4</v>
      </c>
      <c r="B75" s="54" t="s">
        <v>226</v>
      </c>
      <c r="C75" s="54" t="s">
        <v>227</v>
      </c>
      <c r="D75" s="54" t="s">
        <v>184</v>
      </c>
      <c r="E75" s="55" t="str">
        <f t="shared" si="2"/>
        <v>420101ECLS_Batiment</v>
      </c>
      <c r="F75" s="56" t="s">
        <v>217</v>
      </c>
      <c r="G75" s="57"/>
      <c r="H75" s="57"/>
      <c r="I75" s="55" t="s">
        <v>218</v>
      </c>
      <c r="J75" s="55" t="s">
        <v>219</v>
      </c>
      <c r="K75" s="55" t="s">
        <v>125</v>
      </c>
      <c r="L75" s="57"/>
      <c r="M75" s="55" t="s">
        <v>24</v>
      </c>
      <c r="N75" s="58">
        <v>1</v>
      </c>
      <c r="O75" s="33"/>
      <c r="P75" s="15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6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7"/>
    </row>
    <row r="76" spans="1:66" s="13" customFormat="1" x14ac:dyDescent="0.25">
      <c r="A76" s="53">
        <v>4</v>
      </c>
      <c r="B76" s="54" t="s">
        <v>228</v>
      </c>
      <c r="C76" s="54" t="s">
        <v>229</v>
      </c>
      <c r="D76" s="54" t="s">
        <v>230</v>
      </c>
      <c r="E76" s="55" t="str">
        <f t="shared" si="2"/>
        <v>022001ECLS_Batiment</v>
      </c>
      <c r="F76" s="56" t="s">
        <v>217</v>
      </c>
      <c r="G76" s="57"/>
      <c r="H76" s="57"/>
      <c r="I76" s="55" t="s">
        <v>218</v>
      </c>
      <c r="J76" s="55" t="s">
        <v>219</v>
      </c>
      <c r="K76" s="55" t="s">
        <v>125</v>
      </c>
      <c r="L76" s="57"/>
      <c r="M76" s="55" t="s">
        <v>24</v>
      </c>
      <c r="N76" s="58">
        <v>1</v>
      </c>
      <c r="O76" s="33"/>
      <c r="P76" s="15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6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7"/>
    </row>
    <row r="77" spans="1:66" s="13" customFormat="1" x14ac:dyDescent="0.25">
      <c r="A77" s="53">
        <v>4</v>
      </c>
      <c r="B77" s="54" t="s">
        <v>211</v>
      </c>
      <c r="C77" s="54" t="s">
        <v>214</v>
      </c>
      <c r="D77" s="54" t="s">
        <v>212</v>
      </c>
      <c r="E77" s="55" t="str">
        <f t="shared" si="2"/>
        <v>043001POST_HT_TGBT_vert</v>
      </c>
      <c r="F77" s="56" t="s">
        <v>231</v>
      </c>
      <c r="G77" s="57"/>
      <c r="H77" s="57"/>
      <c r="I77" s="55" t="s">
        <v>218</v>
      </c>
      <c r="J77" s="55" t="s">
        <v>221</v>
      </c>
      <c r="K77" s="55" t="s">
        <v>222</v>
      </c>
      <c r="L77" s="57"/>
      <c r="M77" s="55" t="s">
        <v>24</v>
      </c>
      <c r="N77" s="58"/>
      <c r="O77" s="33"/>
      <c r="P77" s="15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8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7"/>
    </row>
    <row r="78" spans="1:66" s="13" customFormat="1" x14ac:dyDescent="0.25">
      <c r="A78" s="59">
        <v>4</v>
      </c>
      <c r="B78" s="60" t="s">
        <v>211</v>
      </c>
      <c r="C78" s="60" t="s">
        <v>214</v>
      </c>
      <c r="D78" s="60" t="s">
        <v>212</v>
      </c>
      <c r="E78" s="55" t="str">
        <f t="shared" si="2"/>
        <v>043001_</v>
      </c>
      <c r="F78" s="61" t="s">
        <v>232</v>
      </c>
      <c r="G78" s="57"/>
      <c r="H78" s="57"/>
      <c r="I78" s="55" t="s">
        <v>218</v>
      </c>
      <c r="J78" s="55"/>
      <c r="K78" s="55"/>
      <c r="L78" s="57"/>
      <c r="M78" s="55" t="s">
        <v>24</v>
      </c>
      <c r="N78" s="62"/>
      <c r="O78" s="33"/>
      <c r="P78" s="15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8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7"/>
    </row>
    <row r="79" spans="1:66" s="13" customFormat="1" x14ac:dyDescent="0.25">
      <c r="A79" s="53">
        <v>4</v>
      </c>
      <c r="B79" s="54" t="s">
        <v>211</v>
      </c>
      <c r="C79" s="54" t="s">
        <v>214</v>
      </c>
      <c r="D79" s="54" t="s">
        <v>212</v>
      </c>
      <c r="E79" s="55" t="str">
        <f t="shared" si="2"/>
        <v>043001ECLS_Batiment</v>
      </c>
      <c r="F79" s="56" t="s">
        <v>217</v>
      </c>
      <c r="G79" s="57"/>
      <c r="H79" s="57"/>
      <c r="I79" s="55" t="s">
        <v>218</v>
      </c>
      <c r="J79" s="55" t="s">
        <v>219</v>
      </c>
      <c r="K79" s="55" t="s">
        <v>125</v>
      </c>
      <c r="L79" s="57"/>
      <c r="M79" s="55" t="s">
        <v>24</v>
      </c>
      <c r="N79" s="58">
        <v>1</v>
      </c>
      <c r="O79" s="33"/>
      <c r="P79" s="15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6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7"/>
    </row>
    <row r="80" spans="1:66" s="13" customFormat="1" x14ac:dyDescent="0.25">
      <c r="A80" s="63">
        <v>4</v>
      </c>
      <c r="B80" s="48" t="s">
        <v>78</v>
      </c>
      <c r="C80" s="48" t="s">
        <v>79</v>
      </c>
      <c r="D80" s="50" t="s">
        <v>80</v>
      </c>
      <c r="E80" s="48" t="str">
        <f t="shared" si="2"/>
        <v>044001ESSA_Batiment</v>
      </c>
      <c r="F80" s="48" t="str">
        <f t="shared" ref="F80:F93" si="3">CONCATENATE(C80,J80,M80,K80,M80,L80)</f>
        <v>044001ESSA_Batiment_DISC</v>
      </c>
      <c r="G80" s="50" t="s">
        <v>233</v>
      </c>
      <c r="H80" s="64"/>
      <c r="I80" s="48" t="s">
        <v>234</v>
      </c>
      <c r="J80" s="48" t="s">
        <v>235</v>
      </c>
      <c r="K80" s="48" t="s">
        <v>125</v>
      </c>
      <c r="L80" s="48" t="s">
        <v>236</v>
      </c>
      <c r="M80" s="48" t="s">
        <v>24</v>
      </c>
      <c r="N80" s="51">
        <v>1</v>
      </c>
      <c r="O80" s="34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2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2"/>
    </row>
    <row r="81" spans="1:66" s="13" customFormat="1" x14ac:dyDescent="0.25">
      <c r="A81" s="63">
        <v>4</v>
      </c>
      <c r="B81" s="48" t="s">
        <v>95</v>
      </c>
      <c r="C81" s="48" t="s">
        <v>96</v>
      </c>
      <c r="D81" s="48" t="s">
        <v>80</v>
      </c>
      <c r="E81" s="48" t="str">
        <f t="shared" si="2"/>
        <v>044007ESSA_Batiment</v>
      </c>
      <c r="F81" s="48" t="str">
        <f t="shared" si="3"/>
        <v>044007ESSA_Batiment_DISC</v>
      </c>
      <c r="G81" s="48" t="s">
        <v>237</v>
      </c>
      <c r="H81" s="64"/>
      <c r="I81" s="48" t="s">
        <v>234</v>
      </c>
      <c r="J81" s="48" t="s">
        <v>235</v>
      </c>
      <c r="K81" s="48" t="s">
        <v>125</v>
      </c>
      <c r="L81" s="48" t="s">
        <v>236</v>
      </c>
      <c r="M81" s="48" t="s">
        <v>24</v>
      </c>
      <c r="N81" s="51">
        <v>1</v>
      </c>
      <c r="O81" s="34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2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2"/>
    </row>
    <row r="82" spans="1:66" s="13" customFormat="1" x14ac:dyDescent="0.25">
      <c r="A82" s="63">
        <v>4</v>
      </c>
      <c r="B82" s="48" t="s">
        <v>122</v>
      </c>
      <c r="C82" s="65" t="s">
        <v>112</v>
      </c>
      <c r="D82" s="50" t="s">
        <v>80</v>
      </c>
      <c r="E82" s="48" t="str">
        <f t="shared" si="2"/>
        <v>044009ESSA_Batiment</v>
      </c>
      <c r="F82" s="48" t="str">
        <f t="shared" si="3"/>
        <v>044009ESSA_Batiment_DISC</v>
      </c>
      <c r="G82" s="50" t="s">
        <v>238</v>
      </c>
      <c r="H82" s="64"/>
      <c r="I82" s="48" t="s">
        <v>234</v>
      </c>
      <c r="J82" s="48" t="s">
        <v>235</v>
      </c>
      <c r="K82" s="48" t="s">
        <v>125</v>
      </c>
      <c r="L82" s="48" t="s">
        <v>236</v>
      </c>
      <c r="M82" s="48" t="s">
        <v>24</v>
      </c>
      <c r="N82" s="51">
        <v>1</v>
      </c>
      <c r="O82" s="34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2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2"/>
    </row>
    <row r="83" spans="1:66" s="13" customFormat="1" x14ac:dyDescent="0.25">
      <c r="A83" s="63">
        <v>4</v>
      </c>
      <c r="B83" s="48" t="s">
        <v>126</v>
      </c>
      <c r="C83" s="48" t="s">
        <v>127</v>
      </c>
      <c r="D83" s="50" t="s">
        <v>80</v>
      </c>
      <c r="E83" s="48" t="str">
        <f t="shared" si="2"/>
        <v>044101ESSA_Batiment</v>
      </c>
      <c r="F83" s="48" t="str">
        <f t="shared" si="3"/>
        <v>044101ESSA_Batiment_DISC</v>
      </c>
      <c r="G83" s="50" t="s">
        <v>238</v>
      </c>
      <c r="H83" s="64"/>
      <c r="I83" s="48" t="s">
        <v>234</v>
      </c>
      <c r="J83" s="48" t="s">
        <v>235</v>
      </c>
      <c r="K83" s="48" t="s">
        <v>125</v>
      </c>
      <c r="L83" s="48" t="s">
        <v>236</v>
      </c>
      <c r="M83" s="48" t="s">
        <v>24</v>
      </c>
      <c r="N83" s="51">
        <v>1</v>
      </c>
      <c r="O83" s="34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2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2"/>
    </row>
    <row r="84" spans="1:66" s="13" customFormat="1" x14ac:dyDescent="0.25">
      <c r="A84" s="63">
        <v>4</v>
      </c>
      <c r="B84" s="48" t="s">
        <v>135</v>
      </c>
      <c r="C84" s="48" t="s">
        <v>136</v>
      </c>
      <c r="D84" s="50" t="s">
        <v>80</v>
      </c>
      <c r="E84" s="48" t="str">
        <f t="shared" si="2"/>
        <v>044102ESSA_Batiment</v>
      </c>
      <c r="F84" s="48" t="str">
        <f t="shared" si="3"/>
        <v>044102ESSA_Batiment_DISC</v>
      </c>
      <c r="G84" s="50" t="s">
        <v>238</v>
      </c>
      <c r="H84" s="64"/>
      <c r="I84" s="48" t="s">
        <v>234</v>
      </c>
      <c r="J84" s="48" t="s">
        <v>235</v>
      </c>
      <c r="K84" s="48" t="s">
        <v>125</v>
      </c>
      <c r="L84" s="48" t="s">
        <v>236</v>
      </c>
      <c r="M84" s="48" t="s">
        <v>24</v>
      </c>
      <c r="N84" s="51">
        <v>1</v>
      </c>
      <c r="O84" s="34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2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2"/>
    </row>
    <row r="85" spans="1:66" s="13" customFormat="1" x14ac:dyDescent="0.25">
      <c r="A85" s="63">
        <v>4</v>
      </c>
      <c r="B85" s="48" t="s">
        <v>140</v>
      </c>
      <c r="C85" s="48" t="s">
        <v>141</v>
      </c>
      <c r="D85" s="50" t="s">
        <v>80</v>
      </c>
      <c r="E85" s="48" t="str">
        <f t="shared" si="2"/>
        <v>044103ESSA_Batiment</v>
      </c>
      <c r="F85" s="48" t="str">
        <f t="shared" si="3"/>
        <v>044103ESSA_Batiment_DISC</v>
      </c>
      <c r="G85" s="50" t="s">
        <v>238</v>
      </c>
      <c r="H85" s="64"/>
      <c r="I85" s="48" t="s">
        <v>234</v>
      </c>
      <c r="J85" s="48" t="s">
        <v>235</v>
      </c>
      <c r="K85" s="48" t="s">
        <v>125</v>
      </c>
      <c r="L85" s="48" t="s">
        <v>236</v>
      </c>
      <c r="M85" s="48" t="s">
        <v>24</v>
      </c>
      <c r="N85" s="51">
        <v>1</v>
      </c>
      <c r="O85" s="34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2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2"/>
    </row>
    <row r="86" spans="1:66" s="13" customFormat="1" x14ac:dyDescent="0.25">
      <c r="A86" s="63">
        <v>4</v>
      </c>
      <c r="B86" s="48" t="s">
        <v>144</v>
      </c>
      <c r="C86" s="48" t="s">
        <v>145</v>
      </c>
      <c r="D86" s="50" t="s">
        <v>80</v>
      </c>
      <c r="E86" s="48" t="str">
        <f t="shared" si="2"/>
        <v>044104ESSA_Batiment</v>
      </c>
      <c r="F86" s="48" t="str">
        <f t="shared" si="3"/>
        <v>044104ESSA_Batiment_DISC</v>
      </c>
      <c r="G86" s="50" t="s">
        <v>238</v>
      </c>
      <c r="H86" s="64"/>
      <c r="I86" s="48" t="s">
        <v>234</v>
      </c>
      <c r="J86" s="48" t="s">
        <v>235</v>
      </c>
      <c r="K86" s="48" t="s">
        <v>125</v>
      </c>
      <c r="L86" s="48" t="s">
        <v>236</v>
      </c>
      <c r="M86" s="48" t="s">
        <v>24</v>
      </c>
      <c r="N86" s="51">
        <v>1</v>
      </c>
      <c r="O86" s="34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2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2"/>
    </row>
    <row r="87" spans="1:66" s="13" customFormat="1" x14ac:dyDescent="0.25">
      <c r="A87" s="63">
        <v>4</v>
      </c>
      <c r="B87" s="48" t="s">
        <v>149</v>
      </c>
      <c r="C87" s="48" t="s">
        <v>150</v>
      </c>
      <c r="D87" s="50" t="s">
        <v>80</v>
      </c>
      <c r="E87" s="48" t="str">
        <f t="shared" si="2"/>
        <v>044105ESSA_Batiment</v>
      </c>
      <c r="F87" s="48" t="str">
        <f t="shared" si="3"/>
        <v>044105ESSA_Batiment_DISC</v>
      </c>
      <c r="G87" s="50" t="s">
        <v>238</v>
      </c>
      <c r="H87" s="64"/>
      <c r="I87" s="48" t="s">
        <v>234</v>
      </c>
      <c r="J87" s="48" t="s">
        <v>235</v>
      </c>
      <c r="K87" s="48" t="s">
        <v>125</v>
      </c>
      <c r="L87" s="48" t="s">
        <v>236</v>
      </c>
      <c r="M87" s="48" t="s">
        <v>24</v>
      </c>
      <c r="N87" s="51">
        <v>1</v>
      </c>
      <c r="O87" s="34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2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2"/>
    </row>
    <row r="88" spans="1:66" s="13" customFormat="1" x14ac:dyDescent="0.25">
      <c r="A88" s="63">
        <v>4</v>
      </c>
      <c r="B88" s="48" t="s">
        <v>156</v>
      </c>
      <c r="C88" s="48" t="s">
        <v>157</v>
      </c>
      <c r="D88" s="50" t="s">
        <v>80</v>
      </c>
      <c r="E88" s="48" t="str">
        <f t="shared" si="2"/>
        <v>044311ESSA_Batiment</v>
      </c>
      <c r="F88" s="48" t="str">
        <f t="shared" si="3"/>
        <v>044311ESSA_Batiment_DISC</v>
      </c>
      <c r="G88" s="50" t="s">
        <v>238</v>
      </c>
      <c r="H88" s="64"/>
      <c r="I88" s="48" t="s">
        <v>234</v>
      </c>
      <c r="J88" s="48" t="s">
        <v>235</v>
      </c>
      <c r="K88" s="48" t="s">
        <v>125</v>
      </c>
      <c r="L88" s="48" t="s">
        <v>236</v>
      </c>
      <c r="M88" s="48" t="s">
        <v>24</v>
      </c>
      <c r="N88" s="51">
        <v>1</v>
      </c>
      <c r="O88" s="34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2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2"/>
    </row>
    <row r="89" spans="1:66" s="13" customFormat="1" x14ac:dyDescent="0.25">
      <c r="A89" s="63">
        <v>4</v>
      </c>
      <c r="B89" s="50" t="s">
        <v>144</v>
      </c>
      <c r="C89" s="50" t="s">
        <v>145</v>
      </c>
      <c r="D89" s="50" t="s">
        <v>80</v>
      </c>
      <c r="E89" s="48" t="str">
        <f t="shared" si="2"/>
        <v>044104ESSA_Batiment</v>
      </c>
      <c r="F89" s="48" t="str">
        <f t="shared" si="3"/>
        <v>044104ESSA_Batiment_DOSE</v>
      </c>
      <c r="G89" s="50" t="s">
        <v>239</v>
      </c>
      <c r="H89" s="64"/>
      <c r="I89" s="48" t="s">
        <v>234</v>
      </c>
      <c r="J89" s="48" t="s">
        <v>235</v>
      </c>
      <c r="K89" s="48" t="s">
        <v>125</v>
      </c>
      <c r="L89" s="48" t="s">
        <v>240</v>
      </c>
      <c r="M89" s="48" t="s">
        <v>24</v>
      </c>
      <c r="N89" s="51">
        <v>2</v>
      </c>
      <c r="O89" s="34"/>
      <c r="P89" s="10"/>
      <c r="Q89" s="10"/>
      <c r="R89" s="2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2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2"/>
    </row>
    <row r="90" spans="1:66" s="13" customFormat="1" x14ac:dyDescent="0.25">
      <c r="A90" s="47">
        <v>4</v>
      </c>
      <c r="B90" s="48" t="s">
        <v>211</v>
      </c>
      <c r="C90" s="66" t="s">
        <v>214</v>
      </c>
      <c r="D90" s="48" t="s">
        <v>80</v>
      </c>
      <c r="E90" s="48" t="str">
        <f t="shared" si="2"/>
        <v>043001ESSA_Batiment</v>
      </c>
      <c r="F90" s="48" t="str">
        <f t="shared" si="3"/>
        <v>043001ESSA_Batiment_DISC</v>
      </c>
      <c r="G90" s="48" t="s">
        <v>238</v>
      </c>
      <c r="H90" s="64"/>
      <c r="I90" s="48" t="s">
        <v>234</v>
      </c>
      <c r="J90" s="48" t="s">
        <v>235</v>
      </c>
      <c r="K90" s="48" t="s">
        <v>125</v>
      </c>
      <c r="L90" s="48" t="s">
        <v>236</v>
      </c>
      <c r="M90" s="48" t="s">
        <v>24</v>
      </c>
      <c r="N90" s="51">
        <v>1</v>
      </c>
      <c r="O90" s="34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2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2"/>
    </row>
    <row r="91" spans="1:66" s="13" customFormat="1" x14ac:dyDescent="0.25">
      <c r="A91" s="63">
        <v>4</v>
      </c>
      <c r="B91" s="50" t="s">
        <v>175</v>
      </c>
      <c r="C91" s="50" t="s">
        <v>176</v>
      </c>
      <c r="D91" s="50" t="s">
        <v>177</v>
      </c>
      <c r="E91" s="48" t="str">
        <f t="shared" si="2"/>
        <v>410001ESSA_Batiment</v>
      </c>
      <c r="F91" s="48" t="str">
        <f t="shared" si="3"/>
        <v>410001ESSA_Batiment_DISC</v>
      </c>
      <c r="G91" s="50" t="s">
        <v>238</v>
      </c>
      <c r="H91" s="64"/>
      <c r="I91" s="48" t="s">
        <v>234</v>
      </c>
      <c r="J91" s="48" t="s">
        <v>235</v>
      </c>
      <c r="K91" s="48" t="s">
        <v>125</v>
      </c>
      <c r="L91" s="48" t="s">
        <v>236</v>
      </c>
      <c r="M91" s="48" t="s">
        <v>24</v>
      </c>
      <c r="N91" s="51">
        <v>1</v>
      </c>
      <c r="O91" s="34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2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2"/>
    </row>
    <row r="92" spans="1:66" s="13" customFormat="1" x14ac:dyDescent="0.25">
      <c r="A92" s="63">
        <v>4</v>
      </c>
      <c r="B92" s="50" t="s">
        <v>182</v>
      </c>
      <c r="C92" s="50" t="s">
        <v>183</v>
      </c>
      <c r="D92" s="50" t="s">
        <v>184</v>
      </c>
      <c r="E92" s="48" t="str">
        <f t="shared" si="2"/>
        <v>420001ESSA_Batiment</v>
      </c>
      <c r="F92" s="48" t="str">
        <f t="shared" si="3"/>
        <v>420001ESSA_Batiment_DISC</v>
      </c>
      <c r="G92" s="50" t="s">
        <v>238</v>
      </c>
      <c r="H92" s="64"/>
      <c r="I92" s="48" t="s">
        <v>234</v>
      </c>
      <c r="J92" s="48" t="s">
        <v>235</v>
      </c>
      <c r="K92" s="48" t="s">
        <v>125</v>
      </c>
      <c r="L92" s="48" t="s">
        <v>236</v>
      </c>
      <c r="M92" s="48" t="s">
        <v>24</v>
      </c>
      <c r="N92" s="51">
        <v>1</v>
      </c>
      <c r="O92" s="34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2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2"/>
    </row>
    <row r="93" spans="1:66" s="13" customFormat="1" x14ac:dyDescent="0.25">
      <c r="A93" s="63">
        <v>4</v>
      </c>
      <c r="B93" s="50" t="s">
        <v>241</v>
      </c>
      <c r="C93" s="50">
        <v>420101</v>
      </c>
      <c r="D93" s="50" t="s">
        <v>184</v>
      </c>
      <c r="E93" s="48" t="str">
        <f t="shared" si="2"/>
        <v>420101ESSA_Batiment</v>
      </c>
      <c r="F93" s="48" t="str">
        <f t="shared" si="3"/>
        <v>420101ESSA_Batiment_DISC</v>
      </c>
      <c r="G93" s="50" t="s">
        <v>238</v>
      </c>
      <c r="H93" s="64"/>
      <c r="I93" s="48" t="s">
        <v>234</v>
      </c>
      <c r="J93" s="48" t="s">
        <v>235</v>
      </c>
      <c r="K93" s="48" t="s">
        <v>125</v>
      </c>
      <c r="L93" s="48" t="s">
        <v>236</v>
      </c>
      <c r="M93" s="48" t="s">
        <v>24</v>
      </c>
      <c r="N93" s="51">
        <v>1</v>
      </c>
      <c r="O93" s="34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2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2"/>
    </row>
    <row r="94" spans="1:66" s="13" customFormat="1" x14ac:dyDescent="0.25">
      <c r="A94" s="47">
        <v>4</v>
      </c>
      <c r="B94" s="50" t="s">
        <v>78</v>
      </c>
      <c r="C94" s="50" t="s">
        <v>79</v>
      </c>
      <c r="D94" s="50" t="s">
        <v>80</v>
      </c>
      <c r="E94" s="48" t="str">
        <f t="shared" si="2"/>
        <v>044001SSID_Gene</v>
      </c>
      <c r="F94" s="67" t="s">
        <v>242</v>
      </c>
      <c r="G94" s="64"/>
      <c r="H94" s="64"/>
      <c r="I94" s="48" t="s">
        <v>243</v>
      </c>
      <c r="J94" s="48" t="s">
        <v>244</v>
      </c>
      <c r="K94" s="48" t="s">
        <v>245</v>
      </c>
      <c r="L94" s="48"/>
      <c r="M94" s="48" t="s">
        <v>24</v>
      </c>
      <c r="N94" s="51">
        <v>1</v>
      </c>
      <c r="O94" s="34"/>
      <c r="P94" s="19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21"/>
      <c r="BK94" s="10"/>
      <c r="BL94" s="10"/>
      <c r="BM94" s="10"/>
      <c r="BN94" s="12"/>
    </row>
    <row r="95" spans="1:66" s="13" customFormat="1" x14ac:dyDescent="0.25">
      <c r="A95" s="47">
        <v>4</v>
      </c>
      <c r="B95" s="50" t="s">
        <v>246</v>
      </c>
      <c r="C95" s="50" t="s">
        <v>79</v>
      </c>
      <c r="D95" s="50" t="s">
        <v>80</v>
      </c>
      <c r="E95" s="48" t="str">
        <f t="shared" si="2"/>
        <v>044001SSIC_Cat_A</v>
      </c>
      <c r="F95" s="67" t="s">
        <v>247</v>
      </c>
      <c r="G95" s="64"/>
      <c r="H95" s="64"/>
      <c r="I95" s="48" t="s">
        <v>243</v>
      </c>
      <c r="J95" s="48" t="s">
        <v>248</v>
      </c>
      <c r="K95" s="48" t="s">
        <v>249</v>
      </c>
      <c r="L95" s="48"/>
      <c r="M95" s="48" t="s">
        <v>24</v>
      </c>
      <c r="N95" s="51">
        <v>2</v>
      </c>
      <c r="O95" s="34"/>
      <c r="P95" s="19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21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21"/>
      <c r="BK95" s="10"/>
      <c r="BL95" s="10"/>
      <c r="BM95" s="10"/>
      <c r="BN95" s="12"/>
    </row>
    <row r="96" spans="1:66" s="13" customFormat="1" x14ac:dyDescent="0.25">
      <c r="A96" s="47">
        <v>4</v>
      </c>
      <c r="B96" s="50" t="s">
        <v>95</v>
      </c>
      <c r="C96" s="50" t="s">
        <v>96</v>
      </c>
      <c r="D96" s="50" t="s">
        <v>80</v>
      </c>
      <c r="E96" s="48" t="str">
        <f t="shared" si="2"/>
        <v>044007SSID_Gene</v>
      </c>
      <c r="F96" s="67" t="s">
        <v>242</v>
      </c>
      <c r="G96" s="64"/>
      <c r="H96" s="64"/>
      <c r="I96" s="48" t="s">
        <v>243</v>
      </c>
      <c r="J96" s="48" t="s">
        <v>244</v>
      </c>
      <c r="K96" s="48" t="s">
        <v>245</v>
      </c>
      <c r="L96" s="48"/>
      <c r="M96" s="48" t="s">
        <v>24</v>
      </c>
      <c r="N96" s="51">
        <v>1</v>
      </c>
      <c r="O96" s="34"/>
      <c r="P96" s="19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21"/>
      <c r="BK96" s="10"/>
      <c r="BL96" s="10"/>
      <c r="BM96" s="10"/>
      <c r="BN96" s="12"/>
    </row>
    <row r="97" spans="1:66" s="13" customFormat="1" x14ac:dyDescent="0.25">
      <c r="A97" s="47">
        <v>4</v>
      </c>
      <c r="B97" s="50" t="s">
        <v>95</v>
      </c>
      <c r="C97" s="50" t="s">
        <v>96</v>
      </c>
      <c r="D97" s="50" t="s">
        <v>80</v>
      </c>
      <c r="E97" s="48" t="str">
        <f t="shared" si="2"/>
        <v>044007SSIC_Cat_A</v>
      </c>
      <c r="F97" s="67" t="s">
        <v>247</v>
      </c>
      <c r="G97" s="64"/>
      <c r="H97" s="64"/>
      <c r="I97" s="48" t="s">
        <v>243</v>
      </c>
      <c r="J97" s="48" t="s">
        <v>248</v>
      </c>
      <c r="K97" s="48" t="s">
        <v>249</v>
      </c>
      <c r="L97" s="48"/>
      <c r="M97" s="48" t="s">
        <v>24</v>
      </c>
      <c r="N97" s="51">
        <v>2</v>
      </c>
      <c r="O97" s="34"/>
      <c r="P97" s="19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21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21"/>
      <c r="BK97" s="10"/>
      <c r="BL97" s="10"/>
      <c r="BM97" s="10"/>
      <c r="BN97" s="12"/>
    </row>
    <row r="98" spans="1:66" s="13" customFormat="1" x14ac:dyDescent="0.25">
      <c r="A98" s="47">
        <v>4</v>
      </c>
      <c r="B98" s="50" t="s">
        <v>117</v>
      </c>
      <c r="C98" s="50" t="s">
        <v>118</v>
      </c>
      <c r="D98" s="50" t="s">
        <v>80</v>
      </c>
      <c r="E98" s="48" t="str">
        <f t="shared" si="2"/>
        <v>044008SSID_Gene</v>
      </c>
      <c r="F98" s="67" t="s">
        <v>242</v>
      </c>
      <c r="G98" s="64"/>
      <c r="H98" s="64"/>
      <c r="I98" s="48" t="s">
        <v>243</v>
      </c>
      <c r="J98" s="48" t="s">
        <v>244</v>
      </c>
      <c r="K98" s="48" t="s">
        <v>245</v>
      </c>
      <c r="L98" s="48"/>
      <c r="M98" s="48" t="s">
        <v>24</v>
      </c>
      <c r="N98" s="51">
        <v>1</v>
      </c>
      <c r="O98" s="34"/>
      <c r="P98" s="19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21"/>
      <c r="BK98" s="10"/>
      <c r="BL98" s="10"/>
      <c r="BM98" s="10"/>
      <c r="BN98" s="12"/>
    </row>
    <row r="99" spans="1:66" s="13" customFormat="1" x14ac:dyDescent="0.25">
      <c r="A99" s="47">
        <v>4</v>
      </c>
      <c r="B99" s="50" t="s">
        <v>122</v>
      </c>
      <c r="C99" s="50" t="s">
        <v>112</v>
      </c>
      <c r="D99" s="50" t="s">
        <v>80</v>
      </c>
      <c r="E99" s="48" t="str">
        <f t="shared" si="2"/>
        <v>044009SSID_Gene</v>
      </c>
      <c r="F99" s="67" t="s">
        <v>242</v>
      </c>
      <c r="G99" s="64"/>
      <c r="H99" s="64"/>
      <c r="I99" s="48" t="s">
        <v>243</v>
      </c>
      <c r="J99" s="48" t="s">
        <v>244</v>
      </c>
      <c r="K99" s="48" t="s">
        <v>245</v>
      </c>
      <c r="L99" s="48"/>
      <c r="M99" s="48" t="s">
        <v>24</v>
      </c>
      <c r="N99" s="51">
        <v>1</v>
      </c>
      <c r="O99" s="34"/>
      <c r="P99" s="19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21"/>
      <c r="BK99" s="10"/>
      <c r="BL99" s="10"/>
      <c r="BM99" s="10"/>
      <c r="BN99" s="12"/>
    </row>
    <row r="100" spans="1:66" s="13" customFormat="1" x14ac:dyDescent="0.25">
      <c r="A100" s="47">
        <v>4</v>
      </c>
      <c r="B100" s="50" t="s">
        <v>126</v>
      </c>
      <c r="C100" s="50" t="s">
        <v>127</v>
      </c>
      <c r="D100" s="50" t="s">
        <v>80</v>
      </c>
      <c r="E100" s="48" t="str">
        <f t="shared" si="2"/>
        <v>044101SSID_Gene</v>
      </c>
      <c r="F100" s="67" t="s">
        <v>242</v>
      </c>
      <c r="G100" s="64"/>
      <c r="H100" s="64"/>
      <c r="I100" s="48" t="s">
        <v>243</v>
      </c>
      <c r="J100" s="48" t="s">
        <v>244</v>
      </c>
      <c r="K100" s="48" t="s">
        <v>245</v>
      </c>
      <c r="L100" s="48"/>
      <c r="M100" s="48" t="s">
        <v>24</v>
      </c>
      <c r="N100" s="51">
        <v>1</v>
      </c>
      <c r="O100" s="34"/>
      <c r="P100" s="19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21"/>
      <c r="BK100" s="10"/>
      <c r="BL100" s="10"/>
      <c r="BM100" s="10"/>
      <c r="BN100" s="12"/>
    </row>
    <row r="101" spans="1:66" s="13" customFormat="1" x14ac:dyDescent="0.25">
      <c r="A101" s="47">
        <v>4</v>
      </c>
      <c r="B101" s="50" t="s">
        <v>126</v>
      </c>
      <c r="C101" s="50" t="s">
        <v>127</v>
      </c>
      <c r="D101" s="50" t="s">
        <v>80</v>
      </c>
      <c r="E101" s="48" t="str">
        <f t="shared" si="2"/>
        <v>044101SSIC_Cat_A</v>
      </c>
      <c r="F101" s="67" t="s">
        <v>247</v>
      </c>
      <c r="G101" s="64"/>
      <c r="H101" s="64"/>
      <c r="I101" s="48" t="s">
        <v>243</v>
      </c>
      <c r="J101" s="48" t="s">
        <v>248</v>
      </c>
      <c r="K101" s="48" t="s">
        <v>249</v>
      </c>
      <c r="L101" s="48"/>
      <c r="M101" s="48" t="s">
        <v>24</v>
      </c>
      <c r="N101" s="51">
        <v>1</v>
      </c>
      <c r="O101" s="34"/>
      <c r="P101" s="19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21"/>
      <c r="BK101" s="10"/>
      <c r="BL101" s="10"/>
      <c r="BM101" s="10"/>
      <c r="BN101" s="12"/>
    </row>
    <row r="102" spans="1:66" s="13" customFormat="1" x14ac:dyDescent="0.25">
      <c r="A102" s="47">
        <v>4</v>
      </c>
      <c r="B102" s="50" t="s">
        <v>135</v>
      </c>
      <c r="C102" s="50" t="s">
        <v>136</v>
      </c>
      <c r="D102" s="50" t="s">
        <v>80</v>
      </c>
      <c r="E102" s="48" t="str">
        <f t="shared" si="2"/>
        <v>044102SSID_Gene</v>
      </c>
      <c r="F102" s="67" t="s">
        <v>242</v>
      </c>
      <c r="G102" s="64"/>
      <c r="H102" s="64"/>
      <c r="I102" s="48" t="s">
        <v>243</v>
      </c>
      <c r="J102" s="48" t="s">
        <v>244</v>
      </c>
      <c r="K102" s="48" t="s">
        <v>245</v>
      </c>
      <c r="L102" s="48"/>
      <c r="M102" s="48" t="s">
        <v>24</v>
      </c>
      <c r="N102" s="51">
        <v>1</v>
      </c>
      <c r="O102" s="34"/>
      <c r="P102" s="19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21"/>
      <c r="BK102" s="10"/>
      <c r="BL102" s="10"/>
      <c r="BM102" s="10"/>
      <c r="BN102" s="12"/>
    </row>
    <row r="103" spans="1:66" s="13" customFormat="1" x14ac:dyDescent="0.25">
      <c r="A103" s="47">
        <v>4</v>
      </c>
      <c r="B103" s="50" t="s">
        <v>135</v>
      </c>
      <c r="C103" s="50" t="s">
        <v>136</v>
      </c>
      <c r="D103" s="50" t="s">
        <v>80</v>
      </c>
      <c r="E103" s="48" t="str">
        <f t="shared" si="2"/>
        <v>044102SSIC_Cat_A</v>
      </c>
      <c r="F103" s="67" t="s">
        <v>247</v>
      </c>
      <c r="G103" s="64"/>
      <c r="H103" s="64"/>
      <c r="I103" s="48" t="s">
        <v>243</v>
      </c>
      <c r="J103" s="48" t="s">
        <v>248</v>
      </c>
      <c r="K103" s="48" t="s">
        <v>249</v>
      </c>
      <c r="L103" s="48"/>
      <c r="M103" s="48" t="s">
        <v>24</v>
      </c>
      <c r="N103" s="51">
        <v>1</v>
      </c>
      <c r="O103" s="34"/>
      <c r="P103" s="19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21"/>
      <c r="BK103" s="10"/>
      <c r="BL103" s="10"/>
      <c r="BM103" s="10"/>
      <c r="BN103" s="12"/>
    </row>
    <row r="104" spans="1:66" s="13" customFormat="1" x14ac:dyDescent="0.25">
      <c r="A104" s="47">
        <v>4</v>
      </c>
      <c r="B104" s="50" t="s">
        <v>140</v>
      </c>
      <c r="C104" s="50" t="s">
        <v>141</v>
      </c>
      <c r="D104" s="50" t="s">
        <v>80</v>
      </c>
      <c r="E104" s="48" t="str">
        <f t="shared" si="2"/>
        <v>044103SSID_Gene</v>
      </c>
      <c r="F104" s="67" t="s">
        <v>242</v>
      </c>
      <c r="G104" s="64"/>
      <c r="H104" s="64"/>
      <c r="I104" s="48" t="s">
        <v>243</v>
      </c>
      <c r="J104" s="48" t="s">
        <v>244</v>
      </c>
      <c r="K104" s="48" t="s">
        <v>245</v>
      </c>
      <c r="L104" s="48"/>
      <c r="M104" s="48" t="s">
        <v>24</v>
      </c>
      <c r="N104" s="51">
        <v>1</v>
      </c>
      <c r="O104" s="34"/>
      <c r="P104" s="19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21"/>
      <c r="BK104" s="10"/>
      <c r="BL104" s="10"/>
      <c r="BM104" s="10"/>
      <c r="BN104" s="12"/>
    </row>
    <row r="105" spans="1:66" s="13" customFormat="1" x14ac:dyDescent="0.25">
      <c r="A105" s="47">
        <v>4</v>
      </c>
      <c r="B105" s="50" t="s">
        <v>140</v>
      </c>
      <c r="C105" s="50" t="s">
        <v>141</v>
      </c>
      <c r="D105" s="50" t="s">
        <v>80</v>
      </c>
      <c r="E105" s="48" t="str">
        <f t="shared" si="2"/>
        <v>044103SSIC_Cat_A</v>
      </c>
      <c r="F105" s="67" t="s">
        <v>247</v>
      </c>
      <c r="G105" s="64"/>
      <c r="H105" s="64"/>
      <c r="I105" s="48" t="s">
        <v>243</v>
      </c>
      <c r="J105" s="48" t="s">
        <v>248</v>
      </c>
      <c r="K105" s="48" t="s">
        <v>249</v>
      </c>
      <c r="L105" s="48"/>
      <c r="M105" s="48" t="s">
        <v>24</v>
      </c>
      <c r="N105" s="51">
        <v>1</v>
      </c>
      <c r="O105" s="34"/>
      <c r="P105" s="19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21"/>
      <c r="BK105" s="10"/>
      <c r="BL105" s="10"/>
      <c r="BM105" s="10"/>
      <c r="BN105" s="12"/>
    </row>
    <row r="106" spans="1:66" s="13" customFormat="1" x14ac:dyDescent="0.25">
      <c r="A106" s="47">
        <v>4</v>
      </c>
      <c r="B106" s="50" t="s">
        <v>144</v>
      </c>
      <c r="C106" s="50" t="s">
        <v>145</v>
      </c>
      <c r="D106" s="50" t="s">
        <v>80</v>
      </c>
      <c r="E106" s="48" t="str">
        <f t="shared" si="2"/>
        <v>044104SSID_Gene</v>
      </c>
      <c r="F106" s="67" t="s">
        <v>242</v>
      </c>
      <c r="G106" s="64"/>
      <c r="H106" s="64"/>
      <c r="I106" s="48" t="s">
        <v>243</v>
      </c>
      <c r="J106" s="48" t="s">
        <v>244</v>
      </c>
      <c r="K106" s="48" t="s">
        <v>245</v>
      </c>
      <c r="L106" s="48"/>
      <c r="M106" s="48" t="s">
        <v>24</v>
      </c>
      <c r="N106" s="51">
        <v>1</v>
      </c>
      <c r="O106" s="34"/>
      <c r="P106" s="19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21"/>
      <c r="BK106" s="10"/>
      <c r="BL106" s="10"/>
      <c r="BM106" s="10"/>
      <c r="BN106" s="12"/>
    </row>
    <row r="107" spans="1:66" s="13" customFormat="1" x14ac:dyDescent="0.25">
      <c r="A107" s="47">
        <v>4</v>
      </c>
      <c r="B107" s="50" t="s">
        <v>144</v>
      </c>
      <c r="C107" s="50" t="s">
        <v>145</v>
      </c>
      <c r="D107" s="50" t="s">
        <v>80</v>
      </c>
      <c r="E107" s="48" t="str">
        <f t="shared" si="2"/>
        <v>044104SSIC_Cat_A</v>
      </c>
      <c r="F107" s="67" t="s">
        <v>247</v>
      </c>
      <c r="G107" s="64"/>
      <c r="H107" s="64"/>
      <c r="I107" s="48" t="s">
        <v>243</v>
      </c>
      <c r="J107" s="48" t="s">
        <v>248</v>
      </c>
      <c r="K107" s="48" t="s">
        <v>249</v>
      </c>
      <c r="L107" s="48"/>
      <c r="M107" s="48" t="s">
        <v>24</v>
      </c>
      <c r="N107" s="51">
        <v>1</v>
      </c>
      <c r="O107" s="34"/>
      <c r="P107" s="19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21"/>
      <c r="BK107" s="10"/>
      <c r="BL107" s="10"/>
      <c r="BM107" s="10"/>
      <c r="BN107" s="12"/>
    </row>
    <row r="108" spans="1:66" s="13" customFormat="1" x14ac:dyDescent="0.25">
      <c r="A108" s="47">
        <v>4</v>
      </c>
      <c r="B108" s="50" t="s">
        <v>149</v>
      </c>
      <c r="C108" s="50" t="s">
        <v>150</v>
      </c>
      <c r="D108" s="50" t="s">
        <v>80</v>
      </c>
      <c r="E108" s="48" t="str">
        <f t="shared" si="2"/>
        <v>044105SSID_Gene</v>
      </c>
      <c r="F108" s="67" t="s">
        <v>242</v>
      </c>
      <c r="G108" s="64"/>
      <c r="H108" s="64"/>
      <c r="I108" s="48" t="s">
        <v>243</v>
      </c>
      <c r="J108" s="48" t="s">
        <v>244</v>
      </c>
      <c r="K108" s="48" t="s">
        <v>245</v>
      </c>
      <c r="L108" s="48"/>
      <c r="M108" s="48" t="s">
        <v>24</v>
      </c>
      <c r="N108" s="51">
        <v>1</v>
      </c>
      <c r="O108" s="34"/>
      <c r="P108" s="19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21"/>
      <c r="BK108" s="10"/>
      <c r="BL108" s="10"/>
      <c r="BM108" s="10"/>
      <c r="BN108" s="12"/>
    </row>
    <row r="109" spans="1:66" s="13" customFormat="1" x14ac:dyDescent="0.25">
      <c r="A109" s="47">
        <v>4</v>
      </c>
      <c r="B109" s="50" t="s">
        <v>149</v>
      </c>
      <c r="C109" s="50" t="s">
        <v>150</v>
      </c>
      <c r="D109" s="50" t="s">
        <v>80</v>
      </c>
      <c r="E109" s="48" t="str">
        <f t="shared" si="2"/>
        <v>044105SSIC_Cat_A</v>
      </c>
      <c r="F109" s="67" t="s">
        <v>247</v>
      </c>
      <c r="G109" s="64"/>
      <c r="H109" s="64"/>
      <c r="I109" s="48" t="s">
        <v>243</v>
      </c>
      <c r="J109" s="48" t="s">
        <v>248</v>
      </c>
      <c r="K109" s="48" t="s">
        <v>249</v>
      </c>
      <c r="L109" s="48"/>
      <c r="M109" s="48" t="s">
        <v>24</v>
      </c>
      <c r="N109" s="51">
        <v>1</v>
      </c>
      <c r="O109" s="34"/>
      <c r="P109" s="19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21"/>
      <c r="BK109" s="10"/>
      <c r="BL109" s="10"/>
      <c r="BM109" s="10"/>
      <c r="BN109" s="12"/>
    </row>
    <row r="110" spans="1:66" s="13" customFormat="1" x14ac:dyDescent="0.25">
      <c r="A110" s="47">
        <v>4</v>
      </c>
      <c r="B110" s="50" t="s">
        <v>250</v>
      </c>
      <c r="C110" s="50" t="s">
        <v>251</v>
      </c>
      <c r="D110" s="50" t="s">
        <v>80</v>
      </c>
      <c r="E110" s="48" t="str">
        <f t="shared" si="2"/>
        <v>044206SSIC_Solvants_Cat_A</v>
      </c>
      <c r="F110" s="67" t="s">
        <v>247</v>
      </c>
      <c r="G110" s="64"/>
      <c r="H110" s="64"/>
      <c r="I110" s="48" t="s">
        <v>243</v>
      </c>
      <c r="J110" s="48" t="s">
        <v>248</v>
      </c>
      <c r="K110" s="48" t="s">
        <v>252</v>
      </c>
      <c r="L110" s="48"/>
      <c r="M110" s="48" t="s">
        <v>24</v>
      </c>
      <c r="N110" s="51">
        <v>2</v>
      </c>
      <c r="O110" s="34"/>
      <c r="P110" s="19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21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21"/>
      <c r="BK110" s="10"/>
      <c r="BL110" s="10"/>
      <c r="BM110" s="10"/>
      <c r="BN110" s="12"/>
    </row>
    <row r="111" spans="1:66" s="13" customFormat="1" x14ac:dyDescent="0.25">
      <c r="A111" s="47">
        <v>4</v>
      </c>
      <c r="B111" s="50" t="s">
        <v>253</v>
      </c>
      <c r="C111" s="50" t="s">
        <v>251</v>
      </c>
      <c r="D111" s="50" t="s">
        <v>80</v>
      </c>
      <c r="E111" s="48" t="str">
        <f t="shared" si="2"/>
        <v>044206SSIC_Dechets_Cat_A</v>
      </c>
      <c r="F111" s="67" t="s">
        <v>247</v>
      </c>
      <c r="G111" s="64"/>
      <c r="H111" s="64"/>
      <c r="I111" s="48" t="s">
        <v>243</v>
      </c>
      <c r="J111" s="48" t="s">
        <v>248</v>
      </c>
      <c r="K111" s="48" t="s">
        <v>254</v>
      </c>
      <c r="L111" s="48"/>
      <c r="M111" s="48" t="s">
        <v>24</v>
      </c>
      <c r="N111" s="51">
        <v>2</v>
      </c>
      <c r="O111" s="34"/>
      <c r="P111" s="19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21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21"/>
      <c r="BK111" s="10"/>
      <c r="BL111" s="10"/>
      <c r="BM111" s="10"/>
      <c r="BN111" s="12"/>
    </row>
    <row r="112" spans="1:66" s="13" customFormat="1" x14ac:dyDescent="0.25">
      <c r="A112" s="47">
        <v>4</v>
      </c>
      <c r="B112" s="50" t="s">
        <v>156</v>
      </c>
      <c r="C112" s="50" t="s">
        <v>157</v>
      </c>
      <c r="D112" s="50" t="s">
        <v>80</v>
      </c>
      <c r="E112" s="48" t="str">
        <f t="shared" si="2"/>
        <v>044311SSIC_Cat_A</v>
      </c>
      <c r="F112" s="67" t="s">
        <v>247</v>
      </c>
      <c r="G112" s="64"/>
      <c r="H112" s="64"/>
      <c r="I112" s="48" t="s">
        <v>243</v>
      </c>
      <c r="J112" s="48" t="s">
        <v>248</v>
      </c>
      <c r="K112" s="48" t="s">
        <v>249</v>
      </c>
      <c r="L112" s="48"/>
      <c r="M112" s="48" t="s">
        <v>24</v>
      </c>
      <c r="N112" s="51">
        <v>2</v>
      </c>
      <c r="O112" s="34"/>
      <c r="P112" s="19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21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21"/>
      <c r="BK112" s="10"/>
      <c r="BL112" s="10"/>
      <c r="BM112" s="10"/>
      <c r="BN112" s="12"/>
    </row>
    <row r="113" spans="1:66" s="13" customFormat="1" x14ac:dyDescent="0.25">
      <c r="A113" s="47">
        <v>4</v>
      </c>
      <c r="B113" s="50" t="s">
        <v>167</v>
      </c>
      <c r="C113" s="50" t="s">
        <v>168</v>
      </c>
      <c r="D113" s="50" t="s">
        <v>80</v>
      </c>
      <c r="E113" s="48" t="str">
        <f t="shared" si="2"/>
        <v>044471SSID_Gene</v>
      </c>
      <c r="F113" s="67" t="s">
        <v>242</v>
      </c>
      <c r="G113" s="64"/>
      <c r="H113" s="64"/>
      <c r="I113" s="48" t="s">
        <v>243</v>
      </c>
      <c r="J113" s="48" t="s">
        <v>244</v>
      </c>
      <c r="K113" s="48" t="s">
        <v>245</v>
      </c>
      <c r="L113" s="48"/>
      <c r="M113" s="48" t="s">
        <v>24</v>
      </c>
      <c r="N113" s="51">
        <v>1</v>
      </c>
      <c r="O113" s="34"/>
      <c r="P113" s="19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21"/>
      <c r="BK113" s="10"/>
      <c r="BL113" s="10"/>
      <c r="BM113" s="10"/>
      <c r="BN113" s="12"/>
    </row>
    <row r="114" spans="1:66" s="13" customFormat="1" x14ac:dyDescent="0.25">
      <c r="A114" s="47">
        <v>4</v>
      </c>
      <c r="B114" s="50" t="s">
        <v>167</v>
      </c>
      <c r="C114" s="50" t="s">
        <v>168</v>
      </c>
      <c r="D114" s="50" t="s">
        <v>80</v>
      </c>
      <c r="E114" s="48" t="str">
        <f t="shared" si="2"/>
        <v>044471SSIC_Cat_A</v>
      </c>
      <c r="F114" s="67" t="s">
        <v>247</v>
      </c>
      <c r="G114" s="64"/>
      <c r="H114" s="64"/>
      <c r="I114" s="48" t="s">
        <v>243</v>
      </c>
      <c r="J114" s="48" t="s">
        <v>248</v>
      </c>
      <c r="K114" s="48" t="s">
        <v>249</v>
      </c>
      <c r="L114" s="48"/>
      <c r="M114" s="48" t="s">
        <v>24</v>
      </c>
      <c r="N114" s="51">
        <v>2</v>
      </c>
      <c r="O114" s="34"/>
      <c r="P114" s="19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21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21"/>
      <c r="BK114" s="10"/>
      <c r="BL114" s="10"/>
      <c r="BM114" s="10"/>
      <c r="BN114" s="12"/>
    </row>
    <row r="115" spans="1:66" s="13" customFormat="1" x14ac:dyDescent="0.25">
      <c r="A115" s="47">
        <v>4</v>
      </c>
      <c r="B115" s="50" t="s">
        <v>175</v>
      </c>
      <c r="C115" s="50" t="s">
        <v>176</v>
      </c>
      <c r="D115" s="50" t="s">
        <v>177</v>
      </c>
      <c r="E115" s="48" t="str">
        <f t="shared" si="2"/>
        <v>410001SSIC_Cat_B</v>
      </c>
      <c r="F115" s="67" t="s">
        <v>247</v>
      </c>
      <c r="G115" s="64"/>
      <c r="H115" s="64"/>
      <c r="I115" s="48" t="s">
        <v>243</v>
      </c>
      <c r="J115" s="48" t="s">
        <v>248</v>
      </c>
      <c r="K115" s="48" t="s">
        <v>255</v>
      </c>
      <c r="L115" s="48"/>
      <c r="M115" s="48" t="s">
        <v>24</v>
      </c>
      <c r="N115" s="51">
        <v>2</v>
      </c>
      <c r="O115" s="34"/>
      <c r="P115" s="19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21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21"/>
      <c r="BK115" s="10"/>
      <c r="BL115" s="10"/>
      <c r="BM115" s="10"/>
      <c r="BN115" s="12"/>
    </row>
    <row r="116" spans="1:66" s="13" customFormat="1" x14ac:dyDescent="0.25">
      <c r="A116" s="47">
        <v>4</v>
      </c>
      <c r="B116" s="50" t="s">
        <v>175</v>
      </c>
      <c r="C116" s="50" t="s">
        <v>176</v>
      </c>
      <c r="D116" s="50" t="s">
        <v>177</v>
      </c>
      <c r="E116" s="48" t="str">
        <f t="shared" si="2"/>
        <v>410001SSID_Gene</v>
      </c>
      <c r="F116" s="67" t="s">
        <v>242</v>
      </c>
      <c r="G116" s="64"/>
      <c r="H116" s="64"/>
      <c r="I116" s="48" t="s">
        <v>243</v>
      </c>
      <c r="J116" s="48" t="s">
        <v>244</v>
      </c>
      <c r="K116" s="48" t="s">
        <v>245</v>
      </c>
      <c r="L116" s="48"/>
      <c r="M116" s="48" t="s">
        <v>24</v>
      </c>
      <c r="N116" s="51">
        <v>1</v>
      </c>
      <c r="O116" s="34"/>
      <c r="P116" s="19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21"/>
      <c r="BK116" s="10"/>
      <c r="BL116" s="10"/>
      <c r="BM116" s="10"/>
      <c r="BN116" s="12"/>
    </row>
    <row r="117" spans="1:66" s="13" customFormat="1" x14ac:dyDescent="0.25">
      <c r="A117" s="47">
        <v>4</v>
      </c>
      <c r="B117" s="50" t="s">
        <v>182</v>
      </c>
      <c r="C117" s="50" t="s">
        <v>183</v>
      </c>
      <c r="D117" s="50" t="s">
        <v>184</v>
      </c>
      <c r="E117" s="48" t="str">
        <f t="shared" si="2"/>
        <v>420001SSIC_Cat_A</v>
      </c>
      <c r="F117" s="67" t="s">
        <v>247</v>
      </c>
      <c r="G117" s="64"/>
      <c r="H117" s="64"/>
      <c r="I117" s="48" t="s">
        <v>243</v>
      </c>
      <c r="J117" s="48" t="s">
        <v>248</v>
      </c>
      <c r="K117" s="48" t="s">
        <v>249</v>
      </c>
      <c r="L117" s="48"/>
      <c r="M117" s="48" t="s">
        <v>24</v>
      </c>
      <c r="N117" s="51">
        <v>2</v>
      </c>
      <c r="O117" s="34"/>
      <c r="P117" s="19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21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21"/>
      <c r="BK117" s="10"/>
      <c r="BL117" s="10"/>
      <c r="BM117" s="10"/>
      <c r="BN117" s="12"/>
    </row>
    <row r="118" spans="1:66" s="13" customFormat="1" x14ac:dyDescent="0.25">
      <c r="A118" s="47">
        <v>4</v>
      </c>
      <c r="B118" s="50" t="s">
        <v>182</v>
      </c>
      <c r="C118" s="50" t="s">
        <v>183</v>
      </c>
      <c r="D118" s="50" t="s">
        <v>184</v>
      </c>
      <c r="E118" s="48" t="str">
        <f t="shared" si="2"/>
        <v>420001SSID_Gene</v>
      </c>
      <c r="F118" s="67" t="s">
        <v>242</v>
      </c>
      <c r="G118" s="64"/>
      <c r="H118" s="64"/>
      <c r="I118" s="48" t="s">
        <v>243</v>
      </c>
      <c r="J118" s="48" t="s">
        <v>244</v>
      </c>
      <c r="K118" s="48" t="s">
        <v>245</v>
      </c>
      <c r="L118" s="48"/>
      <c r="M118" s="48" t="s">
        <v>24</v>
      </c>
      <c r="N118" s="51">
        <v>1</v>
      </c>
      <c r="O118" s="34"/>
      <c r="P118" s="19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21"/>
      <c r="BK118" s="10"/>
      <c r="BL118" s="10"/>
      <c r="BM118" s="10"/>
      <c r="BN118" s="12"/>
    </row>
    <row r="119" spans="1:66" s="13" customFormat="1" x14ac:dyDescent="0.25">
      <c r="A119" s="47">
        <v>4</v>
      </c>
      <c r="B119" s="50" t="s">
        <v>256</v>
      </c>
      <c r="C119" s="50" t="s">
        <v>227</v>
      </c>
      <c r="D119" s="50" t="s">
        <v>184</v>
      </c>
      <c r="E119" s="48" t="str">
        <f t="shared" si="2"/>
        <v>420101SSIC_Cat_4</v>
      </c>
      <c r="F119" s="67" t="s">
        <v>247</v>
      </c>
      <c r="G119" s="64"/>
      <c r="H119" s="64"/>
      <c r="I119" s="48" t="s">
        <v>243</v>
      </c>
      <c r="J119" s="48" t="s">
        <v>248</v>
      </c>
      <c r="K119" s="48" t="s">
        <v>257</v>
      </c>
      <c r="L119" s="48"/>
      <c r="M119" s="48" t="s">
        <v>24</v>
      </c>
      <c r="N119" s="51">
        <v>2</v>
      </c>
      <c r="O119" s="34"/>
      <c r="P119" s="19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21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21"/>
      <c r="BK119" s="10"/>
      <c r="BL119" s="10"/>
      <c r="BM119" s="10"/>
      <c r="BN119" s="12"/>
    </row>
    <row r="120" spans="1:66" s="13" customFormat="1" x14ac:dyDescent="0.25">
      <c r="A120" s="47">
        <v>4</v>
      </c>
      <c r="B120" s="50" t="s">
        <v>256</v>
      </c>
      <c r="C120" s="50" t="s">
        <v>227</v>
      </c>
      <c r="D120" s="50" t="s">
        <v>184</v>
      </c>
      <c r="E120" s="48" t="str">
        <f t="shared" si="2"/>
        <v>420101SSID_Gene</v>
      </c>
      <c r="F120" s="67" t="s">
        <v>242</v>
      </c>
      <c r="G120" s="64"/>
      <c r="H120" s="64"/>
      <c r="I120" s="48" t="s">
        <v>243</v>
      </c>
      <c r="J120" s="48" t="s">
        <v>244</v>
      </c>
      <c r="K120" s="48" t="s">
        <v>245</v>
      </c>
      <c r="L120" s="48"/>
      <c r="M120" s="48" t="s">
        <v>24</v>
      </c>
      <c r="N120" s="51">
        <v>1</v>
      </c>
      <c r="O120" s="34"/>
      <c r="P120" s="19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21"/>
      <c r="BK120" s="10"/>
      <c r="BL120" s="10"/>
      <c r="BM120" s="10"/>
      <c r="BN120" s="12"/>
    </row>
    <row r="121" spans="1:66" s="13" customFormat="1" x14ac:dyDescent="0.25">
      <c r="A121" s="47">
        <v>4</v>
      </c>
      <c r="B121" s="50" t="s">
        <v>211</v>
      </c>
      <c r="C121" s="65" t="s">
        <v>214</v>
      </c>
      <c r="D121" s="50" t="s">
        <v>80</v>
      </c>
      <c r="E121" s="48" t="str">
        <f t="shared" si="2"/>
        <v>043001SSIC_Cat_A</v>
      </c>
      <c r="F121" s="67" t="s">
        <v>353</v>
      </c>
      <c r="G121" s="64"/>
      <c r="H121" s="64"/>
      <c r="I121" s="48" t="s">
        <v>243</v>
      </c>
      <c r="J121" s="48" t="s">
        <v>248</v>
      </c>
      <c r="K121" s="48" t="s">
        <v>249</v>
      </c>
      <c r="L121" s="48"/>
      <c r="M121" s="48" t="s">
        <v>24</v>
      </c>
      <c r="N121" s="51">
        <v>2</v>
      </c>
      <c r="O121" s="34"/>
      <c r="P121" s="19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21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21"/>
      <c r="BK121" s="10"/>
      <c r="BL121" s="10"/>
      <c r="BM121" s="10"/>
      <c r="BN121" s="12"/>
    </row>
    <row r="122" spans="1:66" s="13" customFormat="1" x14ac:dyDescent="0.25">
      <c r="A122" s="47">
        <v>4</v>
      </c>
      <c r="B122" s="50" t="s">
        <v>211</v>
      </c>
      <c r="C122" s="65" t="s">
        <v>214</v>
      </c>
      <c r="D122" s="50" t="s">
        <v>80</v>
      </c>
      <c r="E122" s="48" t="str">
        <f t="shared" si="2"/>
        <v>043001SSID_Gene</v>
      </c>
      <c r="F122" s="67" t="s">
        <v>354</v>
      </c>
      <c r="G122" s="64"/>
      <c r="H122" s="64"/>
      <c r="I122" s="48" t="s">
        <v>243</v>
      </c>
      <c r="J122" s="48" t="s">
        <v>244</v>
      </c>
      <c r="K122" s="48" t="s">
        <v>245</v>
      </c>
      <c r="L122" s="48"/>
      <c r="M122" s="48" t="s">
        <v>24</v>
      </c>
      <c r="N122" s="51">
        <v>1</v>
      </c>
      <c r="O122" s="34"/>
      <c r="P122" s="19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21"/>
      <c r="BK122" s="10"/>
      <c r="BL122" s="10"/>
      <c r="BM122" s="10"/>
      <c r="BN122" s="12"/>
    </row>
    <row r="123" spans="1:66" s="13" customFormat="1" x14ac:dyDescent="0.25">
      <c r="A123" s="47">
        <v>4</v>
      </c>
      <c r="B123" s="50" t="s">
        <v>78</v>
      </c>
      <c r="C123" s="50" t="s">
        <v>79</v>
      </c>
      <c r="D123" s="50" t="s">
        <v>80</v>
      </c>
      <c r="E123" s="48" t="str">
        <f t="shared" ref="E123:E136" si="4">CONCATENATE(C123,J123,K123)</f>
        <v>044001LEASPrinc</v>
      </c>
      <c r="F123" s="49"/>
      <c r="G123" s="48" t="str">
        <f t="shared" ref="G123:G136" si="5">CONCATENATE(C123,J123,M123,K123,M123,L123)</f>
        <v>044001LEAS_Princ_</v>
      </c>
      <c r="H123" s="68" t="s">
        <v>258</v>
      </c>
      <c r="I123" s="48" t="s">
        <v>259</v>
      </c>
      <c r="J123" s="48" t="s">
        <v>260</v>
      </c>
      <c r="K123" s="48" t="s">
        <v>261</v>
      </c>
      <c r="L123" s="48"/>
      <c r="M123" s="48" t="s">
        <v>24</v>
      </c>
      <c r="N123" s="69">
        <v>10</v>
      </c>
      <c r="O123" s="32"/>
      <c r="P123" s="22"/>
      <c r="Q123" s="10"/>
      <c r="R123" s="10"/>
      <c r="S123" s="10"/>
      <c r="T123" s="10"/>
      <c r="U123" s="10"/>
      <c r="V123" s="9" t="s">
        <v>262</v>
      </c>
      <c r="W123" s="10"/>
      <c r="X123" s="10"/>
      <c r="Y123" s="10"/>
      <c r="Z123" s="10"/>
      <c r="AA123" s="10"/>
      <c r="AB123" s="22"/>
      <c r="AC123" s="10"/>
      <c r="AD123" s="10"/>
      <c r="AE123" s="10"/>
      <c r="AF123" s="10"/>
      <c r="AG123" s="10"/>
      <c r="AH123" s="22"/>
      <c r="AI123" s="10"/>
      <c r="AJ123" s="10"/>
      <c r="AK123" s="10"/>
      <c r="AL123" s="10"/>
      <c r="AM123" s="10"/>
      <c r="AN123" s="22"/>
      <c r="AO123" s="10"/>
      <c r="AP123" s="10"/>
      <c r="AQ123" s="10"/>
      <c r="AR123" s="10"/>
      <c r="AS123" s="10"/>
      <c r="AT123" s="9" t="s">
        <v>262</v>
      </c>
      <c r="AU123" s="10"/>
      <c r="AV123" s="10"/>
      <c r="AW123" s="10"/>
      <c r="AX123" s="10"/>
      <c r="AY123" s="10"/>
      <c r="AZ123" s="22"/>
      <c r="BA123" s="10"/>
      <c r="BB123" s="10"/>
      <c r="BC123" s="10"/>
      <c r="BD123" s="10"/>
      <c r="BE123" s="10"/>
      <c r="BF123" s="22"/>
      <c r="BG123" s="10"/>
      <c r="BH123" s="10"/>
      <c r="BI123" s="10"/>
      <c r="BJ123" s="10"/>
      <c r="BK123" s="10"/>
      <c r="BL123" s="22"/>
      <c r="BM123" s="10"/>
      <c r="BN123" s="12"/>
    </row>
    <row r="124" spans="1:66" s="13" customFormat="1" x14ac:dyDescent="0.25">
      <c r="A124" s="47">
        <v>4</v>
      </c>
      <c r="B124" s="50" t="s">
        <v>95</v>
      </c>
      <c r="C124" s="50" t="s">
        <v>96</v>
      </c>
      <c r="D124" s="50" t="s">
        <v>80</v>
      </c>
      <c r="E124" s="48" t="str">
        <f t="shared" si="4"/>
        <v>044007LEASPrinc</v>
      </c>
      <c r="F124" s="49"/>
      <c r="G124" s="48" t="str">
        <f t="shared" si="5"/>
        <v>044007LEAS_Princ_</v>
      </c>
      <c r="H124" s="68" t="s">
        <v>258</v>
      </c>
      <c r="I124" s="48" t="s">
        <v>259</v>
      </c>
      <c r="J124" s="48" t="s">
        <v>260</v>
      </c>
      <c r="K124" s="48" t="s">
        <v>261</v>
      </c>
      <c r="L124" s="48"/>
      <c r="M124" s="48" t="s">
        <v>24</v>
      </c>
      <c r="N124" s="69">
        <v>10</v>
      </c>
      <c r="O124" s="32"/>
      <c r="P124" s="22"/>
      <c r="Q124" s="10"/>
      <c r="R124" s="10"/>
      <c r="S124" s="10"/>
      <c r="T124" s="10"/>
      <c r="U124" s="10"/>
      <c r="V124" s="9" t="s">
        <v>262</v>
      </c>
      <c r="W124" s="10"/>
      <c r="X124" s="10"/>
      <c r="Y124" s="10"/>
      <c r="Z124" s="10"/>
      <c r="AA124" s="10"/>
      <c r="AB124" s="22"/>
      <c r="AC124" s="10"/>
      <c r="AD124" s="10"/>
      <c r="AE124" s="10"/>
      <c r="AF124" s="10"/>
      <c r="AG124" s="10"/>
      <c r="AH124" s="22"/>
      <c r="AI124" s="10"/>
      <c r="AJ124" s="10"/>
      <c r="AK124" s="10"/>
      <c r="AL124" s="10"/>
      <c r="AM124" s="10"/>
      <c r="AN124" s="22"/>
      <c r="AO124" s="10"/>
      <c r="AP124" s="10"/>
      <c r="AQ124" s="10"/>
      <c r="AR124" s="10"/>
      <c r="AS124" s="10"/>
      <c r="AT124" s="9" t="s">
        <v>262</v>
      </c>
      <c r="AU124" s="10"/>
      <c r="AV124" s="10"/>
      <c r="AW124" s="10"/>
      <c r="AX124" s="10"/>
      <c r="AY124" s="10"/>
      <c r="AZ124" s="22"/>
      <c r="BA124" s="10"/>
      <c r="BB124" s="10"/>
      <c r="BC124" s="10"/>
      <c r="BD124" s="10"/>
      <c r="BE124" s="10"/>
      <c r="BF124" s="22"/>
      <c r="BG124" s="10"/>
      <c r="BH124" s="10"/>
      <c r="BI124" s="10"/>
      <c r="BJ124" s="10"/>
      <c r="BK124" s="10"/>
      <c r="BL124" s="22"/>
      <c r="BM124" s="10"/>
      <c r="BN124" s="12"/>
    </row>
    <row r="125" spans="1:66" s="13" customFormat="1" x14ac:dyDescent="0.25">
      <c r="A125" s="47">
        <v>4</v>
      </c>
      <c r="B125" s="50" t="s">
        <v>122</v>
      </c>
      <c r="C125" s="50" t="s">
        <v>112</v>
      </c>
      <c r="D125" s="50" t="s">
        <v>80</v>
      </c>
      <c r="E125" s="48" t="str">
        <f t="shared" si="4"/>
        <v>044009LEASPrinc</v>
      </c>
      <c r="F125" s="49"/>
      <c r="G125" s="48" t="str">
        <f t="shared" si="5"/>
        <v>044009LEAS_Princ_</v>
      </c>
      <c r="H125" s="68" t="s">
        <v>258</v>
      </c>
      <c r="I125" s="48" t="s">
        <v>259</v>
      </c>
      <c r="J125" s="48" t="s">
        <v>260</v>
      </c>
      <c r="K125" s="48" t="s">
        <v>261</v>
      </c>
      <c r="L125" s="48"/>
      <c r="M125" s="48" t="s">
        <v>24</v>
      </c>
      <c r="N125" s="69">
        <v>10</v>
      </c>
      <c r="O125" s="32"/>
      <c r="P125" s="22"/>
      <c r="Q125" s="10"/>
      <c r="R125" s="10"/>
      <c r="S125" s="10"/>
      <c r="T125" s="10"/>
      <c r="U125" s="10"/>
      <c r="V125" s="9" t="s">
        <v>262</v>
      </c>
      <c r="W125" s="10"/>
      <c r="X125" s="10"/>
      <c r="Y125" s="10"/>
      <c r="Z125" s="10"/>
      <c r="AA125" s="10"/>
      <c r="AB125" s="22"/>
      <c r="AC125" s="10"/>
      <c r="AD125" s="10"/>
      <c r="AE125" s="10"/>
      <c r="AF125" s="10"/>
      <c r="AG125" s="10"/>
      <c r="AH125" s="22"/>
      <c r="AI125" s="10"/>
      <c r="AJ125" s="10"/>
      <c r="AK125" s="10"/>
      <c r="AL125" s="10"/>
      <c r="AM125" s="10"/>
      <c r="AN125" s="22"/>
      <c r="AO125" s="10"/>
      <c r="AP125" s="10"/>
      <c r="AQ125" s="10"/>
      <c r="AR125" s="10"/>
      <c r="AS125" s="10"/>
      <c r="AT125" s="9" t="s">
        <v>262</v>
      </c>
      <c r="AU125" s="10"/>
      <c r="AV125" s="10"/>
      <c r="AW125" s="10"/>
      <c r="AX125" s="10"/>
      <c r="AY125" s="10"/>
      <c r="AZ125" s="22"/>
      <c r="BA125" s="10"/>
      <c r="BB125" s="10"/>
      <c r="BC125" s="10"/>
      <c r="BD125" s="10"/>
      <c r="BE125" s="10"/>
      <c r="BF125" s="22"/>
      <c r="BG125" s="10"/>
      <c r="BH125" s="10"/>
      <c r="BI125" s="10"/>
      <c r="BJ125" s="10"/>
      <c r="BK125" s="10"/>
      <c r="BL125" s="22"/>
      <c r="BM125" s="10"/>
      <c r="BN125" s="12"/>
    </row>
    <row r="126" spans="1:66" s="13" customFormat="1" x14ac:dyDescent="0.25">
      <c r="A126" s="47">
        <v>4</v>
      </c>
      <c r="B126" s="50" t="s">
        <v>126</v>
      </c>
      <c r="C126" s="50" t="s">
        <v>127</v>
      </c>
      <c r="D126" s="50" t="s">
        <v>80</v>
      </c>
      <c r="E126" s="48" t="str">
        <f t="shared" si="4"/>
        <v>044101LEASPrinc</v>
      </c>
      <c r="F126" s="49"/>
      <c r="G126" s="48" t="str">
        <f t="shared" si="5"/>
        <v>044101LEAS_Princ_</v>
      </c>
      <c r="H126" s="68" t="s">
        <v>258</v>
      </c>
      <c r="I126" s="48" t="s">
        <v>259</v>
      </c>
      <c r="J126" s="48" t="s">
        <v>260</v>
      </c>
      <c r="K126" s="48" t="s">
        <v>261</v>
      </c>
      <c r="L126" s="48"/>
      <c r="M126" s="48" t="s">
        <v>24</v>
      </c>
      <c r="N126" s="69">
        <v>10</v>
      </c>
      <c r="O126" s="32"/>
      <c r="P126" s="22"/>
      <c r="Q126" s="10"/>
      <c r="R126" s="10"/>
      <c r="S126" s="10"/>
      <c r="T126" s="10"/>
      <c r="U126" s="10"/>
      <c r="V126" s="9" t="s">
        <v>262</v>
      </c>
      <c r="W126" s="10"/>
      <c r="X126" s="10"/>
      <c r="Y126" s="10"/>
      <c r="Z126" s="10"/>
      <c r="AA126" s="10"/>
      <c r="AB126" s="22"/>
      <c r="AC126" s="10"/>
      <c r="AD126" s="10"/>
      <c r="AE126" s="10"/>
      <c r="AF126" s="10"/>
      <c r="AG126" s="10"/>
      <c r="AH126" s="22"/>
      <c r="AI126" s="10"/>
      <c r="AJ126" s="10"/>
      <c r="AK126" s="10"/>
      <c r="AL126" s="10"/>
      <c r="AM126" s="10"/>
      <c r="AN126" s="22"/>
      <c r="AO126" s="10"/>
      <c r="AP126" s="10"/>
      <c r="AQ126" s="10"/>
      <c r="AR126" s="10"/>
      <c r="AS126" s="10"/>
      <c r="AT126" s="9" t="s">
        <v>262</v>
      </c>
      <c r="AU126" s="10"/>
      <c r="AV126" s="10"/>
      <c r="AW126" s="10"/>
      <c r="AX126" s="10"/>
      <c r="AY126" s="10"/>
      <c r="AZ126" s="22"/>
      <c r="BA126" s="10"/>
      <c r="BB126" s="10"/>
      <c r="BC126" s="10"/>
      <c r="BD126" s="10"/>
      <c r="BE126" s="10"/>
      <c r="BF126" s="22"/>
      <c r="BG126" s="10"/>
      <c r="BH126" s="10"/>
      <c r="BI126" s="10"/>
      <c r="BJ126" s="10"/>
      <c r="BK126" s="10"/>
      <c r="BL126" s="22"/>
      <c r="BM126" s="10"/>
      <c r="BN126" s="12"/>
    </row>
    <row r="127" spans="1:66" s="13" customFormat="1" x14ac:dyDescent="0.25">
      <c r="A127" s="47">
        <v>4</v>
      </c>
      <c r="B127" s="50" t="s">
        <v>135</v>
      </c>
      <c r="C127" s="50" t="s">
        <v>136</v>
      </c>
      <c r="D127" s="50" t="s">
        <v>80</v>
      </c>
      <c r="E127" s="48" t="str">
        <f t="shared" si="4"/>
        <v>044102LEASPrinc</v>
      </c>
      <c r="F127" s="49"/>
      <c r="G127" s="48" t="str">
        <f t="shared" si="5"/>
        <v>044102LEAS_Princ_</v>
      </c>
      <c r="H127" s="68" t="s">
        <v>258</v>
      </c>
      <c r="I127" s="48" t="s">
        <v>259</v>
      </c>
      <c r="J127" s="48" t="s">
        <v>260</v>
      </c>
      <c r="K127" s="48" t="s">
        <v>261</v>
      </c>
      <c r="L127" s="48"/>
      <c r="M127" s="48" t="s">
        <v>24</v>
      </c>
      <c r="N127" s="69">
        <v>10</v>
      </c>
      <c r="O127" s="32"/>
      <c r="P127" s="22"/>
      <c r="Q127" s="10"/>
      <c r="R127" s="10"/>
      <c r="S127" s="10"/>
      <c r="T127" s="10"/>
      <c r="U127" s="10"/>
      <c r="V127" s="9" t="s">
        <v>262</v>
      </c>
      <c r="W127" s="10"/>
      <c r="X127" s="10"/>
      <c r="Y127" s="10"/>
      <c r="Z127" s="10"/>
      <c r="AA127" s="10"/>
      <c r="AB127" s="22"/>
      <c r="AC127" s="10"/>
      <c r="AD127" s="10"/>
      <c r="AE127" s="10"/>
      <c r="AF127" s="10"/>
      <c r="AG127" s="10"/>
      <c r="AH127" s="22"/>
      <c r="AI127" s="10"/>
      <c r="AJ127" s="10"/>
      <c r="AK127" s="10"/>
      <c r="AL127" s="10"/>
      <c r="AM127" s="10"/>
      <c r="AN127" s="22"/>
      <c r="AO127" s="10"/>
      <c r="AP127" s="10"/>
      <c r="AQ127" s="10"/>
      <c r="AR127" s="10"/>
      <c r="AS127" s="10"/>
      <c r="AT127" s="9" t="s">
        <v>262</v>
      </c>
      <c r="AU127" s="10"/>
      <c r="AV127" s="10"/>
      <c r="AW127" s="10"/>
      <c r="AX127" s="10"/>
      <c r="AY127" s="10"/>
      <c r="AZ127" s="22"/>
      <c r="BA127" s="10"/>
      <c r="BB127" s="10"/>
      <c r="BC127" s="10"/>
      <c r="BD127" s="10"/>
      <c r="BE127" s="10"/>
      <c r="BF127" s="22"/>
      <c r="BG127" s="10"/>
      <c r="BH127" s="10"/>
      <c r="BI127" s="10"/>
      <c r="BJ127" s="10"/>
      <c r="BK127" s="10"/>
      <c r="BL127" s="22"/>
      <c r="BM127" s="10"/>
      <c r="BN127" s="12"/>
    </row>
    <row r="128" spans="1:66" s="13" customFormat="1" x14ac:dyDescent="0.25">
      <c r="A128" s="47">
        <v>4</v>
      </c>
      <c r="B128" s="50" t="s">
        <v>140</v>
      </c>
      <c r="C128" s="50" t="s">
        <v>141</v>
      </c>
      <c r="D128" s="50" t="s">
        <v>80</v>
      </c>
      <c r="E128" s="48" t="str">
        <f t="shared" si="4"/>
        <v>044103LEASPrinc</v>
      </c>
      <c r="F128" s="49"/>
      <c r="G128" s="48" t="str">
        <f t="shared" si="5"/>
        <v>044103LEAS_Princ_</v>
      </c>
      <c r="H128" s="68" t="s">
        <v>258</v>
      </c>
      <c r="I128" s="48" t="s">
        <v>259</v>
      </c>
      <c r="J128" s="48" t="s">
        <v>260</v>
      </c>
      <c r="K128" s="48" t="s">
        <v>261</v>
      </c>
      <c r="L128" s="48"/>
      <c r="M128" s="48" t="s">
        <v>24</v>
      </c>
      <c r="N128" s="69">
        <v>10</v>
      </c>
      <c r="O128" s="32"/>
      <c r="P128" s="22"/>
      <c r="Q128" s="10"/>
      <c r="R128" s="10"/>
      <c r="S128" s="10"/>
      <c r="T128" s="10"/>
      <c r="U128" s="10"/>
      <c r="V128" s="9" t="s">
        <v>262</v>
      </c>
      <c r="W128" s="10"/>
      <c r="X128" s="10"/>
      <c r="Y128" s="10"/>
      <c r="Z128" s="10"/>
      <c r="AA128" s="10"/>
      <c r="AB128" s="22"/>
      <c r="AC128" s="10"/>
      <c r="AD128" s="10"/>
      <c r="AE128" s="10"/>
      <c r="AF128" s="10"/>
      <c r="AG128" s="10"/>
      <c r="AH128" s="22"/>
      <c r="AI128" s="10"/>
      <c r="AJ128" s="10"/>
      <c r="AK128" s="10"/>
      <c r="AL128" s="10"/>
      <c r="AM128" s="10"/>
      <c r="AN128" s="22"/>
      <c r="AO128" s="10"/>
      <c r="AP128" s="10"/>
      <c r="AQ128" s="10"/>
      <c r="AR128" s="10"/>
      <c r="AS128" s="10"/>
      <c r="AT128" s="9" t="s">
        <v>262</v>
      </c>
      <c r="AU128" s="10"/>
      <c r="AV128" s="10"/>
      <c r="AW128" s="10"/>
      <c r="AX128" s="10"/>
      <c r="AY128" s="10"/>
      <c r="AZ128" s="22"/>
      <c r="BA128" s="10"/>
      <c r="BB128" s="10"/>
      <c r="BC128" s="10"/>
      <c r="BD128" s="10"/>
      <c r="BE128" s="10"/>
      <c r="BF128" s="22"/>
      <c r="BG128" s="10"/>
      <c r="BH128" s="10"/>
      <c r="BI128" s="10"/>
      <c r="BJ128" s="10"/>
      <c r="BK128" s="10"/>
      <c r="BL128" s="22"/>
      <c r="BM128" s="10"/>
      <c r="BN128" s="12"/>
    </row>
    <row r="129" spans="1:66" s="13" customFormat="1" x14ac:dyDescent="0.25">
      <c r="A129" s="47">
        <v>4</v>
      </c>
      <c r="B129" s="50" t="s">
        <v>144</v>
      </c>
      <c r="C129" s="50" t="s">
        <v>145</v>
      </c>
      <c r="D129" s="50" t="s">
        <v>80</v>
      </c>
      <c r="E129" s="48" t="str">
        <f t="shared" si="4"/>
        <v>044104LEASPrinc</v>
      </c>
      <c r="F129" s="49"/>
      <c r="G129" s="48" t="str">
        <f t="shared" si="5"/>
        <v>044104LEAS_Princ_</v>
      </c>
      <c r="H129" s="68" t="s">
        <v>258</v>
      </c>
      <c r="I129" s="48" t="s">
        <v>259</v>
      </c>
      <c r="J129" s="48" t="s">
        <v>260</v>
      </c>
      <c r="K129" s="48" t="s">
        <v>261</v>
      </c>
      <c r="L129" s="48"/>
      <c r="M129" s="48" t="s">
        <v>24</v>
      </c>
      <c r="N129" s="69">
        <v>10</v>
      </c>
      <c r="O129" s="32"/>
      <c r="P129" s="22"/>
      <c r="Q129" s="10"/>
      <c r="R129" s="10"/>
      <c r="S129" s="10"/>
      <c r="T129" s="10"/>
      <c r="U129" s="10"/>
      <c r="V129" s="9" t="s">
        <v>262</v>
      </c>
      <c r="W129" s="10"/>
      <c r="X129" s="10"/>
      <c r="Y129" s="10"/>
      <c r="Z129" s="10"/>
      <c r="AA129" s="10"/>
      <c r="AB129" s="22"/>
      <c r="AC129" s="10"/>
      <c r="AD129" s="10"/>
      <c r="AE129" s="10"/>
      <c r="AF129" s="10"/>
      <c r="AG129" s="10"/>
      <c r="AH129" s="22"/>
      <c r="AI129" s="10"/>
      <c r="AJ129" s="10"/>
      <c r="AK129" s="10"/>
      <c r="AL129" s="10"/>
      <c r="AM129" s="10"/>
      <c r="AN129" s="22"/>
      <c r="AO129" s="10"/>
      <c r="AP129" s="10"/>
      <c r="AQ129" s="10"/>
      <c r="AR129" s="10"/>
      <c r="AS129" s="10"/>
      <c r="AT129" s="9" t="s">
        <v>262</v>
      </c>
      <c r="AU129" s="10"/>
      <c r="AV129" s="10"/>
      <c r="AW129" s="10"/>
      <c r="AX129" s="10"/>
      <c r="AY129" s="10"/>
      <c r="AZ129" s="22"/>
      <c r="BA129" s="10"/>
      <c r="BB129" s="10"/>
      <c r="BC129" s="10"/>
      <c r="BD129" s="10"/>
      <c r="BE129" s="10"/>
      <c r="BF129" s="22"/>
      <c r="BG129" s="10"/>
      <c r="BH129" s="10"/>
      <c r="BI129" s="10"/>
      <c r="BJ129" s="10"/>
      <c r="BK129" s="10"/>
      <c r="BL129" s="22"/>
      <c r="BM129" s="10"/>
      <c r="BN129" s="12"/>
    </row>
    <row r="130" spans="1:66" s="13" customFormat="1" x14ac:dyDescent="0.25">
      <c r="A130" s="47">
        <v>4</v>
      </c>
      <c r="B130" s="50" t="s">
        <v>149</v>
      </c>
      <c r="C130" s="50" t="s">
        <v>150</v>
      </c>
      <c r="D130" s="50" t="s">
        <v>80</v>
      </c>
      <c r="E130" s="48" t="str">
        <f t="shared" si="4"/>
        <v>044105LEASPrinc</v>
      </c>
      <c r="F130" s="49"/>
      <c r="G130" s="48" t="str">
        <f t="shared" si="5"/>
        <v>044105LEAS_Princ_</v>
      </c>
      <c r="H130" s="68" t="s">
        <v>258</v>
      </c>
      <c r="I130" s="48" t="s">
        <v>259</v>
      </c>
      <c r="J130" s="48" t="s">
        <v>260</v>
      </c>
      <c r="K130" s="48" t="s">
        <v>261</v>
      </c>
      <c r="L130" s="48"/>
      <c r="M130" s="48" t="s">
        <v>24</v>
      </c>
      <c r="N130" s="69">
        <v>10</v>
      </c>
      <c r="O130" s="32"/>
      <c r="P130" s="22"/>
      <c r="Q130" s="10"/>
      <c r="R130" s="10"/>
      <c r="S130" s="10"/>
      <c r="T130" s="10"/>
      <c r="U130" s="10"/>
      <c r="V130" s="9" t="s">
        <v>262</v>
      </c>
      <c r="W130" s="10"/>
      <c r="X130" s="10"/>
      <c r="Y130" s="10"/>
      <c r="Z130" s="10"/>
      <c r="AA130" s="10"/>
      <c r="AB130" s="22"/>
      <c r="AC130" s="10"/>
      <c r="AD130" s="10"/>
      <c r="AE130" s="10"/>
      <c r="AF130" s="10"/>
      <c r="AG130" s="10"/>
      <c r="AH130" s="22"/>
      <c r="AI130" s="10"/>
      <c r="AJ130" s="10"/>
      <c r="AK130" s="10"/>
      <c r="AL130" s="10"/>
      <c r="AM130" s="10"/>
      <c r="AN130" s="22"/>
      <c r="AO130" s="10"/>
      <c r="AP130" s="10"/>
      <c r="AQ130" s="10"/>
      <c r="AR130" s="10"/>
      <c r="AS130" s="10"/>
      <c r="AT130" s="9" t="s">
        <v>262</v>
      </c>
      <c r="AU130" s="10"/>
      <c r="AV130" s="10"/>
      <c r="AW130" s="10"/>
      <c r="AX130" s="10"/>
      <c r="AY130" s="10"/>
      <c r="AZ130" s="22"/>
      <c r="BA130" s="10"/>
      <c r="BB130" s="10"/>
      <c r="BC130" s="10"/>
      <c r="BD130" s="10"/>
      <c r="BE130" s="10"/>
      <c r="BF130" s="22"/>
      <c r="BG130" s="10"/>
      <c r="BH130" s="10"/>
      <c r="BI130" s="10"/>
      <c r="BJ130" s="10"/>
      <c r="BK130" s="10"/>
      <c r="BL130" s="22"/>
      <c r="BM130" s="10"/>
      <c r="BN130" s="12"/>
    </row>
    <row r="131" spans="1:66" s="13" customFormat="1" x14ac:dyDescent="0.25">
      <c r="A131" s="47">
        <v>4</v>
      </c>
      <c r="B131" s="50" t="s">
        <v>211</v>
      </c>
      <c r="C131" s="50" t="s">
        <v>214</v>
      </c>
      <c r="D131" s="50" t="s">
        <v>80</v>
      </c>
      <c r="E131" s="48" t="str">
        <f t="shared" si="4"/>
        <v>043001LEASPrinc</v>
      </c>
      <c r="F131" s="49"/>
      <c r="G131" s="48" t="str">
        <f t="shared" si="5"/>
        <v>043001LEAS_Princ_</v>
      </c>
      <c r="H131" s="68"/>
      <c r="I131" s="48" t="s">
        <v>259</v>
      </c>
      <c r="J131" s="48" t="s">
        <v>260</v>
      </c>
      <c r="K131" s="48" t="s">
        <v>261</v>
      </c>
      <c r="L131" s="48"/>
      <c r="M131" s="48" t="s">
        <v>24</v>
      </c>
      <c r="N131" s="69">
        <v>10</v>
      </c>
      <c r="O131" s="32"/>
      <c r="P131" s="22"/>
      <c r="Q131" s="10"/>
      <c r="R131" s="10"/>
      <c r="S131" s="10"/>
      <c r="T131" s="10"/>
      <c r="U131" s="10"/>
      <c r="V131" s="9" t="s">
        <v>262</v>
      </c>
      <c r="W131" s="10"/>
      <c r="X131" s="10"/>
      <c r="Y131" s="10"/>
      <c r="Z131" s="10"/>
      <c r="AA131" s="10"/>
      <c r="AB131" s="22"/>
      <c r="AC131" s="10"/>
      <c r="AD131" s="10"/>
      <c r="AE131" s="10"/>
      <c r="AF131" s="10"/>
      <c r="AG131" s="10"/>
      <c r="AH131" s="22"/>
      <c r="AI131" s="10"/>
      <c r="AJ131" s="10"/>
      <c r="AK131" s="10"/>
      <c r="AL131" s="10"/>
      <c r="AM131" s="10"/>
      <c r="AN131" s="22"/>
      <c r="AO131" s="10"/>
      <c r="AP131" s="10"/>
      <c r="AQ131" s="10"/>
      <c r="AR131" s="10"/>
      <c r="AS131" s="10"/>
      <c r="AT131" s="9" t="s">
        <v>262</v>
      </c>
      <c r="AU131" s="10"/>
      <c r="AV131" s="10"/>
      <c r="AW131" s="10"/>
      <c r="AX131" s="10"/>
      <c r="AY131" s="10"/>
      <c r="AZ131" s="22"/>
      <c r="BA131" s="10"/>
      <c r="BB131" s="10"/>
      <c r="BC131" s="10"/>
      <c r="BD131" s="10"/>
      <c r="BE131" s="10"/>
      <c r="BF131" s="22"/>
      <c r="BG131" s="10"/>
      <c r="BH131" s="10"/>
      <c r="BI131" s="10"/>
      <c r="BJ131" s="10"/>
      <c r="BK131" s="10"/>
      <c r="BL131" s="22"/>
      <c r="BM131" s="10"/>
      <c r="BN131" s="12"/>
    </row>
    <row r="132" spans="1:66" s="13" customFormat="1" x14ac:dyDescent="0.25">
      <c r="A132" s="47">
        <v>4</v>
      </c>
      <c r="B132" s="50" t="s">
        <v>175</v>
      </c>
      <c r="C132" s="50" t="s">
        <v>176</v>
      </c>
      <c r="D132" s="50" t="s">
        <v>177</v>
      </c>
      <c r="E132" s="48" t="str">
        <f t="shared" si="4"/>
        <v>410001LEASPrinc</v>
      </c>
      <c r="F132" s="49"/>
      <c r="G132" s="48" t="str">
        <f t="shared" si="5"/>
        <v>410001LEAS_Princ_</v>
      </c>
      <c r="H132" s="48" t="s">
        <v>263</v>
      </c>
      <c r="I132" s="48" t="s">
        <v>259</v>
      </c>
      <c r="J132" s="48" t="s">
        <v>260</v>
      </c>
      <c r="K132" s="48" t="s">
        <v>261</v>
      </c>
      <c r="L132" s="48"/>
      <c r="M132" s="48" t="s">
        <v>24</v>
      </c>
      <c r="N132" s="69">
        <v>10</v>
      </c>
      <c r="O132" s="32"/>
      <c r="P132" s="22"/>
      <c r="Q132" s="10"/>
      <c r="R132" s="10"/>
      <c r="S132" s="10"/>
      <c r="T132" s="10"/>
      <c r="U132" s="10"/>
      <c r="V132" s="9" t="s">
        <v>262</v>
      </c>
      <c r="W132" s="10"/>
      <c r="X132" s="10"/>
      <c r="Y132" s="10"/>
      <c r="Z132" s="10"/>
      <c r="AA132" s="10"/>
      <c r="AB132" s="22"/>
      <c r="AC132" s="10"/>
      <c r="AD132" s="10"/>
      <c r="AE132" s="10"/>
      <c r="AF132" s="10"/>
      <c r="AG132" s="10"/>
      <c r="AH132" s="22"/>
      <c r="AI132" s="10"/>
      <c r="AJ132" s="10"/>
      <c r="AK132" s="10"/>
      <c r="AL132" s="10"/>
      <c r="AM132" s="10"/>
      <c r="AN132" s="22"/>
      <c r="AO132" s="10"/>
      <c r="AP132" s="10"/>
      <c r="AQ132" s="10"/>
      <c r="AR132" s="10"/>
      <c r="AS132" s="10"/>
      <c r="AT132" s="9" t="s">
        <v>262</v>
      </c>
      <c r="AU132" s="10"/>
      <c r="AV132" s="10"/>
      <c r="AW132" s="10"/>
      <c r="AX132" s="10"/>
      <c r="AY132" s="10"/>
      <c r="AZ132" s="22"/>
      <c r="BA132" s="10"/>
      <c r="BB132" s="10"/>
      <c r="BC132" s="10"/>
      <c r="BD132" s="10"/>
      <c r="BE132" s="10"/>
      <c r="BF132" s="22"/>
      <c r="BG132" s="10"/>
      <c r="BH132" s="10"/>
      <c r="BI132" s="10"/>
      <c r="BJ132" s="10"/>
      <c r="BK132" s="10"/>
      <c r="BL132" s="22"/>
      <c r="BM132" s="10"/>
      <c r="BN132" s="12"/>
    </row>
    <row r="133" spans="1:66" s="13" customFormat="1" x14ac:dyDescent="0.25">
      <c r="A133" s="47">
        <v>4</v>
      </c>
      <c r="B133" s="50" t="s">
        <v>175</v>
      </c>
      <c r="C133" s="50" t="s">
        <v>176</v>
      </c>
      <c r="D133" s="50" t="s">
        <v>177</v>
      </c>
      <c r="E133" s="48" t="str">
        <f t="shared" si="4"/>
        <v>410001LEMRPrinc</v>
      </c>
      <c r="F133" s="49"/>
      <c r="G133" s="48" t="str">
        <f t="shared" si="5"/>
        <v>410001LEMR_Princ_</v>
      </c>
      <c r="H133" s="48" t="s">
        <v>264</v>
      </c>
      <c r="I133" s="48" t="s">
        <v>259</v>
      </c>
      <c r="J133" s="48" t="s">
        <v>265</v>
      </c>
      <c r="K133" s="48" t="s">
        <v>261</v>
      </c>
      <c r="L133" s="48"/>
      <c r="M133" s="48" t="s">
        <v>24</v>
      </c>
      <c r="N133" s="69">
        <v>6</v>
      </c>
      <c r="O133" s="32"/>
      <c r="P133" s="22"/>
      <c r="Q133" s="10"/>
      <c r="R133" s="10"/>
      <c r="S133" s="10"/>
      <c r="T133" s="10"/>
      <c r="U133" s="10"/>
      <c r="V133" s="9" t="s">
        <v>262</v>
      </c>
      <c r="W133" s="10"/>
      <c r="X133" s="10"/>
      <c r="Y133" s="10"/>
      <c r="Z133" s="10"/>
      <c r="AA133" s="10"/>
      <c r="AB133" s="22"/>
      <c r="AC133" s="10"/>
      <c r="AD133" s="10"/>
      <c r="AE133" s="10"/>
      <c r="AF133" s="10"/>
      <c r="AG133" s="10"/>
      <c r="AH133" s="22"/>
      <c r="AI133" s="10"/>
      <c r="AJ133" s="10"/>
      <c r="AK133" s="10"/>
      <c r="AL133" s="10"/>
      <c r="AM133" s="10"/>
      <c r="AN133" s="22"/>
      <c r="AO133" s="10"/>
      <c r="AP133" s="10"/>
      <c r="AQ133" s="10"/>
      <c r="AR133" s="10"/>
      <c r="AS133" s="10"/>
      <c r="AT133" s="9" t="s">
        <v>262</v>
      </c>
      <c r="AU133" s="10"/>
      <c r="AV133" s="10"/>
      <c r="AW133" s="10"/>
      <c r="AX133" s="10"/>
      <c r="AY133" s="10"/>
      <c r="AZ133" s="22"/>
      <c r="BA133" s="10"/>
      <c r="BB133" s="10"/>
      <c r="BC133" s="10"/>
      <c r="BD133" s="10"/>
      <c r="BE133" s="10"/>
      <c r="BF133" s="22"/>
      <c r="BG133" s="10"/>
      <c r="BH133" s="10"/>
      <c r="BI133" s="10"/>
      <c r="BJ133" s="10"/>
      <c r="BK133" s="10"/>
      <c r="BL133" s="22"/>
      <c r="BM133" s="10"/>
      <c r="BN133" s="12"/>
    </row>
    <row r="134" spans="1:66" s="13" customFormat="1" x14ac:dyDescent="0.25">
      <c r="A134" s="47">
        <v>4</v>
      </c>
      <c r="B134" s="50" t="s">
        <v>175</v>
      </c>
      <c r="C134" s="50" t="s">
        <v>176</v>
      </c>
      <c r="D134" s="50" t="s">
        <v>177</v>
      </c>
      <c r="E134" s="48" t="str">
        <f t="shared" si="4"/>
        <v>410001LEMCPrinc</v>
      </c>
      <c r="F134" s="49"/>
      <c r="G134" s="48" t="str">
        <f t="shared" si="5"/>
        <v>410001LEMC_Princ_</v>
      </c>
      <c r="H134" s="68" t="s">
        <v>266</v>
      </c>
      <c r="I134" s="48" t="s">
        <v>259</v>
      </c>
      <c r="J134" s="48" t="s">
        <v>267</v>
      </c>
      <c r="K134" s="48" t="s">
        <v>261</v>
      </c>
      <c r="L134" s="48"/>
      <c r="M134" s="48" t="s">
        <v>24</v>
      </c>
      <c r="N134" s="69">
        <v>10</v>
      </c>
      <c r="O134" s="32"/>
      <c r="P134" s="22"/>
      <c r="Q134" s="10"/>
      <c r="R134" s="10"/>
      <c r="S134" s="10"/>
      <c r="T134" s="10"/>
      <c r="U134" s="10"/>
      <c r="V134" s="9" t="s">
        <v>262</v>
      </c>
      <c r="W134" s="10"/>
      <c r="X134" s="10"/>
      <c r="Y134" s="10"/>
      <c r="Z134" s="10"/>
      <c r="AA134" s="10"/>
      <c r="AB134" s="22"/>
      <c r="AC134" s="10"/>
      <c r="AD134" s="10"/>
      <c r="AE134" s="10"/>
      <c r="AF134" s="10"/>
      <c r="AG134" s="10"/>
      <c r="AH134" s="22"/>
      <c r="AI134" s="10"/>
      <c r="AJ134" s="10"/>
      <c r="AK134" s="10"/>
      <c r="AL134" s="10"/>
      <c r="AM134" s="10"/>
      <c r="AN134" s="22"/>
      <c r="AO134" s="10"/>
      <c r="AP134" s="10"/>
      <c r="AQ134" s="10"/>
      <c r="AR134" s="10"/>
      <c r="AS134" s="10"/>
      <c r="AT134" s="9" t="s">
        <v>262</v>
      </c>
      <c r="AU134" s="10"/>
      <c r="AV134" s="10"/>
      <c r="AW134" s="10"/>
      <c r="AX134" s="10"/>
      <c r="AY134" s="10"/>
      <c r="AZ134" s="22"/>
      <c r="BA134" s="10"/>
      <c r="BB134" s="10"/>
      <c r="BC134" s="10"/>
      <c r="BD134" s="10"/>
      <c r="BE134" s="10"/>
      <c r="BF134" s="22"/>
      <c r="BG134" s="10"/>
      <c r="BH134" s="10"/>
      <c r="BI134" s="10"/>
      <c r="BJ134" s="10"/>
      <c r="BK134" s="10"/>
      <c r="BL134" s="22"/>
      <c r="BM134" s="10"/>
      <c r="BN134" s="12"/>
    </row>
    <row r="135" spans="1:66" s="13" customFormat="1" x14ac:dyDescent="0.25">
      <c r="A135" s="47">
        <v>4</v>
      </c>
      <c r="B135" s="50" t="s">
        <v>182</v>
      </c>
      <c r="C135" s="48" t="s">
        <v>183</v>
      </c>
      <c r="D135" s="48" t="s">
        <v>184</v>
      </c>
      <c r="E135" s="48" t="str">
        <f t="shared" si="4"/>
        <v>420001LEASPrinc</v>
      </c>
      <c r="F135" s="49"/>
      <c r="G135" s="48" t="str">
        <f t="shared" si="5"/>
        <v>420001LEAS_Princ_</v>
      </c>
      <c r="H135" s="68" t="s">
        <v>268</v>
      </c>
      <c r="I135" s="48" t="s">
        <v>259</v>
      </c>
      <c r="J135" s="48" t="s">
        <v>260</v>
      </c>
      <c r="K135" s="48" t="s">
        <v>261</v>
      </c>
      <c r="L135" s="48"/>
      <c r="M135" s="48" t="s">
        <v>24</v>
      </c>
      <c r="N135" s="69">
        <v>10</v>
      </c>
      <c r="O135" s="32"/>
      <c r="P135" s="22"/>
      <c r="Q135" s="10"/>
      <c r="R135" s="10"/>
      <c r="S135" s="10"/>
      <c r="T135" s="10"/>
      <c r="U135" s="10"/>
      <c r="V135" s="9" t="s">
        <v>262</v>
      </c>
      <c r="W135" s="10"/>
      <c r="X135" s="10"/>
      <c r="Y135" s="10"/>
      <c r="Z135" s="10"/>
      <c r="AA135" s="10"/>
      <c r="AB135" s="22"/>
      <c r="AC135" s="10"/>
      <c r="AD135" s="10"/>
      <c r="AE135" s="10"/>
      <c r="AF135" s="10"/>
      <c r="AG135" s="10"/>
      <c r="AH135" s="22"/>
      <c r="AI135" s="10"/>
      <c r="AJ135" s="10"/>
      <c r="AK135" s="10"/>
      <c r="AL135" s="10"/>
      <c r="AM135" s="10"/>
      <c r="AN135" s="22"/>
      <c r="AO135" s="10"/>
      <c r="AP135" s="10"/>
      <c r="AQ135" s="10"/>
      <c r="AR135" s="10"/>
      <c r="AS135" s="10"/>
      <c r="AT135" s="9" t="s">
        <v>262</v>
      </c>
      <c r="AU135" s="10"/>
      <c r="AV135" s="10"/>
      <c r="AW135" s="10"/>
      <c r="AX135" s="10"/>
      <c r="AY135" s="10"/>
      <c r="AZ135" s="22"/>
      <c r="BA135" s="10"/>
      <c r="BB135" s="10"/>
      <c r="BC135" s="10"/>
      <c r="BD135" s="10"/>
      <c r="BE135" s="10"/>
      <c r="BF135" s="22"/>
      <c r="BG135" s="10"/>
      <c r="BH135" s="10"/>
      <c r="BI135" s="10"/>
      <c r="BJ135" s="10"/>
      <c r="BK135" s="10"/>
      <c r="BL135" s="22"/>
      <c r="BM135" s="10"/>
      <c r="BN135" s="12"/>
    </row>
    <row r="136" spans="1:66" s="13" customFormat="1" x14ac:dyDescent="0.25">
      <c r="A136" s="47">
        <v>4</v>
      </c>
      <c r="B136" s="50" t="s">
        <v>241</v>
      </c>
      <c r="C136" s="48" t="s">
        <v>183</v>
      </c>
      <c r="D136" s="48" t="s">
        <v>184</v>
      </c>
      <c r="E136" s="48" t="str">
        <f t="shared" si="4"/>
        <v>420001LEASPrinc</v>
      </c>
      <c r="F136" s="49"/>
      <c r="G136" s="48" t="str">
        <f t="shared" si="5"/>
        <v>420001LEAS_Princ_</v>
      </c>
      <c r="H136" s="68" t="s">
        <v>269</v>
      </c>
      <c r="I136" s="48" t="s">
        <v>259</v>
      </c>
      <c r="J136" s="48" t="s">
        <v>260</v>
      </c>
      <c r="K136" s="48" t="s">
        <v>261</v>
      </c>
      <c r="L136" s="48"/>
      <c r="M136" s="48" t="s">
        <v>24</v>
      </c>
      <c r="N136" s="69">
        <v>10</v>
      </c>
      <c r="O136" s="32"/>
      <c r="P136" s="22"/>
      <c r="Q136" s="10"/>
      <c r="R136" s="10"/>
      <c r="S136" s="10"/>
      <c r="T136" s="10"/>
      <c r="U136" s="10"/>
      <c r="V136" s="9" t="s">
        <v>262</v>
      </c>
      <c r="W136" s="10"/>
      <c r="X136" s="10"/>
      <c r="Y136" s="10"/>
      <c r="Z136" s="10"/>
      <c r="AA136" s="10"/>
      <c r="AB136" s="22"/>
      <c r="AC136" s="10"/>
      <c r="AD136" s="10"/>
      <c r="AE136" s="10"/>
      <c r="AF136" s="10"/>
      <c r="AG136" s="10"/>
      <c r="AH136" s="22"/>
      <c r="AI136" s="10"/>
      <c r="AJ136" s="10"/>
      <c r="AK136" s="10"/>
      <c r="AL136" s="10"/>
      <c r="AM136" s="10"/>
      <c r="AN136" s="22"/>
      <c r="AO136" s="10"/>
      <c r="AP136" s="10"/>
      <c r="AQ136" s="10"/>
      <c r="AR136" s="10"/>
      <c r="AS136" s="10"/>
      <c r="AT136" s="9" t="s">
        <v>262</v>
      </c>
      <c r="AU136" s="10"/>
      <c r="AV136" s="10"/>
      <c r="AW136" s="10"/>
      <c r="AX136" s="10"/>
      <c r="AY136" s="10"/>
      <c r="AZ136" s="22"/>
      <c r="BA136" s="10"/>
      <c r="BB136" s="10"/>
      <c r="BC136" s="10"/>
      <c r="BD136" s="10"/>
      <c r="BE136" s="10"/>
      <c r="BF136" s="22"/>
      <c r="BG136" s="10"/>
      <c r="BH136" s="10"/>
      <c r="BI136" s="10"/>
      <c r="BJ136" s="10"/>
      <c r="BK136" s="10"/>
      <c r="BL136" s="22"/>
      <c r="BM136" s="10"/>
      <c r="BN136" s="12"/>
    </row>
    <row r="137" spans="1:66" s="13" customFormat="1" x14ac:dyDescent="0.25">
      <c r="A137" s="63">
        <v>4</v>
      </c>
      <c r="B137" s="50" t="s">
        <v>211</v>
      </c>
      <c r="C137" s="65" t="s">
        <v>214</v>
      </c>
      <c r="D137" s="50" t="s">
        <v>80</v>
      </c>
      <c r="E137" s="50" t="str">
        <f>CONCATENATE(C137,J137,M137,L137)</f>
        <v>043001PEPA_Garage</v>
      </c>
      <c r="F137" s="48" t="str">
        <f>CONCATENATE(C137,J137,M137,K137,M137,L137)</f>
        <v>043001PEPA_PorteSect_Garage</v>
      </c>
      <c r="G137" s="50" t="s">
        <v>270</v>
      </c>
      <c r="H137" s="64"/>
      <c r="I137" s="48" t="s">
        <v>271</v>
      </c>
      <c r="J137" s="48" t="s">
        <v>272</v>
      </c>
      <c r="K137" s="48" t="s">
        <v>273</v>
      </c>
      <c r="L137" s="48" t="s">
        <v>274</v>
      </c>
      <c r="M137" s="48" t="s">
        <v>24</v>
      </c>
      <c r="N137" s="51">
        <v>2</v>
      </c>
      <c r="O137" s="34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23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23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2"/>
    </row>
    <row r="138" spans="1:66" s="13" customFormat="1" x14ac:dyDescent="0.25">
      <c r="A138" s="63">
        <v>4</v>
      </c>
      <c r="B138" s="50" t="s">
        <v>78</v>
      </c>
      <c r="C138" s="50" t="s">
        <v>79</v>
      </c>
      <c r="D138" s="50" t="s">
        <v>80</v>
      </c>
      <c r="E138" s="70" t="str">
        <f>CONCATENATE(C138,J138)</f>
        <v>044001TTPL</v>
      </c>
      <c r="F138" s="48" t="s">
        <v>275</v>
      </c>
      <c r="G138" s="48">
        <v>90.88</v>
      </c>
      <c r="H138" s="64"/>
      <c r="I138" s="48" t="s">
        <v>276</v>
      </c>
      <c r="J138" s="48" t="s">
        <v>277</v>
      </c>
      <c r="K138" s="50" t="s">
        <v>278</v>
      </c>
      <c r="L138" s="50" t="s">
        <v>279</v>
      </c>
      <c r="M138" s="48" t="s">
        <v>24</v>
      </c>
      <c r="N138" s="51">
        <v>1</v>
      </c>
      <c r="O138" s="34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24"/>
      <c r="BF138" s="10"/>
      <c r="BG138" s="10"/>
      <c r="BH138" s="10"/>
      <c r="BI138" s="10"/>
      <c r="BJ138" s="10"/>
      <c r="BK138" s="10"/>
      <c r="BL138" s="10"/>
      <c r="BM138" s="10"/>
      <c r="BN138" s="12"/>
    </row>
    <row r="139" spans="1:66" s="13" customFormat="1" x14ac:dyDescent="0.25">
      <c r="A139" s="63">
        <v>4</v>
      </c>
      <c r="B139" s="50" t="s">
        <v>78</v>
      </c>
      <c r="C139" s="50" t="s">
        <v>79</v>
      </c>
      <c r="D139" s="50" t="s">
        <v>80</v>
      </c>
      <c r="E139" s="70"/>
      <c r="F139" s="48" t="s">
        <v>280</v>
      </c>
      <c r="G139" s="48">
        <v>6.07</v>
      </c>
      <c r="H139" s="64"/>
      <c r="I139" s="48" t="s">
        <v>276</v>
      </c>
      <c r="J139" s="48" t="s">
        <v>277</v>
      </c>
      <c r="K139" s="50" t="s">
        <v>278</v>
      </c>
      <c r="L139" s="50" t="s">
        <v>281</v>
      </c>
      <c r="M139" s="48" t="s">
        <v>24</v>
      </c>
      <c r="N139" s="51">
        <v>1</v>
      </c>
      <c r="O139" s="34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24"/>
      <c r="BF139" s="10"/>
      <c r="BG139" s="10"/>
      <c r="BH139" s="10"/>
      <c r="BI139" s="10"/>
      <c r="BJ139" s="10"/>
      <c r="BK139" s="10"/>
      <c r="BL139" s="10"/>
      <c r="BM139" s="10"/>
      <c r="BN139" s="12"/>
    </row>
    <row r="140" spans="1:66" s="13" customFormat="1" x14ac:dyDescent="0.25">
      <c r="A140" s="63">
        <v>4</v>
      </c>
      <c r="B140" s="50" t="s">
        <v>78</v>
      </c>
      <c r="C140" s="50" t="s">
        <v>79</v>
      </c>
      <c r="D140" s="50" t="s">
        <v>80</v>
      </c>
      <c r="E140" s="70"/>
      <c r="F140" s="48" t="s">
        <v>280</v>
      </c>
      <c r="G140" s="48">
        <v>12</v>
      </c>
      <c r="H140" s="64"/>
      <c r="I140" s="48" t="s">
        <v>276</v>
      </c>
      <c r="J140" s="48" t="s">
        <v>277</v>
      </c>
      <c r="K140" s="50" t="s">
        <v>278</v>
      </c>
      <c r="L140" s="50" t="s">
        <v>282</v>
      </c>
      <c r="M140" s="48" t="s">
        <v>24</v>
      </c>
      <c r="N140" s="51">
        <v>1</v>
      </c>
      <c r="O140" s="34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24"/>
      <c r="BF140" s="10"/>
      <c r="BG140" s="10"/>
      <c r="BH140" s="10"/>
      <c r="BI140" s="10"/>
      <c r="BJ140" s="10"/>
      <c r="BK140" s="10"/>
      <c r="BL140" s="10"/>
      <c r="BM140" s="10"/>
      <c r="BN140" s="12"/>
    </row>
    <row r="141" spans="1:66" s="13" customFormat="1" x14ac:dyDescent="0.25">
      <c r="A141" s="63">
        <v>4</v>
      </c>
      <c r="B141" s="50" t="s">
        <v>78</v>
      </c>
      <c r="C141" s="50" t="s">
        <v>79</v>
      </c>
      <c r="D141" s="50" t="s">
        <v>80</v>
      </c>
      <c r="E141" s="70"/>
      <c r="F141" s="48" t="s">
        <v>275</v>
      </c>
      <c r="G141" s="48">
        <v>123.66</v>
      </c>
      <c r="H141" s="64"/>
      <c r="I141" s="48" t="s">
        <v>276</v>
      </c>
      <c r="J141" s="48" t="s">
        <v>277</v>
      </c>
      <c r="K141" s="50" t="s">
        <v>278</v>
      </c>
      <c r="L141" s="50" t="s">
        <v>283</v>
      </c>
      <c r="M141" s="48" t="s">
        <v>24</v>
      </c>
      <c r="N141" s="51">
        <v>1</v>
      </c>
      <c r="O141" s="34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24"/>
      <c r="BF141" s="10"/>
      <c r="BG141" s="10"/>
      <c r="BH141" s="10"/>
      <c r="BI141" s="10"/>
      <c r="BJ141" s="10"/>
      <c r="BK141" s="10"/>
      <c r="BL141" s="10"/>
      <c r="BM141" s="10"/>
      <c r="BN141" s="12"/>
    </row>
    <row r="142" spans="1:66" s="13" customFormat="1" x14ac:dyDescent="0.25">
      <c r="A142" s="63">
        <v>4</v>
      </c>
      <c r="B142" s="50" t="s">
        <v>78</v>
      </c>
      <c r="C142" s="50" t="s">
        <v>79</v>
      </c>
      <c r="D142" s="50" t="s">
        <v>80</v>
      </c>
      <c r="E142" s="70"/>
      <c r="F142" s="48" t="s">
        <v>275</v>
      </c>
      <c r="G142" s="48">
        <v>148.13</v>
      </c>
      <c r="H142" s="64"/>
      <c r="I142" s="48" t="s">
        <v>276</v>
      </c>
      <c r="J142" s="48" t="s">
        <v>277</v>
      </c>
      <c r="K142" s="50" t="s">
        <v>284</v>
      </c>
      <c r="L142" s="50" t="s">
        <v>279</v>
      </c>
      <c r="M142" s="48" t="s">
        <v>24</v>
      </c>
      <c r="N142" s="51">
        <v>1</v>
      </c>
      <c r="O142" s="34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24"/>
      <c r="BF142" s="10"/>
      <c r="BG142" s="10"/>
      <c r="BH142" s="10"/>
      <c r="BI142" s="10"/>
      <c r="BJ142" s="10"/>
      <c r="BK142" s="10"/>
      <c r="BL142" s="10"/>
      <c r="BM142" s="10"/>
      <c r="BN142" s="12"/>
    </row>
    <row r="143" spans="1:66" s="13" customFormat="1" x14ac:dyDescent="0.25">
      <c r="A143" s="63">
        <v>4</v>
      </c>
      <c r="B143" s="50" t="s">
        <v>78</v>
      </c>
      <c r="C143" s="50" t="s">
        <v>79</v>
      </c>
      <c r="D143" s="50" t="s">
        <v>80</v>
      </c>
      <c r="E143" s="70"/>
      <c r="F143" s="48" t="s">
        <v>280</v>
      </c>
      <c r="G143" s="48">
        <v>445.69</v>
      </c>
      <c r="H143" s="64"/>
      <c r="I143" s="48" t="s">
        <v>276</v>
      </c>
      <c r="J143" s="48" t="s">
        <v>277</v>
      </c>
      <c r="K143" s="50" t="s">
        <v>284</v>
      </c>
      <c r="L143" s="50" t="s">
        <v>281</v>
      </c>
      <c r="M143" s="48" t="s">
        <v>24</v>
      </c>
      <c r="N143" s="51">
        <v>1</v>
      </c>
      <c r="O143" s="34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24"/>
      <c r="BF143" s="10"/>
      <c r="BG143" s="10"/>
      <c r="BH143" s="10"/>
      <c r="BI143" s="10"/>
      <c r="BJ143" s="10"/>
      <c r="BK143" s="10"/>
      <c r="BL143" s="10"/>
      <c r="BM143" s="10"/>
      <c r="BN143" s="12"/>
    </row>
    <row r="144" spans="1:66" s="13" customFormat="1" x14ac:dyDescent="0.25">
      <c r="A144" s="63">
        <v>4</v>
      </c>
      <c r="B144" s="50" t="s">
        <v>78</v>
      </c>
      <c r="C144" s="50" t="s">
        <v>79</v>
      </c>
      <c r="D144" s="50" t="s">
        <v>80</v>
      </c>
      <c r="E144" s="70"/>
      <c r="F144" s="48" t="s">
        <v>280</v>
      </c>
      <c r="G144" s="48">
        <v>49.16</v>
      </c>
      <c r="H144" s="64"/>
      <c r="I144" s="48" t="s">
        <v>276</v>
      </c>
      <c r="J144" s="48" t="s">
        <v>277</v>
      </c>
      <c r="K144" s="50" t="s">
        <v>284</v>
      </c>
      <c r="L144" s="50" t="s">
        <v>279</v>
      </c>
      <c r="M144" s="48" t="s">
        <v>24</v>
      </c>
      <c r="N144" s="51">
        <v>1</v>
      </c>
      <c r="O144" s="34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24"/>
      <c r="BF144" s="10"/>
      <c r="BG144" s="10"/>
      <c r="BH144" s="10"/>
      <c r="BI144" s="10"/>
      <c r="BJ144" s="10"/>
      <c r="BK144" s="10"/>
      <c r="BL144" s="10"/>
      <c r="BM144" s="10"/>
      <c r="BN144" s="12"/>
    </row>
    <row r="145" spans="1:66" s="13" customFormat="1" x14ac:dyDescent="0.25">
      <c r="A145" s="63">
        <v>4</v>
      </c>
      <c r="B145" s="50" t="s">
        <v>78</v>
      </c>
      <c r="C145" s="50" t="s">
        <v>79</v>
      </c>
      <c r="D145" s="50" t="s">
        <v>80</v>
      </c>
      <c r="E145" s="70"/>
      <c r="F145" s="48" t="s">
        <v>280</v>
      </c>
      <c r="G145" s="48">
        <v>95.89</v>
      </c>
      <c r="H145" s="64"/>
      <c r="I145" s="48" t="s">
        <v>276</v>
      </c>
      <c r="J145" s="48" t="s">
        <v>277</v>
      </c>
      <c r="K145" s="50" t="s">
        <v>284</v>
      </c>
      <c r="L145" s="50" t="s">
        <v>281</v>
      </c>
      <c r="M145" s="48" t="s">
        <v>24</v>
      </c>
      <c r="N145" s="51">
        <v>1</v>
      </c>
      <c r="O145" s="34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24"/>
      <c r="BF145" s="10"/>
      <c r="BG145" s="10"/>
      <c r="BH145" s="10"/>
      <c r="BI145" s="10"/>
      <c r="BJ145" s="10"/>
      <c r="BK145" s="10"/>
      <c r="BL145" s="10"/>
      <c r="BM145" s="10"/>
      <c r="BN145" s="12"/>
    </row>
    <row r="146" spans="1:66" s="13" customFormat="1" x14ac:dyDescent="0.25">
      <c r="A146" s="63">
        <v>4</v>
      </c>
      <c r="B146" s="50" t="s">
        <v>78</v>
      </c>
      <c r="C146" s="50" t="s">
        <v>79</v>
      </c>
      <c r="D146" s="50" t="s">
        <v>80</v>
      </c>
      <c r="E146" s="70"/>
      <c r="F146" s="48" t="s">
        <v>285</v>
      </c>
      <c r="G146" s="48">
        <v>347.7</v>
      </c>
      <c r="H146" s="64"/>
      <c r="I146" s="48" t="s">
        <v>276</v>
      </c>
      <c r="J146" s="48" t="s">
        <v>277</v>
      </c>
      <c r="K146" s="50" t="s">
        <v>284</v>
      </c>
      <c r="L146" s="50" t="s">
        <v>282</v>
      </c>
      <c r="M146" s="48" t="s">
        <v>24</v>
      </c>
      <c r="N146" s="51">
        <v>1</v>
      </c>
      <c r="O146" s="34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24"/>
      <c r="BF146" s="10"/>
      <c r="BG146" s="10"/>
      <c r="BH146" s="10"/>
      <c r="BI146" s="10"/>
      <c r="BJ146" s="10"/>
      <c r="BK146" s="10"/>
      <c r="BL146" s="10"/>
      <c r="BM146" s="10"/>
      <c r="BN146" s="12"/>
    </row>
    <row r="147" spans="1:66" s="13" customFormat="1" x14ac:dyDescent="0.25">
      <c r="A147" s="63">
        <v>4</v>
      </c>
      <c r="B147" s="50" t="s">
        <v>78</v>
      </c>
      <c r="C147" s="50" t="s">
        <v>79</v>
      </c>
      <c r="D147" s="50" t="s">
        <v>80</v>
      </c>
      <c r="E147" s="70"/>
      <c r="F147" s="48" t="s">
        <v>280</v>
      </c>
      <c r="G147" s="48">
        <v>290.77</v>
      </c>
      <c r="H147" s="64"/>
      <c r="I147" s="48" t="s">
        <v>276</v>
      </c>
      <c r="J147" s="48" t="s">
        <v>277</v>
      </c>
      <c r="K147" s="50" t="s">
        <v>284</v>
      </c>
      <c r="L147" s="50" t="s">
        <v>283</v>
      </c>
      <c r="M147" s="48" t="s">
        <v>24</v>
      </c>
      <c r="N147" s="51">
        <v>1</v>
      </c>
      <c r="O147" s="34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24"/>
      <c r="BF147" s="10"/>
      <c r="BG147" s="10"/>
      <c r="BH147" s="10"/>
      <c r="BI147" s="10"/>
      <c r="BJ147" s="10"/>
      <c r="BK147" s="10"/>
      <c r="BL147" s="10"/>
      <c r="BM147" s="10"/>
      <c r="BN147" s="12"/>
    </row>
    <row r="148" spans="1:66" s="13" customFormat="1" x14ac:dyDescent="0.25">
      <c r="A148" s="63">
        <v>4</v>
      </c>
      <c r="B148" s="50" t="s">
        <v>78</v>
      </c>
      <c r="C148" s="50" t="s">
        <v>79</v>
      </c>
      <c r="D148" s="50" t="s">
        <v>80</v>
      </c>
      <c r="E148" s="70"/>
      <c r="F148" s="48" t="s">
        <v>280</v>
      </c>
      <c r="G148" s="48">
        <v>3.05</v>
      </c>
      <c r="H148" s="64"/>
      <c r="I148" s="48" t="s">
        <v>276</v>
      </c>
      <c r="J148" s="48" t="s">
        <v>277</v>
      </c>
      <c r="K148" s="50" t="s">
        <v>284</v>
      </c>
      <c r="L148" s="50" t="s">
        <v>286</v>
      </c>
      <c r="M148" s="48" t="s">
        <v>24</v>
      </c>
      <c r="N148" s="51">
        <v>1</v>
      </c>
      <c r="O148" s="34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24"/>
      <c r="BF148" s="10"/>
      <c r="BG148" s="10"/>
      <c r="BH148" s="10"/>
      <c r="BI148" s="10"/>
      <c r="BJ148" s="10"/>
      <c r="BK148" s="10"/>
      <c r="BL148" s="10"/>
      <c r="BM148" s="10"/>
      <c r="BN148" s="12"/>
    </row>
    <row r="149" spans="1:66" s="13" customFormat="1" x14ac:dyDescent="0.25">
      <c r="A149" s="63">
        <v>4</v>
      </c>
      <c r="B149" s="50" t="s">
        <v>95</v>
      </c>
      <c r="C149" s="71" t="s">
        <v>96</v>
      </c>
      <c r="D149" s="50" t="s">
        <v>80</v>
      </c>
      <c r="E149" s="70" t="str">
        <f>CONCATENATE(C149,J149)</f>
        <v>044007TTPL</v>
      </c>
      <c r="F149" s="48" t="s">
        <v>280</v>
      </c>
      <c r="G149" s="48">
        <v>299.7</v>
      </c>
      <c r="H149" s="64"/>
      <c r="I149" s="48" t="s">
        <v>276</v>
      </c>
      <c r="J149" s="48" t="s">
        <v>277</v>
      </c>
      <c r="K149" s="50" t="s">
        <v>287</v>
      </c>
      <c r="L149" s="50" t="s">
        <v>279</v>
      </c>
      <c r="M149" s="48" t="s">
        <v>24</v>
      </c>
      <c r="N149" s="51">
        <v>1</v>
      </c>
      <c r="O149" s="34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24"/>
      <c r="BF149" s="10"/>
      <c r="BG149" s="10"/>
      <c r="BH149" s="10"/>
      <c r="BI149" s="10"/>
      <c r="BJ149" s="10"/>
      <c r="BK149" s="10"/>
      <c r="BL149" s="10"/>
      <c r="BM149" s="10"/>
      <c r="BN149" s="12"/>
    </row>
    <row r="150" spans="1:66" s="13" customFormat="1" x14ac:dyDescent="0.25">
      <c r="A150" s="63">
        <v>4</v>
      </c>
      <c r="B150" s="50" t="s">
        <v>95</v>
      </c>
      <c r="C150" s="71" t="s">
        <v>96</v>
      </c>
      <c r="D150" s="50" t="s">
        <v>80</v>
      </c>
      <c r="E150" s="70"/>
      <c r="F150" s="48" t="s">
        <v>280</v>
      </c>
      <c r="G150" s="48">
        <v>214.54</v>
      </c>
      <c r="H150" s="64"/>
      <c r="I150" s="48" t="s">
        <v>276</v>
      </c>
      <c r="J150" s="48" t="s">
        <v>277</v>
      </c>
      <c r="K150" s="50" t="s">
        <v>287</v>
      </c>
      <c r="L150" s="50" t="s">
        <v>281</v>
      </c>
      <c r="M150" s="48" t="s">
        <v>24</v>
      </c>
      <c r="N150" s="51">
        <v>1</v>
      </c>
      <c r="O150" s="34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24"/>
      <c r="BF150" s="10"/>
      <c r="BG150" s="10"/>
      <c r="BH150" s="10"/>
      <c r="BI150" s="10"/>
      <c r="BJ150" s="10"/>
      <c r="BK150" s="10"/>
      <c r="BL150" s="10"/>
      <c r="BM150" s="10"/>
      <c r="BN150" s="12"/>
    </row>
    <row r="151" spans="1:66" s="13" customFormat="1" x14ac:dyDescent="0.25">
      <c r="A151" s="63">
        <v>4</v>
      </c>
      <c r="B151" s="50" t="s">
        <v>95</v>
      </c>
      <c r="C151" s="71" t="s">
        <v>96</v>
      </c>
      <c r="D151" s="50" t="s">
        <v>80</v>
      </c>
      <c r="E151" s="70"/>
      <c r="F151" s="48" t="s">
        <v>280</v>
      </c>
      <c r="G151" s="48">
        <v>88.23</v>
      </c>
      <c r="H151" s="64"/>
      <c r="I151" s="48" t="s">
        <v>276</v>
      </c>
      <c r="J151" s="48" t="s">
        <v>277</v>
      </c>
      <c r="K151" s="50" t="s">
        <v>287</v>
      </c>
      <c r="L151" s="50" t="s">
        <v>282</v>
      </c>
      <c r="M151" s="48" t="s">
        <v>24</v>
      </c>
      <c r="N151" s="51">
        <v>1</v>
      </c>
      <c r="O151" s="34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24"/>
      <c r="BF151" s="10"/>
      <c r="BG151" s="10"/>
      <c r="BH151" s="10"/>
      <c r="BI151" s="10"/>
      <c r="BJ151" s="10"/>
      <c r="BK151" s="10"/>
      <c r="BL151" s="10"/>
      <c r="BM151" s="10"/>
      <c r="BN151" s="12"/>
    </row>
    <row r="152" spans="1:66" s="13" customFormat="1" x14ac:dyDescent="0.25">
      <c r="A152" s="63">
        <v>4</v>
      </c>
      <c r="B152" s="50" t="s">
        <v>95</v>
      </c>
      <c r="C152" s="71" t="s">
        <v>96</v>
      </c>
      <c r="D152" s="50" t="s">
        <v>80</v>
      </c>
      <c r="E152" s="70"/>
      <c r="F152" s="48" t="s">
        <v>280</v>
      </c>
      <c r="G152" s="48">
        <v>382.31</v>
      </c>
      <c r="H152" s="64"/>
      <c r="I152" s="48" t="s">
        <v>276</v>
      </c>
      <c r="J152" s="48" t="s">
        <v>277</v>
      </c>
      <c r="K152" s="50" t="s">
        <v>287</v>
      </c>
      <c r="L152" s="50" t="s">
        <v>283</v>
      </c>
      <c r="M152" s="48" t="s">
        <v>24</v>
      </c>
      <c r="N152" s="51">
        <v>1</v>
      </c>
      <c r="O152" s="34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24"/>
      <c r="BF152" s="10"/>
      <c r="BG152" s="10"/>
      <c r="BH152" s="10"/>
      <c r="BI152" s="10"/>
      <c r="BJ152" s="10"/>
      <c r="BK152" s="10"/>
      <c r="BL152" s="10"/>
      <c r="BM152" s="10"/>
      <c r="BN152" s="12"/>
    </row>
    <row r="153" spans="1:66" s="13" customFormat="1" x14ac:dyDescent="0.25">
      <c r="A153" s="63">
        <v>4</v>
      </c>
      <c r="B153" s="50" t="s">
        <v>95</v>
      </c>
      <c r="C153" s="71" t="s">
        <v>96</v>
      </c>
      <c r="D153" s="50" t="s">
        <v>80</v>
      </c>
      <c r="E153" s="70"/>
      <c r="F153" s="48" t="s">
        <v>280</v>
      </c>
      <c r="G153" s="48">
        <v>3.37</v>
      </c>
      <c r="H153" s="64"/>
      <c r="I153" s="48" t="s">
        <v>276</v>
      </c>
      <c r="J153" s="48" t="s">
        <v>277</v>
      </c>
      <c r="K153" s="50" t="s">
        <v>287</v>
      </c>
      <c r="L153" s="50" t="s">
        <v>286</v>
      </c>
      <c r="M153" s="48" t="s">
        <v>24</v>
      </c>
      <c r="N153" s="51">
        <v>1</v>
      </c>
      <c r="O153" s="34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24"/>
      <c r="BF153" s="10"/>
      <c r="BG153" s="10"/>
      <c r="BH153" s="10"/>
      <c r="BI153" s="10"/>
      <c r="BJ153" s="10"/>
      <c r="BK153" s="10"/>
      <c r="BL153" s="10"/>
      <c r="BM153" s="10"/>
      <c r="BN153" s="12"/>
    </row>
    <row r="154" spans="1:66" s="13" customFormat="1" x14ac:dyDescent="0.25">
      <c r="A154" s="63">
        <v>4</v>
      </c>
      <c r="B154" s="50" t="s">
        <v>117</v>
      </c>
      <c r="C154" s="71" t="s">
        <v>118</v>
      </c>
      <c r="D154" s="50" t="s">
        <v>80</v>
      </c>
      <c r="E154" s="70" t="str">
        <f>CONCATENATE(C154,J154)</f>
        <v>044008TTPL</v>
      </c>
      <c r="F154" s="48" t="s">
        <v>275</v>
      </c>
      <c r="G154" s="48">
        <v>62.1</v>
      </c>
      <c r="H154" s="64"/>
      <c r="I154" s="48" t="s">
        <v>276</v>
      </c>
      <c r="J154" s="48" t="s">
        <v>277</v>
      </c>
      <c r="K154" s="50" t="s">
        <v>278</v>
      </c>
      <c r="L154" s="50" t="s">
        <v>279</v>
      </c>
      <c r="M154" s="48" t="s">
        <v>24</v>
      </c>
      <c r="N154" s="51">
        <v>1</v>
      </c>
      <c r="O154" s="34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24"/>
      <c r="BF154" s="10"/>
      <c r="BG154" s="10"/>
      <c r="BH154" s="10"/>
      <c r="BI154" s="10"/>
      <c r="BJ154" s="10"/>
      <c r="BK154" s="10"/>
      <c r="BL154" s="10"/>
      <c r="BM154" s="10"/>
      <c r="BN154" s="12"/>
    </row>
    <row r="155" spans="1:66" s="13" customFormat="1" x14ac:dyDescent="0.25">
      <c r="A155" s="63">
        <v>4</v>
      </c>
      <c r="B155" s="50" t="s">
        <v>117</v>
      </c>
      <c r="C155" s="71" t="s">
        <v>118</v>
      </c>
      <c r="D155" s="50" t="s">
        <v>80</v>
      </c>
      <c r="E155" s="70"/>
      <c r="F155" s="48" t="s">
        <v>275</v>
      </c>
      <c r="G155" s="48">
        <v>36.799999999999997</v>
      </c>
      <c r="H155" s="64"/>
      <c r="I155" s="48" t="s">
        <v>276</v>
      </c>
      <c r="J155" s="48" t="s">
        <v>277</v>
      </c>
      <c r="K155" s="50" t="s">
        <v>278</v>
      </c>
      <c r="L155" s="50" t="s">
        <v>281</v>
      </c>
      <c r="M155" s="48" t="s">
        <v>24</v>
      </c>
      <c r="N155" s="51">
        <v>1</v>
      </c>
      <c r="O155" s="34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24"/>
      <c r="BF155" s="10"/>
      <c r="BG155" s="10"/>
      <c r="BH155" s="10"/>
      <c r="BI155" s="10"/>
      <c r="BJ155" s="10"/>
      <c r="BK155" s="10"/>
      <c r="BL155" s="10"/>
      <c r="BM155" s="10"/>
      <c r="BN155" s="12"/>
    </row>
    <row r="156" spans="1:66" s="13" customFormat="1" x14ac:dyDescent="0.25">
      <c r="A156" s="63">
        <v>4</v>
      </c>
      <c r="B156" s="50" t="s">
        <v>117</v>
      </c>
      <c r="C156" s="71" t="s">
        <v>118</v>
      </c>
      <c r="D156" s="50" t="s">
        <v>80</v>
      </c>
      <c r="E156" s="70"/>
      <c r="F156" s="48" t="s">
        <v>280</v>
      </c>
      <c r="G156" s="48">
        <v>54.54</v>
      </c>
      <c r="H156" s="64"/>
      <c r="I156" s="48" t="s">
        <v>276</v>
      </c>
      <c r="J156" s="48" t="s">
        <v>277</v>
      </c>
      <c r="K156" s="50" t="s">
        <v>278</v>
      </c>
      <c r="L156" s="50" t="s">
        <v>282</v>
      </c>
      <c r="M156" s="48" t="s">
        <v>24</v>
      </c>
      <c r="N156" s="51">
        <v>1</v>
      </c>
      <c r="O156" s="34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24"/>
      <c r="BF156" s="10"/>
      <c r="BG156" s="10"/>
      <c r="BH156" s="10"/>
      <c r="BI156" s="10"/>
      <c r="BJ156" s="10"/>
      <c r="BK156" s="10"/>
      <c r="BL156" s="10"/>
      <c r="BM156" s="10"/>
      <c r="BN156" s="12"/>
    </row>
    <row r="157" spans="1:66" s="13" customFormat="1" x14ac:dyDescent="0.25">
      <c r="A157" s="63">
        <v>4</v>
      </c>
      <c r="B157" s="50" t="s">
        <v>117</v>
      </c>
      <c r="C157" s="71" t="s">
        <v>118</v>
      </c>
      <c r="D157" s="50" t="s">
        <v>80</v>
      </c>
      <c r="E157" s="70"/>
      <c r="F157" s="48" t="s">
        <v>288</v>
      </c>
      <c r="G157" s="48">
        <v>309.29000000000002</v>
      </c>
      <c r="H157" s="64"/>
      <c r="I157" s="48" t="s">
        <v>276</v>
      </c>
      <c r="J157" s="48" t="s">
        <v>277</v>
      </c>
      <c r="K157" s="50" t="s">
        <v>289</v>
      </c>
      <c r="L157" s="50" t="s">
        <v>284</v>
      </c>
      <c r="M157" s="48" t="s">
        <v>24</v>
      </c>
      <c r="N157" s="51">
        <v>1</v>
      </c>
      <c r="O157" s="34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24"/>
      <c r="BF157" s="10"/>
      <c r="BG157" s="10"/>
      <c r="BH157" s="10"/>
      <c r="BI157" s="10"/>
      <c r="BJ157" s="10"/>
      <c r="BK157" s="10"/>
      <c r="BL157" s="10"/>
      <c r="BM157" s="10"/>
      <c r="BN157" s="12"/>
    </row>
    <row r="158" spans="1:66" s="13" customFormat="1" x14ac:dyDescent="0.25">
      <c r="A158" s="63">
        <v>4</v>
      </c>
      <c r="B158" s="50" t="s">
        <v>122</v>
      </c>
      <c r="C158" s="71" t="s">
        <v>112</v>
      </c>
      <c r="D158" s="50" t="s">
        <v>80</v>
      </c>
      <c r="E158" s="70" t="str">
        <f>CONCATENATE(C158,J158)</f>
        <v>044009TTVE</v>
      </c>
      <c r="F158" s="48" t="s">
        <v>290</v>
      </c>
      <c r="G158" s="48">
        <v>2.29</v>
      </c>
      <c r="H158" s="64"/>
      <c r="I158" s="48" t="s">
        <v>276</v>
      </c>
      <c r="J158" s="48" t="s">
        <v>291</v>
      </c>
      <c r="K158" s="50" t="s">
        <v>278</v>
      </c>
      <c r="L158" s="50" t="s">
        <v>292</v>
      </c>
      <c r="M158" s="48" t="s">
        <v>24</v>
      </c>
      <c r="N158" s="51">
        <v>1</v>
      </c>
      <c r="O158" s="34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24"/>
      <c r="BF158" s="10"/>
      <c r="BG158" s="10"/>
      <c r="BH158" s="10"/>
      <c r="BI158" s="10"/>
      <c r="BJ158" s="10"/>
      <c r="BK158" s="10"/>
      <c r="BL158" s="10"/>
      <c r="BM158" s="10"/>
      <c r="BN158" s="12"/>
    </row>
    <row r="159" spans="1:66" s="13" customFormat="1" x14ac:dyDescent="0.25">
      <c r="A159" s="63">
        <v>4</v>
      </c>
      <c r="B159" s="50" t="s">
        <v>122</v>
      </c>
      <c r="C159" s="71" t="s">
        <v>112</v>
      </c>
      <c r="D159" s="50" t="s">
        <v>80</v>
      </c>
      <c r="E159" s="70"/>
      <c r="F159" s="48" t="s">
        <v>290</v>
      </c>
      <c r="G159" s="48">
        <v>2.2999999999999998</v>
      </c>
      <c r="H159" s="64"/>
      <c r="I159" s="48" t="s">
        <v>276</v>
      </c>
      <c r="J159" s="48" t="s">
        <v>291</v>
      </c>
      <c r="K159" s="50" t="s">
        <v>278</v>
      </c>
      <c r="L159" s="50" t="s">
        <v>293</v>
      </c>
      <c r="M159" s="48" t="s">
        <v>24</v>
      </c>
      <c r="N159" s="51">
        <v>1</v>
      </c>
      <c r="O159" s="34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24"/>
      <c r="BF159" s="10"/>
      <c r="BG159" s="10"/>
      <c r="BH159" s="10"/>
      <c r="BI159" s="10"/>
      <c r="BJ159" s="10"/>
      <c r="BK159" s="10"/>
      <c r="BL159" s="10"/>
      <c r="BM159" s="10"/>
      <c r="BN159" s="12"/>
    </row>
    <row r="160" spans="1:66" s="13" customFormat="1" x14ac:dyDescent="0.25">
      <c r="A160" s="63">
        <v>4</v>
      </c>
      <c r="B160" s="50" t="s">
        <v>122</v>
      </c>
      <c r="C160" s="71" t="s">
        <v>112</v>
      </c>
      <c r="D160" s="50" t="s">
        <v>80</v>
      </c>
      <c r="E160" s="70"/>
      <c r="F160" s="48" t="s">
        <v>290</v>
      </c>
      <c r="G160" s="48">
        <v>4.83</v>
      </c>
      <c r="H160" s="64"/>
      <c r="I160" s="48" t="s">
        <v>276</v>
      </c>
      <c r="J160" s="48" t="s">
        <v>291</v>
      </c>
      <c r="K160" s="50" t="s">
        <v>278</v>
      </c>
      <c r="L160" s="50" t="s">
        <v>294</v>
      </c>
      <c r="M160" s="48" t="s">
        <v>24</v>
      </c>
      <c r="N160" s="51">
        <v>1</v>
      </c>
      <c r="O160" s="34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24"/>
      <c r="BF160" s="10"/>
      <c r="BG160" s="10"/>
      <c r="BH160" s="10"/>
      <c r="BI160" s="10"/>
      <c r="BJ160" s="10"/>
      <c r="BK160" s="10"/>
      <c r="BL160" s="10"/>
      <c r="BM160" s="10"/>
      <c r="BN160" s="12"/>
    </row>
    <row r="161" spans="1:66" s="13" customFormat="1" x14ac:dyDescent="0.25">
      <c r="A161" s="63">
        <v>4</v>
      </c>
      <c r="B161" s="50" t="s">
        <v>122</v>
      </c>
      <c r="C161" s="71" t="s">
        <v>112</v>
      </c>
      <c r="D161" s="50" t="s">
        <v>80</v>
      </c>
      <c r="E161" s="70"/>
      <c r="F161" s="48" t="s">
        <v>290</v>
      </c>
      <c r="G161" s="48">
        <v>4.83</v>
      </c>
      <c r="H161" s="64"/>
      <c r="I161" s="48" t="s">
        <v>276</v>
      </c>
      <c r="J161" s="48" t="s">
        <v>291</v>
      </c>
      <c r="K161" s="50" t="s">
        <v>278</v>
      </c>
      <c r="L161" s="50" t="s">
        <v>295</v>
      </c>
      <c r="M161" s="48" t="s">
        <v>24</v>
      </c>
      <c r="N161" s="51">
        <v>1</v>
      </c>
      <c r="O161" s="34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24"/>
      <c r="BF161" s="10"/>
      <c r="BG161" s="10"/>
      <c r="BH161" s="10"/>
      <c r="BI161" s="10"/>
      <c r="BJ161" s="10"/>
      <c r="BK161" s="10"/>
      <c r="BL161" s="10"/>
      <c r="BM161" s="10"/>
      <c r="BN161" s="12"/>
    </row>
    <row r="162" spans="1:66" s="13" customFormat="1" x14ac:dyDescent="0.25">
      <c r="A162" s="63">
        <v>4</v>
      </c>
      <c r="B162" s="50" t="s">
        <v>122</v>
      </c>
      <c r="C162" s="71" t="s">
        <v>112</v>
      </c>
      <c r="D162" s="50" t="s">
        <v>80</v>
      </c>
      <c r="E162" s="70"/>
      <c r="F162" s="48" t="s">
        <v>290</v>
      </c>
      <c r="G162" s="48">
        <v>4.83</v>
      </c>
      <c r="H162" s="64"/>
      <c r="I162" s="48" t="s">
        <v>276</v>
      </c>
      <c r="J162" s="48" t="s">
        <v>291</v>
      </c>
      <c r="K162" s="50" t="s">
        <v>278</v>
      </c>
      <c r="L162" s="50" t="s">
        <v>296</v>
      </c>
      <c r="M162" s="48" t="s">
        <v>24</v>
      </c>
      <c r="N162" s="51">
        <v>1</v>
      </c>
      <c r="O162" s="34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24"/>
      <c r="BF162" s="10"/>
      <c r="BG162" s="10"/>
      <c r="BH162" s="10"/>
      <c r="BI162" s="10"/>
      <c r="BJ162" s="10"/>
      <c r="BK162" s="10"/>
      <c r="BL162" s="10"/>
      <c r="BM162" s="10"/>
      <c r="BN162" s="12"/>
    </row>
    <row r="163" spans="1:66" s="13" customFormat="1" x14ac:dyDescent="0.25">
      <c r="A163" s="63">
        <v>4</v>
      </c>
      <c r="B163" s="50" t="s">
        <v>122</v>
      </c>
      <c r="C163" s="71" t="s">
        <v>112</v>
      </c>
      <c r="D163" s="50" t="s">
        <v>80</v>
      </c>
      <c r="E163" s="70"/>
      <c r="F163" s="48" t="s">
        <v>290</v>
      </c>
      <c r="G163" s="48">
        <v>2.2999999999999998</v>
      </c>
      <c r="H163" s="64"/>
      <c r="I163" s="48" t="s">
        <v>276</v>
      </c>
      <c r="J163" s="48" t="s">
        <v>291</v>
      </c>
      <c r="K163" s="50" t="s">
        <v>278</v>
      </c>
      <c r="L163" s="50" t="s">
        <v>297</v>
      </c>
      <c r="M163" s="48" t="s">
        <v>24</v>
      </c>
      <c r="N163" s="51">
        <v>1</v>
      </c>
      <c r="O163" s="34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24"/>
      <c r="BF163" s="10"/>
      <c r="BG163" s="10"/>
      <c r="BH163" s="10"/>
      <c r="BI163" s="10"/>
      <c r="BJ163" s="10"/>
      <c r="BK163" s="10"/>
      <c r="BL163" s="10"/>
      <c r="BM163" s="10"/>
      <c r="BN163" s="12"/>
    </row>
    <row r="164" spans="1:66" s="13" customFormat="1" x14ac:dyDescent="0.25">
      <c r="A164" s="63">
        <v>4</v>
      </c>
      <c r="B164" s="50" t="s">
        <v>122</v>
      </c>
      <c r="C164" s="71" t="s">
        <v>112</v>
      </c>
      <c r="D164" s="50" t="s">
        <v>80</v>
      </c>
      <c r="E164" s="70"/>
      <c r="F164" s="48" t="s">
        <v>290</v>
      </c>
      <c r="G164" s="48">
        <v>2.2999999999999998</v>
      </c>
      <c r="H164" s="64"/>
      <c r="I164" s="48" t="s">
        <v>276</v>
      </c>
      <c r="J164" s="48" t="s">
        <v>291</v>
      </c>
      <c r="K164" s="50" t="s">
        <v>278</v>
      </c>
      <c r="L164" s="50" t="s">
        <v>298</v>
      </c>
      <c r="M164" s="48" t="s">
        <v>24</v>
      </c>
      <c r="N164" s="51">
        <v>1</v>
      </c>
      <c r="O164" s="34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24"/>
      <c r="BF164" s="10"/>
      <c r="BG164" s="10"/>
      <c r="BH164" s="10"/>
      <c r="BI164" s="10"/>
      <c r="BJ164" s="10"/>
      <c r="BK164" s="10"/>
      <c r="BL164" s="10"/>
      <c r="BM164" s="10"/>
      <c r="BN164" s="12"/>
    </row>
    <row r="165" spans="1:66" s="13" customFormat="1" x14ac:dyDescent="0.25">
      <c r="A165" s="63">
        <v>4</v>
      </c>
      <c r="B165" s="50" t="s">
        <v>122</v>
      </c>
      <c r="C165" s="71" t="s">
        <v>112</v>
      </c>
      <c r="D165" s="50" t="s">
        <v>80</v>
      </c>
      <c r="E165" s="70"/>
      <c r="F165" s="48" t="s">
        <v>290</v>
      </c>
      <c r="G165" s="48">
        <v>2.36</v>
      </c>
      <c r="H165" s="64"/>
      <c r="I165" s="48" t="s">
        <v>276</v>
      </c>
      <c r="J165" s="48" t="s">
        <v>291</v>
      </c>
      <c r="K165" s="50" t="s">
        <v>278</v>
      </c>
      <c r="L165" s="50" t="s">
        <v>299</v>
      </c>
      <c r="M165" s="48" t="s">
        <v>24</v>
      </c>
      <c r="N165" s="51">
        <v>1</v>
      </c>
      <c r="O165" s="34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24"/>
      <c r="BF165" s="10"/>
      <c r="BG165" s="10"/>
      <c r="BH165" s="10"/>
      <c r="BI165" s="10"/>
      <c r="BJ165" s="10"/>
      <c r="BK165" s="10"/>
      <c r="BL165" s="10"/>
      <c r="BM165" s="10"/>
      <c r="BN165" s="12"/>
    </row>
    <row r="166" spans="1:66" s="13" customFormat="1" x14ac:dyDescent="0.25">
      <c r="A166" s="63">
        <v>4</v>
      </c>
      <c r="B166" s="50" t="s">
        <v>122</v>
      </c>
      <c r="C166" s="71" t="s">
        <v>112</v>
      </c>
      <c r="D166" s="50" t="s">
        <v>80</v>
      </c>
      <c r="E166" s="70" t="str">
        <f>CONCATENATE(C166,J166)</f>
        <v>044009TTPL</v>
      </c>
      <c r="F166" s="48" t="s">
        <v>275</v>
      </c>
      <c r="G166" s="48">
        <v>277.02</v>
      </c>
      <c r="H166" s="64"/>
      <c r="I166" s="48" t="s">
        <v>276</v>
      </c>
      <c r="J166" s="48" t="s">
        <v>277</v>
      </c>
      <c r="K166" s="50" t="s">
        <v>278</v>
      </c>
      <c r="L166" s="50" t="s">
        <v>279</v>
      </c>
      <c r="M166" s="48" t="s">
        <v>24</v>
      </c>
      <c r="N166" s="51">
        <v>1</v>
      </c>
      <c r="O166" s="34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24"/>
      <c r="BF166" s="10"/>
      <c r="BG166" s="10"/>
      <c r="BH166" s="10"/>
      <c r="BI166" s="10"/>
      <c r="BJ166" s="10"/>
      <c r="BK166" s="10"/>
      <c r="BL166" s="10"/>
      <c r="BM166" s="10"/>
      <c r="BN166" s="12"/>
    </row>
    <row r="167" spans="1:66" s="13" customFormat="1" x14ac:dyDescent="0.25">
      <c r="A167" s="63">
        <v>4</v>
      </c>
      <c r="B167" s="50" t="s">
        <v>122</v>
      </c>
      <c r="C167" s="71" t="s">
        <v>112</v>
      </c>
      <c r="D167" s="50" t="s">
        <v>80</v>
      </c>
      <c r="E167" s="70"/>
      <c r="F167" s="48" t="s">
        <v>300</v>
      </c>
      <c r="G167" s="48">
        <v>25.88</v>
      </c>
      <c r="H167" s="64"/>
      <c r="I167" s="48" t="s">
        <v>276</v>
      </c>
      <c r="J167" s="48" t="s">
        <v>277</v>
      </c>
      <c r="K167" s="50" t="s">
        <v>278</v>
      </c>
      <c r="L167" s="50" t="s">
        <v>281</v>
      </c>
      <c r="M167" s="48" t="s">
        <v>24</v>
      </c>
      <c r="N167" s="51">
        <v>1</v>
      </c>
      <c r="O167" s="34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24"/>
      <c r="BF167" s="10"/>
      <c r="BG167" s="10"/>
      <c r="BH167" s="10"/>
      <c r="BI167" s="10"/>
      <c r="BJ167" s="10"/>
      <c r="BK167" s="10"/>
      <c r="BL167" s="10"/>
      <c r="BM167" s="10"/>
      <c r="BN167" s="12"/>
    </row>
    <row r="168" spans="1:66" s="13" customFormat="1" x14ac:dyDescent="0.25">
      <c r="A168" s="63">
        <v>4</v>
      </c>
      <c r="B168" s="50" t="s">
        <v>122</v>
      </c>
      <c r="C168" s="71" t="s">
        <v>112</v>
      </c>
      <c r="D168" s="50" t="s">
        <v>80</v>
      </c>
      <c r="E168" s="70"/>
      <c r="F168" s="48" t="s">
        <v>275</v>
      </c>
      <c r="G168" s="48">
        <v>58.83</v>
      </c>
      <c r="H168" s="64"/>
      <c r="I168" s="48" t="s">
        <v>276</v>
      </c>
      <c r="J168" s="48" t="s">
        <v>277</v>
      </c>
      <c r="K168" s="50" t="s">
        <v>278</v>
      </c>
      <c r="L168" s="50" t="s">
        <v>282</v>
      </c>
      <c r="M168" s="48" t="s">
        <v>24</v>
      </c>
      <c r="N168" s="51">
        <v>1</v>
      </c>
      <c r="O168" s="34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24"/>
      <c r="BF168" s="10"/>
      <c r="BG168" s="10"/>
      <c r="BH168" s="10"/>
      <c r="BI168" s="10"/>
      <c r="BJ168" s="10"/>
      <c r="BK168" s="10"/>
      <c r="BL168" s="10"/>
      <c r="BM168" s="10"/>
      <c r="BN168" s="12"/>
    </row>
    <row r="169" spans="1:66" s="13" customFormat="1" x14ac:dyDescent="0.25">
      <c r="A169" s="63">
        <v>4</v>
      </c>
      <c r="B169" s="50" t="s">
        <v>122</v>
      </c>
      <c r="C169" s="71" t="s">
        <v>112</v>
      </c>
      <c r="D169" s="50" t="s">
        <v>80</v>
      </c>
      <c r="E169" s="70"/>
      <c r="F169" s="48" t="s">
        <v>300</v>
      </c>
      <c r="G169" s="48">
        <v>13.35</v>
      </c>
      <c r="H169" s="64"/>
      <c r="I169" s="48" t="s">
        <v>276</v>
      </c>
      <c r="J169" s="48" t="s">
        <v>277</v>
      </c>
      <c r="K169" s="50" t="s">
        <v>301</v>
      </c>
      <c r="L169" s="50" t="s">
        <v>279</v>
      </c>
      <c r="M169" s="48" t="s">
        <v>24</v>
      </c>
      <c r="N169" s="51">
        <v>1</v>
      </c>
      <c r="O169" s="34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24"/>
      <c r="BF169" s="10"/>
      <c r="BG169" s="10"/>
      <c r="BH169" s="10"/>
      <c r="BI169" s="10"/>
      <c r="BJ169" s="10"/>
      <c r="BK169" s="10"/>
      <c r="BL169" s="10"/>
      <c r="BM169" s="10"/>
      <c r="BN169" s="12"/>
    </row>
    <row r="170" spans="1:66" s="13" customFormat="1" x14ac:dyDescent="0.25">
      <c r="A170" s="63">
        <v>4</v>
      </c>
      <c r="B170" s="50" t="s">
        <v>122</v>
      </c>
      <c r="C170" s="71" t="s">
        <v>112</v>
      </c>
      <c r="D170" s="50" t="s">
        <v>80</v>
      </c>
      <c r="E170" s="70"/>
      <c r="F170" s="48" t="s">
        <v>300</v>
      </c>
      <c r="G170" s="48">
        <v>13.35</v>
      </c>
      <c r="H170" s="64"/>
      <c r="I170" s="48" t="s">
        <v>276</v>
      </c>
      <c r="J170" s="48" t="s">
        <v>277</v>
      </c>
      <c r="K170" s="50" t="s">
        <v>301</v>
      </c>
      <c r="L170" s="50" t="s">
        <v>281</v>
      </c>
      <c r="M170" s="48" t="s">
        <v>24</v>
      </c>
      <c r="N170" s="51">
        <v>1</v>
      </c>
      <c r="O170" s="34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24"/>
      <c r="BF170" s="10"/>
      <c r="BG170" s="10"/>
      <c r="BH170" s="10"/>
      <c r="BI170" s="10"/>
      <c r="BJ170" s="10"/>
      <c r="BK170" s="10"/>
      <c r="BL170" s="10"/>
      <c r="BM170" s="10"/>
      <c r="BN170" s="12"/>
    </row>
    <row r="171" spans="1:66" s="13" customFormat="1" x14ac:dyDescent="0.25">
      <c r="A171" s="63">
        <v>4</v>
      </c>
      <c r="B171" s="50" t="s">
        <v>122</v>
      </c>
      <c r="C171" s="71" t="s">
        <v>112</v>
      </c>
      <c r="D171" s="50" t="s">
        <v>80</v>
      </c>
      <c r="E171" s="70"/>
      <c r="F171" s="48" t="s">
        <v>300</v>
      </c>
      <c r="G171" s="48">
        <v>6.5</v>
      </c>
      <c r="H171" s="64"/>
      <c r="I171" s="48" t="s">
        <v>276</v>
      </c>
      <c r="J171" s="48" t="s">
        <v>277</v>
      </c>
      <c r="K171" s="50" t="s">
        <v>301</v>
      </c>
      <c r="L171" s="50" t="s">
        <v>282</v>
      </c>
      <c r="M171" s="48" t="s">
        <v>24</v>
      </c>
      <c r="N171" s="51">
        <v>1</v>
      </c>
      <c r="O171" s="34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24"/>
      <c r="BF171" s="10"/>
      <c r="BG171" s="10"/>
      <c r="BH171" s="10"/>
      <c r="BI171" s="10"/>
      <c r="BJ171" s="10"/>
      <c r="BK171" s="10"/>
      <c r="BL171" s="10"/>
      <c r="BM171" s="10"/>
      <c r="BN171" s="12"/>
    </row>
    <row r="172" spans="1:66" s="13" customFormat="1" x14ac:dyDescent="0.25">
      <c r="A172" s="63">
        <v>4</v>
      </c>
      <c r="B172" s="50" t="s">
        <v>122</v>
      </c>
      <c r="C172" s="71" t="s">
        <v>112</v>
      </c>
      <c r="D172" s="50" t="s">
        <v>80</v>
      </c>
      <c r="E172" s="70"/>
      <c r="F172" s="48" t="s">
        <v>275</v>
      </c>
      <c r="G172" s="48">
        <v>7.2</v>
      </c>
      <c r="H172" s="64"/>
      <c r="I172" s="48" t="s">
        <v>276</v>
      </c>
      <c r="J172" s="48" t="s">
        <v>277</v>
      </c>
      <c r="K172" s="50" t="s">
        <v>301</v>
      </c>
      <c r="L172" s="50" t="s">
        <v>283</v>
      </c>
      <c r="M172" s="48" t="s">
        <v>24</v>
      </c>
      <c r="N172" s="51">
        <v>1</v>
      </c>
      <c r="O172" s="34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24"/>
      <c r="BF172" s="10"/>
      <c r="BG172" s="10"/>
      <c r="BH172" s="10"/>
      <c r="BI172" s="10"/>
      <c r="BJ172" s="10"/>
      <c r="BK172" s="10"/>
      <c r="BL172" s="10"/>
      <c r="BM172" s="10"/>
      <c r="BN172" s="12"/>
    </row>
    <row r="173" spans="1:66" s="13" customFormat="1" x14ac:dyDescent="0.25">
      <c r="A173" s="63">
        <v>4</v>
      </c>
      <c r="B173" s="50" t="s">
        <v>122</v>
      </c>
      <c r="C173" s="71" t="s">
        <v>112</v>
      </c>
      <c r="D173" s="50" t="s">
        <v>80</v>
      </c>
      <c r="E173" s="70"/>
      <c r="F173" s="48" t="s">
        <v>300</v>
      </c>
      <c r="G173" s="48">
        <v>13.35</v>
      </c>
      <c r="H173" s="64"/>
      <c r="I173" s="48" t="s">
        <v>276</v>
      </c>
      <c r="J173" s="48" t="s">
        <v>277</v>
      </c>
      <c r="K173" s="50" t="s">
        <v>302</v>
      </c>
      <c r="L173" s="50" t="s">
        <v>279</v>
      </c>
      <c r="M173" s="48" t="s">
        <v>24</v>
      </c>
      <c r="N173" s="51">
        <v>1</v>
      </c>
      <c r="O173" s="34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24"/>
      <c r="BF173" s="10"/>
      <c r="BG173" s="10"/>
      <c r="BH173" s="10"/>
      <c r="BI173" s="10"/>
      <c r="BJ173" s="10"/>
      <c r="BK173" s="10"/>
      <c r="BL173" s="10"/>
      <c r="BM173" s="10"/>
      <c r="BN173" s="12"/>
    </row>
    <row r="174" spans="1:66" s="13" customFormat="1" x14ac:dyDescent="0.25">
      <c r="A174" s="63">
        <v>4</v>
      </c>
      <c r="B174" s="50" t="s">
        <v>122</v>
      </c>
      <c r="C174" s="71" t="s">
        <v>112</v>
      </c>
      <c r="D174" s="50" t="s">
        <v>80</v>
      </c>
      <c r="E174" s="70"/>
      <c r="F174" s="48" t="s">
        <v>300</v>
      </c>
      <c r="G174" s="48">
        <v>13.35</v>
      </c>
      <c r="H174" s="64"/>
      <c r="I174" s="48" t="s">
        <v>276</v>
      </c>
      <c r="J174" s="48" t="s">
        <v>277</v>
      </c>
      <c r="K174" s="50" t="s">
        <v>302</v>
      </c>
      <c r="L174" s="50" t="s">
        <v>281</v>
      </c>
      <c r="M174" s="48" t="s">
        <v>24</v>
      </c>
      <c r="N174" s="51">
        <v>1</v>
      </c>
      <c r="O174" s="34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24"/>
      <c r="BF174" s="10"/>
      <c r="BG174" s="10"/>
      <c r="BH174" s="10"/>
      <c r="BI174" s="10"/>
      <c r="BJ174" s="10"/>
      <c r="BK174" s="10"/>
      <c r="BL174" s="10"/>
      <c r="BM174" s="10"/>
      <c r="BN174" s="12"/>
    </row>
    <row r="175" spans="1:66" s="13" customFormat="1" x14ac:dyDescent="0.25">
      <c r="A175" s="63">
        <v>4</v>
      </c>
      <c r="B175" s="50" t="s">
        <v>122</v>
      </c>
      <c r="C175" s="71" t="s">
        <v>112</v>
      </c>
      <c r="D175" s="50" t="s">
        <v>80</v>
      </c>
      <c r="E175" s="70"/>
      <c r="F175" s="48" t="s">
        <v>300</v>
      </c>
      <c r="G175" s="48">
        <v>6.5</v>
      </c>
      <c r="H175" s="64"/>
      <c r="I175" s="48" t="s">
        <v>276</v>
      </c>
      <c r="J175" s="48" t="s">
        <v>277</v>
      </c>
      <c r="K175" s="50" t="s">
        <v>302</v>
      </c>
      <c r="L175" s="50" t="s">
        <v>282</v>
      </c>
      <c r="M175" s="48" t="s">
        <v>24</v>
      </c>
      <c r="N175" s="51">
        <v>1</v>
      </c>
      <c r="O175" s="34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24"/>
      <c r="BF175" s="10"/>
      <c r="BG175" s="10"/>
      <c r="BH175" s="10"/>
      <c r="BI175" s="10"/>
      <c r="BJ175" s="10"/>
      <c r="BK175" s="10"/>
      <c r="BL175" s="10"/>
      <c r="BM175" s="10"/>
      <c r="BN175" s="12"/>
    </row>
    <row r="176" spans="1:66" s="13" customFormat="1" x14ac:dyDescent="0.25">
      <c r="A176" s="63">
        <v>4</v>
      </c>
      <c r="B176" s="50" t="s">
        <v>122</v>
      </c>
      <c r="C176" s="71" t="s">
        <v>112</v>
      </c>
      <c r="D176" s="50" t="s">
        <v>80</v>
      </c>
      <c r="E176" s="70"/>
      <c r="F176" s="48" t="s">
        <v>300</v>
      </c>
      <c r="G176" s="48">
        <v>13.35</v>
      </c>
      <c r="H176" s="64"/>
      <c r="I176" s="48" t="s">
        <v>276</v>
      </c>
      <c r="J176" s="48" t="s">
        <v>277</v>
      </c>
      <c r="K176" s="50" t="s">
        <v>303</v>
      </c>
      <c r="L176" s="50" t="s">
        <v>279</v>
      </c>
      <c r="M176" s="48" t="s">
        <v>24</v>
      </c>
      <c r="N176" s="51">
        <v>1</v>
      </c>
      <c r="O176" s="34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24"/>
      <c r="BF176" s="10"/>
      <c r="BG176" s="10"/>
      <c r="BH176" s="10"/>
      <c r="BI176" s="10"/>
      <c r="BJ176" s="10"/>
      <c r="BK176" s="10"/>
      <c r="BL176" s="10"/>
      <c r="BM176" s="10"/>
      <c r="BN176" s="12"/>
    </row>
    <row r="177" spans="1:66" s="13" customFormat="1" x14ac:dyDescent="0.25">
      <c r="A177" s="63">
        <v>4</v>
      </c>
      <c r="B177" s="50" t="s">
        <v>122</v>
      </c>
      <c r="C177" s="71" t="s">
        <v>112</v>
      </c>
      <c r="D177" s="50" t="s">
        <v>80</v>
      </c>
      <c r="E177" s="70"/>
      <c r="F177" s="48" t="s">
        <v>300</v>
      </c>
      <c r="G177" s="48">
        <v>13.35</v>
      </c>
      <c r="H177" s="64"/>
      <c r="I177" s="48" t="s">
        <v>276</v>
      </c>
      <c r="J177" s="48" t="s">
        <v>277</v>
      </c>
      <c r="K177" s="50" t="s">
        <v>303</v>
      </c>
      <c r="L177" s="50" t="s">
        <v>281</v>
      </c>
      <c r="M177" s="48" t="s">
        <v>24</v>
      </c>
      <c r="N177" s="51">
        <v>1</v>
      </c>
      <c r="O177" s="34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24"/>
      <c r="BF177" s="10"/>
      <c r="BG177" s="10"/>
      <c r="BH177" s="10"/>
      <c r="BI177" s="10"/>
      <c r="BJ177" s="10"/>
      <c r="BK177" s="10"/>
      <c r="BL177" s="10"/>
      <c r="BM177" s="10"/>
      <c r="BN177" s="12"/>
    </row>
    <row r="178" spans="1:66" s="13" customFormat="1" x14ac:dyDescent="0.25">
      <c r="A178" s="63">
        <v>4</v>
      </c>
      <c r="B178" s="50" t="s">
        <v>122</v>
      </c>
      <c r="C178" s="71" t="s">
        <v>112</v>
      </c>
      <c r="D178" s="50" t="s">
        <v>80</v>
      </c>
      <c r="E178" s="70"/>
      <c r="F178" s="48" t="s">
        <v>300</v>
      </c>
      <c r="G178" s="48">
        <v>6.5</v>
      </c>
      <c r="H178" s="64"/>
      <c r="I178" s="48" t="s">
        <v>276</v>
      </c>
      <c r="J178" s="48" t="s">
        <v>277</v>
      </c>
      <c r="K178" s="50" t="s">
        <v>303</v>
      </c>
      <c r="L178" s="50" t="s">
        <v>282</v>
      </c>
      <c r="M178" s="48" t="s">
        <v>24</v>
      </c>
      <c r="N178" s="51">
        <v>1</v>
      </c>
      <c r="O178" s="34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24"/>
      <c r="BF178" s="10"/>
      <c r="BG178" s="10"/>
      <c r="BH178" s="10"/>
      <c r="BI178" s="10"/>
      <c r="BJ178" s="10"/>
      <c r="BK178" s="10"/>
      <c r="BL178" s="10"/>
      <c r="BM178" s="10"/>
      <c r="BN178" s="12"/>
    </row>
    <row r="179" spans="1:66" s="13" customFormat="1" x14ac:dyDescent="0.25">
      <c r="A179" s="63">
        <v>4</v>
      </c>
      <c r="B179" s="50" t="s">
        <v>122</v>
      </c>
      <c r="C179" s="71" t="s">
        <v>112</v>
      </c>
      <c r="D179" s="50" t="s">
        <v>80</v>
      </c>
      <c r="E179" s="70"/>
      <c r="F179" s="48" t="s">
        <v>300</v>
      </c>
      <c r="G179" s="48">
        <v>13.35</v>
      </c>
      <c r="H179" s="64"/>
      <c r="I179" s="48" t="s">
        <v>276</v>
      </c>
      <c r="J179" s="48" t="s">
        <v>277</v>
      </c>
      <c r="K179" s="50" t="s">
        <v>304</v>
      </c>
      <c r="L179" s="50" t="s">
        <v>279</v>
      </c>
      <c r="M179" s="48" t="s">
        <v>24</v>
      </c>
      <c r="N179" s="51">
        <v>1</v>
      </c>
      <c r="O179" s="34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24"/>
      <c r="BF179" s="10"/>
      <c r="BG179" s="10"/>
      <c r="BH179" s="10"/>
      <c r="BI179" s="10"/>
      <c r="BJ179" s="10"/>
      <c r="BK179" s="10"/>
      <c r="BL179" s="10"/>
      <c r="BM179" s="10"/>
      <c r="BN179" s="12"/>
    </row>
    <row r="180" spans="1:66" s="13" customFormat="1" x14ac:dyDescent="0.25">
      <c r="A180" s="47">
        <v>4</v>
      </c>
      <c r="B180" s="50" t="s">
        <v>122</v>
      </c>
      <c r="C180" s="71" t="s">
        <v>112</v>
      </c>
      <c r="D180" s="50" t="s">
        <v>80</v>
      </c>
      <c r="E180" s="70"/>
      <c r="F180" s="48" t="s">
        <v>300</v>
      </c>
      <c r="G180" s="48">
        <v>13.35</v>
      </c>
      <c r="H180" s="64"/>
      <c r="I180" s="48" t="s">
        <v>276</v>
      </c>
      <c r="J180" s="48" t="s">
        <v>277</v>
      </c>
      <c r="K180" s="50" t="s">
        <v>304</v>
      </c>
      <c r="L180" s="50" t="s">
        <v>281</v>
      </c>
      <c r="M180" s="48" t="s">
        <v>24</v>
      </c>
      <c r="N180" s="51">
        <v>1</v>
      </c>
      <c r="O180" s="34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24"/>
      <c r="BF180" s="10"/>
      <c r="BG180" s="10"/>
      <c r="BH180" s="10"/>
      <c r="BI180" s="10"/>
      <c r="BJ180" s="10"/>
      <c r="BK180" s="10"/>
      <c r="BL180" s="10"/>
      <c r="BM180" s="10"/>
      <c r="BN180" s="12"/>
    </row>
    <row r="181" spans="1:66" s="13" customFormat="1" x14ac:dyDescent="0.25">
      <c r="A181" s="47">
        <v>4</v>
      </c>
      <c r="B181" s="50" t="s">
        <v>122</v>
      </c>
      <c r="C181" s="71" t="s">
        <v>112</v>
      </c>
      <c r="D181" s="50" t="s">
        <v>80</v>
      </c>
      <c r="E181" s="70"/>
      <c r="F181" s="48" t="s">
        <v>300</v>
      </c>
      <c r="G181" s="48">
        <v>6.5</v>
      </c>
      <c r="H181" s="64"/>
      <c r="I181" s="48" t="s">
        <v>276</v>
      </c>
      <c r="J181" s="48" t="s">
        <v>277</v>
      </c>
      <c r="K181" s="50" t="s">
        <v>304</v>
      </c>
      <c r="L181" s="50" t="s">
        <v>282</v>
      </c>
      <c r="M181" s="48" t="s">
        <v>24</v>
      </c>
      <c r="N181" s="51">
        <v>1</v>
      </c>
      <c r="O181" s="34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24"/>
      <c r="BF181" s="10"/>
      <c r="BG181" s="10"/>
      <c r="BH181" s="10"/>
      <c r="BI181" s="10"/>
      <c r="BJ181" s="10"/>
      <c r="BK181" s="10"/>
      <c r="BL181" s="10"/>
      <c r="BM181" s="10"/>
      <c r="BN181" s="12"/>
    </row>
    <row r="182" spans="1:66" s="13" customFormat="1" x14ac:dyDescent="0.25">
      <c r="A182" s="47">
        <v>4</v>
      </c>
      <c r="B182" s="50" t="s">
        <v>122</v>
      </c>
      <c r="C182" s="71" t="s">
        <v>112</v>
      </c>
      <c r="D182" s="50" t="s">
        <v>80</v>
      </c>
      <c r="E182" s="70"/>
      <c r="F182" s="48" t="s">
        <v>300</v>
      </c>
      <c r="G182" s="48">
        <v>13.35</v>
      </c>
      <c r="H182" s="64"/>
      <c r="I182" s="48" t="s">
        <v>276</v>
      </c>
      <c r="J182" s="48" t="s">
        <v>277</v>
      </c>
      <c r="K182" s="50" t="s">
        <v>305</v>
      </c>
      <c r="L182" s="50" t="s">
        <v>279</v>
      </c>
      <c r="M182" s="48" t="s">
        <v>24</v>
      </c>
      <c r="N182" s="51">
        <v>1</v>
      </c>
      <c r="O182" s="34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24"/>
      <c r="BF182" s="10"/>
      <c r="BG182" s="10"/>
      <c r="BH182" s="10"/>
      <c r="BI182" s="10"/>
      <c r="BJ182" s="10"/>
      <c r="BK182" s="10"/>
      <c r="BL182" s="10"/>
      <c r="BM182" s="10"/>
      <c r="BN182" s="12"/>
    </row>
    <row r="183" spans="1:66" s="13" customFormat="1" x14ac:dyDescent="0.25">
      <c r="A183" s="47">
        <v>4</v>
      </c>
      <c r="B183" s="50" t="s">
        <v>122</v>
      </c>
      <c r="C183" s="71" t="s">
        <v>112</v>
      </c>
      <c r="D183" s="50" t="s">
        <v>80</v>
      </c>
      <c r="E183" s="70"/>
      <c r="F183" s="48" t="s">
        <v>300</v>
      </c>
      <c r="G183" s="48">
        <v>13.35</v>
      </c>
      <c r="H183" s="64"/>
      <c r="I183" s="48" t="s">
        <v>276</v>
      </c>
      <c r="J183" s="48" t="s">
        <v>277</v>
      </c>
      <c r="K183" s="50" t="s">
        <v>305</v>
      </c>
      <c r="L183" s="50" t="s">
        <v>281</v>
      </c>
      <c r="M183" s="48" t="s">
        <v>24</v>
      </c>
      <c r="N183" s="51">
        <v>1</v>
      </c>
      <c r="O183" s="34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24"/>
      <c r="BF183" s="10"/>
      <c r="BG183" s="10"/>
      <c r="BH183" s="10"/>
      <c r="BI183" s="10"/>
      <c r="BJ183" s="10"/>
      <c r="BK183" s="10"/>
      <c r="BL183" s="10"/>
      <c r="BM183" s="10"/>
      <c r="BN183" s="12"/>
    </row>
    <row r="184" spans="1:66" s="13" customFormat="1" x14ac:dyDescent="0.25">
      <c r="A184" s="47">
        <v>4</v>
      </c>
      <c r="B184" s="50" t="s">
        <v>122</v>
      </c>
      <c r="C184" s="71" t="s">
        <v>112</v>
      </c>
      <c r="D184" s="50" t="s">
        <v>80</v>
      </c>
      <c r="E184" s="70"/>
      <c r="F184" s="48" t="s">
        <v>300</v>
      </c>
      <c r="G184" s="48">
        <v>6.5</v>
      </c>
      <c r="H184" s="72"/>
      <c r="I184" s="48" t="s">
        <v>276</v>
      </c>
      <c r="J184" s="48" t="s">
        <v>277</v>
      </c>
      <c r="K184" s="50" t="s">
        <v>305</v>
      </c>
      <c r="L184" s="50" t="s">
        <v>282</v>
      </c>
      <c r="M184" s="48" t="s">
        <v>24</v>
      </c>
      <c r="N184" s="51">
        <v>1</v>
      </c>
      <c r="O184" s="35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4"/>
      <c r="BF184" s="26"/>
      <c r="BG184" s="26"/>
      <c r="BH184" s="26"/>
      <c r="BI184" s="26"/>
      <c r="BJ184" s="26"/>
      <c r="BK184" s="26"/>
      <c r="BL184" s="26"/>
      <c r="BM184" s="26"/>
      <c r="BN184" s="27"/>
    </row>
    <row r="185" spans="1:66" s="13" customFormat="1" x14ac:dyDescent="0.25">
      <c r="A185" s="47">
        <v>4</v>
      </c>
      <c r="B185" s="50" t="s">
        <v>122</v>
      </c>
      <c r="C185" s="71" t="s">
        <v>112</v>
      </c>
      <c r="D185" s="50" t="s">
        <v>80</v>
      </c>
      <c r="E185" s="70"/>
      <c r="F185" s="48" t="s">
        <v>300</v>
      </c>
      <c r="G185" s="48">
        <v>13.35</v>
      </c>
      <c r="H185" s="72"/>
      <c r="I185" s="48" t="s">
        <v>276</v>
      </c>
      <c r="J185" s="48" t="s">
        <v>277</v>
      </c>
      <c r="K185" s="50" t="s">
        <v>306</v>
      </c>
      <c r="L185" s="50" t="s">
        <v>279</v>
      </c>
      <c r="M185" s="48" t="s">
        <v>24</v>
      </c>
      <c r="N185" s="51">
        <v>1</v>
      </c>
      <c r="O185" s="35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4"/>
      <c r="BF185" s="26"/>
      <c r="BG185" s="26"/>
      <c r="BH185" s="26"/>
      <c r="BI185" s="26"/>
      <c r="BJ185" s="26"/>
      <c r="BK185" s="26"/>
      <c r="BL185" s="26"/>
      <c r="BM185" s="26"/>
      <c r="BN185" s="27"/>
    </row>
    <row r="186" spans="1:66" s="13" customFormat="1" x14ac:dyDescent="0.25">
      <c r="A186" s="47">
        <v>4</v>
      </c>
      <c r="B186" s="50" t="s">
        <v>122</v>
      </c>
      <c r="C186" s="71" t="s">
        <v>112</v>
      </c>
      <c r="D186" s="50" t="s">
        <v>80</v>
      </c>
      <c r="E186" s="70"/>
      <c r="F186" s="48" t="s">
        <v>300</v>
      </c>
      <c r="G186" s="48">
        <v>13.35</v>
      </c>
      <c r="H186" s="72"/>
      <c r="I186" s="48" t="s">
        <v>276</v>
      </c>
      <c r="J186" s="48" t="s">
        <v>277</v>
      </c>
      <c r="K186" s="50" t="s">
        <v>306</v>
      </c>
      <c r="L186" s="50" t="s">
        <v>281</v>
      </c>
      <c r="M186" s="48" t="s">
        <v>24</v>
      </c>
      <c r="N186" s="51">
        <v>1</v>
      </c>
      <c r="O186" s="35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4"/>
      <c r="BF186" s="26"/>
      <c r="BG186" s="26"/>
      <c r="BH186" s="26"/>
      <c r="BI186" s="26"/>
      <c r="BJ186" s="26"/>
      <c r="BK186" s="26"/>
      <c r="BL186" s="26"/>
      <c r="BM186" s="26"/>
      <c r="BN186" s="27"/>
    </row>
    <row r="187" spans="1:66" s="13" customFormat="1" x14ac:dyDescent="0.25">
      <c r="A187" s="47">
        <v>4</v>
      </c>
      <c r="B187" s="50" t="s">
        <v>122</v>
      </c>
      <c r="C187" s="71" t="s">
        <v>112</v>
      </c>
      <c r="D187" s="50" t="s">
        <v>80</v>
      </c>
      <c r="E187" s="70"/>
      <c r="F187" s="48" t="s">
        <v>300</v>
      </c>
      <c r="G187" s="48">
        <v>6.5</v>
      </c>
      <c r="H187" s="72"/>
      <c r="I187" s="48" t="s">
        <v>276</v>
      </c>
      <c r="J187" s="48" t="s">
        <v>277</v>
      </c>
      <c r="K187" s="50" t="s">
        <v>306</v>
      </c>
      <c r="L187" s="50" t="s">
        <v>282</v>
      </c>
      <c r="M187" s="48" t="s">
        <v>24</v>
      </c>
      <c r="N187" s="51">
        <v>1</v>
      </c>
      <c r="O187" s="35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4"/>
      <c r="BF187" s="26"/>
      <c r="BG187" s="26"/>
      <c r="BH187" s="26"/>
      <c r="BI187" s="26"/>
      <c r="BJ187" s="26"/>
      <c r="BK187" s="26"/>
      <c r="BL187" s="26"/>
      <c r="BM187" s="26"/>
      <c r="BN187" s="27"/>
    </row>
    <row r="188" spans="1:66" s="13" customFormat="1" x14ac:dyDescent="0.25">
      <c r="A188" s="47">
        <v>4</v>
      </c>
      <c r="B188" s="50" t="s">
        <v>122</v>
      </c>
      <c r="C188" s="71" t="s">
        <v>112</v>
      </c>
      <c r="D188" s="50" t="s">
        <v>80</v>
      </c>
      <c r="E188" s="70"/>
      <c r="F188" s="48" t="s">
        <v>300</v>
      </c>
      <c r="G188" s="48">
        <v>55.18</v>
      </c>
      <c r="H188" s="72"/>
      <c r="I188" s="48" t="s">
        <v>276</v>
      </c>
      <c r="J188" s="48" t="s">
        <v>277</v>
      </c>
      <c r="K188" s="50" t="s">
        <v>307</v>
      </c>
      <c r="L188" s="50" t="s">
        <v>279</v>
      </c>
      <c r="M188" s="48" t="s">
        <v>24</v>
      </c>
      <c r="N188" s="51">
        <v>1</v>
      </c>
      <c r="O188" s="35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4"/>
      <c r="BF188" s="26"/>
      <c r="BG188" s="26"/>
      <c r="BH188" s="26"/>
      <c r="BI188" s="26"/>
      <c r="BJ188" s="26"/>
      <c r="BK188" s="26"/>
      <c r="BL188" s="26"/>
      <c r="BM188" s="26"/>
      <c r="BN188" s="27"/>
    </row>
    <row r="189" spans="1:66" s="13" customFormat="1" x14ac:dyDescent="0.25">
      <c r="A189" s="47">
        <v>4</v>
      </c>
      <c r="B189" s="50" t="s">
        <v>122</v>
      </c>
      <c r="C189" s="71" t="s">
        <v>112</v>
      </c>
      <c r="D189" s="50" t="s">
        <v>80</v>
      </c>
      <c r="E189" s="70"/>
      <c r="F189" s="48" t="s">
        <v>300</v>
      </c>
      <c r="G189" s="48">
        <v>64.05</v>
      </c>
      <c r="H189" s="72"/>
      <c r="I189" s="48" t="s">
        <v>276</v>
      </c>
      <c r="J189" s="48" t="s">
        <v>277</v>
      </c>
      <c r="K189" s="50" t="s">
        <v>307</v>
      </c>
      <c r="L189" s="50" t="s">
        <v>281</v>
      </c>
      <c r="M189" s="48" t="s">
        <v>24</v>
      </c>
      <c r="N189" s="51">
        <v>1</v>
      </c>
      <c r="O189" s="35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4"/>
      <c r="BF189" s="26"/>
      <c r="BG189" s="26"/>
      <c r="BH189" s="26"/>
      <c r="BI189" s="26"/>
      <c r="BJ189" s="26"/>
      <c r="BK189" s="26"/>
      <c r="BL189" s="26"/>
      <c r="BM189" s="26"/>
      <c r="BN189" s="27"/>
    </row>
    <row r="190" spans="1:66" s="13" customFormat="1" x14ac:dyDescent="0.25">
      <c r="A190" s="47">
        <v>4</v>
      </c>
      <c r="B190" s="50" t="s">
        <v>122</v>
      </c>
      <c r="C190" s="71" t="s">
        <v>112</v>
      </c>
      <c r="D190" s="50" t="s">
        <v>80</v>
      </c>
      <c r="E190" s="70"/>
      <c r="F190" s="48" t="s">
        <v>280</v>
      </c>
      <c r="G190" s="48">
        <v>300.26</v>
      </c>
      <c r="H190" s="72"/>
      <c r="I190" s="48" t="s">
        <v>276</v>
      </c>
      <c r="J190" s="48" t="s">
        <v>277</v>
      </c>
      <c r="K190" s="50" t="s">
        <v>308</v>
      </c>
      <c r="L190" s="50" t="s">
        <v>279</v>
      </c>
      <c r="M190" s="48" t="s">
        <v>24</v>
      </c>
      <c r="N190" s="51">
        <v>1</v>
      </c>
      <c r="O190" s="35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4"/>
      <c r="BF190" s="26"/>
      <c r="BG190" s="26"/>
      <c r="BH190" s="26"/>
      <c r="BI190" s="26"/>
      <c r="BJ190" s="26"/>
      <c r="BK190" s="26"/>
      <c r="BL190" s="26"/>
      <c r="BM190" s="26"/>
      <c r="BN190" s="27"/>
    </row>
    <row r="191" spans="1:66" s="13" customFormat="1" x14ac:dyDescent="0.25">
      <c r="A191" s="47">
        <v>4</v>
      </c>
      <c r="B191" s="50" t="s">
        <v>126</v>
      </c>
      <c r="C191" s="71" t="s">
        <v>127</v>
      </c>
      <c r="D191" s="48" t="s">
        <v>80</v>
      </c>
      <c r="E191" s="70" t="str">
        <f>CONCATENATE(C191,J191)</f>
        <v>044101TTPL</v>
      </c>
      <c r="F191" s="48" t="s">
        <v>309</v>
      </c>
      <c r="G191" s="48">
        <v>312.81</v>
      </c>
      <c r="H191" s="72"/>
      <c r="I191" s="48" t="s">
        <v>276</v>
      </c>
      <c r="J191" s="48" t="s">
        <v>277</v>
      </c>
      <c r="K191" s="50" t="s">
        <v>308</v>
      </c>
      <c r="L191" s="50" t="s">
        <v>279</v>
      </c>
      <c r="M191" s="48" t="s">
        <v>24</v>
      </c>
      <c r="N191" s="51">
        <v>1</v>
      </c>
      <c r="O191" s="35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4"/>
      <c r="BF191" s="26"/>
      <c r="BG191" s="26"/>
      <c r="BH191" s="26"/>
      <c r="BI191" s="26"/>
      <c r="BJ191" s="26"/>
      <c r="BK191" s="26"/>
      <c r="BL191" s="26"/>
      <c r="BM191" s="26"/>
      <c r="BN191" s="27"/>
    </row>
    <row r="192" spans="1:66" s="13" customFormat="1" x14ac:dyDescent="0.25">
      <c r="A192" s="47">
        <v>4</v>
      </c>
      <c r="B192" s="50" t="s">
        <v>126</v>
      </c>
      <c r="C192" s="71" t="s">
        <v>127</v>
      </c>
      <c r="D192" s="48" t="s">
        <v>80</v>
      </c>
      <c r="E192" s="70"/>
      <c r="F192" s="48" t="s">
        <v>285</v>
      </c>
      <c r="G192" s="48">
        <v>249.54</v>
      </c>
      <c r="H192" s="72"/>
      <c r="I192" s="48" t="s">
        <v>276</v>
      </c>
      <c r="J192" s="48" t="s">
        <v>277</v>
      </c>
      <c r="K192" s="50" t="s">
        <v>289</v>
      </c>
      <c r="L192" s="50" t="s">
        <v>284</v>
      </c>
      <c r="M192" s="48" t="s">
        <v>24</v>
      </c>
      <c r="N192" s="51">
        <v>1</v>
      </c>
      <c r="O192" s="35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4"/>
      <c r="BF192" s="26"/>
      <c r="BG192" s="26"/>
      <c r="BH192" s="26"/>
      <c r="BI192" s="26"/>
      <c r="BJ192" s="26"/>
      <c r="BK192" s="26"/>
      <c r="BL192" s="26"/>
      <c r="BM192" s="26"/>
      <c r="BN192" s="27"/>
    </row>
    <row r="193" spans="1:66" s="13" customFormat="1" x14ac:dyDescent="0.25">
      <c r="A193" s="47">
        <v>4</v>
      </c>
      <c r="B193" s="50" t="s">
        <v>126</v>
      </c>
      <c r="C193" s="71" t="s">
        <v>127</v>
      </c>
      <c r="D193" s="48" t="s">
        <v>80</v>
      </c>
      <c r="E193" s="70"/>
      <c r="F193" s="48" t="s">
        <v>280</v>
      </c>
      <c r="G193" s="48">
        <v>35.99</v>
      </c>
      <c r="H193" s="72"/>
      <c r="I193" s="48" t="s">
        <v>276</v>
      </c>
      <c r="J193" s="48" t="s">
        <v>277</v>
      </c>
      <c r="K193" s="50" t="s">
        <v>289</v>
      </c>
      <c r="L193" s="50" t="s">
        <v>279</v>
      </c>
      <c r="M193" s="48" t="s">
        <v>24</v>
      </c>
      <c r="N193" s="51">
        <v>1</v>
      </c>
      <c r="O193" s="35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4"/>
      <c r="BF193" s="26"/>
      <c r="BG193" s="26"/>
      <c r="BH193" s="26"/>
      <c r="BI193" s="26"/>
      <c r="BJ193" s="26"/>
      <c r="BK193" s="26"/>
      <c r="BL193" s="26"/>
      <c r="BM193" s="26"/>
      <c r="BN193" s="27"/>
    </row>
    <row r="194" spans="1:66" s="13" customFormat="1" x14ac:dyDescent="0.25">
      <c r="A194" s="47">
        <v>4</v>
      </c>
      <c r="B194" s="50" t="s">
        <v>135</v>
      </c>
      <c r="C194" s="71" t="s">
        <v>136</v>
      </c>
      <c r="D194" s="48" t="s">
        <v>80</v>
      </c>
      <c r="E194" s="70" t="str">
        <f>CONCATENATE(C194,J194)</f>
        <v>044102TTPL</v>
      </c>
      <c r="F194" s="48" t="s">
        <v>309</v>
      </c>
      <c r="G194" s="48">
        <v>312.81</v>
      </c>
      <c r="H194" s="72"/>
      <c r="I194" s="48" t="s">
        <v>276</v>
      </c>
      <c r="J194" s="48" t="s">
        <v>277</v>
      </c>
      <c r="K194" s="50" t="s">
        <v>308</v>
      </c>
      <c r="L194" s="50" t="s">
        <v>279</v>
      </c>
      <c r="M194" s="48" t="s">
        <v>24</v>
      </c>
      <c r="N194" s="51">
        <v>1</v>
      </c>
      <c r="O194" s="35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4"/>
      <c r="BF194" s="26"/>
      <c r="BG194" s="26"/>
      <c r="BH194" s="26"/>
      <c r="BI194" s="26"/>
      <c r="BJ194" s="26"/>
      <c r="BK194" s="26"/>
      <c r="BL194" s="26"/>
      <c r="BM194" s="26"/>
      <c r="BN194" s="27"/>
    </row>
    <row r="195" spans="1:66" s="13" customFormat="1" x14ac:dyDescent="0.25">
      <c r="A195" s="47">
        <v>4</v>
      </c>
      <c r="B195" s="50" t="s">
        <v>135</v>
      </c>
      <c r="C195" s="71" t="s">
        <v>136</v>
      </c>
      <c r="D195" s="48" t="s">
        <v>80</v>
      </c>
      <c r="E195" s="70"/>
      <c r="F195" s="48" t="s">
        <v>285</v>
      </c>
      <c r="G195" s="48">
        <v>257.04000000000002</v>
      </c>
      <c r="H195" s="72"/>
      <c r="I195" s="48" t="s">
        <v>276</v>
      </c>
      <c r="J195" s="48" t="s">
        <v>277</v>
      </c>
      <c r="K195" s="50" t="s">
        <v>289</v>
      </c>
      <c r="L195" s="50" t="s">
        <v>284</v>
      </c>
      <c r="M195" s="48" t="s">
        <v>24</v>
      </c>
      <c r="N195" s="51">
        <v>1</v>
      </c>
      <c r="O195" s="35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4"/>
      <c r="BF195" s="26"/>
      <c r="BG195" s="26"/>
      <c r="BH195" s="26"/>
      <c r="BI195" s="26"/>
      <c r="BJ195" s="26"/>
      <c r="BK195" s="26"/>
      <c r="BL195" s="26"/>
      <c r="BM195" s="26"/>
      <c r="BN195" s="27"/>
    </row>
    <row r="196" spans="1:66" s="13" customFormat="1" x14ac:dyDescent="0.25">
      <c r="A196" s="47">
        <v>4</v>
      </c>
      <c r="B196" s="50" t="s">
        <v>135</v>
      </c>
      <c r="C196" s="71" t="s">
        <v>136</v>
      </c>
      <c r="D196" s="48" t="s">
        <v>80</v>
      </c>
      <c r="E196" s="70"/>
      <c r="F196" s="48" t="s">
        <v>280</v>
      </c>
      <c r="G196" s="48">
        <v>23.37</v>
      </c>
      <c r="H196" s="72"/>
      <c r="I196" s="48" t="s">
        <v>276</v>
      </c>
      <c r="J196" s="48" t="s">
        <v>277</v>
      </c>
      <c r="K196" s="50" t="s">
        <v>289</v>
      </c>
      <c r="L196" s="50" t="s">
        <v>279</v>
      </c>
      <c r="M196" s="48" t="s">
        <v>24</v>
      </c>
      <c r="N196" s="51">
        <v>1</v>
      </c>
      <c r="O196" s="35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4"/>
      <c r="BF196" s="26"/>
      <c r="BG196" s="26"/>
      <c r="BH196" s="26"/>
      <c r="BI196" s="26"/>
      <c r="BJ196" s="26"/>
      <c r="BK196" s="26"/>
      <c r="BL196" s="26"/>
      <c r="BM196" s="26"/>
      <c r="BN196" s="27"/>
    </row>
    <row r="197" spans="1:66" s="13" customFormat="1" x14ac:dyDescent="0.25">
      <c r="A197" s="47">
        <v>4</v>
      </c>
      <c r="B197" s="50" t="s">
        <v>135</v>
      </c>
      <c r="C197" s="71" t="s">
        <v>136</v>
      </c>
      <c r="D197" s="48" t="s">
        <v>80</v>
      </c>
      <c r="E197" s="70"/>
      <c r="F197" s="48" t="s">
        <v>280</v>
      </c>
      <c r="G197" s="48">
        <v>12.33</v>
      </c>
      <c r="H197" s="72"/>
      <c r="I197" s="48" t="s">
        <v>276</v>
      </c>
      <c r="J197" s="48" t="s">
        <v>277</v>
      </c>
      <c r="K197" s="50" t="s">
        <v>289</v>
      </c>
      <c r="L197" s="50" t="s">
        <v>281</v>
      </c>
      <c r="M197" s="48" t="s">
        <v>24</v>
      </c>
      <c r="N197" s="51">
        <v>1</v>
      </c>
      <c r="O197" s="35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4"/>
      <c r="BF197" s="26"/>
      <c r="BG197" s="26"/>
      <c r="BH197" s="26"/>
      <c r="BI197" s="26"/>
      <c r="BJ197" s="26"/>
      <c r="BK197" s="26"/>
      <c r="BL197" s="26"/>
      <c r="BM197" s="26"/>
      <c r="BN197" s="27"/>
    </row>
    <row r="198" spans="1:66" s="13" customFormat="1" x14ac:dyDescent="0.25">
      <c r="A198" s="47">
        <v>4</v>
      </c>
      <c r="B198" s="50" t="s">
        <v>140</v>
      </c>
      <c r="C198" s="71" t="s">
        <v>141</v>
      </c>
      <c r="D198" s="48" t="s">
        <v>80</v>
      </c>
      <c r="E198" s="70" t="str">
        <f>CONCATENATE(C198,J198)</f>
        <v>044103TTPL</v>
      </c>
      <c r="F198" s="48" t="s">
        <v>309</v>
      </c>
      <c r="G198" s="48">
        <v>312.81</v>
      </c>
      <c r="H198" s="72"/>
      <c r="I198" s="48" t="s">
        <v>276</v>
      </c>
      <c r="J198" s="48" t="s">
        <v>277</v>
      </c>
      <c r="K198" s="50" t="s">
        <v>308</v>
      </c>
      <c r="L198" s="50" t="s">
        <v>279</v>
      </c>
      <c r="M198" s="48" t="s">
        <v>24</v>
      </c>
      <c r="N198" s="51">
        <v>1</v>
      </c>
      <c r="O198" s="35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4"/>
      <c r="BF198" s="26"/>
      <c r="BG198" s="26"/>
      <c r="BH198" s="26"/>
      <c r="BI198" s="26"/>
      <c r="BJ198" s="26"/>
      <c r="BK198" s="26"/>
      <c r="BL198" s="26"/>
      <c r="BM198" s="26"/>
      <c r="BN198" s="27"/>
    </row>
    <row r="199" spans="1:66" s="13" customFormat="1" x14ac:dyDescent="0.25">
      <c r="A199" s="47">
        <v>4</v>
      </c>
      <c r="B199" s="50" t="s">
        <v>140</v>
      </c>
      <c r="C199" s="71" t="s">
        <v>141</v>
      </c>
      <c r="D199" s="48" t="s">
        <v>80</v>
      </c>
      <c r="E199" s="70"/>
      <c r="F199" s="48" t="s">
        <v>285</v>
      </c>
      <c r="G199" s="48">
        <v>257.04000000000002</v>
      </c>
      <c r="H199" s="72"/>
      <c r="I199" s="48" t="s">
        <v>276</v>
      </c>
      <c r="J199" s="48" t="s">
        <v>277</v>
      </c>
      <c r="K199" s="50" t="s">
        <v>289</v>
      </c>
      <c r="L199" s="50" t="s">
        <v>284</v>
      </c>
      <c r="M199" s="48" t="s">
        <v>24</v>
      </c>
      <c r="N199" s="51">
        <v>1</v>
      </c>
      <c r="O199" s="35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4"/>
      <c r="BF199" s="26"/>
      <c r="BG199" s="26"/>
      <c r="BH199" s="26"/>
      <c r="BI199" s="26"/>
      <c r="BJ199" s="26"/>
      <c r="BK199" s="26"/>
      <c r="BL199" s="26"/>
      <c r="BM199" s="26"/>
      <c r="BN199" s="27"/>
    </row>
    <row r="200" spans="1:66" s="13" customFormat="1" x14ac:dyDescent="0.25">
      <c r="A200" s="47">
        <v>4</v>
      </c>
      <c r="B200" s="50" t="s">
        <v>140</v>
      </c>
      <c r="C200" s="71" t="s">
        <v>141</v>
      </c>
      <c r="D200" s="48" t="s">
        <v>80</v>
      </c>
      <c r="E200" s="70"/>
      <c r="F200" s="48" t="s">
        <v>280</v>
      </c>
      <c r="G200" s="48">
        <v>22.47</v>
      </c>
      <c r="H200" s="72"/>
      <c r="I200" s="48" t="s">
        <v>276</v>
      </c>
      <c r="J200" s="48" t="s">
        <v>277</v>
      </c>
      <c r="K200" s="50" t="s">
        <v>289</v>
      </c>
      <c r="L200" s="50" t="s">
        <v>279</v>
      </c>
      <c r="M200" s="48" t="s">
        <v>24</v>
      </c>
      <c r="N200" s="51">
        <v>1</v>
      </c>
      <c r="O200" s="35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4"/>
      <c r="BF200" s="26"/>
      <c r="BG200" s="26"/>
      <c r="BH200" s="26"/>
      <c r="BI200" s="26"/>
      <c r="BJ200" s="26"/>
      <c r="BK200" s="26"/>
      <c r="BL200" s="26"/>
      <c r="BM200" s="26"/>
      <c r="BN200" s="27"/>
    </row>
    <row r="201" spans="1:66" s="13" customFormat="1" x14ac:dyDescent="0.25">
      <c r="A201" s="47">
        <v>4</v>
      </c>
      <c r="B201" s="50" t="s">
        <v>140</v>
      </c>
      <c r="C201" s="71" t="s">
        <v>141</v>
      </c>
      <c r="D201" s="48" t="s">
        <v>80</v>
      </c>
      <c r="E201" s="70"/>
      <c r="F201" s="48" t="s">
        <v>280</v>
      </c>
      <c r="G201" s="48">
        <v>12.16</v>
      </c>
      <c r="H201" s="72"/>
      <c r="I201" s="48" t="s">
        <v>276</v>
      </c>
      <c r="J201" s="48" t="s">
        <v>277</v>
      </c>
      <c r="K201" s="50" t="s">
        <v>289</v>
      </c>
      <c r="L201" s="50" t="s">
        <v>281</v>
      </c>
      <c r="M201" s="48" t="s">
        <v>24</v>
      </c>
      <c r="N201" s="51">
        <v>1</v>
      </c>
      <c r="O201" s="35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4"/>
      <c r="BF201" s="26"/>
      <c r="BG201" s="26"/>
      <c r="BH201" s="26"/>
      <c r="BI201" s="26"/>
      <c r="BJ201" s="26"/>
      <c r="BK201" s="26"/>
      <c r="BL201" s="26"/>
      <c r="BM201" s="26"/>
      <c r="BN201" s="27"/>
    </row>
    <row r="202" spans="1:66" s="13" customFormat="1" x14ac:dyDescent="0.25">
      <c r="A202" s="47">
        <v>4</v>
      </c>
      <c r="B202" s="50" t="s">
        <v>144</v>
      </c>
      <c r="C202" s="71" t="s">
        <v>145</v>
      </c>
      <c r="D202" s="48" t="s">
        <v>80</v>
      </c>
      <c r="E202" s="70" t="str">
        <f>CONCATENATE(C202,J202)</f>
        <v>044104TTPL</v>
      </c>
      <c r="F202" s="48" t="s">
        <v>309</v>
      </c>
      <c r="G202" s="48">
        <v>312.81</v>
      </c>
      <c r="H202" s="72"/>
      <c r="I202" s="48" t="s">
        <v>276</v>
      </c>
      <c r="J202" s="48" t="s">
        <v>277</v>
      </c>
      <c r="K202" s="50" t="s">
        <v>308</v>
      </c>
      <c r="L202" s="50" t="s">
        <v>279</v>
      </c>
      <c r="M202" s="48" t="s">
        <v>24</v>
      </c>
      <c r="N202" s="51">
        <v>1</v>
      </c>
      <c r="O202" s="35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4"/>
      <c r="BF202" s="26"/>
      <c r="BG202" s="26"/>
      <c r="BH202" s="26"/>
      <c r="BI202" s="26"/>
      <c r="BJ202" s="26"/>
      <c r="BK202" s="26"/>
      <c r="BL202" s="26"/>
      <c r="BM202" s="26"/>
      <c r="BN202" s="27"/>
    </row>
    <row r="203" spans="1:66" s="13" customFormat="1" x14ac:dyDescent="0.25">
      <c r="A203" s="47">
        <v>4</v>
      </c>
      <c r="B203" s="50" t="s">
        <v>144</v>
      </c>
      <c r="C203" s="71" t="s">
        <v>145</v>
      </c>
      <c r="D203" s="48" t="s">
        <v>80</v>
      </c>
      <c r="E203" s="70"/>
      <c r="F203" s="48" t="s">
        <v>285</v>
      </c>
      <c r="G203" s="48">
        <v>257.04000000000002</v>
      </c>
      <c r="H203" s="72"/>
      <c r="I203" s="48" t="s">
        <v>276</v>
      </c>
      <c r="J203" s="48" t="s">
        <v>277</v>
      </c>
      <c r="K203" s="50" t="s">
        <v>289</v>
      </c>
      <c r="L203" s="50" t="s">
        <v>284</v>
      </c>
      <c r="M203" s="48" t="s">
        <v>24</v>
      </c>
      <c r="N203" s="51">
        <v>1</v>
      </c>
      <c r="O203" s="35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4"/>
      <c r="BF203" s="26"/>
      <c r="BG203" s="26"/>
      <c r="BH203" s="26"/>
      <c r="BI203" s="26"/>
      <c r="BJ203" s="26"/>
      <c r="BK203" s="26"/>
      <c r="BL203" s="26"/>
      <c r="BM203" s="26"/>
      <c r="BN203" s="27"/>
    </row>
    <row r="204" spans="1:66" s="13" customFormat="1" x14ac:dyDescent="0.25">
      <c r="A204" s="47">
        <v>4</v>
      </c>
      <c r="B204" s="50" t="s">
        <v>144</v>
      </c>
      <c r="C204" s="71" t="s">
        <v>145</v>
      </c>
      <c r="D204" s="48" t="s">
        <v>80</v>
      </c>
      <c r="E204" s="70"/>
      <c r="F204" s="48" t="s">
        <v>280</v>
      </c>
      <c r="G204" s="48">
        <v>22.94</v>
      </c>
      <c r="H204" s="72"/>
      <c r="I204" s="48" t="s">
        <v>276</v>
      </c>
      <c r="J204" s="48" t="s">
        <v>277</v>
      </c>
      <c r="K204" s="50" t="s">
        <v>289</v>
      </c>
      <c r="L204" s="50" t="s">
        <v>279</v>
      </c>
      <c r="M204" s="48" t="s">
        <v>24</v>
      </c>
      <c r="N204" s="51">
        <v>1</v>
      </c>
      <c r="O204" s="35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4"/>
      <c r="BF204" s="26"/>
      <c r="BG204" s="26"/>
      <c r="BH204" s="26"/>
      <c r="BI204" s="26"/>
      <c r="BJ204" s="26"/>
      <c r="BK204" s="26"/>
      <c r="BL204" s="26"/>
      <c r="BM204" s="26"/>
      <c r="BN204" s="27"/>
    </row>
    <row r="205" spans="1:66" s="13" customFormat="1" x14ac:dyDescent="0.25">
      <c r="A205" s="47">
        <v>4</v>
      </c>
      <c r="B205" s="50" t="s">
        <v>144</v>
      </c>
      <c r="C205" s="71" t="s">
        <v>145</v>
      </c>
      <c r="D205" s="48" t="s">
        <v>80</v>
      </c>
      <c r="E205" s="70"/>
      <c r="F205" s="48" t="s">
        <v>280</v>
      </c>
      <c r="G205" s="48">
        <v>12.12</v>
      </c>
      <c r="H205" s="72"/>
      <c r="I205" s="48" t="s">
        <v>276</v>
      </c>
      <c r="J205" s="48" t="s">
        <v>277</v>
      </c>
      <c r="K205" s="50" t="s">
        <v>289</v>
      </c>
      <c r="L205" s="50" t="s">
        <v>281</v>
      </c>
      <c r="M205" s="48" t="s">
        <v>24</v>
      </c>
      <c r="N205" s="51">
        <v>1</v>
      </c>
      <c r="O205" s="35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4"/>
      <c r="BF205" s="26"/>
      <c r="BG205" s="26"/>
      <c r="BH205" s="26"/>
      <c r="BI205" s="26"/>
      <c r="BJ205" s="26"/>
      <c r="BK205" s="26"/>
      <c r="BL205" s="26"/>
      <c r="BM205" s="26"/>
      <c r="BN205" s="27"/>
    </row>
    <row r="206" spans="1:66" s="13" customFormat="1" x14ac:dyDescent="0.25">
      <c r="A206" s="47">
        <v>4</v>
      </c>
      <c r="B206" s="50" t="s">
        <v>149</v>
      </c>
      <c r="C206" s="71" t="s">
        <v>150</v>
      </c>
      <c r="D206" s="48" t="s">
        <v>80</v>
      </c>
      <c r="E206" s="70" t="str">
        <f>CONCATENATE(C206,J206)</f>
        <v>044105TTPL</v>
      </c>
      <c r="F206" s="48" t="s">
        <v>309</v>
      </c>
      <c r="G206" s="48">
        <v>314.3</v>
      </c>
      <c r="H206" s="72"/>
      <c r="I206" s="48" t="s">
        <v>276</v>
      </c>
      <c r="J206" s="48" t="s">
        <v>277</v>
      </c>
      <c r="K206" s="50" t="s">
        <v>308</v>
      </c>
      <c r="L206" s="50" t="s">
        <v>279</v>
      </c>
      <c r="M206" s="48" t="s">
        <v>24</v>
      </c>
      <c r="N206" s="51">
        <v>1</v>
      </c>
      <c r="O206" s="35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4"/>
      <c r="BF206" s="26"/>
      <c r="BG206" s="26"/>
      <c r="BH206" s="26"/>
      <c r="BI206" s="26"/>
      <c r="BJ206" s="26"/>
      <c r="BK206" s="26"/>
      <c r="BL206" s="26"/>
      <c r="BM206" s="26"/>
      <c r="BN206" s="27"/>
    </row>
    <row r="207" spans="1:66" s="13" customFormat="1" x14ac:dyDescent="0.25">
      <c r="A207" s="47">
        <v>4</v>
      </c>
      <c r="B207" s="50" t="s">
        <v>149</v>
      </c>
      <c r="C207" s="71" t="s">
        <v>150</v>
      </c>
      <c r="D207" s="48" t="s">
        <v>80</v>
      </c>
      <c r="E207" s="70"/>
      <c r="F207" s="48" t="s">
        <v>285</v>
      </c>
      <c r="G207" s="48">
        <v>257.04000000000002</v>
      </c>
      <c r="H207" s="72"/>
      <c r="I207" s="48" t="s">
        <v>276</v>
      </c>
      <c r="J207" s="48" t="s">
        <v>277</v>
      </c>
      <c r="K207" s="50" t="s">
        <v>289</v>
      </c>
      <c r="L207" s="50" t="s">
        <v>284</v>
      </c>
      <c r="M207" s="48" t="s">
        <v>24</v>
      </c>
      <c r="N207" s="51">
        <v>1</v>
      </c>
      <c r="O207" s="35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4"/>
      <c r="BF207" s="26"/>
      <c r="BG207" s="26"/>
      <c r="BH207" s="26"/>
      <c r="BI207" s="26"/>
      <c r="BJ207" s="26"/>
      <c r="BK207" s="26"/>
      <c r="BL207" s="26"/>
      <c r="BM207" s="26"/>
      <c r="BN207" s="27"/>
    </row>
    <row r="208" spans="1:66" s="13" customFormat="1" x14ac:dyDescent="0.25">
      <c r="A208" s="47">
        <v>4</v>
      </c>
      <c r="B208" s="50" t="s">
        <v>149</v>
      </c>
      <c r="C208" s="71" t="s">
        <v>150</v>
      </c>
      <c r="D208" s="48" t="s">
        <v>80</v>
      </c>
      <c r="E208" s="70"/>
      <c r="F208" s="48" t="s">
        <v>280</v>
      </c>
      <c r="G208" s="48">
        <v>23.37</v>
      </c>
      <c r="H208" s="72"/>
      <c r="I208" s="48" t="s">
        <v>276</v>
      </c>
      <c r="J208" s="48" t="s">
        <v>277</v>
      </c>
      <c r="K208" s="50" t="s">
        <v>289</v>
      </c>
      <c r="L208" s="50" t="s">
        <v>279</v>
      </c>
      <c r="M208" s="48" t="s">
        <v>24</v>
      </c>
      <c r="N208" s="51">
        <v>1</v>
      </c>
      <c r="O208" s="35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4"/>
      <c r="BF208" s="26"/>
      <c r="BG208" s="26"/>
      <c r="BH208" s="26"/>
      <c r="BI208" s="26"/>
      <c r="BJ208" s="26"/>
      <c r="BK208" s="26"/>
      <c r="BL208" s="26"/>
      <c r="BM208" s="26"/>
      <c r="BN208" s="27"/>
    </row>
    <row r="209" spans="1:66" s="13" customFormat="1" x14ac:dyDescent="0.25">
      <c r="A209" s="47">
        <v>4</v>
      </c>
      <c r="B209" s="50" t="s">
        <v>149</v>
      </c>
      <c r="C209" s="71" t="s">
        <v>150</v>
      </c>
      <c r="D209" s="48" t="s">
        <v>80</v>
      </c>
      <c r="E209" s="70"/>
      <c r="F209" s="48" t="s">
        <v>280</v>
      </c>
      <c r="G209" s="48">
        <v>12.33</v>
      </c>
      <c r="H209" s="72"/>
      <c r="I209" s="48" t="s">
        <v>276</v>
      </c>
      <c r="J209" s="48" t="s">
        <v>277</v>
      </c>
      <c r="K209" s="50" t="s">
        <v>289</v>
      </c>
      <c r="L209" s="50" t="s">
        <v>281</v>
      </c>
      <c r="M209" s="48" t="s">
        <v>24</v>
      </c>
      <c r="N209" s="51">
        <v>1</v>
      </c>
      <c r="O209" s="35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4"/>
      <c r="BF209" s="26"/>
      <c r="BG209" s="26"/>
      <c r="BH209" s="26"/>
      <c r="BI209" s="26"/>
      <c r="BJ209" s="26"/>
      <c r="BK209" s="26"/>
      <c r="BL209" s="26"/>
      <c r="BM209" s="26"/>
      <c r="BN209" s="27"/>
    </row>
    <row r="210" spans="1:66" s="13" customFormat="1" x14ac:dyDescent="0.25">
      <c r="A210" s="47">
        <v>4</v>
      </c>
      <c r="B210" s="50" t="s">
        <v>310</v>
      </c>
      <c r="C210" s="65" t="s">
        <v>251</v>
      </c>
      <c r="D210" s="48" t="s">
        <v>80</v>
      </c>
      <c r="E210" s="70" t="str">
        <f>CONCATENATE(C210,J210)</f>
        <v>044206TTPL</v>
      </c>
      <c r="F210" s="48" t="s">
        <v>285</v>
      </c>
      <c r="G210" s="48">
        <v>104.22</v>
      </c>
      <c r="H210" s="72"/>
      <c r="I210" s="48" t="s">
        <v>276</v>
      </c>
      <c r="J210" s="48" t="s">
        <v>277</v>
      </c>
      <c r="K210" s="50" t="s">
        <v>284</v>
      </c>
      <c r="L210" s="50" t="s">
        <v>279</v>
      </c>
      <c r="M210" s="48" t="s">
        <v>24</v>
      </c>
      <c r="N210" s="51">
        <v>1</v>
      </c>
      <c r="O210" s="35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4"/>
      <c r="BF210" s="26"/>
      <c r="BG210" s="26"/>
      <c r="BH210" s="26"/>
      <c r="BI210" s="26"/>
      <c r="BJ210" s="26"/>
      <c r="BK210" s="26"/>
      <c r="BL210" s="26"/>
      <c r="BM210" s="26"/>
      <c r="BN210" s="27"/>
    </row>
    <row r="211" spans="1:66" s="13" customFormat="1" x14ac:dyDescent="0.25">
      <c r="A211" s="47">
        <v>4</v>
      </c>
      <c r="B211" s="50" t="s">
        <v>310</v>
      </c>
      <c r="C211" s="65" t="s">
        <v>251</v>
      </c>
      <c r="D211" s="48" t="s">
        <v>80</v>
      </c>
      <c r="E211" s="70"/>
      <c r="F211" s="48" t="s">
        <v>285</v>
      </c>
      <c r="G211" s="48">
        <v>67.28</v>
      </c>
      <c r="H211" s="72"/>
      <c r="I211" s="48" t="s">
        <v>276</v>
      </c>
      <c r="J211" s="48" t="s">
        <v>277</v>
      </c>
      <c r="K211" s="50" t="s">
        <v>278</v>
      </c>
      <c r="L211" s="50" t="s">
        <v>279</v>
      </c>
      <c r="M211" s="48" t="s">
        <v>24</v>
      </c>
      <c r="N211" s="51">
        <v>1</v>
      </c>
      <c r="O211" s="35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4"/>
      <c r="BF211" s="26"/>
      <c r="BG211" s="26"/>
      <c r="BH211" s="26"/>
      <c r="BI211" s="26"/>
      <c r="BJ211" s="26"/>
      <c r="BK211" s="26"/>
      <c r="BL211" s="26"/>
      <c r="BM211" s="26"/>
      <c r="BN211" s="27"/>
    </row>
    <row r="212" spans="1:66" s="13" customFormat="1" x14ac:dyDescent="0.25">
      <c r="A212" s="47">
        <v>4</v>
      </c>
      <c r="B212" s="50" t="s">
        <v>156</v>
      </c>
      <c r="C212" s="65" t="s">
        <v>157</v>
      </c>
      <c r="D212" s="48" t="s">
        <v>80</v>
      </c>
      <c r="E212" s="70" t="str">
        <f>CONCATENATE(C212,J212)</f>
        <v>044311TTPL</v>
      </c>
      <c r="F212" s="48" t="s">
        <v>285</v>
      </c>
      <c r="G212" s="48">
        <v>37.479999999999997</v>
      </c>
      <c r="H212" s="72"/>
      <c r="I212" s="48" t="s">
        <v>276</v>
      </c>
      <c r="J212" s="48" t="s">
        <v>277</v>
      </c>
      <c r="K212" s="50" t="s">
        <v>284</v>
      </c>
      <c r="L212" s="50" t="s">
        <v>284</v>
      </c>
      <c r="M212" s="48" t="s">
        <v>24</v>
      </c>
      <c r="N212" s="51">
        <v>1</v>
      </c>
      <c r="O212" s="35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4"/>
      <c r="BF212" s="26"/>
      <c r="BG212" s="26"/>
      <c r="BH212" s="26"/>
      <c r="BI212" s="26"/>
      <c r="BJ212" s="26"/>
      <c r="BK212" s="26"/>
      <c r="BL212" s="26"/>
      <c r="BM212" s="26"/>
      <c r="BN212" s="27"/>
    </row>
    <row r="213" spans="1:66" s="13" customFormat="1" x14ac:dyDescent="0.25">
      <c r="A213" s="47">
        <v>4</v>
      </c>
      <c r="B213" s="50" t="s">
        <v>156</v>
      </c>
      <c r="C213" s="65" t="s">
        <v>157</v>
      </c>
      <c r="D213" s="48" t="s">
        <v>80</v>
      </c>
      <c r="E213" s="70"/>
      <c r="F213" s="48" t="s">
        <v>285</v>
      </c>
      <c r="G213" s="48">
        <v>35.4</v>
      </c>
      <c r="H213" s="72"/>
      <c r="I213" s="48" t="s">
        <v>276</v>
      </c>
      <c r="J213" s="48" t="s">
        <v>277</v>
      </c>
      <c r="K213" s="50" t="s">
        <v>284</v>
      </c>
      <c r="L213" s="50" t="s">
        <v>311</v>
      </c>
      <c r="M213" s="48" t="s">
        <v>24</v>
      </c>
      <c r="N213" s="51">
        <v>1</v>
      </c>
      <c r="O213" s="35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4"/>
      <c r="BF213" s="26"/>
      <c r="BG213" s="26"/>
      <c r="BH213" s="26"/>
      <c r="BI213" s="26"/>
      <c r="BJ213" s="26"/>
      <c r="BK213" s="26"/>
      <c r="BL213" s="26"/>
      <c r="BM213" s="26"/>
      <c r="BN213" s="27"/>
    </row>
    <row r="214" spans="1:66" s="13" customFormat="1" x14ac:dyDescent="0.25">
      <c r="A214" s="47">
        <v>4</v>
      </c>
      <c r="B214" s="50" t="s">
        <v>156</v>
      </c>
      <c r="C214" s="65" t="s">
        <v>157</v>
      </c>
      <c r="D214" s="48" t="s">
        <v>80</v>
      </c>
      <c r="E214" s="70"/>
      <c r="F214" s="48" t="s">
        <v>285</v>
      </c>
      <c r="G214" s="48">
        <v>37.479999999999997</v>
      </c>
      <c r="H214" s="72"/>
      <c r="I214" s="48" t="s">
        <v>276</v>
      </c>
      <c r="J214" s="48" t="s">
        <v>277</v>
      </c>
      <c r="K214" s="50" t="s">
        <v>284</v>
      </c>
      <c r="L214" s="50" t="s">
        <v>312</v>
      </c>
      <c r="M214" s="48" t="s">
        <v>24</v>
      </c>
      <c r="N214" s="51">
        <v>1</v>
      </c>
      <c r="O214" s="35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4"/>
      <c r="BF214" s="26"/>
      <c r="BG214" s="26"/>
      <c r="BH214" s="26"/>
      <c r="BI214" s="26"/>
      <c r="BJ214" s="26"/>
      <c r="BK214" s="26"/>
      <c r="BL214" s="26"/>
      <c r="BM214" s="26"/>
      <c r="BN214" s="27"/>
    </row>
    <row r="215" spans="1:66" s="13" customFormat="1" x14ac:dyDescent="0.25">
      <c r="A215" s="47">
        <v>4</v>
      </c>
      <c r="B215" s="50" t="s">
        <v>156</v>
      </c>
      <c r="C215" s="65" t="s">
        <v>157</v>
      </c>
      <c r="D215" s="48" t="s">
        <v>80</v>
      </c>
      <c r="E215" s="70"/>
      <c r="F215" s="48" t="s">
        <v>285</v>
      </c>
      <c r="G215" s="48">
        <v>197.27</v>
      </c>
      <c r="H215" s="72"/>
      <c r="I215" s="48" t="s">
        <v>276</v>
      </c>
      <c r="J215" s="48" t="s">
        <v>277</v>
      </c>
      <c r="K215" s="50" t="s">
        <v>284</v>
      </c>
      <c r="L215" s="50" t="s">
        <v>313</v>
      </c>
      <c r="M215" s="48" t="s">
        <v>24</v>
      </c>
      <c r="N215" s="51">
        <v>1</v>
      </c>
      <c r="O215" s="35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4"/>
      <c r="BF215" s="26"/>
      <c r="BG215" s="26"/>
      <c r="BH215" s="26"/>
      <c r="BI215" s="26"/>
      <c r="BJ215" s="26"/>
      <c r="BK215" s="26"/>
      <c r="BL215" s="26"/>
      <c r="BM215" s="26"/>
      <c r="BN215" s="27"/>
    </row>
    <row r="216" spans="1:66" s="13" customFormat="1" x14ac:dyDescent="0.25">
      <c r="A216" s="47">
        <v>4</v>
      </c>
      <c r="B216" s="50" t="s">
        <v>167</v>
      </c>
      <c r="C216" s="65" t="s">
        <v>168</v>
      </c>
      <c r="D216" s="48" t="s">
        <v>80</v>
      </c>
      <c r="E216" s="48" t="str">
        <f>CONCATENATE(C216,J216)</f>
        <v>044471TTPL</v>
      </c>
      <c r="F216" s="48" t="s">
        <v>314</v>
      </c>
      <c r="G216" s="48">
        <v>1443.29</v>
      </c>
      <c r="H216" s="72"/>
      <c r="I216" s="48" t="s">
        <v>276</v>
      </c>
      <c r="J216" s="48" t="s">
        <v>277</v>
      </c>
      <c r="K216" s="50" t="s">
        <v>284</v>
      </c>
      <c r="L216" s="50" t="s">
        <v>315</v>
      </c>
      <c r="M216" s="48" t="s">
        <v>24</v>
      </c>
      <c r="N216" s="51">
        <v>1</v>
      </c>
      <c r="O216" s="35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4"/>
      <c r="BF216" s="26"/>
      <c r="BG216" s="26"/>
      <c r="BH216" s="26"/>
      <c r="BI216" s="26"/>
      <c r="BJ216" s="26"/>
      <c r="BK216" s="26"/>
      <c r="BL216" s="26"/>
      <c r="BM216" s="26"/>
      <c r="BN216" s="27"/>
    </row>
    <row r="217" spans="1:66" s="13" customFormat="1" x14ac:dyDescent="0.25">
      <c r="A217" s="47">
        <v>4</v>
      </c>
      <c r="B217" s="50" t="s">
        <v>316</v>
      </c>
      <c r="C217" s="50" t="s">
        <v>317</v>
      </c>
      <c r="D217" s="48" t="s">
        <v>318</v>
      </c>
      <c r="E217" s="48" t="str">
        <f>CONCATENATE(C217,J217)</f>
        <v>022002TTTD</v>
      </c>
      <c r="F217" s="48"/>
      <c r="G217" s="48"/>
      <c r="H217" s="72"/>
      <c r="I217" s="48" t="s">
        <v>276</v>
      </c>
      <c r="J217" s="48" t="s">
        <v>319</v>
      </c>
      <c r="K217" s="50"/>
      <c r="L217" s="50"/>
      <c r="M217" s="48" t="s">
        <v>24</v>
      </c>
      <c r="N217" s="51">
        <v>1</v>
      </c>
      <c r="O217" s="35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4"/>
      <c r="BF217" s="26"/>
      <c r="BG217" s="26"/>
      <c r="BH217" s="26"/>
      <c r="BI217" s="26"/>
      <c r="BJ217" s="26"/>
      <c r="BK217" s="26"/>
      <c r="BL217" s="26"/>
      <c r="BM217" s="26"/>
      <c r="BN217" s="27"/>
    </row>
    <row r="218" spans="1:66" s="13" customFormat="1" x14ac:dyDescent="0.25">
      <c r="A218" s="47">
        <v>4</v>
      </c>
      <c r="B218" s="50" t="s">
        <v>228</v>
      </c>
      <c r="C218" s="50" t="s">
        <v>229</v>
      </c>
      <c r="D218" s="48" t="s">
        <v>318</v>
      </c>
      <c r="E218" s="70" t="str">
        <f>CONCATENATE(C218,J218)</f>
        <v>022001TTTD</v>
      </c>
      <c r="F218" s="48" t="s">
        <v>320</v>
      </c>
      <c r="G218" s="48">
        <v>31.94</v>
      </c>
      <c r="H218" s="72"/>
      <c r="I218" s="48" t="s">
        <v>276</v>
      </c>
      <c r="J218" s="48" t="s">
        <v>319</v>
      </c>
      <c r="K218" s="50" t="s">
        <v>278</v>
      </c>
      <c r="L218" s="50" t="s">
        <v>321</v>
      </c>
      <c r="M218" s="48" t="s">
        <v>24</v>
      </c>
      <c r="N218" s="51">
        <v>1</v>
      </c>
      <c r="O218" s="35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4"/>
      <c r="BF218" s="26"/>
      <c r="BG218" s="26"/>
      <c r="BH218" s="26"/>
      <c r="BI218" s="26"/>
      <c r="BJ218" s="26"/>
      <c r="BK218" s="26"/>
      <c r="BL218" s="26"/>
      <c r="BM218" s="26"/>
      <c r="BN218" s="27"/>
    </row>
    <row r="219" spans="1:66" s="13" customFormat="1" x14ac:dyDescent="0.25">
      <c r="A219" s="47">
        <v>4</v>
      </c>
      <c r="B219" s="50" t="s">
        <v>228</v>
      </c>
      <c r="C219" s="50" t="s">
        <v>229</v>
      </c>
      <c r="D219" s="48" t="s">
        <v>318</v>
      </c>
      <c r="E219" s="70"/>
      <c r="F219" s="48" t="s">
        <v>322</v>
      </c>
      <c r="G219" s="48">
        <v>106.99</v>
      </c>
      <c r="H219" s="72"/>
      <c r="I219" s="48" t="s">
        <v>276</v>
      </c>
      <c r="J219" s="48" t="s">
        <v>277</v>
      </c>
      <c r="K219" s="50" t="s">
        <v>289</v>
      </c>
      <c r="L219" s="50" t="s">
        <v>284</v>
      </c>
      <c r="M219" s="48" t="s">
        <v>24</v>
      </c>
      <c r="N219" s="51">
        <v>1</v>
      </c>
      <c r="O219" s="35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4"/>
      <c r="BF219" s="26"/>
      <c r="BG219" s="26"/>
      <c r="BH219" s="26"/>
      <c r="BI219" s="26"/>
      <c r="BJ219" s="26"/>
      <c r="BK219" s="26"/>
      <c r="BL219" s="26"/>
      <c r="BM219" s="26"/>
      <c r="BN219" s="27"/>
    </row>
    <row r="220" spans="1:66" s="13" customFormat="1" x14ac:dyDescent="0.25">
      <c r="A220" s="47">
        <v>4</v>
      </c>
      <c r="B220" s="50" t="s">
        <v>323</v>
      </c>
      <c r="C220" s="50" t="s">
        <v>324</v>
      </c>
      <c r="D220" s="48" t="s">
        <v>318</v>
      </c>
      <c r="E220" s="48" t="str">
        <f>CONCATENATE(C220,J220)</f>
        <v>015301TTTD</v>
      </c>
      <c r="F220" s="48"/>
      <c r="G220" s="48"/>
      <c r="H220" s="72"/>
      <c r="I220" s="48" t="s">
        <v>276</v>
      </c>
      <c r="J220" s="48" t="s">
        <v>319</v>
      </c>
      <c r="K220" s="50"/>
      <c r="L220" s="50"/>
      <c r="M220" s="48" t="s">
        <v>24</v>
      </c>
      <c r="N220" s="51">
        <v>1</v>
      </c>
      <c r="O220" s="35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4"/>
      <c r="BF220" s="26"/>
      <c r="BG220" s="26"/>
      <c r="BH220" s="26"/>
      <c r="BI220" s="26"/>
      <c r="BJ220" s="26"/>
      <c r="BK220" s="26"/>
      <c r="BL220" s="26"/>
      <c r="BM220" s="26"/>
      <c r="BN220" s="27"/>
    </row>
    <row r="221" spans="1:66" s="13" customFormat="1" x14ac:dyDescent="0.25">
      <c r="A221" s="47">
        <v>4</v>
      </c>
      <c r="B221" s="50" t="s">
        <v>175</v>
      </c>
      <c r="C221" s="50" t="s">
        <v>176</v>
      </c>
      <c r="D221" s="48" t="s">
        <v>177</v>
      </c>
      <c r="E221" s="70" t="str">
        <f>CONCATENATE(C221,J221)</f>
        <v>410001TTTD</v>
      </c>
      <c r="F221" s="48" t="s">
        <v>322</v>
      </c>
      <c r="G221" s="48">
        <v>11.9</v>
      </c>
      <c r="H221" s="72"/>
      <c r="I221" s="48" t="s">
        <v>276</v>
      </c>
      <c r="J221" s="48" t="s">
        <v>319</v>
      </c>
      <c r="K221" s="50" t="s">
        <v>325</v>
      </c>
      <c r="L221" s="50" t="s">
        <v>326</v>
      </c>
      <c r="M221" s="48" t="s">
        <v>24</v>
      </c>
      <c r="N221" s="51">
        <v>1</v>
      </c>
      <c r="O221" s="35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4"/>
      <c r="BF221" s="26"/>
      <c r="BG221" s="26"/>
      <c r="BH221" s="26"/>
      <c r="BI221" s="26"/>
      <c r="BJ221" s="26"/>
      <c r="BK221" s="26"/>
      <c r="BL221" s="26"/>
      <c r="BM221" s="26"/>
      <c r="BN221" s="27"/>
    </row>
    <row r="222" spans="1:66" s="13" customFormat="1" x14ac:dyDescent="0.25">
      <c r="A222" s="47">
        <v>4</v>
      </c>
      <c r="B222" s="50" t="s">
        <v>175</v>
      </c>
      <c r="C222" s="50" t="s">
        <v>176</v>
      </c>
      <c r="D222" s="48" t="s">
        <v>177</v>
      </c>
      <c r="E222" s="70"/>
      <c r="F222" s="48" t="s">
        <v>322</v>
      </c>
      <c r="G222" s="48">
        <v>125.57</v>
      </c>
      <c r="H222" s="72"/>
      <c r="I222" s="48" t="s">
        <v>276</v>
      </c>
      <c r="J222" s="48" t="s">
        <v>319</v>
      </c>
      <c r="K222" s="50" t="s">
        <v>278</v>
      </c>
      <c r="L222" s="50" t="s">
        <v>326</v>
      </c>
      <c r="M222" s="48" t="s">
        <v>24</v>
      </c>
      <c r="N222" s="51">
        <v>1</v>
      </c>
      <c r="O222" s="35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4"/>
      <c r="BF222" s="26"/>
      <c r="BG222" s="26"/>
      <c r="BH222" s="26"/>
      <c r="BI222" s="26"/>
      <c r="BJ222" s="26"/>
      <c r="BK222" s="26"/>
      <c r="BL222" s="26"/>
      <c r="BM222" s="26"/>
      <c r="BN222" s="27"/>
    </row>
    <row r="223" spans="1:66" s="13" customFormat="1" x14ac:dyDescent="0.25">
      <c r="A223" s="47">
        <v>4</v>
      </c>
      <c r="B223" s="50" t="s">
        <v>175</v>
      </c>
      <c r="C223" s="50" t="s">
        <v>176</v>
      </c>
      <c r="D223" s="48" t="s">
        <v>177</v>
      </c>
      <c r="E223" s="70"/>
      <c r="F223" s="48" t="s">
        <v>322</v>
      </c>
      <c r="G223" s="48">
        <v>279.70999999999998</v>
      </c>
      <c r="H223" s="72"/>
      <c r="I223" s="48" t="s">
        <v>276</v>
      </c>
      <c r="J223" s="48" t="s">
        <v>319</v>
      </c>
      <c r="K223" s="50" t="s">
        <v>302</v>
      </c>
      <c r="L223" s="50" t="s">
        <v>327</v>
      </c>
      <c r="M223" s="48" t="s">
        <v>24</v>
      </c>
      <c r="N223" s="51">
        <v>1</v>
      </c>
      <c r="O223" s="35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4"/>
      <c r="BF223" s="26"/>
      <c r="BG223" s="26"/>
      <c r="BH223" s="26"/>
      <c r="BI223" s="26"/>
      <c r="BJ223" s="26"/>
      <c r="BK223" s="26"/>
      <c r="BL223" s="26"/>
      <c r="BM223" s="26"/>
      <c r="BN223" s="27"/>
    </row>
    <row r="224" spans="1:66" s="13" customFormat="1" x14ac:dyDescent="0.25">
      <c r="A224" s="47">
        <v>4</v>
      </c>
      <c r="B224" s="50" t="s">
        <v>175</v>
      </c>
      <c r="C224" s="50" t="s">
        <v>176</v>
      </c>
      <c r="D224" s="48" t="s">
        <v>177</v>
      </c>
      <c r="E224" s="70"/>
      <c r="F224" s="48" t="s">
        <v>322</v>
      </c>
      <c r="G224" s="48">
        <v>162.16</v>
      </c>
      <c r="H224" s="72"/>
      <c r="I224" s="48" t="s">
        <v>276</v>
      </c>
      <c r="J224" s="48" t="s">
        <v>319</v>
      </c>
      <c r="K224" s="50" t="s">
        <v>302</v>
      </c>
      <c r="L224" s="50" t="s">
        <v>289</v>
      </c>
      <c r="M224" s="48" t="s">
        <v>24</v>
      </c>
      <c r="N224" s="51">
        <v>1</v>
      </c>
      <c r="O224" s="35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4"/>
      <c r="BF224" s="26"/>
      <c r="BG224" s="26"/>
      <c r="BH224" s="26"/>
      <c r="BI224" s="26"/>
      <c r="BJ224" s="26"/>
      <c r="BK224" s="26"/>
      <c r="BL224" s="26"/>
      <c r="BM224" s="26"/>
      <c r="BN224" s="27"/>
    </row>
    <row r="225" spans="1:66" s="13" customFormat="1" x14ac:dyDescent="0.25">
      <c r="A225" s="47">
        <v>4</v>
      </c>
      <c r="B225" s="50" t="s">
        <v>175</v>
      </c>
      <c r="C225" s="50" t="s">
        <v>176</v>
      </c>
      <c r="D225" s="48" t="s">
        <v>177</v>
      </c>
      <c r="E225" s="70"/>
      <c r="F225" s="48" t="s">
        <v>322</v>
      </c>
      <c r="G225" s="48">
        <v>2823.64</v>
      </c>
      <c r="H225" s="72"/>
      <c r="I225" s="48" t="s">
        <v>276</v>
      </c>
      <c r="J225" s="48" t="s">
        <v>319</v>
      </c>
      <c r="K225" s="50" t="s">
        <v>289</v>
      </c>
      <c r="L225" s="50" t="s">
        <v>326</v>
      </c>
      <c r="M225" s="48" t="s">
        <v>24</v>
      </c>
      <c r="N225" s="51">
        <v>1</v>
      </c>
      <c r="O225" s="35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4"/>
      <c r="BF225" s="26"/>
      <c r="BG225" s="26"/>
      <c r="BH225" s="26"/>
      <c r="BI225" s="26"/>
      <c r="BJ225" s="26"/>
      <c r="BK225" s="26"/>
      <c r="BL225" s="26"/>
      <c r="BM225" s="26"/>
      <c r="BN225" s="27"/>
    </row>
    <row r="226" spans="1:66" s="13" customFormat="1" x14ac:dyDescent="0.25">
      <c r="A226" s="47">
        <v>4</v>
      </c>
      <c r="B226" s="50" t="s">
        <v>182</v>
      </c>
      <c r="C226" s="50" t="s">
        <v>183</v>
      </c>
      <c r="D226" s="48" t="s">
        <v>184</v>
      </c>
      <c r="E226" s="48" t="str">
        <f>CONCATENATE(C226,J226)</f>
        <v>420001TTTD</v>
      </c>
      <c r="F226" s="48" t="s">
        <v>322</v>
      </c>
      <c r="G226" s="48">
        <v>1481.2</v>
      </c>
      <c r="H226" s="72"/>
      <c r="I226" s="48" t="s">
        <v>276</v>
      </c>
      <c r="J226" s="48" t="s">
        <v>319</v>
      </c>
      <c r="K226" s="50" t="s">
        <v>289</v>
      </c>
      <c r="L226" s="50" t="s">
        <v>326</v>
      </c>
      <c r="M226" s="48" t="s">
        <v>24</v>
      </c>
      <c r="N226" s="51">
        <v>1</v>
      </c>
      <c r="O226" s="35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4"/>
      <c r="BF226" s="26"/>
      <c r="BG226" s="26"/>
      <c r="BH226" s="26"/>
      <c r="BI226" s="26"/>
      <c r="BJ226" s="26"/>
      <c r="BK226" s="26"/>
      <c r="BL226" s="26"/>
      <c r="BM226" s="26"/>
      <c r="BN226" s="27"/>
    </row>
    <row r="227" spans="1:66" s="13" customFormat="1" x14ac:dyDescent="0.25">
      <c r="A227" s="47">
        <v>4</v>
      </c>
      <c r="B227" s="50" t="s">
        <v>328</v>
      </c>
      <c r="C227" s="50">
        <v>420002</v>
      </c>
      <c r="D227" s="48" t="s">
        <v>184</v>
      </c>
      <c r="E227" s="70" t="str">
        <f>CONCATENATE(C227,J227)</f>
        <v>420002TTTD</v>
      </c>
      <c r="F227" s="48" t="s">
        <v>329</v>
      </c>
      <c r="G227" s="48">
        <v>196.32</v>
      </c>
      <c r="H227" s="72"/>
      <c r="I227" s="48" t="s">
        <v>276</v>
      </c>
      <c r="J227" s="48" t="s">
        <v>319</v>
      </c>
      <c r="K227" s="50" t="s">
        <v>278</v>
      </c>
      <c r="L227" s="50" t="s">
        <v>330</v>
      </c>
      <c r="M227" s="48" t="s">
        <v>24</v>
      </c>
      <c r="N227" s="51">
        <v>1</v>
      </c>
      <c r="O227" s="35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4"/>
      <c r="BF227" s="26"/>
      <c r="BG227" s="26"/>
      <c r="BH227" s="26"/>
      <c r="BI227" s="26"/>
      <c r="BJ227" s="26"/>
      <c r="BK227" s="26"/>
      <c r="BL227" s="26"/>
      <c r="BM227" s="26"/>
      <c r="BN227" s="27"/>
    </row>
    <row r="228" spans="1:66" s="13" customFormat="1" x14ac:dyDescent="0.25">
      <c r="A228" s="47">
        <v>4</v>
      </c>
      <c r="B228" s="50" t="s">
        <v>328</v>
      </c>
      <c r="C228" s="50">
        <v>420002</v>
      </c>
      <c r="D228" s="48" t="s">
        <v>184</v>
      </c>
      <c r="E228" s="70"/>
      <c r="F228" s="48" t="s">
        <v>322</v>
      </c>
      <c r="G228" s="48">
        <v>570.59</v>
      </c>
      <c r="H228" s="72"/>
      <c r="I228" s="48" t="s">
        <v>276</v>
      </c>
      <c r="J228" s="48" t="s">
        <v>319</v>
      </c>
      <c r="K228" s="50" t="s">
        <v>289</v>
      </c>
      <c r="L228" s="50" t="s">
        <v>326</v>
      </c>
      <c r="M228" s="48" t="s">
        <v>24</v>
      </c>
      <c r="N228" s="51">
        <v>1</v>
      </c>
      <c r="O228" s="35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4"/>
      <c r="BF228" s="26"/>
      <c r="BG228" s="26"/>
      <c r="BH228" s="26"/>
      <c r="BI228" s="26"/>
      <c r="BJ228" s="26"/>
      <c r="BK228" s="26"/>
      <c r="BL228" s="26"/>
      <c r="BM228" s="26"/>
      <c r="BN228" s="27"/>
    </row>
    <row r="229" spans="1:66" s="13" customFormat="1" x14ac:dyDescent="0.25">
      <c r="A229" s="47">
        <v>4</v>
      </c>
      <c r="B229" s="50" t="s">
        <v>204</v>
      </c>
      <c r="C229" s="50" t="s">
        <v>205</v>
      </c>
      <c r="D229" s="48" t="s">
        <v>184</v>
      </c>
      <c r="E229" s="48" t="str">
        <f>CONCATENATE(C229,J229)</f>
        <v>420003TTTD</v>
      </c>
      <c r="F229" s="48" t="s">
        <v>331</v>
      </c>
      <c r="G229" s="48">
        <v>190.25</v>
      </c>
      <c r="H229" s="72"/>
      <c r="I229" s="48" t="s">
        <v>276</v>
      </c>
      <c r="J229" s="48" t="s">
        <v>319</v>
      </c>
      <c r="K229" s="50" t="s">
        <v>289</v>
      </c>
      <c r="L229" s="50" t="s">
        <v>326</v>
      </c>
      <c r="M229" s="48" t="s">
        <v>24</v>
      </c>
      <c r="N229" s="51">
        <v>1</v>
      </c>
      <c r="O229" s="35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4"/>
      <c r="BF229" s="26"/>
      <c r="BG229" s="26"/>
      <c r="BH229" s="26"/>
      <c r="BI229" s="26"/>
      <c r="BJ229" s="26"/>
      <c r="BK229" s="26"/>
      <c r="BL229" s="26"/>
      <c r="BM229" s="26"/>
      <c r="BN229" s="27"/>
    </row>
    <row r="230" spans="1:66" s="13" customFormat="1" x14ac:dyDescent="0.25">
      <c r="A230" s="47">
        <v>4</v>
      </c>
      <c r="B230" s="50" t="s">
        <v>332</v>
      </c>
      <c r="C230" s="50">
        <v>420004</v>
      </c>
      <c r="D230" s="48" t="s">
        <v>184</v>
      </c>
      <c r="E230" s="48" t="str">
        <f>CONCATENATE(C230,J230)</f>
        <v>420004TTTD</v>
      </c>
      <c r="F230" s="48" t="s">
        <v>331</v>
      </c>
      <c r="G230" s="48">
        <v>88.11</v>
      </c>
      <c r="H230" s="72"/>
      <c r="I230" s="48" t="s">
        <v>276</v>
      </c>
      <c r="J230" s="48" t="s">
        <v>319</v>
      </c>
      <c r="K230" s="50" t="s">
        <v>289</v>
      </c>
      <c r="L230" s="50" t="s">
        <v>333</v>
      </c>
      <c r="M230" s="48" t="s">
        <v>24</v>
      </c>
      <c r="N230" s="51">
        <v>1</v>
      </c>
      <c r="O230" s="35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4"/>
      <c r="BF230" s="26"/>
      <c r="BG230" s="26"/>
      <c r="BH230" s="26"/>
      <c r="BI230" s="26"/>
      <c r="BJ230" s="26"/>
      <c r="BK230" s="26"/>
      <c r="BL230" s="26"/>
      <c r="BM230" s="26"/>
      <c r="BN230" s="27"/>
    </row>
    <row r="231" spans="1:66" s="13" customFormat="1" x14ac:dyDescent="0.25">
      <c r="A231" s="47">
        <v>4</v>
      </c>
      <c r="B231" s="50" t="s">
        <v>196</v>
      </c>
      <c r="C231" s="50">
        <v>420005</v>
      </c>
      <c r="D231" s="48" t="s">
        <v>184</v>
      </c>
      <c r="E231" s="48" t="str">
        <f>CONCATENATE(C231,J231)</f>
        <v>420005TTTD</v>
      </c>
      <c r="F231" s="48" t="s">
        <v>331</v>
      </c>
      <c r="G231" s="48">
        <v>243.34</v>
      </c>
      <c r="H231" s="72"/>
      <c r="I231" s="48" t="s">
        <v>276</v>
      </c>
      <c r="J231" s="48" t="s">
        <v>319</v>
      </c>
      <c r="K231" s="50" t="s">
        <v>289</v>
      </c>
      <c r="L231" s="50" t="s">
        <v>333</v>
      </c>
      <c r="M231" s="48" t="s">
        <v>24</v>
      </c>
      <c r="N231" s="51">
        <v>1</v>
      </c>
      <c r="O231" s="35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4"/>
      <c r="BF231" s="26"/>
      <c r="BG231" s="26"/>
      <c r="BH231" s="26"/>
      <c r="BI231" s="26"/>
      <c r="BJ231" s="26"/>
      <c r="BK231" s="26"/>
      <c r="BL231" s="26"/>
      <c r="BM231" s="26"/>
      <c r="BN231" s="27"/>
    </row>
    <row r="232" spans="1:66" s="13" customFormat="1" x14ac:dyDescent="0.25">
      <c r="A232" s="47">
        <v>4</v>
      </c>
      <c r="B232" s="50" t="s">
        <v>211</v>
      </c>
      <c r="C232" s="65" t="s">
        <v>214</v>
      </c>
      <c r="D232" s="48" t="s">
        <v>80</v>
      </c>
      <c r="E232" s="70" t="str">
        <f>CONCATENATE(C232,J232)</f>
        <v>043001TTPL</v>
      </c>
      <c r="F232" s="48" t="s">
        <v>280</v>
      </c>
      <c r="G232" s="48">
        <v>98.7</v>
      </c>
      <c r="H232" s="72"/>
      <c r="I232" s="48" t="s">
        <v>276</v>
      </c>
      <c r="J232" s="48" t="s">
        <v>277</v>
      </c>
      <c r="K232" s="50" t="s">
        <v>278</v>
      </c>
      <c r="L232" s="50" t="s">
        <v>334</v>
      </c>
      <c r="M232" s="48" t="s">
        <v>24</v>
      </c>
      <c r="N232" s="51">
        <v>1</v>
      </c>
      <c r="O232" s="35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4"/>
      <c r="BF232" s="26"/>
      <c r="BG232" s="26"/>
      <c r="BH232" s="26"/>
      <c r="BI232" s="26"/>
      <c r="BJ232" s="26"/>
      <c r="BK232" s="26"/>
      <c r="BL232" s="26"/>
      <c r="BM232" s="26"/>
      <c r="BN232" s="27"/>
    </row>
    <row r="233" spans="1:66" s="13" customFormat="1" x14ac:dyDescent="0.25">
      <c r="A233" s="47">
        <v>4</v>
      </c>
      <c r="B233" s="50" t="s">
        <v>211</v>
      </c>
      <c r="C233" s="65" t="s">
        <v>214</v>
      </c>
      <c r="D233" s="48" t="s">
        <v>80</v>
      </c>
      <c r="E233" s="70"/>
      <c r="F233" s="48" t="s">
        <v>280</v>
      </c>
      <c r="G233" s="48">
        <v>157.53</v>
      </c>
      <c r="H233" s="72"/>
      <c r="I233" s="48" t="s">
        <v>276</v>
      </c>
      <c r="J233" s="48" t="s">
        <v>277</v>
      </c>
      <c r="K233" s="50" t="s">
        <v>278</v>
      </c>
      <c r="L233" s="50" t="s">
        <v>335</v>
      </c>
      <c r="M233" s="48" t="s">
        <v>24</v>
      </c>
      <c r="N233" s="51">
        <v>1</v>
      </c>
      <c r="O233" s="35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4"/>
      <c r="BF233" s="26"/>
      <c r="BG233" s="26"/>
      <c r="BH233" s="26"/>
      <c r="BI233" s="26"/>
      <c r="BJ233" s="26"/>
      <c r="BK233" s="26"/>
      <c r="BL233" s="26"/>
      <c r="BM233" s="26"/>
      <c r="BN233" s="27"/>
    </row>
    <row r="234" spans="1:66" s="13" customFormat="1" x14ac:dyDescent="0.25">
      <c r="A234" s="47">
        <v>4</v>
      </c>
      <c r="B234" s="50" t="s">
        <v>211</v>
      </c>
      <c r="C234" s="65" t="s">
        <v>214</v>
      </c>
      <c r="D234" s="48" t="s">
        <v>80</v>
      </c>
      <c r="E234" s="70"/>
      <c r="F234" s="48" t="s">
        <v>336</v>
      </c>
      <c r="G234" s="48">
        <v>27.77</v>
      </c>
      <c r="H234" s="72"/>
      <c r="I234" s="48" t="s">
        <v>276</v>
      </c>
      <c r="J234" s="48" t="s">
        <v>277</v>
      </c>
      <c r="K234" s="50" t="s">
        <v>278</v>
      </c>
      <c r="L234" s="50" t="s">
        <v>337</v>
      </c>
      <c r="M234" s="48" t="s">
        <v>24</v>
      </c>
      <c r="N234" s="51">
        <v>1</v>
      </c>
      <c r="O234" s="3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5"/>
      <c r="BE234" s="24"/>
      <c r="BF234" s="26"/>
      <c r="BG234" s="26"/>
      <c r="BH234" s="26"/>
      <c r="BI234" s="26"/>
      <c r="BJ234" s="26"/>
      <c r="BK234" s="26"/>
      <c r="BL234" s="26"/>
      <c r="BM234" s="26"/>
      <c r="BN234" s="27"/>
    </row>
    <row r="235" spans="1:66" s="13" customFormat="1" x14ac:dyDescent="0.25">
      <c r="A235" s="47">
        <v>4</v>
      </c>
      <c r="B235" s="50" t="s">
        <v>211</v>
      </c>
      <c r="C235" s="65" t="s">
        <v>214</v>
      </c>
      <c r="D235" s="48" t="s">
        <v>80</v>
      </c>
      <c r="E235" s="70"/>
      <c r="F235" s="48" t="s">
        <v>280</v>
      </c>
      <c r="G235" s="48">
        <v>58.51</v>
      </c>
      <c r="H235" s="72"/>
      <c r="I235" s="48" t="s">
        <v>276</v>
      </c>
      <c r="J235" s="48" t="s">
        <v>277</v>
      </c>
      <c r="K235" s="50" t="s">
        <v>301</v>
      </c>
      <c r="L235" s="50" t="s">
        <v>338</v>
      </c>
      <c r="M235" s="48" t="s">
        <v>24</v>
      </c>
      <c r="N235" s="51">
        <v>1</v>
      </c>
      <c r="O235" s="3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5"/>
      <c r="BE235" s="24"/>
      <c r="BF235" s="26"/>
      <c r="BG235" s="26"/>
      <c r="BH235" s="26"/>
      <c r="BI235" s="26"/>
      <c r="BJ235" s="26"/>
      <c r="BK235" s="26"/>
      <c r="BL235" s="26"/>
      <c r="BM235" s="26"/>
      <c r="BN235" s="27"/>
    </row>
    <row r="236" spans="1:66" s="13" customFormat="1" x14ac:dyDescent="0.25">
      <c r="A236" s="47">
        <v>4</v>
      </c>
      <c r="B236" s="50" t="s">
        <v>211</v>
      </c>
      <c r="C236" s="65" t="s">
        <v>214</v>
      </c>
      <c r="D236" s="48" t="s">
        <v>80</v>
      </c>
      <c r="E236" s="70"/>
      <c r="F236" s="48" t="s">
        <v>280</v>
      </c>
      <c r="G236" s="48">
        <v>145.15</v>
      </c>
      <c r="H236" s="72"/>
      <c r="I236" s="48" t="s">
        <v>276</v>
      </c>
      <c r="J236" s="48" t="s">
        <v>277</v>
      </c>
      <c r="K236" s="50" t="s">
        <v>301</v>
      </c>
      <c r="L236" s="50" t="s">
        <v>339</v>
      </c>
      <c r="M236" s="48" t="s">
        <v>24</v>
      </c>
      <c r="N236" s="51">
        <v>1</v>
      </c>
      <c r="O236" s="3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5"/>
      <c r="BE236" s="24"/>
      <c r="BF236" s="26"/>
      <c r="BG236" s="26"/>
      <c r="BH236" s="26"/>
      <c r="BI236" s="26"/>
      <c r="BJ236" s="26"/>
      <c r="BK236" s="26"/>
      <c r="BL236" s="26"/>
      <c r="BM236" s="26"/>
      <c r="BN236" s="27"/>
    </row>
    <row r="237" spans="1:66" s="13" customFormat="1" x14ac:dyDescent="0.25">
      <c r="A237" s="47">
        <v>4</v>
      </c>
      <c r="B237" s="50" t="s">
        <v>211</v>
      </c>
      <c r="C237" s="65" t="s">
        <v>214</v>
      </c>
      <c r="D237" s="48" t="s">
        <v>80</v>
      </c>
      <c r="E237" s="70"/>
      <c r="F237" s="48" t="s">
        <v>280</v>
      </c>
      <c r="G237" s="48">
        <v>143.78</v>
      </c>
      <c r="H237" s="72"/>
      <c r="I237" s="48" t="s">
        <v>276</v>
      </c>
      <c r="J237" s="48" t="s">
        <v>277</v>
      </c>
      <c r="K237" s="50" t="s">
        <v>301</v>
      </c>
      <c r="L237" s="50" t="s">
        <v>340</v>
      </c>
      <c r="M237" s="48" t="s">
        <v>24</v>
      </c>
      <c r="N237" s="51">
        <v>1</v>
      </c>
      <c r="O237" s="3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5"/>
      <c r="BE237" s="24"/>
      <c r="BF237" s="26"/>
      <c r="BG237" s="26"/>
      <c r="BH237" s="26"/>
      <c r="BI237" s="26"/>
      <c r="BJ237" s="26"/>
      <c r="BK237" s="26"/>
      <c r="BL237" s="26"/>
      <c r="BM237" s="26"/>
      <c r="BN237" s="27"/>
    </row>
    <row r="238" spans="1:66" s="13" customFormat="1" x14ac:dyDescent="0.25">
      <c r="A238" s="47">
        <v>4</v>
      </c>
      <c r="B238" s="50" t="s">
        <v>211</v>
      </c>
      <c r="C238" s="65" t="s">
        <v>214</v>
      </c>
      <c r="D238" s="48" t="s">
        <v>80</v>
      </c>
      <c r="E238" s="70"/>
      <c r="F238" s="48" t="s">
        <v>285</v>
      </c>
      <c r="G238" s="48">
        <v>64.27</v>
      </c>
      <c r="H238" s="72"/>
      <c r="I238" s="48" t="s">
        <v>276</v>
      </c>
      <c r="J238" s="48" t="s">
        <v>277</v>
      </c>
      <c r="K238" s="50" t="s">
        <v>289</v>
      </c>
      <c r="L238" s="50" t="s">
        <v>341</v>
      </c>
      <c r="M238" s="48" t="s">
        <v>24</v>
      </c>
      <c r="N238" s="51">
        <v>1</v>
      </c>
      <c r="O238" s="3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5"/>
      <c r="BE238" s="24"/>
      <c r="BF238" s="26"/>
      <c r="BG238" s="26"/>
      <c r="BH238" s="26"/>
      <c r="BI238" s="26"/>
      <c r="BJ238" s="26"/>
      <c r="BK238" s="26"/>
      <c r="BL238" s="26"/>
      <c r="BM238" s="26"/>
      <c r="BN238" s="27"/>
    </row>
    <row r="239" spans="1:66" s="13" customFormat="1" x14ac:dyDescent="0.25">
      <c r="A239" s="47">
        <v>4</v>
      </c>
      <c r="B239" s="50" t="s">
        <v>211</v>
      </c>
      <c r="C239" s="65" t="s">
        <v>214</v>
      </c>
      <c r="D239" s="48" t="s">
        <v>80</v>
      </c>
      <c r="E239" s="70"/>
      <c r="F239" s="48" t="s">
        <v>280</v>
      </c>
      <c r="G239" s="48">
        <v>183.44</v>
      </c>
      <c r="H239" s="72"/>
      <c r="I239" s="48" t="s">
        <v>276</v>
      </c>
      <c r="J239" s="48" t="s">
        <v>277</v>
      </c>
      <c r="K239" s="50" t="s">
        <v>289</v>
      </c>
      <c r="L239" s="50" t="s">
        <v>342</v>
      </c>
      <c r="M239" s="48" t="s">
        <v>24</v>
      </c>
      <c r="N239" s="51">
        <v>1</v>
      </c>
      <c r="O239" s="3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5"/>
      <c r="BE239" s="24"/>
      <c r="BF239" s="26"/>
      <c r="BG239" s="26"/>
      <c r="BH239" s="26"/>
      <c r="BI239" s="26"/>
      <c r="BJ239" s="26"/>
      <c r="BK239" s="26"/>
      <c r="BL239" s="26"/>
      <c r="BM239" s="26"/>
      <c r="BN239" s="27"/>
    </row>
    <row r="240" spans="1:66" s="13" customFormat="1" x14ac:dyDescent="0.25">
      <c r="A240" s="47">
        <v>4</v>
      </c>
      <c r="B240" s="50" t="s">
        <v>211</v>
      </c>
      <c r="C240" s="65" t="s">
        <v>214</v>
      </c>
      <c r="D240" s="48" t="s">
        <v>80</v>
      </c>
      <c r="E240" s="70"/>
      <c r="F240" s="48" t="s">
        <v>280</v>
      </c>
      <c r="G240" s="48">
        <v>142.81</v>
      </c>
      <c r="H240" s="72"/>
      <c r="I240" s="48" t="s">
        <v>276</v>
      </c>
      <c r="J240" s="48" t="s">
        <v>277</v>
      </c>
      <c r="K240" s="50" t="s">
        <v>289</v>
      </c>
      <c r="L240" s="50" t="s">
        <v>343</v>
      </c>
      <c r="M240" s="48" t="s">
        <v>24</v>
      </c>
      <c r="N240" s="51">
        <v>1</v>
      </c>
      <c r="O240" s="3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5"/>
      <c r="BE240" s="24"/>
      <c r="BF240" s="26"/>
      <c r="BG240" s="26"/>
      <c r="BH240" s="26"/>
      <c r="BI240" s="26"/>
      <c r="BJ240" s="26"/>
      <c r="BK240" s="26"/>
      <c r="BL240" s="26"/>
      <c r="BM240" s="26"/>
      <c r="BN240" s="27"/>
    </row>
    <row r="241" spans="1:66" s="13" customFormat="1" x14ac:dyDescent="0.25">
      <c r="A241" s="47">
        <v>4</v>
      </c>
      <c r="B241" s="50" t="s">
        <v>211</v>
      </c>
      <c r="C241" s="65" t="s">
        <v>214</v>
      </c>
      <c r="D241" s="48" t="s">
        <v>80</v>
      </c>
      <c r="E241" s="48" t="str">
        <f>CONCATENATE(C241,J241)</f>
        <v>043001TTVG</v>
      </c>
      <c r="F241" s="48" t="s">
        <v>344</v>
      </c>
      <c r="G241" s="48">
        <v>157.6</v>
      </c>
      <c r="H241" s="72"/>
      <c r="I241" s="48" t="s">
        <v>276</v>
      </c>
      <c r="J241" s="48" t="s">
        <v>345</v>
      </c>
      <c r="K241" s="50" t="s">
        <v>278</v>
      </c>
      <c r="L241" s="50" t="s">
        <v>346</v>
      </c>
      <c r="M241" s="48" t="s">
        <v>24</v>
      </c>
      <c r="N241" s="51">
        <v>1</v>
      </c>
      <c r="O241" s="3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5"/>
      <c r="BE241" s="24"/>
      <c r="BF241" s="26"/>
      <c r="BG241" s="26"/>
      <c r="BH241" s="26"/>
      <c r="BI241" s="26"/>
      <c r="BJ241" s="26"/>
      <c r="BK241" s="26"/>
      <c r="BL241" s="26"/>
      <c r="BM241" s="26"/>
      <c r="BN241" s="27"/>
    </row>
    <row r="242" spans="1:66" s="13" customFormat="1" x14ac:dyDescent="0.25">
      <c r="A242" s="47">
        <v>4</v>
      </c>
      <c r="B242" s="50" t="s">
        <v>211</v>
      </c>
      <c r="C242" s="65" t="s">
        <v>214</v>
      </c>
      <c r="D242" s="48" t="s">
        <v>80</v>
      </c>
      <c r="E242" s="70" t="str">
        <f>CONCATENATE(C242,J242)</f>
        <v>043001TTVE</v>
      </c>
      <c r="F242" s="48" t="s">
        <v>347</v>
      </c>
      <c r="G242" s="48">
        <v>36.03</v>
      </c>
      <c r="H242" s="72"/>
      <c r="I242" s="48" t="s">
        <v>276</v>
      </c>
      <c r="J242" s="48" t="s">
        <v>291</v>
      </c>
      <c r="K242" s="50" t="s">
        <v>278</v>
      </c>
      <c r="L242" s="50" t="s">
        <v>348</v>
      </c>
      <c r="M242" s="48" t="s">
        <v>24</v>
      </c>
      <c r="N242" s="51">
        <v>1</v>
      </c>
      <c r="O242" s="3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5"/>
      <c r="BE242" s="24"/>
      <c r="BF242" s="26"/>
      <c r="BG242" s="26"/>
      <c r="BH242" s="26"/>
      <c r="BI242" s="26"/>
      <c r="BJ242" s="26"/>
      <c r="BK242" s="26"/>
      <c r="BL242" s="26"/>
      <c r="BM242" s="26"/>
      <c r="BN242" s="27"/>
    </row>
    <row r="243" spans="1:66" s="13" customFormat="1" ht="15.75" thickBot="1" x14ac:dyDescent="0.3">
      <c r="A243" s="73">
        <v>4</v>
      </c>
      <c r="B243" s="74" t="s">
        <v>211</v>
      </c>
      <c r="C243" s="75" t="s">
        <v>214</v>
      </c>
      <c r="D243" s="76" t="s">
        <v>80</v>
      </c>
      <c r="E243" s="77"/>
      <c r="F243" s="76" t="s">
        <v>347</v>
      </c>
      <c r="G243" s="76">
        <v>37.86</v>
      </c>
      <c r="H243" s="78"/>
      <c r="I243" s="76" t="s">
        <v>276</v>
      </c>
      <c r="J243" s="76" t="s">
        <v>291</v>
      </c>
      <c r="K243" s="74" t="s">
        <v>278</v>
      </c>
      <c r="L243" s="74" t="s">
        <v>349</v>
      </c>
      <c r="M243" s="76" t="s">
        <v>24</v>
      </c>
      <c r="N243" s="79">
        <v>1</v>
      </c>
      <c r="O243" s="37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8"/>
      <c r="BE243" s="30"/>
      <c r="BF243" s="29"/>
      <c r="BG243" s="29"/>
      <c r="BH243" s="29"/>
      <c r="BI243" s="29"/>
      <c r="BJ243" s="29"/>
      <c r="BK243" s="29"/>
      <c r="BL243" s="29"/>
      <c r="BM243" s="29"/>
      <c r="BN243" s="31"/>
    </row>
  </sheetData>
  <sheetProtection algorithmName="SHA-512" hashValue="cOX5LNkejscRIkn9w7WnRvbPmKfmsO6YlEnjZXHIId5NjJHqu+o5ESlLkc/890LM0+zOBnkgcaIgymi/XXwj+A==" saltValue="ZCIYSXGwTA5Abm5cdjZHCQ==" spinCount="100000" sheet="1" objects="1" scenarios="1"/>
  <mergeCells count="30">
    <mergeCell ref="E212:E215"/>
    <mergeCell ref="E218:E219"/>
    <mergeCell ref="E221:E225"/>
    <mergeCell ref="E227:E228"/>
    <mergeCell ref="E232:E240"/>
    <mergeCell ref="E242:E243"/>
    <mergeCell ref="E191:E193"/>
    <mergeCell ref="E194:E197"/>
    <mergeCell ref="E198:E201"/>
    <mergeCell ref="E202:E205"/>
    <mergeCell ref="E206:E209"/>
    <mergeCell ref="E210:E211"/>
    <mergeCell ref="BK1:BN1"/>
    <mergeCell ref="E138:E148"/>
    <mergeCell ref="E149:E153"/>
    <mergeCell ref="E154:E157"/>
    <mergeCell ref="E158:E165"/>
    <mergeCell ref="E166:E190"/>
    <mergeCell ref="AK1:AN1"/>
    <mergeCell ref="AO1:AR1"/>
    <mergeCell ref="AS1:AW1"/>
    <mergeCell ref="AX1:BA1"/>
    <mergeCell ref="BB1:BE1"/>
    <mergeCell ref="BF1:BJ1"/>
    <mergeCell ref="A1:N1"/>
    <mergeCell ref="O1:R1"/>
    <mergeCell ref="S1:W1"/>
    <mergeCell ref="X1:AA1"/>
    <mergeCell ref="AB1:AE1"/>
    <mergeCell ref="AF1:AJ1"/>
  </mergeCells>
  <conditionalFormatting sqref="F33:F34 F36:F48 F57:F60 F52:F55 F3:F12 F14:F31">
    <cfRule type="expression" dxfId="58" priority="52">
      <formula>ISBLANK(#REF!)</formula>
    </cfRule>
  </conditionalFormatting>
  <conditionalFormatting sqref="F32">
    <cfRule type="expression" dxfId="57" priority="53">
      <formula>ISBLANK(#REF!)</formula>
    </cfRule>
  </conditionalFormatting>
  <conditionalFormatting sqref="F35 K217:L239">
    <cfRule type="expression" dxfId="56" priority="54">
      <formula>ISBLANK(#REF!)</formula>
    </cfRule>
  </conditionalFormatting>
  <conditionalFormatting sqref="F50">
    <cfRule type="expression" dxfId="55" priority="55">
      <formula>ISBLANK(#REF!)</formula>
    </cfRule>
  </conditionalFormatting>
  <conditionalFormatting sqref="F51">
    <cfRule type="expression" dxfId="54" priority="56">
      <formula>ISBLANK(#REF!)</formula>
    </cfRule>
  </conditionalFormatting>
  <conditionalFormatting sqref="F49">
    <cfRule type="expression" dxfId="53" priority="57">
      <formula>ISBLANK(#REF!)</formula>
    </cfRule>
  </conditionalFormatting>
  <conditionalFormatting sqref="F56">
    <cfRule type="expression" dxfId="52" priority="58">
      <formula>ISBLANK(#REF!)</formula>
    </cfRule>
  </conditionalFormatting>
  <conditionalFormatting sqref="F13">
    <cfRule type="expression" dxfId="51" priority="59">
      <formula>ISBLANK(#REF!)</formula>
    </cfRule>
  </conditionalFormatting>
  <conditionalFormatting sqref="E61:E79">
    <cfRule type="expression" dxfId="50" priority="51">
      <formula>ISBLANK(#REF!)</formula>
    </cfRule>
  </conditionalFormatting>
  <conditionalFormatting sqref="E89:E90">
    <cfRule type="expression" dxfId="49" priority="46">
      <formula>ISBLANK(#REF!)</formula>
    </cfRule>
  </conditionalFormatting>
  <conditionalFormatting sqref="E80:E88">
    <cfRule type="expression" dxfId="48" priority="47">
      <formula>ISBLANK(#REF!)</formula>
    </cfRule>
  </conditionalFormatting>
  <conditionalFormatting sqref="E92">
    <cfRule type="expression" dxfId="47" priority="48">
      <formula>ISBLANK(#REF!)</formula>
    </cfRule>
  </conditionalFormatting>
  <conditionalFormatting sqref="E91">
    <cfRule type="expression" dxfId="46" priority="49">
      <formula>ISBLANK(#REF!)</formula>
    </cfRule>
  </conditionalFormatting>
  <conditionalFormatting sqref="E93">
    <cfRule type="expression" dxfId="45" priority="50">
      <formula>ISBLANK(#REF!)</formula>
    </cfRule>
  </conditionalFormatting>
  <conditionalFormatting sqref="F121:F122 L110:L122">
    <cfRule type="expression" dxfId="44" priority="40">
      <formula>ISBLANK(#REF!)</formula>
    </cfRule>
  </conditionalFormatting>
  <conditionalFormatting sqref="E94:E122">
    <cfRule type="expression" dxfId="43" priority="41">
      <formula>ISBLANK(#REF!)</formula>
    </cfRule>
  </conditionalFormatting>
  <conditionalFormatting sqref="L101:L103 L107:L109">
    <cfRule type="expression" dxfId="42" priority="42">
      <formula>ISBLANK(#REF!)</formula>
    </cfRule>
  </conditionalFormatting>
  <conditionalFormatting sqref="L104:L105">
    <cfRule type="expression" dxfId="41" priority="43">
      <formula>ISBLANK(#REF!)</formula>
    </cfRule>
  </conditionalFormatting>
  <conditionalFormatting sqref="L99:L100">
    <cfRule type="expression" dxfId="40" priority="44">
      <formula>ISBLANK(#REF!)</formula>
    </cfRule>
  </conditionalFormatting>
  <conditionalFormatting sqref="L106">
    <cfRule type="expression" dxfId="39" priority="45">
      <formula>ISBLANK(#REF!)</formula>
    </cfRule>
  </conditionalFormatting>
  <conditionalFormatting sqref="E137">
    <cfRule type="expression" dxfId="38" priority="38">
      <formula>ISBLANK(#REF!)</formula>
    </cfRule>
  </conditionalFormatting>
  <conditionalFormatting sqref="G137">
    <cfRule type="expression" dxfId="37" priority="39">
      <formula>ISBLANK(#REF!)</formula>
    </cfRule>
  </conditionalFormatting>
  <conditionalFormatting sqref="G138:G148">
    <cfRule type="expression" dxfId="36" priority="1">
      <formula>ISBLANK(#REF!)</formula>
    </cfRule>
  </conditionalFormatting>
  <conditionalFormatting sqref="G176:G179">
    <cfRule type="expression" dxfId="35" priority="2">
      <formula>ISBLANK(#REF!)</formula>
    </cfRule>
  </conditionalFormatting>
  <conditionalFormatting sqref="G152:G165">
    <cfRule type="expression" dxfId="34" priority="3">
      <formula>ISBLANK(#REF!)</formula>
    </cfRule>
  </conditionalFormatting>
  <conditionalFormatting sqref="G150:G151 K138:L165">
    <cfRule type="expression" dxfId="33" priority="4">
      <formula>ISBLANK(#REF!)</formula>
    </cfRule>
  </conditionalFormatting>
  <conditionalFormatting sqref="G169:G170 G172:G174">
    <cfRule type="expression" dxfId="32" priority="5">
      <formula>ISBLANK(#REF!)</formula>
    </cfRule>
  </conditionalFormatting>
  <conditionalFormatting sqref="G175">
    <cfRule type="expression" dxfId="31" priority="6">
      <formula>ISBLANK(#REF!)</formula>
    </cfRule>
  </conditionalFormatting>
  <conditionalFormatting sqref="G149">
    <cfRule type="expression" dxfId="30" priority="7">
      <formula>ISBLANK(#REF!)</formula>
    </cfRule>
  </conditionalFormatting>
  <conditionalFormatting sqref="L194">
    <cfRule type="expression" dxfId="29" priority="8">
      <formula>ISBLANK(#REF!)</formula>
    </cfRule>
  </conditionalFormatting>
  <conditionalFormatting sqref="K194">
    <cfRule type="expression" dxfId="28" priority="9">
      <formula>ISBLANK(#REF!)</formula>
    </cfRule>
  </conditionalFormatting>
  <conditionalFormatting sqref="L195:L196">
    <cfRule type="expression" dxfId="27" priority="10">
      <formula>ISBLANK(#REF!)</formula>
    </cfRule>
  </conditionalFormatting>
  <conditionalFormatting sqref="L203:L204 L199:L200">
    <cfRule type="expression" dxfId="26" priority="11">
      <formula>ISBLANK(#REF!)</formula>
    </cfRule>
  </conditionalFormatting>
  <conditionalFormatting sqref="K206">
    <cfRule type="expression" dxfId="25" priority="12">
      <formula>ISBLANK(#REF!)</formula>
    </cfRule>
  </conditionalFormatting>
  <conditionalFormatting sqref="K207:K209">
    <cfRule type="expression" dxfId="24" priority="13">
      <formula>ISBLANK(#REF!)</formula>
    </cfRule>
  </conditionalFormatting>
  <conditionalFormatting sqref="K212:L212 L213:L215">
    <cfRule type="expression" dxfId="23" priority="14">
      <formula>ISBLANK(#REF!)</formula>
    </cfRule>
  </conditionalFormatting>
  <conditionalFormatting sqref="K211:L211">
    <cfRule type="expression" dxfId="22" priority="15">
      <formula>ISBLANK(#REF!)</formula>
    </cfRule>
  </conditionalFormatting>
  <conditionalFormatting sqref="G171">
    <cfRule type="expression" dxfId="21" priority="16">
      <formula>ISBLANK(#REF!)</formula>
    </cfRule>
  </conditionalFormatting>
  <conditionalFormatting sqref="K214">
    <cfRule type="expression" dxfId="20" priority="17">
      <formula>ISBLANK(#REF!)</formula>
    </cfRule>
  </conditionalFormatting>
  <conditionalFormatting sqref="K215">
    <cfRule type="expression" dxfId="19" priority="18">
      <formula>ISBLANK(#REF!)</formula>
    </cfRule>
  </conditionalFormatting>
  <conditionalFormatting sqref="K216 K185:K187 L185:L186 K188:L190 K192:L193 K169:L184 K210:L210">
    <cfRule type="expression" dxfId="18" priority="19">
      <formula>ISBLANK(#REF!)</formula>
    </cfRule>
  </conditionalFormatting>
  <conditionalFormatting sqref="L216">
    <cfRule type="expression" dxfId="17" priority="20">
      <formula>ISBLANK(#REF!)</formula>
    </cfRule>
  </conditionalFormatting>
  <conditionalFormatting sqref="L187">
    <cfRule type="expression" dxfId="16" priority="21">
      <formula>ISBLANK(#REF!)</formula>
    </cfRule>
  </conditionalFormatting>
  <conditionalFormatting sqref="K191:L191">
    <cfRule type="expression" dxfId="15" priority="22">
      <formula>ISBLANK(#REF!)</formula>
    </cfRule>
  </conditionalFormatting>
  <conditionalFormatting sqref="L197">
    <cfRule type="expression" dxfId="14" priority="23">
      <formula>ISBLANK(#REF!)</formula>
    </cfRule>
  </conditionalFormatting>
  <conditionalFormatting sqref="K195:K197">
    <cfRule type="expression" dxfId="13" priority="24">
      <formula>ISBLANK(#REF!)</formula>
    </cfRule>
  </conditionalFormatting>
  <conditionalFormatting sqref="L209">
    <cfRule type="expression" dxfId="12" priority="25">
      <formula>ISBLANK(#REF!)</formula>
    </cfRule>
  </conditionalFormatting>
  <conditionalFormatting sqref="L205 L201">
    <cfRule type="expression" dxfId="11" priority="26">
      <formula>ISBLANK(#REF!)</formula>
    </cfRule>
  </conditionalFormatting>
  <conditionalFormatting sqref="L206">
    <cfRule type="expression" dxfId="10" priority="27">
      <formula>ISBLANK(#REF!)</formula>
    </cfRule>
  </conditionalFormatting>
  <conditionalFormatting sqref="L207:L208">
    <cfRule type="expression" dxfId="9" priority="28">
      <formula>ISBLANK(#REF!)</formula>
    </cfRule>
  </conditionalFormatting>
  <conditionalFormatting sqref="K203:K205 K199:K201">
    <cfRule type="expression" dxfId="8" priority="29">
      <formula>ISBLANK(#REF!)</formula>
    </cfRule>
  </conditionalFormatting>
  <conditionalFormatting sqref="K202 K198">
    <cfRule type="expression" dxfId="7" priority="30">
      <formula>ISBLANK(#REF!)</formula>
    </cfRule>
  </conditionalFormatting>
  <conditionalFormatting sqref="L202 L198">
    <cfRule type="expression" dxfId="6" priority="31">
      <formula>ISBLANK(#REF!)</formula>
    </cfRule>
  </conditionalFormatting>
  <conditionalFormatting sqref="K213">
    <cfRule type="expression" dxfId="5" priority="32">
      <formula>ISBLANK(#REF!)</formula>
    </cfRule>
  </conditionalFormatting>
  <conditionalFormatting sqref="G166:G168">
    <cfRule type="expression" dxfId="4" priority="33">
      <formula>ISBLANK(#REF!)</formula>
    </cfRule>
  </conditionalFormatting>
  <conditionalFormatting sqref="K166:L168">
    <cfRule type="expression" dxfId="3" priority="34">
      <formula>ISBLANK(#REF!)</formula>
    </cfRule>
  </conditionalFormatting>
  <conditionalFormatting sqref="K240:L240">
    <cfRule type="expression" dxfId="2" priority="35">
      <formula>ISBLANK(#REF!)</formula>
    </cfRule>
  </conditionalFormatting>
  <conditionalFormatting sqref="K241:L241">
    <cfRule type="expression" dxfId="1" priority="36">
      <formula>ISBLANK(#REF!)</formula>
    </cfRule>
  </conditionalFormatting>
  <conditionalFormatting sqref="K242:L243">
    <cfRule type="expression" dxfId="0" priority="37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'Y:\DM\03_Transverses\02_Marche_(DMIG_entreprise)\44_FMT 2024\01_Version_2025\planning de maintenance\_travail\[Planning_Secteur4_V1.xlsx]Liste_D'!#REF!</xm:f>
          </x14:formula1>
          <x14:formula2>
            <xm:f>0</xm:f>
          </x14:formula2>
          <xm:sqref>J3:J122 J137:J243 F138:F243</xm:sqref>
        </x14:dataValidation>
        <x14:dataValidation type="list" allowBlank="1" showInputMessage="1" showErrorMessage="1">
          <x14:formula1>
            <xm:f>'Y:\DM\03_Transverses\02_Marche_(DMIG_entreprise)\44_FMT 2024\01_Version_2025\planning de maintenance\_travail\[Planning_Secteur4_V1.xlsx]Liste_D'!#REF!</xm:f>
          </x14:formula1>
          <x14:formula2>
            <xm:f>0</xm:f>
          </x14:formula2>
          <xm:sqref>I3:I122 I137:I243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Ayhan Ciplak</dc:creator>
  <cp:lastModifiedBy>Ayhan Ciplak</cp:lastModifiedBy>
  <dcterms:created xsi:type="dcterms:W3CDTF">2025-03-24T10:50:11Z</dcterms:created>
  <dcterms:modified xsi:type="dcterms:W3CDTF">2025-03-24T10:54:07Z</dcterms:modified>
</cp:coreProperties>
</file>