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/>
  <mc:AlternateContent xmlns:mc="http://schemas.openxmlformats.org/markup-compatibility/2006">
    <mc:Choice Requires="x15">
      <x15ac:absPath xmlns:x15ac="http://schemas.microsoft.com/office/spreadsheetml/2010/11/ac" url="C:\Users\w.tetrel\Desktop\Doc en cours 2025\AO MESSAGERIE\APPEL D'OFFRE AE AAE et CCTP\"/>
    </mc:Choice>
  </mc:AlternateContent>
  <xr:revisionPtr revIDLastSave="0" documentId="13_ncr:1_{3C90C260-D15F-4C17-9900-93765246243E}" xr6:coauthVersionLast="47" xr6:coauthVersionMax="47" xr10:uidLastSave="{00000000-0000-0000-0000-000000000000}"/>
  <bookViews>
    <workbookView xWindow="-103" yWindow="-103" windowWidth="16663" windowHeight="8863" xr2:uid="{00000000-000D-0000-FFFF-FFFF00000000}"/>
  </bookViews>
  <sheets>
    <sheet name="Annexe CDC Messagerie" sheetId="1" r:id="rId1"/>
    <sheet name="Feuil1" sheetId="2" r:id="rId2"/>
  </sheets>
  <definedNames>
    <definedName name="_xlnm._FilterDatabase" localSheetId="0" hidden="1">'Annexe CDC Messagerie'!$K$3:$S$12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9" i="1" l="1"/>
  <c r="G9" i="1"/>
  <c r="P13" i="1"/>
  <c r="Q13" i="1"/>
  <c r="P14" i="1"/>
  <c r="Q14" i="1"/>
  <c r="Q12" i="1" l="1"/>
  <c r="Q4" i="1"/>
  <c r="G6" i="1"/>
  <c r="G4" i="1"/>
  <c r="P12" i="1" l="1"/>
  <c r="P5" i="1"/>
  <c r="Q5" i="1"/>
  <c r="P9" i="1"/>
  <c r="Q9" i="1"/>
  <c r="P6" i="1"/>
  <c r="Q6" i="1"/>
  <c r="P11" i="1"/>
  <c r="Q11" i="1"/>
  <c r="P7" i="1"/>
  <c r="Q7" i="1"/>
  <c r="P10" i="1"/>
  <c r="Q10" i="1"/>
  <c r="Q8" i="1"/>
  <c r="P8" i="1"/>
  <c r="P4" i="1"/>
  <c r="F7" i="1"/>
  <c r="G7" i="1"/>
  <c r="F5" i="1"/>
  <c r="G5" i="1"/>
  <c r="F6" i="1"/>
  <c r="F8" i="1"/>
  <c r="G8" i="1"/>
  <c r="F4" i="1"/>
</calcChain>
</file>

<file path=xl/sharedStrings.xml><?xml version="1.0" encoding="utf-8"?>
<sst xmlns="http://schemas.openxmlformats.org/spreadsheetml/2006/main" count="50" uniqueCount="12">
  <si>
    <t>Mensuel</t>
  </si>
  <si>
    <t>Poids</t>
  </si>
  <si>
    <t>Ventes</t>
  </si>
  <si>
    <t>Taux d'invendus</t>
  </si>
  <si>
    <t>Chiffre d'Affaire</t>
  </si>
  <si>
    <t>Montant de commission Messageries</t>
  </si>
  <si>
    <t>Taux de commission</t>
  </si>
  <si>
    <t>140 g</t>
  </si>
  <si>
    <t>Hors-série</t>
  </si>
  <si>
    <t>160 g</t>
  </si>
  <si>
    <t>Nombre d'exemplaires fournis</t>
  </si>
  <si>
    <t>Prix de vente TTC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</si>
</sst>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8" formatCode="#,##0.00\ &quot;€&quot;;[Red]\-#,##0.00\ &quot;€&quot;"/>
    <numFmt numFmtId="164" formatCode="0.0%"/>
    <numFmt numFmtId="165" formatCode="#,##0\ &quot;€&quot;"/>
  </numFmts>
  <fonts count="4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8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auto="1"/>
      </left>
      <right style="dashDotDot">
        <color auto="1"/>
      </right>
      <top style="thick">
        <color auto="1"/>
      </top>
      <bottom/>
      <diagonal/>
    </border>
    <border>
      <left style="dashDotDot">
        <color auto="1"/>
      </left>
      <right style="dashDotDot">
        <color auto="1"/>
      </right>
      <top style="thick">
        <color auto="1"/>
      </top>
      <bottom/>
      <diagonal/>
    </border>
    <border>
      <left style="dashDotDot">
        <color auto="1"/>
      </left>
      <right/>
      <top style="thick">
        <color auto="1"/>
      </top>
      <bottom/>
      <diagonal/>
    </border>
    <border>
      <left style="dashDotDot">
        <color auto="1"/>
      </left>
      <right style="thick">
        <color auto="1"/>
      </right>
      <top style="thick">
        <color auto="1"/>
      </top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 wrapText="1"/>
    </xf>
    <xf numFmtId="0" fontId="0" fillId="0" borderId="1" xfId="0" applyBorder="1"/>
    <xf numFmtId="8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center"/>
    </xf>
    <xf numFmtId="3" fontId="0" fillId="0" borderId="1" xfId="0" applyNumberForma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165" fontId="0" fillId="0" borderId="1" xfId="0" applyNumberFormat="1" applyBorder="1"/>
    <xf numFmtId="0" fontId="0" fillId="3" borderId="1" xfId="0" applyFill="1" applyBorder="1"/>
    <xf numFmtId="8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3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165" fontId="0" fillId="0" borderId="0" xfId="0" applyNumberFormat="1"/>
    <xf numFmtId="0" fontId="0" fillId="5" borderId="0" xfId="0" applyFill="1"/>
    <xf numFmtId="0" fontId="3" fillId="0" borderId="1" xfId="0" applyFont="1" applyBorder="1"/>
    <xf numFmtId="8" fontId="3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3" fontId="3" fillId="0" borderId="1" xfId="0" applyNumberFormat="1" applyFont="1" applyBorder="1" applyAlignment="1">
      <alignment horizontal="center"/>
    </xf>
    <xf numFmtId="164" fontId="3" fillId="0" borderId="1" xfId="0" applyNumberFormat="1" applyFont="1" applyBorder="1" applyAlignment="1">
      <alignment horizontal="center"/>
    </xf>
    <xf numFmtId="165" fontId="3" fillId="0" borderId="1" xfId="0" applyNumberFormat="1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S20"/>
  <sheetViews>
    <sheetView tabSelected="1" topLeftCell="A7" zoomScale="160" zoomScaleNormal="160" zoomScaleSheetLayoutView="100" workbookViewId="0">
      <selection activeCell="N9" sqref="N9"/>
    </sheetView>
  </sheetViews>
  <sheetFormatPr baseColWidth="10" defaultColWidth="8.921875" defaultRowHeight="14.6" x14ac:dyDescent="0.4"/>
  <cols>
    <col min="1" max="1" width="10.921875" customWidth="1"/>
    <col min="4" max="4" width="13" customWidth="1"/>
    <col min="6" max="6" width="10" customWidth="1"/>
    <col min="7" max="7" width="11.3046875" customWidth="1"/>
    <col min="8" max="8" width="13.53515625" customWidth="1"/>
    <col min="9" max="9" width="12.69140625" customWidth="1"/>
    <col min="11" max="11" width="10.23046875" customWidth="1"/>
    <col min="14" max="14" width="10.07421875" bestFit="1" customWidth="1"/>
    <col min="16" max="16" width="11.07421875" customWidth="1"/>
    <col min="17" max="17" width="10.69140625" customWidth="1"/>
    <col min="18" max="18" width="15.69140625" bestFit="1" customWidth="1"/>
    <col min="19" max="19" width="13.23046875" bestFit="1" customWidth="1"/>
  </cols>
  <sheetData>
    <row r="2" spans="1:19" ht="15" thickBot="1" x14ac:dyDescent="0.45"/>
    <row r="3" spans="1:19" s="1" customFormat="1" ht="46.2" customHeight="1" thickTop="1" x14ac:dyDescent="0.4">
      <c r="A3" s="2"/>
      <c r="B3" s="3" t="s">
        <v>11</v>
      </c>
      <c r="C3" s="3" t="s">
        <v>1</v>
      </c>
      <c r="D3" s="3" t="s">
        <v>10</v>
      </c>
      <c r="E3" s="3" t="s">
        <v>2</v>
      </c>
      <c r="F3" s="3" t="s">
        <v>3</v>
      </c>
      <c r="G3" s="4" t="s">
        <v>4</v>
      </c>
      <c r="H3" s="5" t="s">
        <v>5</v>
      </c>
      <c r="I3" s="6" t="s">
        <v>6</v>
      </c>
      <c r="K3" s="2"/>
      <c r="L3" s="3" t="s">
        <v>11</v>
      </c>
      <c r="M3" s="3" t="s">
        <v>1</v>
      </c>
      <c r="N3" s="3" t="s">
        <v>10</v>
      </c>
      <c r="O3" s="3" t="s">
        <v>2</v>
      </c>
      <c r="P3" s="3" t="s">
        <v>3</v>
      </c>
      <c r="Q3" s="4" t="s">
        <v>4</v>
      </c>
      <c r="R3" s="5" t="s">
        <v>5</v>
      </c>
      <c r="S3" s="6" t="s">
        <v>6</v>
      </c>
    </row>
    <row r="4" spans="1:19" ht="15.9" customHeight="1" x14ac:dyDescent="0.4">
      <c r="A4" s="7" t="s">
        <v>0</v>
      </c>
      <c r="B4" s="8">
        <v>4.8</v>
      </c>
      <c r="C4" s="9" t="s">
        <v>7</v>
      </c>
      <c r="D4" s="10">
        <v>65000</v>
      </c>
      <c r="E4" s="10">
        <v>15000</v>
      </c>
      <c r="F4" s="11">
        <f t="shared" ref="F4:F8" si="0">1-(E4/D4)</f>
        <v>0.76923076923076916</v>
      </c>
      <c r="G4" s="12">
        <f t="shared" ref="G4:G8" si="1">E4*4.8</f>
        <v>72000</v>
      </c>
      <c r="H4" s="13"/>
      <c r="I4" s="13"/>
      <c r="K4" s="7" t="s">
        <v>8</v>
      </c>
      <c r="L4" s="8">
        <v>6.9</v>
      </c>
      <c r="M4" s="9" t="s">
        <v>9</v>
      </c>
      <c r="N4" s="10">
        <v>50000</v>
      </c>
      <c r="O4" s="10">
        <v>12000</v>
      </c>
      <c r="P4" s="11">
        <f t="shared" ref="P4:P12" si="2">1-(O4/N4)</f>
        <v>0.76</v>
      </c>
      <c r="Q4" s="12">
        <f t="shared" ref="Q4:Q12" si="3">O4*6.9</f>
        <v>82800</v>
      </c>
      <c r="R4" s="13"/>
      <c r="S4" s="13"/>
    </row>
    <row r="5" spans="1:19" ht="15.9" customHeight="1" x14ac:dyDescent="0.4">
      <c r="A5" s="7" t="s">
        <v>0</v>
      </c>
      <c r="B5" s="8">
        <v>4.8</v>
      </c>
      <c r="C5" s="9" t="s">
        <v>7</v>
      </c>
      <c r="D5" s="10">
        <v>65000</v>
      </c>
      <c r="E5" s="10">
        <v>20000</v>
      </c>
      <c r="F5" s="11">
        <f t="shared" si="0"/>
        <v>0.69230769230769229</v>
      </c>
      <c r="G5" s="12">
        <f t="shared" si="1"/>
        <v>96000</v>
      </c>
      <c r="H5" s="13"/>
      <c r="I5" s="13"/>
      <c r="K5" s="7" t="s">
        <v>8</v>
      </c>
      <c r="L5" s="8">
        <v>6.9</v>
      </c>
      <c r="M5" s="9" t="s">
        <v>9</v>
      </c>
      <c r="N5" s="10">
        <v>50000</v>
      </c>
      <c r="O5" s="10">
        <v>15000</v>
      </c>
      <c r="P5" s="11">
        <f t="shared" si="2"/>
        <v>0.7</v>
      </c>
      <c r="Q5" s="12">
        <f t="shared" si="3"/>
        <v>103500</v>
      </c>
      <c r="R5" s="13"/>
      <c r="S5" s="13"/>
    </row>
    <row r="6" spans="1:19" ht="15.9" customHeight="1" x14ac:dyDescent="0.4">
      <c r="A6" s="7" t="s">
        <v>0</v>
      </c>
      <c r="B6" s="8">
        <v>4.8</v>
      </c>
      <c r="C6" s="9" t="s">
        <v>7</v>
      </c>
      <c r="D6" s="10">
        <v>75000</v>
      </c>
      <c r="E6" s="10">
        <v>30000</v>
      </c>
      <c r="F6" s="11">
        <f t="shared" si="0"/>
        <v>0.6</v>
      </c>
      <c r="G6" s="12">
        <f t="shared" si="1"/>
        <v>144000</v>
      </c>
      <c r="H6" s="13"/>
      <c r="I6" s="13"/>
      <c r="K6" s="7" t="s">
        <v>8</v>
      </c>
      <c r="L6" s="8">
        <v>6.9</v>
      </c>
      <c r="M6" s="9" t="s">
        <v>9</v>
      </c>
      <c r="N6" s="10">
        <v>60000</v>
      </c>
      <c r="O6" s="10">
        <v>25000</v>
      </c>
      <c r="P6" s="11">
        <f t="shared" si="2"/>
        <v>0.58333333333333326</v>
      </c>
      <c r="Q6" s="12">
        <f t="shared" si="3"/>
        <v>172500</v>
      </c>
      <c r="R6" s="13"/>
      <c r="S6" s="13"/>
    </row>
    <row r="7" spans="1:19" ht="15.9" customHeight="1" x14ac:dyDescent="0.4">
      <c r="A7" s="7" t="s">
        <v>0</v>
      </c>
      <c r="B7" s="8">
        <v>4.8</v>
      </c>
      <c r="C7" s="9" t="s">
        <v>7</v>
      </c>
      <c r="D7" s="10">
        <v>80000</v>
      </c>
      <c r="E7" s="10">
        <v>50000</v>
      </c>
      <c r="F7" s="11">
        <f t="shared" si="0"/>
        <v>0.375</v>
      </c>
      <c r="G7" s="12">
        <f t="shared" si="1"/>
        <v>240000</v>
      </c>
      <c r="H7" s="13"/>
      <c r="I7" s="13"/>
      <c r="K7" s="7" t="s">
        <v>8</v>
      </c>
      <c r="L7" s="8">
        <v>6.9</v>
      </c>
      <c r="M7" s="9" t="s">
        <v>9</v>
      </c>
      <c r="N7" s="10">
        <v>80000</v>
      </c>
      <c r="O7" s="10">
        <v>40000</v>
      </c>
      <c r="P7" s="11">
        <f t="shared" si="2"/>
        <v>0.5</v>
      </c>
      <c r="Q7" s="12">
        <f t="shared" si="3"/>
        <v>276000</v>
      </c>
      <c r="R7" s="13"/>
      <c r="S7" s="13"/>
    </row>
    <row r="8" spans="1:19" ht="15.9" customHeight="1" x14ac:dyDescent="0.4">
      <c r="A8" s="7" t="s">
        <v>0</v>
      </c>
      <c r="B8" s="8">
        <v>4.8</v>
      </c>
      <c r="C8" s="9" t="s">
        <v>7</v>
      </c>
      <c r="D8" s="10">
        <v>120000</v>
      </c>
      <c r="E8" s="10">
        <v>80000</v>
      </c>
      <c r="F8" s="11">
        <f t="shared" si="0"/>
        <v>0.33333333333333337</v>
      </c>
      <c r="G8" s="12">
        <f t="shared" si="1"/>
        <v>384000</v>
      </c>
      <c r="H8" s="13"/>
      <c r="I8" s="13"/>
      <c r="K8" s="7" t="s">
        <v>8</v>
      </c>
      <c r="L8" s="8">
        <v>6.9</v>
      </c>
      <c r="M8" s="9" t="s">
        <v>9</v>
      </c>
      <c r="N8" s="10">
        <v>80000</v>
      </c>
      <c r="O8" s="10">
        <v>50000</v>
      </c>
      <c r="P8" s="11">
        <f t="shared" si="2"/>
        <v>0.375</v>
      </c>
      <c r="Q8" s="12">
        <f t="shared" si="3"/>
        <v>345000</v>
      </c>
      <c r="R8" s="13"/>
      <c r="S8" s="13"/>
    </row>
    <row r="9" spans="1:19" ht="15.9" customHeight="1" x14ac:dyDescent="0.4">
      <c r="A9" s="20" t="s">
        <v>0</v>
      </c>
      <c r="B9" s="21">
        <v>4.8</v>
      </c>
      <c r="C9" s="22" t="s">
        <v>7</v>
      </c>
      <c r="D9" s="23">
        <v>65000</v>
      </c>
      <c r="E9" s="23">
        <v>20000</v>
      </c>
      <c r="F9" s="24">
        <f t="shared" ref="F9" si="4">1-(E9/D9)</f>
        <v>0.69230769230769229</v>
      </c>
      <c r="G9" s="25">
        <f t="shared" ref="G9" si="5">E9*4.8</f>
        <v>96000</v>
      </c>
      <c r="H9" s="13"/>
      <c r="I9" s="13"/>
      <c r="K9" s="7" t="s">
        <v>8</v>
      </c>
      <c r="L9" s="8">
        <v>6.9</v>
      </c>
      <c r="M9" s="9" t="s">
        <v>9</v>
      </c>
      <c r="N9" s="10">
        <v>80000</v>
      </c>
      <c r="O9" s="10">
        <v>60000</v>
      </c>
      <c r="P9" s="11">
        <f t="shared" si="2"/>
        <v>0.25</v>
      </c>
      <c r="Q9" s="12">
        <f t="shared" si="3"/>
        <v>414000</v>
      </c>
      <c r="R9" s="13"/>
      <c r="S9" s="13"/>
    </row>
    <row r="10" spans="1:19" ht="15.9" customHeight="1" x14ac:dyDescent="0.4">
      <c r="B10" s="14"/>
      <c r="C10" s="15"/>
      <c r="D10" s="16"/>
      <c r="E10" s="16"/>
      <c r="F10" s="17"/>
      <c r="G10" s="18"/>
      <c r="H10" s="19"/>
      <c r="I10" s="19"/>
      <c r="K10" s="7" t="s">
        <v>8</v>
      </c>
      <c r="L10" s="8">
        <v>6.9</v>
      </c>
      <c r="M10" s="9" t="s">
        <v>9</v>
      </c>
      <c r="N10" s="10">
        <v>120000</v>
      </c>
      <c r="O10" s="10">
        <v>40000</v>
      </c>
      <c r="P10" s="11">
        <f t="shared" si="2"/>
        <v>0.66666666666666674</v>
      </c>
      <c r="Q10" s="12">
        <f t="shared" si="3"/>
        <v>276000</v>
      </c>
      <c r="R10" s="13"/>
      <c r="S10" s="13"/>
    </row>
    <row r="11" spans="1:19" ht="15.9" customHeight="1" x14ac:dyDescent="0.4">
      <c r="K11" s="7" t="s">
        <v>8</v>
      </c>
      <c r="L11" s="8">
        <v>6.9</v>
      </c>
      <c r="M11" s="9" t="s">
        <v>9</v>
      </c>
      <c r="N11" s="10">
        <v>120000</v>
      </c>
      <c r="O11" s="10">
        <v>60000</v>
      </c>
      <c r="P11" s="11">
        <f t="shared" si="2"/>
        <v>0.5</v>
      </c>
      <c r="Q11" s="12">
        <f t="shared" si="3"/>
        <v>414000</v>
      </c>
      <c r="R11" s="13"/>
      <c r="S11" s="13"/>
    </row>
    <row r="12" spans="1:19" ht="15.9" customHeight="1" x14ac:dyDescent="0.4">
      <c r="K12" s="7" t="s">
        <v>8</v>
      </c>
      <c r="L12" s="8">
        <v>6.9</v>
      </c>
      <c r="M12" s="9" t="s">
        <v>9</v>
      </c>
      <c r="N12" s="10">
        <v>120000</v>
      </c>
      <c r="O12" s="10">
        <v>80000</v>
      </c>
      <c r="P12" s="11">
        <f t="shared" si="2"/>
        <v>0.33333333333333337</v>
      </c>
      <c r="Q12" s="12">
        <f t="shared" si="3"/>
        <v>552000</v>
      </c>
      <c r="R12" s="13"/>
      <c r="S12" s="13"/>
    </row>
    <row r="13" spans="1:19" ht="15.9" customHeight="1" x14ac:dyDescent="0.4">
      <c r="K13" s="20" t="s">
        <v>8</v>
      </c>
      <c r="L13" s="21">
        <v>6.9</v>
      </c>
      <c r="M13" s="22" t="s">
        <v>9</v>
      </c>
      <c r="N13" s="23">
        <v>60000</v>
      </c>
      <c r="O13" s="23">
        <v>20000</v>
      </c>
      <c r="P13" s="24">
        <f t="shared" ref="P13:P14" si="6">1-(O13/N13)</f>
        <v>0.66666666666666674</v>
      </c>
      <c r="Q13" s="25">
        <f t="shared" ref="Q13:Q14" si="7">O13*6.9</f>
        <v>138000</v>
      </c>
      <c r="R13" s="13"/>
      <c r="S13" s="13"/>
    </row>
    <row r="14" spans="1:19" ht="15.9" customHeight="1" x14ac:dyDescent="0.4">
      <c r="K14" s="20" t="s">
        <v>8</v>
      </c>
      <c r="L14" s="21">
        <v>6.9</v>
      </c>
      <c r="M14" s="22" t="s">
        <v>9</v>
      </c>
      <c r="N14" s="23">
        <v>70000</v>
      </c>
      <c r="O14" s="23">
        <v>25000</v>
      </c>
      <c r="P14" s="24">
        <f t="shared" si="6"/>
        <v>0.64285714285714279</v>
      </c>
      <c r="Q14" s="25">
        <f t="shared" si="7"/>
        <v>172500</v>
      </c>
      <c r="R14" s="13"/>
      <c r="S14" s="13"/>
    </row>
    <row r="15" spans="1:19" ht="15.9" customHeight="1" x14ac:dyDescent="0.4"/>
    <row r="16" spans="1:19" ht="15.9" customHeight="1" x14ac:dyDescent="0.4"/>
    <row r="17" ht="15.9" customHeight="1" x14ac:dyDescent="0.4"/>
    <row r="18" ht="15.9" customHeight="1" x14ac:dyDescent="0.4"/>
    <row r="19" ht="15.9" customHeight="1" x14ac:dyDescent="0.4"/>
    <row r="20" ht="15.9" customHeight="1" x14ac:dyDescent="0.4"/>
  </sheetData>
  <phoneticPr fontId="2" type="noConversion"/>
  <pageMargins left="0.7" right="0.7" top="0.75" bottom="0.75" header="0.3" footer="0.3"/>
  <pageSetup paperSize="9" scale="135" orientation="landscape" horizontalDpi="300" verticalDpi="300" r:id="rId1"/>
  <headerFooter>
    <oddHeader>&amp;L&amp;8Institut national de la consommation
Service Diffusion
3 juillet 2020&amp;C&amp;16Annexe au CDC Distribution des pautions 
de 60 millions de consommateurs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F75CA4-E05C-4F59-A3F3-0E4AA145D96E}">
  <dimension ref="A1"/>
  <sheetViews>
    <sheetView topLeftCell="A13" workbookViewId="0">
      <selection activeCell="E11" sqref="E11"/>
    </sheetView>
  </sheetViews>
  <sheetFormatPr baseColWidth="10" defaultRowHeight="14.6" x14ac:dyDescent="0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Annexe CDC Messagerie</vt:lpstr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William Tetrel</dc:creator>
  <cp:lastModifiedBy>William Tetrel</cp:lastModifiedBy>
  <dcterms:created xsi:type="dcterms:W3CDTF">2015-06-05T18:19:34Z</dcterms:created>
  <dcterms:modified xsi:type="dcterms:W3CDTF">2025-02-24T09:34:18Z</dcterms:modified>
</cp:coreProperties>
</file>