
<file path=[Content_Types].xml><?xml version="1.0" encoding="utf-8"?>
<Types xmlns="http://schemas.openxmlformats.org/package/2006/content-types">
  <Default Extension="bin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on Drive\1-ARCHI\1-PROJET\2406_CIO MIRAIL_Veritas\RENDU\DCE\ARCHI\PIECES ECRITES\"/>
    </mc:Choice>
  </mc:AlternateContent>
  <xr:revisionPtr revIDLastSave="0" documentId="8_{35F7B06F-54F1-46AC-92B0-2E17DA3F3318}" xr6:coauthVersionLast="47" xr6:coauthVersionMax="47" xr10:uidLastSave="{00000000-0000-0000-0000-000000000000}"/>
  <bookViews>
    <workbookView xWindow="40755" yWindow="1440" windowWidth="14970" windowHeight="11955" xr2:uid="{00000000-000D-0000-FFFF-FFFF00000000}"/>
  </bookViews>
  <sheets>
    <sheet name="Lot N°05 PLATRERIE - PEINTURE" sheetId="1" r:id="rId1"/>
  </sheets>
  <definedNames>
    <definedName name="_xlnm.Print_Titles" localSheetId="0">'Lot N°05 PLATRERIE - PEINTURE'!$1:$2</definedName>
    <definedName name="_xlnm.Print_Area" localSheetId="0">'Lot N°05 PLATRERIE - PEINTURE'!$A$1:$F$38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" l="1"/>
  <c r="F7" i="1"/>
  <c r="F9" i="1"/>
  <c r="F11" i="1"/>
  <c r="F12" i="1"/>
  <c r="F13" i="1"/>
  <c r="F15" i="1"/>
  <c r="F16" i="1"/>
  <c r="F18" i="1"/>
  <c r="F21" i="1"/>
  <c r="F23" i="1"/>
  <c r="F24" i="1"/>
  <c r="F26" i="1"/>
  <c r="F28" i="1"/>
  <c r="B36" i="1"/>
  <c r="F35" i="1" l="1"/>
  <c r="F36" i="1" s="1"/>
  <c r="F37" i="1" l="1"/>
</calcChain>
</file>

<file path=xl/sharedStrings.xml><?xml version="1.0" encoding="utf-8"?>
<sst xmlns="http://schemas.openxmlformats.org/spreadsheetml/2006/main" count="94" uniqueCount="84">
  <si>
    <t>Désignation</t>
  </si>
  <si>
    <t>U</t>
  </si>
  <si>
    <t>Quantité</t>
  </si>
  <si>
    <t>Prix en €</t>
  </si>
  <si>
    <t>Total en €</t>
  </si>
  <si>
    <t>DESCRIPTIF DES TRAVAUX</t>
  </si>
  <si>
    <t>CH3</t>
  </si>
  <si>
    <t>CH4</t>
  </si>
  <si>
    <t>Ragréage type P3</t>
  </si>
  <si>
    <t>M2</t>
  </si>
  <si>
    <t>ART</t>
  </si>
  <si>
    <t>004-A169</t>
  </si>
  <si>
    <t>ART</t>
  </si>
  <si>
    <t>004-N177</t>
  </si>
  <si>
    <t>CH4</t>
  </si>
  <si>
    <t>Travaux préparatoires et peinture satinée</t>
  </si>
  <si>
    <t>M2</t>
  </si>
  <si>
    <t>ART</t>
  </si>
  <si>
    <t>003-K666</t>
  </si>
  <si>
    <t>Enduit GS</t>
  </si>
  <si>
    <t>M2</t>
  </si>
  <si>
    <t>ART</t>
  </si>
  <si>
    <t>004-A074</t>
  </si>
  <si>
    <t>Peinture lisse</t>
  </si>
  <si>
    <t>M2</t>
  </si>
  <si>
    <t>ART</t>
  </si>
  <si>
    <t>004-B004</t>
  </si>
  <si>
    <t>Peinture sur ouvrage bois</t>
  </si>
  <si>
    <t>CH5</t>
  </si>
  <si>
    <t>Porte pleine PP 90</t>
  </si>
  <si>
    <t>U</t>
  </si>
  <si>
    <t>ART</t>
  </si>
  <si>
    <t>009-H999</t>
  </si>
  <si>
    <t>Tablette de finition</t>
  </si>
  <si>
    <t>ML</t>
  </si>
  <si>
    <t>ART</t>
  </si>
  <si>
    <t>005-A439</t>
  </si>
  <si>
    <t>Plinthes bois</t>
  </si>
  <si>
    <t>ART</t>
  </si>
  <si>
    <t>000-B325</t>
  </si>
  <si>
    <t>MENUISERIE INTERIEURE</t>
  </si>
  <si>
    <t>CH4</t>
  </si>
  <si>
    <t>Bloc porte</t>
  </si>
  <si>
    <t>CH5</t>
  </si>
  <si>
    <t>Porte pleine prépeinte coupe feu 1/2 heure vantail 93 x 204 ht cm</t>
  </si>
  <si>
    <t>U</t>
  </si>
  <si>
    <t>ART</t>
  </si>
  <si>
    <t>009-I000</t>
  </si>
  <si>
    <t>Plinthes</t>
  </si>
  <si>
    <t>CH5</t>
  </si>
  <si>
    <t>Plinthes</t>
  </si>
  <si>
    <t>ML</t>
  </si>
  <si>
    <t>ART</t>
  </si>
  <si>
    <t>009-I001</t>
  </si>
  <si>
    <t>Tablettes en MDF</t>
  </si>
  <si>
    <t>ML</t>
  </si>
  <si>
    <t>ART</t>
  </si>
  <si>
    <t>002-A936</t>
  </si>
  <si>
    <t>PLATRERIE</t>
  </si>
  <si>
    <t>CH4</t>
  </si>
  <si>
    <t>Maçonneries en bloc de béton allégé</t>
  </si>
  <si>
    <t>M2</t>
  </si>
  <si>
    <t>ART</t>
  </si>
  <si>
    <t>005-D867</t>
  </si>
  <si>
    <t>Contre cloisons 1/2 still standard</t>
  </si>
  <si>
    <t>M2</t>
  </si>
  <si>
    <t>ART</t>
  </si>
  <si>
    <t>002-D759</t>
  </si>
  <si>
    <t>Montant HT du Lot N°05 PLATRERIE / PEINTURE / FINITION</t>
  </si>
  <si>
    <t>TOTHT</t>
  </si>
  <si>
    <t>TVA</t>
  </si>
  <si>
    <t>Montant TTC</t>
  </si>
  <si>
    <t>TOTTTC</t>
  </si>
  <si>
    <t>PEINTURE</t>
  </si>
  <si>
    <t>Trappe de visite invisible</t>
  </si>
  <si>
    <t>Revêtement mural</t>
  </si>
  <si>
    <t>SOL SOUPLE</t>
  </si>
  <si>
    <t>Revêtement Sol souple</t>
  </si>
  <si>
    <t>NETTOYAGE</t>
  </si>
  <si>
    <t>Nettoyage mise à disposition des locaux</t>
  </si>
  <si>
    <t>Nettoyage réception</t>
  </si>
  <si>
    <t>Peinture sur ouvrages métalliques</t>
  </si>
  <si>
    <t>Protection des existants</t>
  </si>
  <si>
    <t>Dépose sol souple existant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</si>
</sst>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;"/>
    <numFmt numFmtId="166" formatCode="#,##0.000;\-#,##0.000;"/>
  </numFmts>
  <fonts count="20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37">
    <xf numFmtId="0" fontId="0" fillId="0" borderId="0" xfId="0"/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17" fillId="0" borderId="17" xfId="0" applyFont="1" applyBorder="1" applyAlignment="1">
      <alignment horizontal="center" vertical="top" wrapText="1"/>
    </xf>
    <xf numFmtId="0" fontId="0" fillId="0" borderId="13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" fillId="2" borderId="13" xfId="1" applyFill="1" applyBorder="1">
      <alignment horizontal="left" vertical="top" wrapText="1"/>
    </xf>
    <xf numFmtId="0" fontId="4" fillId="0" borderId="12" xfId="10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0" xfId="1" applyFill="1" applyBorder="1">
      <alignment horizontal="left" vertical="top" wrapText="1"/>
    </xf>
    <xf numFmtId="0" fontId="4" fillId="0" borderId="11" xfId="14" applyBorder="1">
      <alignment horizontal="left" vertical="top" wrapText="1"/>
    </xf>
    <xf numFmtId="0" fontId="1" fillId="0" borderId="9" xfId="1" applyBorder="1">
      <alignment horizontal="left" vertical="top" wrapText="1"/>
    </xf>
    <xf numFmtId="0" fontId="8" fillId="0" borderId="7" xfId="26" applyBorder="1">
      <alignment horizontal="left" vertical="top" wrapText="1"/>
    </xf>
    <xf numFmtId="0" fontId="0" fillId="0" borderId="6" xfId="0" applyBorder="1" applyAlignment="1" applyProtection="1">
      <alignment horizontal="center" vertical="top"/>
      <protection locked="0"/>
    </xf>
    <xf numFmtId="165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8" xfId="0" applyNumberFormat="1" applyBorder="1" applyAlignment="1" applyProtection="1">
      <alignment horizontal="center" vertical="top" wrapText="1"/>
      <protection locked="0"/>
    </xf>
    <xf numFmtId="0" fontId="1" fillId="2" borderId="9" xfId="1" applyFill="1" applyBorder="1">
      <alignment horizontal="left" vertical="top" wrapText="1"/>
    </xf>
    <xf numFmtId="0" fontId="4" fillId="0" borderId="7" xfId="14" applyBorder="1">
      <alignment horizontal="left" vertical="top" wrapText="1"/>
    </xf>
    <xf numFmtId="166" fontId="0" fillId="0" borderId="6" xfId="0" applyNumberFormat="1" applyBorder="1" applyAlignment="1" applyProtection="1">
      <alignment horizontal="center" vertical="top" wrapText="1"/>
      <protection locked="0"/>
    </xf>
    <xf numFmtId="0" fontId="7" fillId="0" borderId="7" xfId="18" applyBorder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center" vertical="top" wrapText="1"/>
    </xf>
    <xf numFmtId="165" fontId="19" fillId="2" borderId="0" xfId="0" applyNumberFormat="1" applyFont="1" applyFill="1" applyAlignment="1">
      <alignment horizontal="left" vertical="top" wrapText="1"/>
    </xf>
    <xf numFmtId="0" fontId="0" fillId="0" borderId="6" xfId="0" applyBorder="1" applyAlignment="1">
      <alignment horizontal="center" vertical="center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</cellXfs>
  <cellStyles count="45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Normal" xfId="0" builtinId="0"/>
    <cellStyle name="Numerotation" xfId="1" xr:uid="{00000000-0005-0000-0000-00002C000000}"/>
  </cellStyles>
  <dxfs count="0"/>
  <tableStyles count="0" defaultTableStyle="TableStyleMedium2" defaultPivotStyle="PivotStyleLight16"/>
  <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174285</xdr:colOff>
      <xdr:row>0</xdr:row>
      <xdr:rowOff>398500</xdr:rowOff>
    </xdr:from>
    <xdr:to>
      <xdr:col>5</xdr:col>
      <xdr:colOff>704760</xdr:colOff>
      <xdr:row>0</xdr:row>
      <xdr:rowOff>743948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850226" y="409930"/>
          <a:ext cx="5405009" cy="334017"/>
        </a:xfrm>
        <a:prstGeom prst="rect">
          <a:avLst/>
        </a:prstGeom>
        <a:solidFill>
          <a:srgbClr val="FFFFFF"/>
        </a:solidFill>
        <a:ln w="3175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0730" tIns="60730" rIns="60730" bIns="6073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CIO MIRAIL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58, Allée de Bellefontaine</a:t>
          </a:r>
        </a:p>
        <a:p>
          <a:pPr algn="l"/>
          <a:endParaRPr sz="500">
            <a:solidFill>
              <a:srgbClr val="000000"/>
            </a:solidFill>
            <a:latin typeface="MS Shell Dlg"/>
          </a:endParaRPr>
        </a:p>
        <a:p>
          <a:pPr algn="l"/>
          <a:endParaRPr sz="800" b="1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RECTORAT REGION AC. OCCITANIE </a:t>
          </a:r>
        </a:p>
      </xdr:txBody>
    </xdr:sp>
    <xdr:clientData/>
  </xdr:twoCellAnchor>
  <xdr:twoCellAnchor editAs="absolute">
    <xdr:from>
      <xdr:col>3</xdr:col>
      <xdr:colOff>208380</xdr:colOff>
      <xdr:row>0</xdr:row>
      <xdr:rowOff>398500</xdr:rowOff>
    </xdr:from>
    <xdr:to>
      <xdr:col>5</xdr:col>
      <xdr:colOff>704760</xdr:colOff>
      <xdr:row>0</xdr:row>
      <xdr:rowOff>743948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296678" y="409930"/>
          <a:ext cx="1958557" cy="334017"/>
        </a:xfrm>
        <a:prstGeom prst="rect">
          <a:avLst/>
        </a:prstGeom>
        <a:solidFill>
          <a:srgbClr val="FFFFFF"/>
        </a:solidFill>
        <a:ln w="3175">
          <a:solidFill>
            <a:schemeClr val="tx1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0730" tIns="60730" rIns="60730" bIns="60730" rtlCol="0" anchor="ctr"/>
        <a:lstStyle/>
        <a:p>
          <a:pPr algn="ctr"/>
          <a:r>
            <a:rPr lang="fr-FR" sz="1000" b="1" i="0">
              <a:solidFill>
                <a:srgbClr val="000000"/>
              </a:solidFill>
              <a:latin typeface="MS Shell Dlg"/>
            </a:rPr>
            <a:t>C.D.P.G.F.</a:t>
          </a:r>
        </a:p>
      </xdr:txBody>
    </xdr:sp>
    <xdr:clientData/>
  </xdr:twoCellAnchor>
  <xdr:twoCellAnchor editAs="absolute">
    <xdr:from>
      <xdr:col>1</xdr:col>
      <xdr:colOff>174285</xdr:colOff>
      <xdr:row>0</xdr:row>
      <xdr:rowOff>744005</xdr:rowOff>
    </xdr:from>
    <xdr:to>
      <xdr:col>5</xdr:col>
      <xdr:colOff>704760</xdr:colOff>
      <xdr:row>0</xdr:row>
      <xdr:rowOff>1032417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850226" y="728765"/>
          <a:ext cx="5405009" cy="303652"/>
        </a:xfrm>
        <a:prstGeom prst="rect">
          <a:avLst/>
        </a:prstGeom>
        <a:solidFill>
          <a:srgbClr val="FFFFFF"/>
        </a:solidFill>
        <a:ln w="3175">
          <a:solidFill>
            <a:schemeClr val="tx1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0730" tIns="60730" rIns="60730" bIns="60730" rtlCol="0" anchor="ctr"/>
        <a:lstStyle/>
        <a:p>
          <a:pPr algn="l"/>
          <a:r>
            <a:rPr lang="fr-FR" sz="900" b="1" i="0">
              <a:solidFill>
                <a:srgbClr val="CC9900"/>
              </a:solidFill>
              <a:latin typeface="MS Shell Dlg"/>
            </a:rPr>
            <a:t>LOT PLATRERIE / PEINTURE / FINITION</a:t>
          </a:r>
        </a:p>
      </xdr:txBody>
    </xdr:sp>
    <xdr:clientData/>
  </xdr:twoCellAnchor>
  <xdr:twoCellAnchor editAs="absolute">
    <xdr:from>
      <xdr:col>0</xdr:col>
      <xdr:colOff>132570</xdr:colOff>
      <xdr:row>0</xdr:row>
      <xdr:rowOff>379565</xdr:rowOff>
    </xdr:from>
    <xdr:to>
      <xdr:col>1</xdr:col>
      <xdr:colOff>132570</xdr:colOff>
      <xdr:row>0</xdr:row>
      <xdr:rowOff>986870</xdr:rowOff>
    </xdr:to>
    <xdr:pic>
      <xdr:nvPic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7493" y="379565"/>
          <a:ext cx="18" cy="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39"/>
  <sheetViews>
    <sheetView showGridLines="0" tabSelected="1" workbookViewId="0">
      <pane xSplit="2" ySplit="2" topLeftCell="C33" activePane="bottomRight" state="frozen"/>
      <selection pane="topRight" activeCell="C1" sqref="C1"/>
      <selection pane="bottomLeft" activeCell="A3" sqref="A3"/>
      <selection pane="bottomRight" sqref="A1:F1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5" width="10.6640625" customWidth="1"/>
    <col min="6" max="6" width="12.6640625" customWidth="1"/>
    <col min="7" max="7" width="10.6640625" customWidth="1"/>
    <col min="701" max="703" width="10.6640625" customWidth="1"/>
  </cols>
  <sheetData>
    <row r="1" spans="1:702" ht="127.5" customHeight="1" x14ac:dyDescent="0.3">
      <c r="A1" s="34"/>
      <c r="B1" s="35"/>
      <c r="C1" s="35"/>
      <c r="D1" s="35"/>
      <c r="E1" s="35"/>
      <c r="F1" s="36"/>
    </row>
    <row r="2" spans="1:702" x14ac:dyDescent="0.3">
      <c r="A2" s="1"/>
      <c r="B2" s="2" t="s">
        <v>0</v>
      </c>
      <c r="C2" s="3" t="s">
        <v>1</v>
      </c>
      <c r="D2" s="3" t="s">
        <v>2</v>
      </c>
      <c r="E2" s="3" t="s">
        <v>3</v>
      </c>
      <c r="F2" s="3" t="s">
        <v>4</v>
      </c>
    </row>
    <row r="3" spans="1:702" x14ac:dyDescent="0.3">
      <c r="A3" s="4"/>
      <c r="B3" s="5"/>
      <c r="C3" s="6"/>
      <c r="D3" s="6"/>
      <c r="E3" s="6"/>
      <c r="F3" s="7"/>
    </row>
    <row r="4" spans="1:702" ht="15.6" x14ac:dyDescent="0.3">
      <c r="A4" s="8"/>
      <c r="B4" s="9" t="s">
        <v>5</v>
      </c>
      <c r="C4" s="10"/>
      <c r="D4" s="10"/>
      <c r="E4" s="10"/>
      <c r="F4" s="11"/>
      <c r="ZY4" t="s">
        <v>6</v>
      </c>
      <c r="ZZ4" s="12"/>
    </row>
    <row r="5" spans="1:702" ht="15.6" x14ac:dyDescent="0.3">
      <c r="A5" s="13"/>
      <c r="B5" s="14" t="s">
        <v>76</v>
      </c>
      <c r="C5" s="10"/>
      <c r="D5" s="10"/>
      <c r="E5" s="10"/>
      <c r="F5" s="11"/>
      <c r="ZY5" t="s">
        <v>7</v>
      </c>
      <c r="ZZ5" s="12"/>
    </row>
    <row r="6" spans="1:702" x14ac:dyDescent="0.3">
      <c r="A6" s="21"/>
      <c r="B6" s="16" t="s">
        <v>83</v>
      </c>
      <c r="C6" s="17" t="s">
        <v>9</v>
      </c>
      <c r="D6" s="10"/>
      <c r="E6" s="10"/>
      <c r="F6" s="11"/>
      <c r="ZZ6" s="12"/>
    </row>
    <row r="7" spans="1:702" x14ac:dyDescent="0.3">
      <c r="A7" s="15"/>
      <c r="B7" s="16" t="s">
        <v>8</v>
      </c>
      <c r="C7" s="17" t="s">
        <v>9</v>
      </c>
      <c r="D7" s="18"/>
      <c r="E7" s="19"/>
      <c r="F7" s="20">
        <f>ROUND(D7*E7,2)</f>
        <v>0</v>
      </c>
      <c r="ZY7" t="s">
        <v>10</v>
      </c>
      <c r="ZZ7" s="12" t="s">
        <v>11</v>
      </c>
    </row>
    <row r="8" spans="1:702" x14ac:dyDescent="0.3">
      <c r="A8" s="15"/>
      <c r="B8" s="16" t="s">
        <v>77</v>
      </c>
      <c r="C8" s="17" t="s">
        <v>9</v>
      </c>
      <c r="D8" s="18"/>
      <c r="E8" s="19"/>
      <c r="F8" s="20"/>
      <c r="ZZ8" s="12"/>
    </row>
    <row r="9" spans="1:702" x14ac:dyDescent="0.3">
      <c r="A9" s="15"/>
      <c r="B9" s="16" t="s">
        <v>75</v>
      </c>
      <c r="C9" s="17" t="s">
        <v>9</v>
      </c>
      <c r="D9" s="18"/>
      <c r="E9" s="19"/>
      <c r="F9" s="20">
        <f>ROUND(D9*E9,2)</f>
        <v>0</v>
      </c>
      <c r="ZY9" t="s">
        <v>12</v>
      </c>
      <c r="ZZ9" s="12" t="s">
        <v>13</v>
      </c>
    </row>
    <row r="10" spans="1:702" ht="15.6" x14ac:dyDescent="0.3">
      <c r="A10" s="21"/>
      <c r="B10" s="22" t="s">
        <v>73</v>
      </c>
      <c r="C10" s="10"/>
      <c r="D10" s="10"/>
      <c r="E10" s="10"/>
      <c r="F10" s="11"/>
      <c r="ZY10" t="s">
        <v>14</v>
      </c>
      <c r="ZZ10" s="12"/>
    </row>
    <row r="11" spans="1:702" x14ac:dyDescent="0.3">
      <c r="A11" s="15"/>
      <c r="B11" s="16" t="s">
        <v>15</v>
      </c>
      <c r="C11" s="17" t="s">
        <v>16</v>
      </c>
      <c r="D11" s="19"/>
      <c r="E11" s="19"/>
      <c r="F11" s="20">
        <f>ROUND(D11*E11,2)</f>
        <v>0</v>
      </c>
      <c r="ZY11" t="s">
        <v>17</v>
      </c>
      <c r="ZZ11" s="12" t="s">
        <v>18</v>
      </c>
    </row>
    <row r="12" spans="1:702" x14ac:dyDescent="0.3">
      <c r="A12" s="15"/>
      <c r="B12" s="16" t="s">
        <v>19</v>
      </c>
      <c r="C12" s="17" t="s">
        <v>20</v>
      </c>
      <c r="D12" s="19"/>
      <c r="E12" s="19"/>
      <c r="F12" s="20">
        <f>ROUND(D12*E12,2)</f>
        <v>0</v>
      </c>
      <c r="ZY12" t="s">
        <v>21</v>
      </c>
      <c r="ZZ12" s="12" t="s">
        <v>22</v>
      </c>
    </row>
    <row r="13" spans="1:702" x14ac:dyDescent="0.3">
      <c r="A13" s="15"/>
      <c r="B13" s="16" t="s">
        <v>23</v>
      </c>
      <c r="C13" s="17" t="s">
        <v>24</v>
      </c>
      <c r="D13" s="23"/>
      <c r="E13" s="19"/>
      <c r="F13" s="20">
        <f>ROUND(D13*E13,2)</f>
        <v>0</v>
      </c>
      <c r="ZY13" t="s">
        <v>25</v>
      </c>
      <c r="ZZ13" s="12" t="s">
        <v>26</v>
      </c>
    </row>
    <row r="14" spans="1:702" x14ac:dyDescent="0.3">
      <c r="A14" s="21"/>
      <c r="B14" s="24" t="s">
        <v>27</v>
      </c>
      <c r="C14" s="10"/>
      <c r="D14" s="10"/>
      <c r="E14" s="10"/>
      <c r="F14" s="11"/>
      <c r="ZY14" t="s">
        <v>28</v>
      </c>
      <c r="ZZ14" s="12"/>
    </row>
    <row r="15" spans="1:702" x14ac:dyDescent="0.3">
      <c r="A15" s="15"/>
      <c r="B15" s="16" t="s">
        <v>29</v>
      </c>
      <c r="C15" s="17" t="s">
        <v>30</v>
      </c>
      <c r="D15" s="18"/>
      <c r="E15" s="19"/>
      <c r="F15" s="20">
        <f>ROUND(D15*E15,2)</f>
        <v>0</v>
      </c>
      <c r="ZY15" t="s">
        <v>31</v>
      </c>
      <c r="ZZ15" s="12" t="s">
        <v>32</v>
      </c>
    </row>
    <row r="16" spans="1:702" x14ac:dyDescent="0.3">
      <c r="A16" s="15"/>
      <c r="B16" s="16" t="s">
        <v>33</v>
      </c>
      <c r="C16" s="17" t="s">
        <v>34</v>
      </c>
      <c r="D16" s="18"/>
      <c r="E16" s="19"/>
      <c r="F16" s="20">
        <f>ROUND(D16*E16,2)</f>
        <v>0</v>
      </c>
      <c r="ZY16" t="s">
        <v>35</v>
      </c>
      <c r="ZZ16" s="12" t="s">
        <v>36</v>
      </c>
    </row>
    <row r="17" spans="1:702" x14ac:dyDescent="0.3">
      <c r="A17" s="15"/>
      <c r="B17" s="16" t="s">
        <v>37</v>
      </c>
      <c r="C17" s="17" t="s">
        <v>34</v>
      </c>
      <c r="D17" s="19"/>
      <c r="E17" s="19"/>
      <c r="F17" s="20"/>
      <c r="ZZ17" s="12"/>
    </row>
    <row r="18" spans="1:702" x14ac:dyDescent="0.3">
      <c r="A18" s="15"/>
      <c r="B18" s="24" t="s">
        <v>81</v>
      </c>
      <c r="C18" s="17" t="s">
        <v>1</v>
      </c>
      <c r="D18" s="19"/>
      <c r="E18" s="19"/>
      <c r="F18" s="20">
        <f>ROUND(D18*E18,2)</f>
        <v>0</v>
      </c>
      <c r="ZY18" t="s">
        <v>38</v>
      </c>
      <c r="ZZ18" s="12" t="s">
        <v>39</v>
      </c>
    </row>
    <row r="19" spans="1:702" ht="15.6" x14ac:dyDescent="0.3">
      <c r="A19" s="21"/>
      <c r="B19" s="22" t="s">
        <v>40</v>
      </c>
      <c r="C19" s="10"/>
      <c r="D19" s="10"/>
      <c r="E19" s="10"/>
      <c r="F19" s="11"/>
      <c r="ZY19" t="s">
        <v>41</v>
      </c>
      <c r="ZZ19" s="12"/>
    </row>
    <row r="20" spans="1:702" x14ac:dyDescent="0.3">
      <c r="A20" s="21"/>
      <c r="B20" s="24" t="s">
        <v>42</v>
      </c>
      <c r="C20" s="10"/>
      <c r="D20" s="10"/>
      <c r="E20" s="10"/>
      <c r="F20" s="11"/>
      <c r="ZY20" t="s">
        <v>43</v>
      </c>
      <c r="ZZ20" s="12"/>
    </row>
    <row r="21" spans="1:702" ht="22.8" x14ac:dyDescent="0.3">
      <c r="A21" s="15"/>
      <c r="B21" s="16" t="s">
        <v>44</v>
      </c>
      <c r="C21" s="17" t="s">
        <v>45</v>
      </c>
      <c r="D21" s="18"/>
      <c r="E21" s="19"/>
      <c r="F21" s="20">
        <f>ROUND(D21*E21,2)</f>
        <v>0</v>
      </c>
      <c r="ZY21" t="s">
        <v>46</v>
      </c>
      <c r="ZZ21" s="12" t="s">
        <v>47</v>
      </c>
    </row>
    <row r="22" spans="1:702" x14ac:dyDescent="0.3">
      <c r="A22" s="21"/>
      <c r="B22" s="24" t="s">
        <v>48</v>
      </c>
      <c r="C22" s="10"/>
      <c r="D22" s="10"/>
      <c r="E22" s="10"/>
      <c r="F22" s="11"/>
      <c r="ZY22" t="s">
        <v>49</v>
      </c>
      <c r="ZZ22" s="12"/>
    </row>
    <row r="23" spans="1:702" x14ac:dyDescent="0.3">
      <c r="A23" s="15"/>
      <c r="B23" s="16" t="s">
        <v>50</v>
      </c>
      <c r="C23" s="17" t="s">
        <v>51</v>
      </c>
      <c r="D23" s="19"/>
      <c r="E23" s="19"/>
      <c r="F23" s="20">
        <f>ROUND(D23*E23,2)</f>
        <v>0</v>
      </c>
      <c r="ZY23" t="s">
        <v>52</v>
      </c>
      <c r="ZZ23" s="12" t="s">
        <v>53</v>
      </c>
    </row>
    <row r="24" spans="1:702" x14ac:dyDescent="0.3">
      <c r="A24" s="15"/>
      <c r="B24" s="16" t="s">
        <v>54</v>
      </c>
      <c r="C24" s="17" t="s">
        <v>55</v>
      </c>
      <c r="D24" s="19"/>
      <c r="E24" s="19"/>
      <c r="F24" s="20">
        <f>ROUND(D24*E24,2)</f>
        <v>0</v>
      </c>
      <c r="ZY24" t="s">
        <v>56</v>
      </c>
      <c r="ZZ24" s="12" t="s">
        <v>57</v>
      </c>
    </row>
    <row r="25" spans="1:702" ht="15.6" x14ac:dyDescent="0.3">
      <c r="A25" s="21"/>
      <c r="B25" s="22" t="s">
        <v>58</v>
      </c>
      <c r="C25" s="10"/>
      <c r="D25" s="10"/>
      <c r="E25" s="10"/>
      <c r="F25" s="11"/>
      <c r="ZY25" t="s">
        <v>59</v>
      </c>
      <c r="ZZ25" s="12"/>
    </row>
    <row r="26" spans="1:702" x14ac:dyDescent="0.3">
      <c r="A26" s="15"/>
      <c r="B26" s="16" t="s">
        <v>60</v>
      </c>
      <c r="C26" s="17" t="s">
        <v>61</v>
      </c>
      <c r="D26" s="19"/>
      <c r="E26" s="19"/>
      <c r="F26" s="20">
        <f>ROUND(D26*E26,2)</f>
        <v>0</v>
      </c>
      <c r="ZY26" t="s">
        <v>62</v>
      </c>
      <c r="ZZ26" s="12" t="s">
        <v>63</v>
      </c>
    </row>
    <row r="27" spans="1:702" x14ac:dyDescent="0.3">
      <c r="A27" s="15"/>
      <c r="B27" s="16" t="s">
        <v>64</v>
      </c>
      <c r="C27" s="17" t="s">
        <v>9</v>
      </c>
      <c r="D27" s="19"/>
      <c r="E27" s="19"/>
      <c r="F27" s="20">
        <f>ROUND(D27*E27,2)</f>
        <v>0</v>
      </c>
      <c r="ZZ27" s="12"/>
    </row>
    <row r="28" spans="1:702" x14ac:dyDescent="0.3">
      <c r="A28" s="15"/>
      <c r="B28" s="16" t="s">
        <v>74</v>
      </c>
      <c r="C28" s="17" t="s">
        <v>65</v>
      </c>
      <c r="D28" s="19"/>
      <c r="E28" s="19"/>
      <c r="F28" s="20">
        <f>ROUND(D28*E28,2)</f>
        <v>0</v>
      </c>
      <c r="ZY28" t="s">
        <v>66</v>
      </c>
      <c r="ZZ28" s="12" t="s">
        <v>67</v>
      </c>
    </row>
    <row r="29" spans="1:702" ht="15.6" x14ac:dyDescent="0.3">
      <c r="A29" s="21"/>
      <c r="B29" s="22" t="s">
        <v>78</v>
      </c>
      <c r="C29" s="10"/>
      <c r="D29" s="10"/>
      <c r="E29" s="10"/>
      <c r="F29" s="11"/>
      <c r="ZY29" t="s">
        <v>7</v>
      </c>
      <c r="ZZ29" s="12"/>
    </row>
    <row r="30" spans="1:702" x14ac:dyDescent="0.3">
      <c r="A30" s="21"/>
      <c r="B30" s="16" t="s">
        <v>82</v>
      </c>
      <c r="C30" s="33" t="s">
        <v>1</v>
      </c>
      <c r="D30" s="10"/>
      <c r="E30" s="10"/>
      <c r="F30" s="11"/>
      <c r="ZZ30" s="12"/>
    </row>
    <row r="31" spans="1:702" x14ac:dyDescent="0.3">
      <c r="A31" s="21"/>
      <c r="B31" s="16" t="s">
        <v>79</v>
      </c>
      <c r="C31" s="17" t="s">
        <v>9</v>
      </c>
      <c r="D31" s="10"/>
      <c r="E31" s="10"/>
      <c r="F31" s="11"/>
      <c r="ZZ31" s="12"/>
    </row>
    <row r="32" spans="1:702" x14ac:dyDescent="0.3">
      <c r="A32" s="15"/>
      <c r="B32" s="16" t="s">
        <v>80</v>
      </c>
      <c r="C32" s="17" t="s">
        <v>9</v>
      </c>
      <c r="D32" s="19"/>
      <c r="E32" s="19"/>
      <c r="F32" s="20"/>
      <c r="ZZ32" s="12"/>
    </row>
    <row r="33" spans="1:701" x14ac:dyDescent="0.3">
      <c r="A33" s="25"/>
      <c r="B33" s="26"/>
      <c r="C33" s="27"/>
      <c r="D33" s="27"/>
      <c r="E33" s="27"/>
      <c r="F33" s="28"/>
    </row>
    <row r="34" spans="1:701" x14ac:dyDescent="0.3">
      <c r="A34" s="29"/>
      <c r="B34" s="29"/>
      <c r="C34" s="29"/>
      <c r="D34" s="29"/>
      <c r="E34" s="29"/>
      <c r="F34" s="29"/>
    </row>
    <row r="35" spans="1:701" ht="28.8" x14ac:dyDescent="0.3">
      <c r="B35" s="30" t="s">
        <v>68</v>
      </c>
      <c r="F35" s="31">
        <f>SUBTOTAL(109,F4:F33)</f>
        <v>0</v>
      </c>
      <c r="ZY35" t="s">
        <v>69</v>
      </c>
    </row>
    <row r="36" spans="1:701" x14ac:dyDescent="0.3">
      <c r="A36" s="32">
        <v>20</v>
      </c>
      <c r="B36" s="30" t="str">
        <f>CONCATENATE("Montant TVA (",A36,"%)")</f>
        <v>Montant TVA (20%)</v>
      </c>
      <c r="F36" s="31">
        <f>(F35*A36)/100</f>
        <v>0</v>
      </c>
      <c r="ZY36" t="s">
        <v>70</v>
      </c>
    </row>
    <row r="37" spans="1:701" x14ac:dyDescent="0.3">
      <c r="B37" s="30" t="s">
        <v>71</v>
      </c>
      <c r="F37" s="31">
        <f>F35+F36</f>
        <v>0</v>
      </c>
      <c r="ZY37" t="s">
        <v>72</v>
      </c>
    </row>
    <row r="38" spans="1:701" x14ac:dyDescent="0.3">
      <c r="F38" s="31"/>
    </row>
    <row r="39" spans="1:701" x14ac:dyDescent="0.3">
      <c r="F39" s="31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N°05 PLATRERIE - PEINTURE</vt:lpstr>
      <vt:lpstr>'Lot N°05 PLATRERIE - PEINTURE'!Impression_des_titres</vt:lpstr>
      <vt:lpstr>'Lot N°05 PLATRERIE - PEINTURE'!Zone_d_impression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azais</dc:creator>
  <cp:lastModifiedBy>jeannesilo37@gmail.com</cp:lastModifiedBy>
  <dcterms:created xsi:type="dcterms:W3CDTF">2024-12-10T06:51:56Z</dcterms:created>
  <dcterms:modified xsi:type="dcterms:W3CDTF">2025-01-15T08:31:14Z</dcterms:modified>
</cp:coreProperties>
</file>