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1-ARCHI\1-PROJET\2406_CIO MIRAIL_Veritas\RENDU\DCE\ARCHI\PIECES ECRITES\"/>
    </mc:Choice>
  </mc:AlternateContent>
  <xr:revisionPtr revIDLastSave="0" documentId="8_{8AE28AAB-F1DD-4252-A824-2DD6DED66E3B}" xr6:coauthVersionLast="47" xr6:coauthVersionMax="47" xr10:uidLastSave="{00000000-0000-0000-0000-000000000000}"/>
  <bookViews>
    <workbookView xWindow="40755" yWindow="1440" windowWidth="14970" windowHeight="11955" xr2:uid="{00000000-000D-0000-FFFF-FFFF00000000}"/>
  </bookViews>
  <sheets>
    <sheet name="Lot N°03 ITE - BARDAGE - ETANC" sheetId="1" r:id="rId1"/>
  </sheets>
  <definedNames>
    <definedName name="_xlnm.Print_Titles" localSheetId="0">'Lot N°03 ITE - BARDAGE - ETANC'!$1:$2</definedName>
    <definedName name="_xlnm.Print_Area" localSheetId="0">'Lot N°03 ITE - BARDAGE - ETANC'!$A$1:$F$43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6" i="1"/>
  <c r="F18" i="1"/>
  <c r="F19" i="1"/>
  <c r="F20" i="1"/>
  <c r="F21" i="1"/>
  <c r="F22" i="1"/>
  <c r="F23" i="1"/>
  <c r="F24" i="1"/>
  <c r="F25" i="1"/>
  <c r="F26" i="1"/>
  <c r="F27" i="1"/>
  <c r="F29" i="1"/>
  <c r="F30" i="1"/>
  <c r="F32" i="1"/>
  <c r="F33" i="1"/>
  <c r="F34" i="1"/>
  <c r="F36" i="1"/>
  <c r="F37" i="1"/>
  <c r="B41" i="1"/>
  <c r="F40" i="1" l="1"/>
  <c r="F41" i="1" s="1"/>
  <c r="F42" i="1" l="1"/>
</calcChain>
</file>

<file path=xl/sharedStrings.xml><?xml version="1.0" encoding="utf-8"?>
<sst xmlns="http://schemas.openxmlformats.org/spreadsheetml/2006/main" count="121" uniqueCount="119">
  <si>
    <t>Désignation</t>
  </si>
  <si>
    <t>U</t>
  </si>
  <si>
    <t>Quantité</t>
  </si>
  <si>
    <t>Prix en €</t>
  </si>
  <si>
    <t>Total en €</t>
  </si>
  <si>
    <t>DESCRIPTIF DES TRAVAUX</t>
  </si>
  <si>
    <t>CH3</t>
  </si>
  <si>
    <t>MOB</t>
  </si>
  <si>
    <t>CH4</t>
  </si>
  <si>
    <t>Etudes et plans d'exécution</t>
  </si>
  <si>
    <t>FOR</t>
  </si>
  <si>
    <t>ART</t>
  </si>
  <si>
    <t>009-D678</t>
  </si>
  <si>
    <t>Moyens de levage</t>
  </si>
  <si>
    <t>FOR</t>
  </si>
  <si>
    <t>ART</t>
  </si>
  <si>
    <t>009-D679</t>
  </si>
  <si>
    <t>Murs ossatures bois des allèges des châssis vitrés</t>
  </si>
  <si>
    <t>M2</t>
  </si>
  <si>
    <t>ART</t>
  </si>
  <si>
    <t>002-B752</t>
  </si>
  <si>
    <t>Murs ossatures bois des rebouchages des fenêtres</t>
  </si>
  <si>
    <t>M2</t>
  </si>
  <si>
    <t>ART</t>
  </si>
  <si>
    <t>009-H972</t>
  </si>
  <si>
    <t>Encadrement de baies</t>
  </si>
  <si>
    <t>ML</t>
  </si>
  <si>
    <t>ART</t>
  </si>
  <si>
    <t>009-D680</t>
  </si>
  <si>
    <t>ITE</t>
  </si>
  <si>
    <t>CH4</t>
  </si>
  <si>
    <t>Complexe d'ITE en fibre de bois</t>
  </si>
  <si>
    <t>M2</t>
  </si>
  <si>
    <t>ART</t>
  </si>
  <si>
    <t>009-E215</t>
  </si>
  <si>
    <t>BARDAGE</t>
  </si>
  <si>
    <t>CH4</t>
  </si>
  <si>
    <t>Ossature support</t>
  </si>
  <si>
    <t>M2</t>
  </si>
  <si>
    <t>ART</t>
  </si>
  <si>
    <t>009-H973</t>
  </si>
  <si>
    <t>Bardage bois brulé type 1A</t>
  </si>
  <si>
    <t>M2</t>
  </si>
  <si>
    <t>ART</t>
  </si>
  <si>
    <t>009-H974</t>
  </si>
  <si>
    <t>Plus value pour portillon "invisible" en bardage bois brulé type 1A</t>
  </si>
  <si>
    <t>U</t>
  </si>
  <si>
    <t>ART</t>
  </si>
  <si>
    <t>009-H979</t>
  </si>
  <si>
    <t>Bardage bois naturel avec saturateur type 1B</t>
  </si>
  <si>
    <t>M2</t>
  </si>
  <si>
    <t>ART</t>
  </si>
  <si>
    <t>009-F921</t>
  </si>
  <si>
    <t>Bardage bois brulée avec couvre joint type 2A</t>
  </si>
  <si>
    <t>M2</t>
  </si>
  <si>
    <t>ART</t>
  </si>
  <si>
    <t>009-H975</t>
  </si>
  <si>
    <t>Bardage bois brulée avec couvre joint type 2B</t>
  </si>
  <si>
    <t>M2</t>
  </si>
  <si>
    <t>ART</t>
  </si>
  <si>
    <t>009-H976</t>
  </si>
  <si>
    <t>Chevrons bois brulé type 3A</t>
  </si>
  <si>
    <t>ML</t>
  </si>
  <si>
    <t>ART</t>
  </si>
  <si>
    <t>009-H977</t>
  </si>
  <si>
    <t>Chevrons en bois naturel avec saturateur incolore type 3B</t>
  </si>
  <si>
    <t>ML</t>
  </si>
  <si>
    <t>ART</t>
  </si>
  <si>
    <t>009-H978</t>
  </si>
  <si>
    <t>Réalisation d'ouvrages complémentaires pour bardages, menuiseries extérieures et serrurerie</t>
  </si>
  <si>
    <t>ML</t>
  </si>
  <si>
    <t>ART</t>
  </si>
  <si>
    <t>007-A203</t>
  </si>
  <si>
    <t>Peinture à la pliolite</t>
  </si>
  <si>
    <t>M2</t>
  </si>
  <si>
    <t>ART</t>
  </si>
  <si>
    <t>004-A082</t>
  </si>
  <si>
    <t>ETANCHEITE</t>
  </si>
  <si>
    <t>CH4</t>
  </si>
  <si>
    <t>Étanchéité avec protection par gravillons sur support béton</t>
  </si>
  <si>
    <t>M2</t>
  </si>
  <si>
    <t>ART</t>
  </si>
  <si>
    <t>003-A142</t>
  </si>
  <si>
    <t>Relevé d'étanchéité isolé</t>
  </si>
  <si>
    <t>ML</t>
  </si>
  <si>
    <t>ART</t>
  </si>
  <si>
    <t>003-A144</t>
  </si>
  <si>
    <t>EVACUATION DES EAUX PLUVIALES</t>
  </si>
  <si>
    <t>CH5</t>
  </si>
  <si>
    <t>Boîte à eaux carré en aluminium</t>
  </si>
  <si>
    <t>U</t>
  </si>
  <si>
    <t>ART</t>
  </si>
  <si>
    <t>000-B312</t>
  </si>
  <si>
    <t>Descentes EP en aluminium</t>
  </si>
  <si>
    <t>ML</t>
  </si>
  <si>
    <t>ART</t>
  </si>
  <si>
    <t>000-B313</t>
  </si>
  <si>
    <t>Accroche échelle accès toiture</t>
  </si>
  <si>
    <t>U</t>
  </si>
  <si>
    <t>ART</t>
  </si>
  <si>
    <t>009-H980</t>
  </si>
  <si>
    <t>COUVERTINES &amp; BANDES DE SOLIN</t>
  </si>
  <si>
    <t>CH5</t>
  </si>
  <si>
    <t>Couvertines en alu</t>
  </si>
  <si>
    <t>ML</t>
  </si>
  <si>
    <t>ART</t>
  </si>
  <si>
    <t>003-Z158</t>
  </si>
  <si>
    <t>Modification garde-corps</t>
  </si>
  <si>
    <t>ENS</t>
  </si>
  <si>
    <t>ART</t>
  </si>
  <si>
    <t>002-B219</t>
  </si>
  <si>
    <t>Montant HT du Lot N°03 ITE / BARDAGE / ETANCHEITE</t>
  </si>
  <si>
    <t>TOTHT</t>
  </si>
  <si>
    <t>TVA</t>
  </si>
  <si>
    <t>Montant TTC</t>
  </si>
  <si>
    <t>TOTTTC</t>
  </si>
  <si>
    <t>Echafaudage</t>
  </si>
  <si>
    <t>INSTALLATIONS DE CHANTIER</t>
  </si>
  <si>
    <t>Base 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</si>
</sst>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9"/>
      <name val="Arial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7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0" borderId="11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8" fillId="0" borderId="9" xfId="26" applyBorder="1">
      <alignment horizontal="left" vertical="top" wrapText="1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1" fillId="2" borderId="8" xfId="1" applyFill="1" applyBorder="1">
      <alignment horizontal="left" vertical="top" wrapText="1"/>
    </xf>
    <xf numFmtId="0" fontId="4" fillId="0" borderId="9" xfId="14" applyBorder="1">
      <alignment horizontal="left" vertical="top" wrapText="1"/>
    </xf>
    <xf numFmtId="0" fontId="7" fillId="0" borderId="9" xfId="18" applyBorder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0" borderId="9" xfId="26" applyFont="1" applyBorder="1">
      <alignment horizontal="left" vertical="top" wrapText="1"/>
    </xf>
    <xf numFmtId="0" fontId="21" fillId="0" borderId="6" xfId="0" applyFon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9" xfId="1" applyFill="1" applyBorder="1">
      <alignment horizontal="left" vertical="top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174285</xdr:colOff>
      <xdr:row>0</xdr:row>
      <xdr:rowOff>398500</xdr:rowOff>
    </xdr:from>
    <xdr:to>
      <xdr:col>5</xdr:col>
      <xdr:colOff>704760</xdr:colOff>
      <xdr:row>0</xdr:row>
      <xdr:rowOff>743948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50226" y="409930"/>
          <a:ext cx="5405009" cy="334017"/>
        </a:xfrm>
        <a:prstGeom prst="rect">
          <a:avLst/>
        </a:prstGeom>
        <a:solidFill>
          <a:srgbClr val="FFFFFF"/>
        </a:solidFill>
        <a:ln w="3175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CIO MIRAIL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58, Allée de Bellefontaine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endParaRPr sz="8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RECTORAT REGION AC. OCCITANIE </a:t>
          </a:r>
        </a:p>
      </xdr:txBody>
    </xdr:sp>
    <xdr:clientData/>
  </xdr:twoCellAnchor>
  <xdr:twoCellAnchor editAs="absolute">
    <xdr:from>
      <xdr:col>3</xdr:col>
      <xdr:colOff>208380</xdr:colOff>
      <xdr:row>0</xdr:row>
      <xdr:rowOff>398500</xdr:rowOff>
    </xdr:from>
    <xdr:to>
      <xdr:col>5</xdr:col>
      <xdr:colOff>704760</xdr:colOff>
      <xdr:row>0</xdr:row>
      <xdr:rowOff>743948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96678" y="409930"/>
          <a:ext cx="1958557" cy="334017"/>
        </a:xfrm>
        <a:prstGeom prst="rect">
          <a:avLst/>
        </a:prstGeom>
        <a:solidFill>
          <a:srgbClr val="FFFFFF"/>
        </a:solidFill>
        <a:ln w="3175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C.D.P.G.F.</a:t>
          </a:r>
        </a:p>
      </xdr:txBody>
    </xdr:sp>
    <xdr:clientData/>
  </xdr:twoCellAnchor>
  <xdr:twoCellAnchor editAs="absolute">
    <xdr:from>
      <xdr:col>1</xdr:col>
      <xdr:colOff>174285</xdr:colOff>
      <xdr:row>0</xdr:row>
      <xdr:rowOff>744005</xdr:rowOff>
    </xdr:from>
    <xdr:to>
      <xdr:col>5</xdr:col>
      <xdr:colOff>704760</xdr:colOff>
      <xdr:row>0</xdr:row>
      <xdr:rowOff>1032417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50226" y="728765"/>
          <a:ext cx="5405009" cy="303652"/>
        </a:xfrm>
        <a:prstGeom prst="rect">
          <a:avLst/>
        </a:prstGeom>
        <a:solidFill>
          <a:srgbClr val="FFFFFF"/>
        </a:solidFill>
        <a:ln w="3175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ctr"/>
        <a:lstStyle/>
        <a:p>
          <a:pPr algn="l"/>
          <a:r>
            <a:rPr lang="fr-FR" sz="900" b="1" i="0">
              <a:solidFill>
                <a:srgbClr val="CC9900"/>
              </a:solidFill>
              <a:latin typeface="MS Shell Dlg"/>
            </a:rPr>
            <a:t>LOT ITE / BARDAGE / ETANCHEITE</a:t>
          </a:r>
        </a:p>
      </xdr:txBody>
    </xdr:sp>
    <xdr:clientData/>
  </xdr:twoCellAnchor>
  <xdr:twoCellAnchor editAs="absolute">
    <xdr:from>
      <xdr:col>0</xdr:col>
      <xdr:colOff>132570</xdr:colOff>
      <xdr:row>0</xdr:row>
      <xdr:rowOff>379565</xdr:rowOff>
    </xdr:from>
    <xdr:to>
      <xdr:col>1</xdr:col>
      <xdr:colOff>132570</xdr:colOff>
      <xdr:row>0</xdr:row>
      <xdr:rowOff>986870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493" y="379565"/>
          <a:ext cx="18" cy="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4"/>
  <sheetViews>
    <sheetView showGridLines="0" tabSelected="1" workbookViewId="0">
      <pane xSplit="2" ySplit="2" topLeftCell="C33" activePane="bottomRight" state="frozen"/>
      <selection pane="topRight" activeCell="C1" sqref="C1"/>
      <selection pane="bottomLeft" activeCell="A3" sqref="A3"/>
      <selection pane="bottomRight" activeCell="G1" sqref="G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127.5" customHeight="1" x14ac:dyDescent="0.3">
      <c r="A1" s="33"/>
      <c r="B1" s="34"/>
      <c r="C1" s="34"/>
      <c r="D1" s="34"/>
      <c r="E1" s="34"/>
      <c r="F1" s="35"/>
    </row>
    <row r="2" spans="1:702" x14ac:dyDescent="0.3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3">
      <c r="A3" s="4"/>
      <c r="B3" s="5"/>
      <c r="C3" s="6"/>
      <c r="D3" s="6"/>
      <c r="E3" s="6"/>
      <c r="F3" s="7"/>
    </row>
    <row r="4" spans="1:702" ht="15.6" x14ac:dyDescent="0.3">
      <c r="A4" s="36"/>
      <c r="B4" s="8" t="s">
        <v>5</v>
      </c>
      <c r="C4" s="9"/>
      <c r="D4" s="9"/>
      <c r="E4" s="9"/>
      <c r="F4" s="10"/>
      <c r="ZY4" t="s">
        <v>6</v>
      </c>
      <c r="ZZ4" s="11"/>
    </row>
    <row r="5" spans="1:702" ht="15.6" x14ac:dyDescent="0.3">
      <c r="A5" s="12"/>
      <c r="B5" s="13" t="s">
        <v>117</v>
      </c>
      <c r="C5" s="9"/>
      <c r="D5" s="9"/>
      <c r="E5" s="9"/>
      <c r="F5" s="10"/>
      <c r="ZZ5" s="11"/>
    </row>
    <row r="6" spans="1:702" x14ac:dyDescent="0.3">
      <c r="A6" s="20"/>
      <c r="B6" s="15" t="s">
        <v>118</v>
      </c>
      <c r="C6" s="9"/>
      <c r="D6" s="9"/>
      <c r="E6" s="9"/>
      <c r="F6" s="10"/>
      <c r="ZZ6" s="11"/>
    </row>
    <row r="7" spans="1:702" x14ac:dyDescent="0.3">
      <c r="A7" s="20"/>
      <c r="B7" s="15" t="s">
        <v>116</v>
      </c>
      <c r="C7" s="9"/>
      <c r="D7" s="9"/>
      <c r="E7" s="9"/>
      <c r="F7" s="10"/>
      <c r="ZZ7" s="11"/>
    </row>
    <row r="8" spans="1:702" ht="15.6" x14ac:dyDescent="0.3">
      <c r="A8" s="20"/>
      <c r="B8" s="21" t="s">
        <v>7</v>
      </c>
      <c r="C8" s="9"/>
      <c r="D8" s="9"/>
      <c r="E8" s="9"/>
      <c r="F8" s="10"/>
      <c r="ZY8" t="s">
        <v>8</v>
      </c>
      <c r="ZZ8" s="11"/>
    </row>
    <row r="9" spans="1:702" x14ac:dyDescent="0.3">
      <c r="A9" s="14"/>
      <c r="B9" s="15" t="s">
        <v>9</v>
      </c>
      <c r="C9" s="16" t="s">
        <v>10</v>
      </c>
      <c r="D9" s="17"/>
      <c r="E9" s="18"/>
      <c r="F9" s="19">
        <f>ROUND(D9*E9,2)</f>
        <v>0</v>
      </c>
      <c r="ZY9" t="s">
        <v>11</v>
      </c>
      <c r="ZZ9" s="11" t="s">
        <v>12</v>
      </c>
    </row>
    <row r="10" spans="1:702" x14ac:dyDescent="0.3">
      <c r="A10" s="14"/>
      <c r="B10" s="15" t="s">
        <v>13</v>
      </c>
      <c r="C10" s="16" t="s">
        <v>14</v>
      </c>
      <c r="D10" s="17"/>
      <c r="E10" s="18"/>
      <c r="F10" s="19">
        <f>ROUND(D10*E10,2)</f>
        <v>0</v>
      </c>
      <c r="ZY10" t="s">
        <v>15</v>
      </c>
      <c r="ZZ10" s="11" t="s">
        <v>16</v>
      </c>
    </row>
    <row r="11" spans="1:702" x14ac:dyDescent="0.3">
      <c r="A11" s="14"/>
      <c r="B11" s="15" t="s">
        <v>17</v>
      </c>
      <c r="C11" s="16" t="s">
        <v>18</v>
      </c>
      <c r="D11" s="18"/>
      <c r="E11" s="18"/>
      <c r="F11" s="19">
        <f>ROUND(D11*E11,2)</f>
        <v>0</v>
      </c>
      <c r="ZY11" t="s">
        <v>19</v>
      </c>
      <c r="ZZ11" s="11" t="s">
        <v>20</v>
      </c>
    </row>
    <row r="12" spans="1:702" x14ac:dyDescent="0.3">
      <c r="A12" s="14"/>
      <c r="B12" s="15" t="s">
        <v>21</v>
      </c>
      <c r="C12" s="16" t="s">
        <v>22</v>
      </c>
      <c r="D12" s="18"/>
      <c r="E12" s="18"/>
      <c r="F12" s="19">
        <f>ROUND(D12*E12,2)</f>
        <v>0</v>
      </c>
      <c r="ZY12" t="s">
        <v>23</v>
      </c>
      <c r="ZZ12" s="11" t="s">
        <v>24</v>
      </c>
    </row>
    <row r="13" spans="1:702" x14ac:dyDescent="0.3">
      <c r="A13" s="14"/>
      <c r="B13" s="15" t="s">
        <v>25</v>
      </c>
      <c r="C13" s="16" t="s">
        <v>26</v>
      </c>
      <c r="D13" s="18"/>
      <c r="E13" s="18"/>
      <c r="F13" s="19">
        <f>ROUND(D13*E13,2)</f>
        <v>0</v>
      </c>
      <c r="ZY13" t="s">
        <v>27</v>
      </c>
      <c r="ZZ13" s="11" t="s">
        <v>28</v>
      </c>
    </row>
    <row r="14" spans="1:702" ht="15.6" x14ac:dyDescent="0.3">
      <c r="A14" s="20"/>
      <c r="B14" s="21" t="s">
        <v>29</v>
      </c>
      <c r="C14" s="9"/>
      <c r="D14" s="9"/>
      <c r="E14" s="9"/>
      <c r="F14" s="10"/>
      <c r="ZY14" t="s">
        <v>30</v>
      </c>
      <c r="ZZ14" s="11"/>
    </row>
    <row r="15" spans="1:702" x14ac:dyDescent="0.3">
      <c r="A15" s="20"/>
      <c r="B15" s="31" t="s">
        <v>116</v>
      </c>
      <c r="C15" s="32" t="s">
        <v>18</v>
      </c>
      <c r="D15" s="9"/>
      <c r="E15" s="9"/>
      <c r="F15" s="10"/>
      <c r="ZZ15" s="11"/>
    </row>
    <row r="16" spans="1:702" x14ac:dyDescent="0.3">
      <c r="A16" s="14"/>
      <c r="B16" s="15" t="s">
        <v>31</v>
      </c>
      <c r="C16" s="16" t="s">
        <v>32</v>
      </c>
      <c r="D16" s="18"/>
      <c r="E16" s="18"/>
      <c r="F16" s="19">
        <f>ROUND(D16*E16,2)</f>
        <v>0</v>
      </c>
      <c r="ZY16" t="s">
        <v>33</v>
      </c>
      <c r="ZZ16" s="11" t="s">
        <v>34</v>
      </c>
    </row>
    <row r="17" spans="1:702" ht="15.6" x14ac:dyDescent="0.3">
      <c r="A17" s="20"/>
      <c r="B17" s="21" t="s">
        <v>35</v>
      </c>
      <c r="C17" s="9"/>
      <c r="D17" s="9"/>
      <c r="E17" s="9"/>
      <c r="F17" s="10"/>
      <c r="ZY17" t="s">
        <v>36</v>
      </c>
      <c r="ZZ17" s="11"/>
    </row>
    <row r="18" spans="1:702" x14ac:dyDescent="0.3">
      <c r="A18" s="14"/>
      <c r="B18" s="15" t="s">
        <v>37</v>
      </c>
      <c r="C18" s="16" t="s">
        <v>38</v>
      </c>
      <c r="D18" s="18"/>
      <c r="E18" s="18"/>
      <c r="F18" s="19">
        <f t="shared" ref="F18:F27" si="0">ROUND(D18*E18,2)</f>
        <v>0</v>
      </c>
      <c r="ZY18" t="s">
        <v>39</v>
      </c>
      <c r="ZZ18" s="11" t="s">
        <v>40</v>
      </c>
    </row>
    <row r="19" spans="1:702" x14ac:dyDescent="0.3">
      <c r="A19" s="14"/>
      <c r="B19" s="15" t="s">
        <v>41</v>
      </c>
      <c r="C19" s="16" t="s">
        <v>42</v>
      </c>
      <c r="D19" s="18"/>
      <c r="E19" s="18"/>
      <c r="F19" s="19">
        <f t="shared" si="0"/>
        <v>0</v>
      </c>
      <c r="ZY19" t="s">
        <v>43</v>
      </c>
      <c r="ZZ19" s="11" t="s">
        <v>44</v>
      </c>
    </row>
    <row r="20" spans="1:702" ht="22.8" x14ac:dyDescent="0.3">
      <c r="A20" s="14"/>
      <c r="B20" s="15" t="s">
        <v>45</v>
      </c>
      <c r="C20" s="16" t="s">
        <v>46</v>
      </c>
      <c r="D20" s="17"/>
      <c r="E20" s="18"/>
      <c r="F20" s="19">
        <f t="shared" si="0"/>
        <v>0</v>
      </c>
      <c r="ZY20" t="s">
        <v>47</v>
      </c>
      <c r="ZZ20" s="11" t="s">
        <v>48</v>
      </c>
    </row>
    <row r="21" spans="1:702" x14ac:dyDescent="0.3">
      <c r="A21" s="14"/>
      <c r="B21" s="15" t="s">
        <v>49</v>
      </c>
      <c r="C21" s="16" t="s">
        <v>50</v>
      </c>
      <c r="D21" s="18"/>
      <c r="E21" s="18"/>
      <c r="F21" s="19">
        <f t="shared" si="0"/>
        <v>0</v>
      </c>
      <c r="ZY21" t="s">
        <v>51</v>
      </c>
      <c r="ZZ21" s="11" t="s">
        <v>52</v>
      </c>
    </row>
    <row r="22" spans="1:702" x14ac:dyDescent="0.3">
      <c r="A22" s="14"/>
      <c r="B22" s="15" t="s">
        <v>53</v>
      </c>
      <c r="C22" s="16" t="s">
        <v>54</v>
      </c>
      <c r="D22" s="18"/>
      <c r="E22" s="18"/>
      <c r="F22" s="19">
        <f t="shared" si="0"/>
        <v>0</v>
      </c>
      <c r="ZY22" t="s">
        <v>55</v>
      </c>
      <c r="ZZ22" s="11" t="s">
        <v>56</v>
      </c>
    </row>
    <row r="23" spans="1:702" x14ac:dyDescent="0.3">
      <c r="A23" s="14"/>
      <c r="B23" s="15" t="s">
        <v>57</v>
      </c>
      <c r="C23" s="16" t="s">
        <v>58</v>
      </c>
      <c r="D23" s="18"/>
      <c r="E23" s="18"/>
      <c r="F23" s="19">
        <f t="shared" si="0"/>
        <v>0</v>
      </c>
      <c r="ZY23" t="s">
        <v>59</v>
      </c>
      <c r="ZZ23" s="11" t="s">
        <v>60</v>
      </c>
    </row>
    <row r="24" spans="1:702" x14ac:dyDescent="0.3">
      <c r="A24" s="14"/>
      <c r="B24" s="15" t="s">
        <v>61</v>
      </c>
      <c r="C24" s="16" t="s">
        <v>62</v>
      </c>
      <c r="D24" s="18"/>
      <c r="E24" s="18"/>
      <c r="F24" s="19">
        <f t="shared" si="0"/>
        <v>0</v>
      </c>
      <c r="ZY24" t="s">
        <v>63</v>
      </c>
      <c r="ZZ24" s="11" t="s">
        <v>64</v>
      </c>
    </row>
    <row r="25" spans="1:702" x14ac:dyDescent="0.3">
      <c r="A25" s="14"/>
      <c r="B25" s="15" t="s">
        <v>65</v>
      </c>
      <c r="C25" s="16" t="s">
        <v>66</v>
      </c>
      <c r="D25" s="18"/>
      <c r="E25" s="18"/>
      <c r="F25" s="19">
        <f t="shared" si="0"/>
        <v>0</v>
      </c>
      <c r="ZY25" t="s">
        <v>67</v>
      </c>
      <c r="ZZ25" s="11" t="s">
        <v>68</v>
      </c>
    </row>
    <row r="26" spans="1:702" ht="22.8" x14ac:dyDescent="0.3">
      <c r="A26" s="14"/>
      <c r="B26" s="15" t="s">
        <v>69</v>
      </c>
      <c r="C26" s="16" t="s">
        <v>70</v>
      </c>
      <c r="D26" s="18"/>
      <c r="E26" s="18"/>
      <c r="F26" s="19">
        <f t="shared" si="0"/>
        <v>0</v>
      </c>
      <c r="ZY26" t="s">
        <v>71</v>
      </c>
      <c r="ZZ26" s="11" t="s">
        <v>72</v>
      </c>
    </row>
    <row r="27" spans="1:702" x14ac:dyDescent="0.3">
      <c r="A27" s="14"/>
      <c r="B27" s="15" t="s">
        <v>73</v>
      </c>
      <c r="C27" s="16" t="s">
        <v>74</v>
      </c>
      <c r="D27" s="18"/>
      <c r="E27" s="18"/>
      <c r="F27" s="19">
        <f t="shared" si="0"/>
        <v>0</v>
      </c>
      <c r="ZY27" t="s">
        <v>75</v>
      </c>
      <c r="ZZ27" s="11" t="s">
        <v>76</v>
      </c>
    </row>
    <row r="28" spans="1:702" ht="15.6" x14ac:dyDescent="0.3">
      <c r="A28" s="20"/>
      <c r="B28" s="21" t="s">
        <v>77</v>
      </c>
      <c r="C28" s="9"/>
      <c r="D28" s="9"/>
      <c r="E28" s="9"/>
      <c r="F28" s="10"/>
      <c r="ZY28" t="s">
        <v>78</v>
      </c>
      <c r="ZZ28" s="11"/>
    </row>
    <row r="29" spans="1:702" x14ac:dyDescent="0.3">
      <c r="A29" s="14"/>
      <c r="B29" s="15" t="s">
        <v>79</v>
      </c>
      <c r="C29" s="16" t="s">
        <v>80</v>
      </c>
      <c r="D29" s="18"/>
      <c r="E29" s="18"/>
      <c r="F29" s="19">
        <f>ROUND(D29*E29,2)</f>
        <v>0</v>
      </c>
      <c r="ZY29" t="s">
        <v>81</v>
      </c>
      <c r="ZZ29" s="11" t="s">
        <v>82</v>
      </c>
    </row>
    <row r="30" spans="1:702" x14ac:dyDescent="0.3">
      <c r="A30" s="14"/>
      <c r="B30" s="15" t="s">
        <v>83</v>
      </c>
      <c r="C30" s="16" t="s">
        <v>84</v>
      </c>
      <c r="D30" s="18"/>
      <c r="E30" s="18"/>
      <c r="F30" s="19">
        <f>ROUND(D30*E30,2)</f>
        <v>0</v>
      </c>
      <c r="ZY30" t="s">
        <v>85</v>
      </c>
      <c r="ZZ30" s="11" t="s">
        <v>86</v>
      </c>
    </row>
    <row r="31" spans="1:702" x14ac:dyDescent="0.3">
      <c r="A31" s="20"/>
      <c r="B31" s="22" t="s">
        <v>87</v>
      </c>
      <c r="C31" s="9"/>
      <c r="D31" s="9"/>
      <c r="E31" s="9"/>
      <c r="F31" s="10"/>
      <c r="ZY31" t="s">
        <v>88</v>
      </c>
      <c r="ZZ31" s="11"/>
    </row>
    <row r="32" spans="1:702" x14ac:dyDescent="0.3">
      <c r="A32" s="14"/>
      <c r="B32" s="15" t="s">
        <v>89</v>
      </c>
      <c r="C32" s="16" t="s">
        <v>90</v>
      </c>
      <c r="D32" s="17"/>
      <c r="E32" s="18"/>
      <c r="F32" s="19">
        <f>ROUND(D32*E32,2)</f>
        <v>0</v>
      </c>
      <c r="ZY32" t="s">
        <v>91</v>
      </c>
      <c r="ZZ32" s="11" t="s">
        <v>92</v>
      </c>
    </row>
    <row r="33" spans="1:702" x14ac:dyDescent="0.3">
      <c r="A33" s="14"/>
      <c r="B33" s="15" t="s">
        <v>93</v>
      </c>
      <c r="C33" s="16" t="s">
        <v>94</v>
      </c>
      <c r="D33" s="18"/>
      <c r="E33" s="18"/>
      <c r="F33" s="19">
        <f>ROUND(D33*E33,2)</f>
        <v>0</v>
      </c>
      <c r="ZY33" t="s">
        <v>95</v>
      </c>
      <c r="ZZ33" s="11" t="s">
        <v>96</v>
      </c>
    </row>
    <row r="34" spans="1:702" x14ac:dyDescent="0.3">
      <c r="A34" s="14"/>
      <c r="B34" s="15" t="s">
        <v>97</v>
      </c>
      <c r="C34" s="16" t="s">
        <v>98</v>
      </c>
      <c r="D34" s="17"/>
      <c r="E34" s="18"/>
      <c r="F34" s="19">
        <f>ROUND(D34*E34,2)</f>
        <v>0</v>
      </c>
      <c r="ZY34" t="s">
        <v>99</v>
      </c>
      <c r="ZZ34" s="11" t="s">
        <v>100</v>
      </c>
    </row>
    <row r="35" spans="1:702" x14ac:dyDescent="0.3">
      <c r="A35" s="20"/>
      <c r="B35" s="22" t="s">
        <v>101</v>
      </c>
      <c r="C35" s="9"/>
      <c r="D35" s="9"/>
      <c r="E35" s="9"/>
      <c r="F35" s="10"/>
      <c r="ZY35" t="s">
        <v>102</v>
      </c>
      <c r="ZZ35" s="11"/>
    </row>
    <row r="36" spans="1:702" x14ac:dyDescent="0.3">
      <c r="A36" s="14"/>
      <c r="B36" s="15" t="s">
        <v>103</v>
      </c>
      <c r="C36" s="16" t="s">
        <v>104</v>
      </c>
      <c r="D36" s="18"/>
      <c r="E36" s="18"/>
      <c r="F36" s="19">
        <f>ROUND(D36*E36,2)</f>
        <v>0</v>
      </c>
      <c r="ZY36" t="s">
        <v>105</v>
      </c>
      <c r="ZZ36" s="11" t="s">
        <v>106</v>
      </c>
    </row>
    <row r="37" spans="1:702" x14ac:dyDescent="0.3">
      <c r="A37" s="14"/>
      <c r="B37" s="15" t="s">
        <v>107</v>
      </c>
      <c r="C37" s="16" t="s">
        <v>108</v>
      </c>
      <c r="D37" s="17"/>
      <c r="E37" s="18"/>
      <c r="F37" s="19">
        <f>ROUND(D37*E37,2)</f>
        <v>0</v>
      </c>
      <c r="ZY37" t="s">
        <v>109</v>
      </c>
      <c r="ZZ37" s="11" t="s">
        <v>110</v>
      </c>
    </row>
    <row r="38" spans="1:702" x14ac:dyDescent="0.3">
      <c r="A38" s="23"/>
      <c r="B38" s="24"/>
      <c r="C38" s="25"/>
      <c r="D38" s="25"/>
      <c r="E38" s="25"/>
      <c r="F38" s="26"/>
    </row>
    <row r="39" spans="1:702" x14ac:dyDescent="0.3">
      <c r="A39" s="27"/>
      <c r="B39" s="27"/>
      <c r="C39" s="27"/>
      <c r="D39" s="27"/>
      <c r="E39" s="27"/>
      <c r="F39" s="27"/>
    </row>
    <row r="40" spans="1:702" ht="28.8" x14ac:dyDescent="0.3">
      <c r="B40" s="28" t="s">
        <v>111</v>
      </c>
      <c r="F40" s="29">
        <f>SUBTOTAL(109,F4:F38)</f>
        <v>0</v>
      </c>
      <c r="ZY40" t="s">
        <v>112</v>
      </c>
    </row>
    <row r="41" spans="1:702" x14ac:dyDescent="0.3">
      <c r="A41" s="30">
        <v>20</v>
      </c>
      <c r="B41" s="28" t="str">
        <f>CONCATENATE("Montant TVA (",A41,"%)")</f>
        <v>Montant TVA (20%)</v>
      </c>
      <c r="F41" s="29">
        <f>(F40*A41)/100</f>
        <v>0</v>
      </c>
      <c r="ZY41" t="s">
        <v>113</v>
      </c>
    </row>
    <row r="42" spans="1:702" x14ac:dyDescent="0.3">
      <c r="B42" s="28" t="s">
        <v>114</v>
      </c>
      <c r="F42" s="29">
        <f>F40+F41</f>
        <v>0</v>
      </c>
      <c r="ZY42" t="s">
        <v>115</v>
      </c>
    </row>
    <row r="43" spans="1:702" x14ac:dyDescent="0.3">
      <c r="F43" s="29"/>
    </row>
    <row r="44" spans="1:702" x14ac:dyDescent="0.3">
      <c r="F44" s="29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ITE - BARDAGE - ETANC</vt:lpstr>
      <vt:lpstr>'Lot N°03 ITE - BARDAGE - ETANC'!Impression_des_titres</vt:lpstr>
      <vt:lpstr>'Lot N°03 ITE - BARDAGE - ETANC'!Zone_d_impression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azais</dc:creator>
  <cp:lastModifiedBy>jeannesilo37@gmail.com</cp:lastModifiedBy>
  <dcterms:created xsi:type="dcterms:W3CDTF">2024-12-10T06:51:56Z</dcterms:created>
  <dcterms:modified xsi:type="dcterms:W3CDTF">2025-01-15T08:29:25Z</dcterms:modified>
</cp:coreProperties>
</file>