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ignature des marchés\Consultation MAPA\SDFC\B.RIPERT\S25B00126 - Quincaillerie\DCE\"/>
    </mc:Choice>
  </mc:AlternateContent>
  <bookViews>
    <workbookView xWindow="0" yWindow="0" windowWidth="23040" windowHeight="9210"/>
  </bookViews>
  <sheets>
    <sheet name="annexe " sheetId="1" r:id="rId1"/>
  </sheets>
  <definedNames>
    <definedName name="_xlnm.Print_Area" localSheetId="0">'annexe '!$A$1:$P$37</definedName>
  </definedNames>
  <calcPr calcId="162913"/>
</workbook>
</file>

<file path=xl/calcChain.xml><?xml version="1.0" encoding="utf-8"?>
<calcChain xmlns="http://schemas.openxmlformats.org/spreadsheetml/2006/main">
  <c r="P5" i="1" l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4" i="1" s="1"/>
  <c r="P32" i="1"/>
  <c r="P33" i="1"/>
  <c r="P4" i="1"/>
  <c r="P35" i="1" l="1"/>
  <c r="P36" i="1" s="1"/>
</calcChain>
</file>

<file path=xl/sharedStrings.xml><?xml version="1.0" encoding="utf-8"?>
<sst xmlns="http://schemas.openxmlformats.org/spreadsheetml/2006/main" count="201" uniqueCount="145">
  <si>
    <t xml:space="preserve">Poste
</t>
  </si>
  <si>
    <t>Groupe
Classe</t>
  </si>
  <si>
    <t>Qté</t>
  </si>
  <si>
    <t>Montant HT :</t>
  </si>
  <si>
    <t>Montant TTC :</t>
  </si>
  <si>
    <t>Article NOI</t>
  </si>
  <si>
    <t>Unité Achat</t>
  </si>
  <si>
    <t>Délai 
en jours calendaires</t>
  </si>
  <si>
    <t>Montant HT</t>
  </si>
  <si>
    <t>TVA (au taux légal en vigueur)</t>
  </si>
  <si>
    <t>N° nomenclature OTAN</t>
  </si>
  <si>
    <t>Libellé du NNO</t>
  </si>
  <si>
    <t>Prix établis aux conditions économiques figurant au CCAP</t>
  </si>
  <si>
    <t xml:space="preserve">Le délai total d’exécution du marché est le délai de livraison maximum                                                                                                             </t>
  </si>
  <si>
    <t>Qualification de la référence du soummissionnaire (2)</t>
  </si>
  <si>
    <t>NB</t>
  </si>
  <si>
    <r>
      <t>Fabricant associé</t>
    </r>
    <r>
      <rPr>
        <b/>
        <vertAlign val="superscript"/>
        <sz val="11"/>
        <rFont val="Arial"/>
        <family val="2"/>
      </rPr>
      <t xml:space="preserve"> (1)</t>
    </r>
  </si>
  <si>
    <r>
      <t xml:space="preserve">Référence proposée </t>
    </r>
    <r>
      <rPr>
        <b/>
        <vertAlign val="superscript"/>
        <sz val="11"/>
        <rFont val="Arial"/>
        <family val="2"/>
      </rPr>
      <t>(3)</t>
    </r>
  </si>
  <si>
    <r>
      <t xml:space="preserve">P.U. HT   </t>
    </r>
    <r>
      <rPr>
        <sz val="11"/>
        <rFont val="Arial"/>
        <family val="2"/>
      </rPr>
      <t xml:space="preserve">                      (2 chiffres après la virgule)</t>
    </r>
  </si>
  <si>
    <r>
      <t>Evolution référence</t>
    </r>
    <r>
      <rPr>
        <sz val="11"/>
        <rFont val="Arial"/>
        <family val="2"/>
      </rPr>
      <t xml:space="preserve"> (simple réécriture)</t>
    </r>
  </si>
  <si>
    <r>
      <t>Remplaçant</t>
    </r>
    <r>
      <rPr>
        <sz val="11"/>
        <rFont val="Arial"/>
        <family val="2"/>
      </rPr>
      <t xml:space="preserve"> (article initial obsolète, remplacé par un article répondant au besoin mais nécessitant une adaptation et/ou modification spécifique)</t>
    </r>
  </si>
  <si>
    <r>
      <t xml:space="preserve">Référence SACRAL N-CORENG  </t>
    </r>
    <r>
      <rPr>
        <b/>
        <vertAlign val="superscript"/>
        <sz val="11"/>
        <rFont val="Arial"/>
        <family val="2"/>
      </rPr>
      <t>(1)</t>
    </r>
  </si>
  <si>
    <t>Référence connue de SACRAL N-CORENG</t>
  </si>
  <si>
    <r>
      <t>Equivalence (</t>
    </r>
    <r>
      <rPr>
        <sz val="11"/>
        <rFont val="Arial"/>
        <family val="2"/>
      </rPr>
      <t>produit non référencé dans SACRAL N-CORENG adapté sur le plan fonctionnel et dimensionnel)</t>
    </r>
  </si>
  <si>
    <r>
      <t xml:space="preserve">1) Choix multiples dans SACRAL N-CORENG. Référence donnée à titre indicatif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L'une des cases est à </t>
    </r>
    <r>
      <rPr>
        <b/>
        <sz val="11"/>
        <rFont val="Arial"/>
        <family val="2"/>
      </rPr>
      <t>cocher obligatoirement et il est joint impérativement les documents suivants : 
 a) en cas d'évolution de référence joindre l'attestation du fabricant 
 b) en cas d'équivalence ou de remplaçant joindre les fiches techniques du fabricant</t>
    </r>
    <r>
      <rPr>
        <sz val="1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La référence devra être obligatoirement complétée en cas d'évolution de référence, d'équivalence et de remplaçant. Toute</t>
    </r>
    <r>
      <rPr>
        <b/>
        <sz val="11"/>
        <rFont val="Arial"/>
        <family val="2"/>
      </rPr>
      <t xml:space="preserve"> observation </t>
    </r>
    <r>
      <rPr>
        <sz val="11"/>
        <rFont val="Arial"/>
        <family val="2"/>
      </rPr>
      <t xml:space="preserve">devra faire l'objet d'une </t>
    </r>
    <r>
      <rPr>
        <b/>
        <sz val="11"/>
        <rFont val="Arial"/>
        <family val="2"/>
      </rPr>
      <t>annexe séparée</t>
    </r>
  </si>
  <si>
    <t>5365</t>
  </si>
  <si>
    <t>145923455</t>
  </si>
  <si>
    <t>EMBOUT</t>
  </si>
  <si>
    <t>5307</t>
  </si>
  <si>
    <t>144683064</t>
  </si>
  <si>
    <t>GOUJON</t>
  </si>
  <si>
    <t>145442848</t>
  </si>
  <si>
    <t>5340</t>
  </si>
  <si>
    <t>145949841</t>
  </si>
  <si>
    <t>BROCHE VIGI POUR SOCLE DEBROCHABLE</t>
  </si>
  <si>
    <t>015889501</t>
  </si>
  <si>
    <t>POIGNEE</t>
  </si>
  <si>
    <t>145879519</t>
  </si>
  <si>
    <t>INTERCONNECTEUR TUBE 4</t>
  </si>
  <si>
    <t>016147880</t>
  </si>
  <si>
    <t>PONTET</t>
  </si>
  <si>
    <t>144539731</t>
  </si>
  <si>
    <t>ELEMENT DECLENCHEMENT THERMIQUM18X1-5-140DG</t>
  </si>
  <si>
    <t>145708222</t>
  </si>
  <si>
    <t>PLAQUE INTERFACE IXBLUE</t>
  </si>
  <si>
    <t>145894686</t>
  </si>
  <si>
    <t>KIT ADAPTATEUR MECANIQUE</t>
  </si>
  <si>
    <t>145985036</t>
  </si>
  <si>
    <t>KIT ADAPTATION BRIDE 80/52</t>
  </si>
  <si>
    <t>997281857</t>
  </si>
  <si>
    <t>PLOT ACCOUPLEMENT SM70-20267</t>
  </si>
  <si>
    <t>142816798</t>
  </si>
  <si>
    <t>ARRETOIR MAGNETIC C22-1W22</t>
  </si>
  <si>
    <t>5325</t>
  </si>
  <si>
    <t>121564706</t>
  </si>
  <si>
    <t>ANNEAU BUTEE DIN471-8X0,8</t>
  </si>
  <si>
    <t>143289828</t>
  </si>
  <si>
    <t>ANNEAU ELAST ARB DN300 XC75 PH</t>
  </si>
  <si>
    <t>145263940</t>
  </si>
  <si>
    <t>DOIGT D'INDEXAGE INOX AVEC ECROU</t>
  </si>
  <si>
    <t>008121894</t>
  </si>
  <si>
    <t>FILETAGE INTERIEUR RAPPORTE</t>
  </si>
  <si>
    <t>5342</t>
  </si>
  <si>
    <t>015195347</t>
  </si>
  <si>
    <t>AMORTISSEUR</t>
  </si>
  <si>
    <t>5315</t>
  </si>
  <si>
    <t>015838235</t>
  </si>
  <si>
    <t>GOUPILLE RAPIDE A POIGNEE</t>
  </si>
  <si>
    <t>5310</t>
  </si>
  <si>
    <t>144780485</t>
  </si>
  <si>
    <t>FREIN EQUERRE DN18 AC ZN</t>
  </si>
  <si>
    <t>145131934</t>
  </si>
  <si>
    <t>FREIN EQUERRE DN10 INOX</t>
  </si>
  <si>
    <t>145159520</t>
  </si>
  <si>
    <t>PLAQUETTE ARRETOIR M14 INOX</t>
  </si>
  <si>
    <t>145767897</t>
  </si>
  <si>
    <t>VERIN A GAZ</t>
  </si>
  <si>
    <t>145931484</t>
  </si>
  <si>
    <t>AXE DE BALANCELLE</t>
  </si>
  <si>
    <t>5350</t>
  </si>
  <si>
    <t>145976874</t>
  </si>
  <si>
    <t>GRENAILLE ACIER ANGULAIRE</t>
  </si>
  <si>
    <t>144416849</t>
  </si>
  <si>
    <t>BROCHE-ART-INOX-POIGNEE-CAL-10-B120</t>
  </si>
  <si>
    <t>144416850</t>
  </si>
  <si>
    <t>BROCHE-ART-INOX-POIGNEE-CAL-12-B120</t>
  </si>
  <si>
    <t>145629995</t>
  </si>
  <si>
    <t>GOUPILLE</t>
  </si>
  <si>
    <t>144416821</t>
  </si>
  <si>
    <t>BROCHE-A-COL-INOX-CAL-08-B120</t>
  </si>
  <si>
    <t>144416694</t>
  </si>
  <si>
    <t>AXE-EPAULE-CAL-14-ACIER</t>
  </si>
  <si>
    <t>02/C.140.471.22</t>
  </si>
  <si>
    <t>F8761</t>
  </si>
  <si>
    <t>C200419</t>
  </si>
  <si>
    <t>U0721</t>
  </si>
  <si>
    <t>S150/7</t>
  </si>
  <si>
    <t>F9202</t>
  </si>
  <si>
    <t>LV429269</t>
  </si>
  <si>
    <t>FAS02</t>
  </si>
  <si>
    <t>70SLH1</t>
  </si>
  <si>
    <t>710010-31</t>
  </si>
  <si>
    <t>F9758</t>
  </si>
  <si>
    <t>081261</t>
  </si>
  <si>
    <t>11052240</t>
  </si>
  <si>
    <t>F6696</t>
  </si>
  <si>
    <t>SME00195</t>
  </si>
  <si>
    <t>F6958</t>
  </si>
  <si>
    <t>PVBEN604</t>
  </si>
  <si>
    <t>F7582</t>
  </si>
  <si>
    <t>B00001201</t>
  </si>
  <si>
    <t>S7689</t>
  </si>
  <si>
    <t>SM70-20267</t>
  </si>
  <si>
    <t>K0357</t>
  </si>
  <si>
    <t>CF22-1WGRIS</t>
  </si>
  <si>
    <t>F3947</t>
  </si>
  <si>
    <t>DIN471 8X0,8</t>
  </si>
  <si>
    <t>D9909</t>
  </si>
  <si>
    <t>813000-09</t>
  </si>
  <si>
    <t>F0349</t>
  </si>
  <si>
    <t>32-066-20</t>
  </si>
  <si>
    <t>F1313</t>
  </si>
  <si>
    <t>3585-6CNX750</t>
  </si>
  <si>
    <t>ML4550M1920</t>
  </si>
  <si>
    <t>3RZJ3</t>
  </si>
  <si>
    <t>CPT-052</t>
  </si>
  <si>
    <t>18000047460-000-0000</t>
  </si>
  <si>
    <t>F2422</t>
  </si>
  <si>
    <t>000047222-250-0000</t>
  </si>
  <si>
    <t>50850905</t>
  </si>
  <si>
    <t>FAA94</t>
  </si>
  <si>
    <t>095184</t>
  </si>
  <si>
    <t>F0272</t>
  </si>
  <si>
    <t>AF412510346</t>
  </si>
  <si>
    <t>F3128</t>
  </si>
  <si>
    <t>AG25</t>
  </si>
  <si>
    <t>FB9A4</t>
  </si>
  <si>
    <t>BN339518A-CAL10</t>
  </si>
  <si>
    <t>FANZ4</t>
  </si>
  <si>
    <t>BN339518A-CAL12</t>
  </si>
  <si>
    <t>37013-293</t>
  </si>
  <si>
    <t>FA3E7</t>
  </si>
  <si>
    <t>BN339-506 B02-1-008</t>
  </si>
  <si>
    <t>BN339-506A03,0/BN339 514A</t>
  </si>
  <si>
    <r>
      <t xml:space="preserve">ANNEXE FINANCIERE </t>
    </r>
    <r>
      <rPr>
        <b/>
        <sz val="12"/>
        <color rgb="FFFF0000"/>
        <rFont val="Arial"/>
        <family val="2"/>
      </rPr>
      <t>S25B00208</t>
    </r>
    <r>
      <rPr>
        <b/>
        <sz val="12"/>
        <rFont val="Arial"/>
        <family val="2"/>
      </rPr>
      <t xml:space="preserve">
Consultation N° 00036367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</si>
</sst>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.00\ [$€-40C]_-;\-* #,##0.00\ [$€-40C]_-;_-* &quot;-&quot;??\ [$€-40C]_-;_-@_-"/>
  </numFmts>
  <fonts count="13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10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57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textRotation="90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11" fillId="0" borderId="0" xfId="0" applyNumberFormat="1" applyFont="1" applyFill="1" applyBorder="1" applyAlignment="1" applyProtection="1"/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49" fontId="7" fillId="0" borderId="1" xfId="2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/>
    </xf>
    <xf numFmtId="0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0" fillId="0" borderId="5" xfId="0" applyNumberFormat="1" applyFont="1" applyFill="1" applyBorder="1" applyAlignment="1" applyProtection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3">
    <cellStyle name="Milliers" xfId="1" builtinId="3"/>
    <cellStyle name="Normal" xfId="0" builtinId="0"/>
    <cellStyle name="Normal_Feuil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zoomScaleNormal="100" workbookViewId="0">
      <selection activeCell="G2" sqref="G2:G3"/>
    </sheetView>
  </sheetViews>
  <sheetFormatPr baseColWidth="10" defaultColWidth="9.140625" defaultRowHeight="12.75" x14ac:dyDescent="0.2"/>
  <cols>
    <col min="1" max="1" width="7.7109375" style="5" customWidth="1"/>
    <col min="2" max="2" width="8.28515625" style="6" customWidth="1"/>
    <col min="3" max="3" width="17" style="7" customWidth="1"/>
    <col min="4" max="4" width="43.28515625" style="6" customWidth="1"/>
    <col min="5" max="5" width="34.7109375" style="8" customWidth="1"/>
    <col min="6" max="6" width="35.7109375" style="9" customWidth="1"/>
    <col min="7" max="7" width="18.7109375" style="9" customWidth="1"/>
    <col min="8" max="10" width="12.7109375" style="6" customWidth="1"/>
    <col min="11" max="11" width="19.5703125" style="6" bestFit="1" customWidth="1"/>
    <col min="12" max="12" width="5.7109375" style="6" customWidth="1"/>
    <col min="13" max="13" width="6.7109375" style="10" bestFit="1" customWidth="1"/>
    <col min="14" max="14" width="15.7109375" style="10" customWidth="1"/>
    <col min="15" max="15" width="13.7109375" style="6" customWidth="1"/>
    <col min="16" max="16" width="14.28515625" style="6" customWidth="1"/>
    <col min="17" max="16384" width="9.140625" style="6"/>
  </cols>
  <sheetData>
    <row r="1" spans="1:16" s="1" customFormat="1" ht="40.9" customHeight="1" x14ac:dyDescent="0.2">
      <c r="A1" s="39" t="s">
        <v>144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1"/>
    </row>
    <row r="2" spans="1:16" s="1" customFormat="1" ht="31.5" customHeight="1" x14ac:dyDescent="0.2">
      <c r="A2" s="45" t="s">
        <v>0</v>
      </c>
      <c r="B2" s="55" t="s">
        <v>10</v>
      </c>
      <c r="C2" s="56"/>
      <c r="D2" s="50" t="s">
        <v>11</v>
      </c>
      <c r="E2" s="45" t="s">
        <v>21</v>
      </c>
      <c r="F2" s="45" t="s">
        <v>16</v>
      </c>
      <c r="G2" s="45" t="s">
        <v>17</v>
      </c>
      <c r="H2" s="42" t="s">
        <v>14</v>
      </c>
      <c r="I2" s="43"/>
      <c r="J2" s="43"/>
      <c r="K2" s="44"/>
      <c r="L2" s="47" t="s">
        <v>2</v>
      </c>
      <c r="M2" s="45" t="s">
        <v>6</v>
      </c>
      <c r="N2" s="45" t="s">
        <v>18</v>
      </c>
      <c r="O2" s="53" t="s">
        <v>7</v>
      </c>
      <c r="P2" s="47" t="s">
        <v>8</v>
      </c>
    </row>
    <row r="3" spans="1:16" s="1" customFormat="1" ht="140.25" customHeight="1" x14ac:dyDescent="0.2">
      <c r="A3" s="49"/>
      <c r="B3" s="2" t="s">
        <v>1</v>
      </c>
      <c r="C3" s="3" t="s">
        <v>5</v>
      </c>
      <c r="D3" s="51"/>
      <c r="E3" s="48"/>
      <c r="F3" s="49"/>
      <c r="G3" s="46"/>
      <c r="H3" s="4" t="s">
        <v>22</v>
      </c>
      <c r="I3" s="4" t="s">
        <v>19</v>
      </c>
      <c r="J3" s="4" t="s">
        <v>23</v>
      </c>
      <c r="K3" s="4" t="s">
        <v>20</v>
      </c>
      <c r="L3" s="46"/>
      <c r="M3" s="52"/>
      <c r="N3" s="52"/>
      <c r="O3" s="54"/>
      <c r="P3" s="48"/>
    </row>
    <row r="4" spans="1:16" s="1" customFormat="1" ht="49.9" customHeight="1" x14ac:dyDescent="0.2">
      <c r="A4" s="11">
        <v>1</v>
      </c>
      <c r="B4" s="12" t="s">
        <v>25</v>
      </c>
      <c r="C4" s="13" t="s">
        <v>26</v>
      </c>
      <c r="D4" s="14" t="s">
        <v>27</v>
      </c>
      <c r="E4" s="20" t="s">
        <v>92</v>
      </c>
      <c r="F4" s="15" t="s">
        <v>93</v>
      </c>
      <c r="G4" s="16"/>
      <c r="H4" s="17"/>
      <c r="I4" s="17"/>
      <c r="J4" s="17"/>
      <c r="K4" s="17"/>
      <c r="L4" s="18">
        <v>5</v>
      </c>
      <c r="M4" s="19" t="s">
        <v>15</v>
      </c>
      <c r="N4" s="19"/>
      <c r="O4" s="19"/>
      <c r="P4" s="21">
        <f>N4*L4</f>
        <v>0</v>
      </c>
    </row>
    <row r="5" spans="1:16" s="1" customFormat="1" ht="49.9" customHeight="1" x14ac:dyDescent="0.2">
      <c r="A5" s="11">
        <v>2</v>
      </c>
      <c r="B5" s="12" t="s">
        <v>28</v>
      </c>
      <c r="C5" s="13" t="s">
        <v>29</v>
      </c>
      <c r="D5" s="14" t="s">
        <v>30</v>
      </c>
      <c r="E5" s="20" t="s">
        <v>94</v>
      </c>
      <c r="F5" s="15" t="s">
        <v>95</v>
      </c>
      <c r="G5" s="16"/>
      <c r="H5" s="17"/>
      <c r="I5" s="17"/>
      <c r="J5" s="17"/>
      <c r="K5" s="17"/>
      <c r="L5" s="18">
        <v>5</v>
      </c>
      <c r="M5" s="19" t="s">
        <v>15</v>
      </c>
      <c r="N5" s="19"/>
      <c r="O5" s="19"/>
      <c r="P5" s="21">
        <f t="shared" ref="P5:P33" si="0">N5*L5</f>
        <v>0</v>
      </c>
    </row>
    <row r="6" spans="1:16" s="1" customFormat="1" ht="49.9" customHeight="1" x14ac:dyDescent="0.2">
      <c r="A6" s="11">
        <v>3</v>
      </c>
      <c r="B6" s="12" t="s">
        <v>28</v>
      </c>
      <c r="C6" s="13" t="s">
        <v>31</v>
      </c>
      <c r="D6" s="14" t="s">
        <v>30</v>
      </c>
      <c r="E6" s="20" t="s">
        <v>96</v>
      </c>
      <c r="F6" s="15" t="s">
        <v>97</v>
      </c>
      <c r="G6" s="16"/>
      <c r="H6" s="17"/>
      <c r="I6" s="17"/>
      <c r="J6" s="17"/>
      <c r="K6" s="17"/>
      <c r="L6" s="18">
        <v>5</v>
      </c>
      <c r="M6" s="19" t="s">
        <v>15</v>
      </c>
      <c r="N6" s="19"/>
      <c r="O6" s="19"/>
      <c r="P6" s="21">
        <f t="shared" si="0"/>
        <v>0</v>
      </c>
    </row>
    <row r="7" spans="1:16" s="1" customFormat="1" ht="49.9" customHeight="1" x14ac:dyDescent="0.2">
      <c r="A7" s="11">
        <v>4</v>
      </c>
      <c r="B7" s="12" t="s">
        <v>32</v>
      </c>
      <c r="C7" s="13" t="s">
        <v>33</v>
      </c>
      <c r="D7" s="14" t="s">
        <v>34</v>
      </c>
      <c r="E7" s="20" t="s">
        <v>98</v>
      </c>
      <c r="F7" s="15" t="s">
        <v>99</v>
      </c>
      <c r="G7" s="16"/>
      <c r="H7" s="17"/>
      <c r="I7" s="17"/>
      <c r="J7" s="17"/>
      <c r="K7" s="17"/>
      <c r="L7" s="18">
        <v>5</v>
      </c>
      <c r="M7" s="19" t="s">
        <v>15</v>
      </c>
      <c r="N7" s="19"/>
      <c r="O7" s="19"/>
      <c r="P7" s="21">
        <f t="shared" si="0"/>
        <v>0</v>
      </c>
    </row>
    <row r="8" spans="1:16" s="1" customFormat="1" ht="49.9" customHeight="1" x14ac:dyDescent="0.2">
      <c r="A8" s="11">
        <v>5</v>
      </c>
      <c r="B8" s="12" t="s">
        <v>32</v>
      </c>
      <c r="C8" s="13" t="s">
        <v>35</v>
      </c>
      <c r="D8" s="14" t="s">
        <v>36</v>
      </c>
      <c r="E8" s="20" t="s">
        <v>100</v>
      </c>
      <c r="F8" s="15">
        <v>13039</v>
      </c>
      <c r="G8" s="16"/>
      <c r="H8" s="17"/>
      <c r="I8" s="17"/>
      <c r="J8" s="17"/>
      <c r="K8" s="17"/>
      <c r="L8" s="18">
        <v>10</v>
      </c>
      <c r="M8" s="19" t="s">
        <v>15</v>
      </c>
      <c r="N8" s="19"/>
      <c r="O8" s="19"/>
      <c r="P8" s="21">
        <f t="shared" si="0"/>
        <v>0</v>
      </c>
    </row>
    <row r="9" spans="1:16" s="1" customFormat="1" ht="49.9" customHeight="1" x14ac:dyDescent="0.2">
      <c r="A9" s="11">
        <v>6</v>
      </c>
      <c r="B9" s="12" t="s">
        <v>32</v>
      </c>
      <c r="C9" s="13" t="s">
        <v>37</v>
      </c>
      <c r="D9" s="14" t="s">
        <v>38</v>
      </c>
      <c r="E9" s="20" t="s">
        <v>101</v>
      </c>
      <c r="F9" s="15" t="s">
        <v>102</v>
      </c>
      <c r="G9" s="16"/>
      <c r="H9" s="17"/>
      <c r="I9" s="17"/>
      <c r="J9" s="17"/>
      <c r="K9" s="17"/>
      <c r="L9" s="18">
        <v>6</v>
      </c>
      <c r="M9" s="19" t="s">
        <v>15</v>
      </c>
      <c r="N9" s="19"/>
      <c r="O9" s="19"/>
      <c r="P9" s="21">
        <f t="shared" si="0"/>
        <v>0</v>
      </c>
    </row>
    <row r="10" spans="1:16" s="1" customFormat="1" ht="49.9" customHeight="1" x14ac:dyDescent="0.2">
      <c r="A10" s="11">
        <v>7</v>
      </c>
      <c r="B10" s="12" t="s">
        <v>32</v>
      </c>
      <c r="C10" s="13" t="s">
        <v>39</v>
      </c>
      <c r="D10" s="14" t="s">
        <v>40</v>
      </c>
      <c r="E10" s="20" t="s">
        <v>103</v>
      </c>
      <c r="F10" s="15">
        <v>41830</v>
      </c>
      <c r="G10" s="16"/>
      <c r="H10" s="17"/>
      <c r="I10" s="17"/>
      <c r="J10" s="17"/>
      <c r="K10" s="17"/>
      <c r="L10" s="18">
        <v>10</v>
      </c>
      <c r="M10" s="19" t="s">
        <v>15</v>
      </c>
      <c r="N10" s="19"/>
      <c r="O10" s="19"/>
      <c r="P10" s="21">
        <f t="shared" si="0"/>
        <v>0</v>
      </c>
    </row>
    <row r="11" spans="1:16" s="1" customFormat="1" ht="49.9" customHeight="1" x14ac:dyDescent="0.2">
      <c r="A11" s="11">
        <v>8</v>
      </c>
      <c r="B11" s="12" t="s">
        <v>32</v>
      </c>
      <c r="C11" s="13" t="s">
        <v>41</v>
      </c>
      <c r="D11" s="14" t="s">
        <v>42</v>
      </c>
      <c r="E11" s="20" t="s">
        <v>104</v>
      </c>
      <c r="F11" s="15" t="s">
        <v>105</v>
      </c>
      <c r="G11" s="16"/>
      <c r="H11" s="17"/>
      <c r="I11" s="17"/>
      <c r="J11" s="17"/>
      <c r="K11" s="17"/>
      <c r="L11" s="18">
        <v>6</v>
      </c>
      <c r="M11" s="19" t="s">
        <v>15</v>
      </c>
      <c r="N11" s="19"/>
      <c r="O11" s="19"/>
      <c r="P11" s="21">
        <f t="shared" si="0"/>
        <v>0</v>
      </c>
    </row>
    <row r="12" spans="1:16" s="1" customFormat="1" ht="49.9" customHeight="1" x14ac:dyDescent="0.2">
      <c r="A12" s="11">
        <v>9</v>
      </c>
      <c r="B12" s="12" t="s">
        <v>32</v>
      </c>
      <c r="C12" s="13" t="s">
        <v>43</v>
      </c>
      <c r="D12" s="14" t="s">
        <v>44</v>
      </c>
      <c r="E12" s="20" t="s">
        <v>106</v>
      </c>
      <c r="F12" s="15" t="s">
        <v>107</v>
      </c>
      <c r="G12" s="16"/>
      <c r="H12" s="17"/>
      <c r="I12" s="17"/>
      <c r="J12" s="17"/>
      <c r="K12" s="17"/>
      <c r="L12" s="18">
        <v>6</v>
      </c>
      <c r="M12" s="19" t="s">
        <v>15</v>
      </c>
      <c r="N12" s="19"/>
      <c r="O12" s="19"/>
      <c r="P12" s="21">
        <f t="shared" si="0"/>
        <v>0</v>
      </c>
    </row>
    <row r="13" spans="1:16" s="1" customFormat="1" ht="49.9" customHeight="1" x14ac:dyDescent="0.2">
      <c r="A13" s="11">
        <v>10</v>
      </c>
      <c r="B13" s="12" t="s">
        <v>32</v>
      </c>
      <c r="C13" s="13" t="s">
        <v>45</v>
      </c>
      <c r="D13" s="14" t="s">
        <v>46</v>
      </c>
      <c r="E13" s="20" t="s">
        <v>108</v>
      </c>
      <c r="F13" s="15" t="s">
        <v>109</v>
      </c>
      <c r="G13" s="16"/>
      <c r="H13" s="17"/>
      <c r="I13" s="17"/>
      <c r="J13" s="17"/>
      <c r="K13" s="17"/>
      <c r="L13" s="18">
        <v>15</v>
      </c>
      <c r="M13" s="19" t="s">
        <v>15</v>
      </c>
      <c r="N13" s="19"/>
      <c r="O13" s="19"/>
      <c r="P13" s="21">
        <f t="shared" si="0"/>
        <v>0</v>
      </c>
    </row>
    <row r="14" spans="1:16" s="1" customFormat="1" ht="49.9" customHeight="1" x14ac:dyDescent="0.2">
      <c r="A14" s="11">
        <v>11</v>
      </c>
      <c r="B14" s="12" t="s">
        <v>32</v>
      </c>
      <c r="C14" s="13" t="s">
        <v>47</v>
      </c>
      <c r="D14" s="14" t="s">
        <v>48</v>
      </c>
      <c r="E14" s="20" t="s">
        <v>110</v>
      </c>
      <c r="F14" s="15" t="s">
        <v>111</v>
      </c>
      <c r="G14" s="16"/>
      <c r="H14" s="17"/>
      <c r="I14" s="17"/>
      <c r="J14" s="17"/>
      <c r="K14" s="17"/>
      <c r="L14" s="18">
        <v>5</v>
      </c>
      <c r="M14" s="19" t="s">
        <v>15</v>
      </c>
      <c r="N14" s="19"/>
      <c r="O14" s="19"/>
      <c r="P14" s="21">
        <f t="shared" si="0"/>
        <v>0</v>
      </c>
    </row>
    <row r="15" spans="1:16" s="1" customFormat="1" ht="49.9" customHeight="1" x14ac:dyDescent="0.2">
      <c r="A15" s="11">
        <v>12</v>
      </c>
      <c r="B15" s="12" t="s">
        <v>32</v>
      </c>
      <c r="C15" s="13" t="s">
        <v>49</v>
      </c>
      <c r="D15" s="14" t="s">
        <v>50</v>
      </c>
      <c r="E15" s="20" t="s">
        <v>112</v>
      </c>
      <c r="F15" s="15" t="s">
        <v>113</v>
      </c>
      <c r="G15" s="16"/>
      <c r="H15" s="17"/>
      <c r="I15" s="17"/>
      <c r="J15" s="17"/>
      <c r="K15" s="17"/>
      <c r="L15" s="18">
        <v>6</v>
      </c>
      <c r="M15" s="19" t="s">
        <v>15</v>
      </c>
      <c r="N15" s="19"/>
      <c r="O15" s="19"/>
      <c r="P15" s="21">
        <f t="shared" si="0"/>
        <v>0</v>
      </c>
    </row>
    <row r="16" spans="1:16" s="1" customFormat="1" ht="49.9" customHeight="1" x14ac:dyDescent="0.2">
      <c r="A16" s="11">
        <v>13</v>
      </c>
      <c r="B16" s="12" t="s">
        <v>32</v>
      </c>
      <c r="C16" s="13" t="s">
        <v>51</v>
      </c>
      <c r="D16" s="14" t="s">
        <v>52</v>
      </c>
      <c r="E16" s="20" t="s">
        <v>114</v>
      </c>
      <c r="F16" s="15" t="s">
        <v>115</v>
      </c>
      <c r="G16" s="16"/>
      <c r="H16" s="17"/>
      <c r="I16" s="17"/>
      <c r="J16" s="17"/>
      <c r="K16" s="17"/>
      <c r="L16" s="18">
        <v>500</v>
      </c>
      <c r="M16" s="19" t="s">
        <v>15</v>
      </c>
      <c r="N16" s="19"/>
      <c r="O16" s="19"/>
      <c r="P16" s="21">
        <f t="shared" si="0"/>
        <v>0</v>
      </c>
    </row>
    <row r="17" spans="1:16" s="1" customFormat="1" ht="49.9" customHeight="1" x14ac:dyDescent="0.2">
      <c r="A17" s="11">
        <v>14</v>
      </c>
      <c r="B17" s="12" t="s">
        <v>53</v>
      </c>
      <c r="C17" s="13" t="s">
        <v>54</v>
      </c>
      <c r="D17" s="14" t="s">
        <v>55</v>
      </c>
      <c r="E17" s="20" t="s">
        <v>116</v>
      </c>
      <c r="F17" s="15" t="s">
        <v>117</v>
      </c>
      <c r="G17" s="16"/>
      <c r="H17" s="17"/>
      <c r="I17" s="17"/>
      <c r="J17" s="17"/>
      <c r="K17" s="17"/>
      <c r="L17" s="18">
        <v>200</v>
      </c>
      <c r="M17" s="19" t="s">
        <v>15</v>
      </c>
      <c r="N17" s="19"/>
      <c r="O17" s="19"/>
      <c r="P17" s="21">
        <f t="shared" si="0"/>
        <v>0</v>
      </c>
    </row>
    <row r="18" spans="1:16" s="1" customFormat="1" ht="49.9" customHeight="1" x14ac:dyDescent="0.2">
      <c r="A18" s="11">
        <v>15</v>
      </c>
      <c r="B18" s="12" t="s">
        <v>53</v>
      </c>
      <c r="C18" s="13" t="s">
        <v>56</v>
      </c>
      <c r="D18" s="14" t="s">
        <v>57</v>
      </c>
      <c r="E18" s="20" t="s">
        <v>118</v>
      </c>
      <c r="F18" s="15" t="s">
        <v>119</v>
      </c>
      <c r="G18" s="16"/>
      <c r="H18" s="17"/>
      <c r="I18" s="17"/>
      <c r="J18" s="17"/>
      <c r="K18" s="17"/>
      <c r="L18" s="18">
        <v>25</v>
      </c>
      <c r="M18" s="19" t="s">
        <v>15</v>
      </c>
      <c r="N18" s="19"/>
      <c r="O18" s="19"/>
      <c r="P18" s="21">
        <f t="shared" si="0"/>
        <v>0</v>
      </c>
    </row>
    <row r="19" spans="1:16" s="1" customFormat="1" ht="49.9" customHeight="1" x14ac:dyDescent="0.2">
      <c r="A19" s="11">
        <v>16</v>
      </c>
      <c r="B19" s="12" t="s">
        <v>32</v>
      </c>
      <c r="C19" s="13" t="s">
        <v>58</v>
      </c>
      <c r="D19" s="14" t="s">
        <v>59</v>
      </c>
      <c r="E19" s="20" t="s">
        <v>120</v>
      </c>
      <c r="F19" s="15" t="s">
        <v>121</v>
      </c>
      <c r="G19" s="16"/>
      <c r="H19" s="17"/>
      <c r="I19" s="17"/>
      <c r="J19" s="17"/>
      <c r="K19" s="17"/>
      <c r="L19" s="18">
        <v>5</v>
      </c>
      <c r="M19" s="19" t="s">
        <v>15</v>
      </c>
      <c r="N19" s="19"/>
      <c r="O19" s="19"/>
      <c r="P19" s="21">
        <f t="shared" si="0"/>
        <v>0</v>
      </c>
    </row>
    <row r="20" spans="1:16" s="1" customFormat="1" ht="49.9" customHeight="1" x14ac:dyDescent="0.2">
      <c r="A20" s="11">
        <v>17</v>
      </c>
      <c r="B20" s="12" t="s">
        <v>53</v>
      </c>
      <c r="C20" s="13" t="s">
        <v>60</v>
      </c>
      <c r="D20" s="14" t="s">
        <v>61</v>
      </c>
      <c r="E20" s="20" t="s">
        <v>122</v>
      </c>
      <c r="F20" s="15">
        <v>1556</v>
      </c>
      <c r="G20" s="16"/>
      <c r="H20" s="17"/>
      <c r="I20" s="17"/>
      <c r="J20" s="17"/>
      <c r="K20" s="17"/>
      <c r="L20" s="18">
        <v>40</v>
      </c>
      <c r="M20" s="19" t="s">
        <v>15</v>
      </c>
      <c r="N20" s="19"/>
      <c r="O20" s="19"/>
      <c r="P20" s="21">
        <f t="shared" si="0"/>
        <v>0</v>
      </c>
    </row>
    <row r="21" spans="1:16" s="1" customFormat="1" ht="49.9" customHeight="1" x14ac:dyDescent="0.2">
      <c r="A21" s="11">
        <v>18</v>
      </c>
      <c r="B21" s="12" t="s">
        <v>62</v>
      </c>
      <c r="C21" s="13" t="s">
        <v>63</v>
      </c>
      <c r="D21" s="14" t="s">
        <v>64</v>
      </c>
      <c r="E21" s="20" t="s">
        <v>123</v>
      </c>
      <c r="F21" s="15" t="s">
        <v>124</v>
      </c>
      <c r="G21" s="16"/>
      <c r="H21" s="17"/>
      <c r="I21" s="17"/>
      <c r="J21" s="17"/>
      <c r="K21" s="17"/>
      <c r="L21" s="18">
        <v>15</v>
      </c>
      <c r="M21" s="19" t="s">
        <v>15</v>
      </c>
      <c r="N21" s="19"/>
      <c r="O21" s="19"/>
      <c r="P21" s="21">
        <f t="shared" si="0"/>
        <v>0</v>
      </c>
    </row>
    <row r="22" spans="1:16" s="1" customFormat="1" ht="49.9" customHeight="1" x14ac:dyDescent="0.2">
      <c r="A22" s="11">
        <v>19</v>
      </c>
      <c r="B22" s="12" t="s">
        <v>65</v>
      </c>
      <c r="C22" s="13" t="s">
        <v>66</v>
      </c>
      <c r="D22" s="14" t="s">
        <v>67</v>
      </c>
      <c r="E22" s="20" t="s">
        <v>125</v>
      </c>
      <c r="F22" s="15">
        <v>1599</v>
      </c>
      <c r="G22" s="16"/>
      <c r="H22" s="17"/>
      <c r="I22" s="17"/>
      <c r="J22" s="17"/>
      <c r="K22" s="17"/>
      <c r="L22" s="18">
        <v>60</v>
      </c>
      <c r="M22" s="19" t="s">
        <v>15</v>
      </c>
      <c r="N22" s="19"/>
      <c r="O22" s="19"/>
      <c r="P22" s="21">
        <f t="shared" si="0"/>
        <v>0</v>
      </c>
    </row>
    <row r="23" spans="1:16" s="1" customFormat="1" ht="49.9" customHeight="1" x14ac:dyDescent="0.2">
      <c r="A23" s="11">
        <v>20</v>
      </c>
      <c r="B23" s="12" t="s">
        <v>68</v>
      </c>
      <c r="C23" s="13" t="s">
        <v>69</v>
      </c>
      <c r="D23" s="14" t="s">
        <v>70</v>
      </c>
      <c r="E23" s="20" t="s">
        <v>126</v>
      </c>
      <c r="F23" s="15" t="s">
        <v>127</v>
      </c>
      <c r="G23" s="16"/>
      <c r="H23" s="17"/>
      <c r="I23" s="17"/>
      <c r="J23" s="17"/>
      <c r="K23" s="17"/>
      <c r="L23" s="18">
        <v>20</v>
      </c>
      <c r="M23" s="19" t="s">
        <v>15</v>
      </c>
      <c r="N23" s="19"/>
      <c r="O23" s="19"/>
      <c r="P23" s="21">
        <f t="shared" si="0"/>
        <v>0</v>
      </c>
    </row>
    <row r="24" spans="1:16" s="1" customFormat="1" ht="49.9" customHeight="1" x14ac:dyDescent="0.2">
      <c r="A24" s="11">
        <v>21</v>
      </c>
      <c r="B24" s="12" t="s">
        <v>68</v>
      </c>
      <c r="C24" s="13" t="s">
        <v>71</v>
      </c>
      <c r="D24" s="14" t="s">
        <v>72</v>
      </c>
      <c r="E24" s="20" t="s">
        <v>128</v>
      </c>
      <c r="F24" s="15" t="s">
        <v>127</v>
      </c>
      <c r="G24" s="16"/>
      <c r="H24" s="17"/>
      <c r="I24" s="17"/>
      <c r="J24" s="17"/>
      <c r="K24" s="17"/>
      <c r="L24" s="18">
        <v>20</v>
      </c>
      <c r="M24" s="19" t="s">
        <v>15</v>
      </c>
      <c r="N24" s="19"/>
      <c r="O24" s="19"/>
      <c r="P24" s="21">
        <f t="shared" si="0"/>
        <v>0</v>
      </c>
    </row>
    <row r="25" spans="1:16" s="1" customFormat="1" ht="49.9" customHeight="1" x14ac:dyDescent="0.2">
      <c r="A25" s="11">
        <v>22</v>
      </c>
      <c r="B25" s="12" t="s">
        <v>68</v>
      </c>
      <c r="C25" s="13" t="s">
        <v>73</v>
      </c>
      <c r="D25" s="14" t="s">
        <v>74</v>
      </c>
      <c r="E25" s="20" t="s">
        <v>129</v>
      </c>
      <c r="F25" s="15" t="s">
        <v>130</v>
      </c>
      <c r="G25" s="16"/>
      <c r="H25" s="17"/>
      <c r="I25" s="17"/>
      <c r="J25" s="17"/>
      <c r="K25" s="17"/>
      <c r="L25" s="18">
        <v>20</v>
      </c>
      <c r="M25" s="19" t="s">
        <v>15</v>
      </c>
      <c r="N25" s="19"/>
      <c r="O25" s="19"/>
      <c r="P25" s="21">
        <f t="shared" si="0"/>
        <v>0</v>
      </c>
    </row>
    <row r="26" spans="1:16" s="1" customFormat="1" ht="49.9" customHeight="1" x14ac:dyDescent="0.2">
      <c r="A26" s="11">
        <v>23</v>
      </c>
      <c r="B26" s="12" t="s">
        <v>62</v>
      </c>
      <c r="C26" s="13" t="s">
        <v>75</v>
      </c>
      <c r="D26" s="14" t="s">
        <v>76</v>
      </c>
      <c r="E26" s="20" t="s">
        <v>131</v>
      </c>
      <c r="F26" s="15" t="s">
        <v>132</v>
      </c>
      <c r="G26" s="16"/>
      <c r="H26" s="17"/>
      <c r="I26" s="17"/>
      <c r="J26" s="17"/>
      <c r="K26" s="17"/>
      <c r="L26" s="18">
        <v>10</v>
      </c>
      <c r="M26" s="19" t="s">
        <v>15</v>
      </c>
      <c r="N26" s="19"/>
      <c r="O26" s="19"/>
      <c r="P26" s="21">
        <f t="shared" si="0"/>
        <v>0</v>
      </c>
    </row>
    <row r="27" spans="1:16" s="1" customFormat="1" ht="49.9" customHeight="1" x14ac:dyDescent="0.2">
      <c r="A27" s="11">
        <v>24</v>
      </c>
      <c r="B27" s="12" t="s">
        <v>65</v>
      </c>
      <c r="C27" s="13" t="s">
        <v>77</v>
      </c>
      <c r="D27" s="14" t="s">
        <v>78</v>
      </c>
      <c r="E27" s="20" t="s">
        <v>133</v>
      </c>
      <c r="F27" s="15" t="s">
        <v>134</v>
      </c>
      <c r="G27" s="16"/>
      <c r="H27" s="17"/>
      <c r="I27" s="17"/>
      <c r="J27" s="17"/>
      <c r="K27" s="17"/>
      <c r="L27" s="18">
        <v>20</v>
      </c>
      <c r="M27" s="19" t="s">
        <v>15</v>
      </c>
      <c r="N27" s="19"/>
      <c r="O27" s="19"/>
      <c r="P27" s="21">
        <f t="shared" si="0"/>
        <v>0</v>
      </c>
    </row>
    <row r="28" spans="1:16" s="1" customFormat="1" ht="49.9" customHeight="1" x14ac:dyDescent="0.2">
      <c r="A28" s="11">
        <v>25</v>
      </c>
      <c r="B28" s="12" t="s">
        <v>79</v>
      </c>
      <c r="C28" s="13" t="s">
        <v>80</v>
      </c>
      <c r="D28" s="14" t="s">
        <v>81</v>
      </c>
      <c r="E28" s="20" t="s">
        <v>135</v>
      </c>
      <c r="F28" s="15" t="s">
        <v>136</v>
      </c>
      <c r="G28" s="16"/>
      <c r="H28" s="17"/>
      <c r="I28" s="17"/>
      <c r="J28" s="17"/>
      <c r="K28" s="17"/>
      <c r="L28" s="18">
        <v>50</v>
      </c>
      <c r="M28" s="19" t="s">
        <v>15</v>
      </c>
      <c r="N28" s="19"/>
      <c r="O28" s="19"/>
      <c r="P28" s="21">
        <f t="shared" si="0"/>
        <v>0</v>
      </c>
    </row>
    <row r="29" spans="1:16" s="1" customFormat="1" ht="49.9" customHeight="1" x14ac:dyDescent="0.2">
      <c r="A29" s="11">
        <v>26</v>
      </c>
      <c r="B29" s="12" t="s">
        <v>65</v>
      </c>
      <c r="C29" s="13" t="s">
        <v>82</v>
      </c>
      <c r="D29" s="14" t="s">
        <v>83</v>
      </c>
      <c r="E29" s="20" t="s">
        <v>137</v>
      </c>
      <c r="F29" s="15" t="s">
        <v>138</v>
      </c>
      <c r="G29" s="16"/>
      <c r="H29" s="17"/>
      <c r="I29" s="17"/>
      <c r="J29" s="17"/>
      <c r="K29" s="17"/>
      <c r="L29" s="18">
        <v>40</v>
      </c>
      <c r="M29" s="19" t="s">
        <v>15</v>
      </c>
      <c r="N29" s="19"/>
      <c r="O29" s="19"/>
      <c r="P29" s="21">
        <f t="shared" si="0"/>
        <v>0</v>
      </c>
    </row>
    <row r="30" spans="1:16" s="1" customFormat="1" ht="49.9" customHeight="1" x14ac:dyDescent="0.2">
      <c r="A30" s="11">
        <v>27</v>
      </c>
      <c r="B30" s="12" t="s">
        <v>65</v>
      </c>
      <c r="C30" s="13" t="s">
        <v>84</v>
      </c>
      <c r="D30" s="14" t="s">
        <v>85</v>
      </c>
      <c r="E30" s="20" t="s">
        <v>139</v>
      </c>
      <c r="F30" s="15" t="s">
        <v>138</v>
      </c>
      <c r="G30" s="16"/>
      <c r="H30" s="17"/>
      <c r="I30" s="17"/>
      <c r="J30" s="17"/>
      <c r="K30" s="17"/>
      <c r="L30" s="18">
        <v>150</v>
      </c>
      <c r="M30" s="19" t="s">
        <v>15</v>
      </c>
      <c r="N30" s="19"/>
      <c r="O30" s="19"/>
      <c r="P30" s="21">
        <f t="shared" si="0"/>
        <v>0</v>
      </c>
    </row>
    <row r="31" spans="1:16" s="1" customFormat="1" ht="49.9" customHeight="1" x14ac:dyDescent="0.2">
      <c r="A31" s="11">
        <v>28</v>
      </c>
      <c r="B31" s="12" t="s">
        <v>65</v>
      </c>
      <c r="C31" s="13" t="s">
        <v>86</v>
      </c>
      <c r="D31" s="14" t="s">
        <v>87</v>
      </c>
      <c r="E31" s="20" t="s">
        <v>140</v>
      </c>
      <c r="F31" s="15" t="s">
        <v>141</v>
      </c>
      <c r="G31" s="16"/>
      <c r="H31" s="17"/>
      <c r="I31" s="17"/>
      <c r="J31" s="17"/>
      <c r="K31" s="17"/>
      <c r="L31" s="18">
        <v>10</v>
      </c>
      <c r="M31" s="19" t="s">
        <v>15</v>
      </c>
      <c r="N31" s="19"/>
      <c r="O31" s="19"/>
      <c r="P31" s="21">
        <f t="shared" si="0"/>
        <v>0</v>
      </c>
    </row>
    <row r="32" spans="1:16" s="1" customFormat="1" ht="49.9" customHeight="1" x14ac:dyDescent="0.2">
      <c r="A32" s="11">
        <v>29</v>
      </c>
      <c r="B32" s="12" t="s">
        <v>65</v>
      </c>
      <c r="C32" s="13" t="s">
        <v>88</v>
      </c>
      <c r="D32" s="14" t="s">
        <v>89</v>
      </c>
      <c r="E32" s="20" t="s">
        <v>142</v>
      </c>
      <c r="F32" s="15" t="s">
        <v>138</v>
      </c>
      <c r="G32" s="16"/>
      <c r="H32" s="17"/>
      <c r="I32" s="17"/>
      <c r="J32" s="17"/>
      <c r="K32" s="17"/>
      <c r="L32" s="18">
        <v>10</v>
      </c>
      <c r="M32" s="19" t="s">
        <v>15</v>
      </c>
      <c r="N32" s="19"/>
      <c r="O32" s="19"/>
      <c r="P32" s="21">
        <f t="shared" si="0"/>
        <v>0</v>
      </c>
    </row>
    <row r="33" spans="1:16" s="1" customFormat="1" ht="49.9" customHeight="1" x14ac:dyDescent="0.2">
      <c r="A33" s="11">
        <v>30</v>
      </c>
      <c r="B33" s="12" t="s">
        <v>65</v>
      </c>
      <c r="C33" s="13" t="s">
        <v>90</v>
      </c>
      <c r="D33" s="14" t="s">
        <v>91</v>
      </c>
      <c r="E33" s="20" t="s">
        <v>143</v>
      </c>
      <c r="F33" s="15" t="s">
        <v>138</v>
      </c>
      <c r="G33" s="16"/>
      <c r="H33" s="17"/>
      <c r="I33" s="17"/>
      <c r="J33" s="17"/>
      <c r="K33" s="17"/>
      <c r="L33" s="18">
        <v>10</v>
      </c>
      <c r="M33" s="19" t="s">
        <v>15</v>
      </c>
      <c r="N33" s="19"/>
      <c r="O33" s="19"/>
      <c r="P33" s="21">
        <f t="shared" si="0"/>
        <v>0</v>
      </c>
    </row>
    <row r="34" spans="1:16" s="1" customFormat="1" ht="17.25" customHeight="1" x14ac:dyDescent="0.2">
      <c r="A34" s="27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9" t="s">
        <v>3</v>
      </c>
      <c r="O34" s="30"/>
      <c r="P34" s="22">
        <f>SUM(P4:P33)</f>
        <v>0</v>
      </c>
    </row>
    <row r="35" spans="1:16" s="1" customFormat="1" ht="21" customHeight="1" x14ac:dyDescent="0.2">
      <c r="A35" s="31" t="s">
        <v>12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3" t="s">
        <v>9</v>
      </c>
      <c r="O35" s="34"/>
      <c r="P35" s="23">
        <f>P34*0.2</f>
        <v>0</v>
      </c>
    </row>
    <row r="36" spans="1:16" s="1" customFormat="1" ht="21" customHeight="1" x14ac:dyDescent="0.2">
      <c r="A36" s="35" t="s">
        <v>13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7" t="s">
        <v>4</v>
      </c>
      <c r="O36" s="38"/>
      <c r="P36" s="23">
        <f>P34+P35</f>
        <v>0</v>
      </c>
    </row>
    <row r="37" spans="1:16" s="1" customFormat="1" ht="75" customHeight="1" x14ac:dyDescent="0.2">
      <c r="A37" s="24" t="s">
        <v>24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</row>
  </sheetData>
  <mergeCells count="20">
    <mergeCell ref="A1:P1"/>
    <mergeCell ref="H2:K2"/>
    <mergeCell ref="G2:G3"/>
    <mergeCell ref="P2:P3"/>
    <mergeCell ref="A2:A3"/>
    <mergeCell ref="L2:L3"/>
    <mergeCell ref="D2:D3"/>
    <mergeCell ref="E2:E3"/>
    <mergeCell ref="F2:F3"/>
    <mergeCell ref="M2:M3"/>
    <mergeCell ref="N2:N3"/>
    <mergeCell ref="O2:O3"/>
    <mergeCell ref="B2:C2"/>
    <mergeCell ref="A37:P37"/>
    <mergeCell ref="A34:M34"/>
    <mergeCell ref="N34:O34"/>
    <mergeCell ref="A35:M35"/>
    <mergeCell ref="N35:O35"/>
    <mergeCell ref="A36:M36"/>
    <mergeCell ref="N36:O36"/>
  </mergeCells>
  <phoneticPr fontId="0" type="noConversion"/>
  <printOptions horizontalCentered="1" verticalCentered="1"/>
  <pageMargins left="0.23622047244094491" right="0.23622047244094491" top="0.19685039370078741" bottom="0.19685039370078741" header="0.27559055118110237" footer="0.23622047244094491"/>
  <pageSetup paperSize="9" scale="52" fitToHeight="0" orientation="landscape" r:id="rId1"/>
  <headerFooter alignWithMargins="0">
    <oddFooter>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</vt:lpstr>
      <vt:lpstr>'annexe '!Zone_d_impression</vt:lpstr>
    </vt:vector>
  </TitlesOfParts>
  <Company>MARINE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bizien</dc:creator>
  <cp:lastModifiedBy>RIPERT Benjamin CR1</cp:lastModifiedBy>
  <cp:lastPrinted>2024-09-04T11:35:25Z</cp:lastPrinted>
  <dcterms:created xsi:type="dcterms:W3CDTF">2009-01-22T13:30:08Z</dcterms:created>
  <dcterms:modified xsi:type="dcterms:W3CDTF">2025-03-25T08:40:27Z</dcterms:modified>
</cp:coreProperties>
</file>