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codeName="ThisWorkbook"/>
  <xr:revisionPtr revIDLastSave="0" documentId="13_ncr:1_{2B48C806-7A92-4108-A712-66F43082083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VRD" sheetId="2" r:id="rId1"/>
    <sheet name="Gros oeuvre   Portes métalliq" sheetId="3" r:id="rId2"/>
    <sheet name="Electricité" sheetId="4" r:id="rId3"/>
  </sheets>
  <definedNames>
    <definedName name="_xlnm.Print_Titles" localSheetId="2">Electricité!$2:$3</definedName>
    <definedName name="_xlnm.Print_Titles" localSheetId="1">'Gros oeuvre   Portes métalliq'!$2:$3</definedName>
    <definedName name="_xlnm.Print_Titles" localSheetId="0">VRD!$2:$3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F29" i="3"/>
  <c r="F21" i="2"/>
  <c r="F27" i="3"/>
  <c r="F13" i="3"/>
  <c r="F15" i="4"/>
  <c r="A24" i="4"/>
  <c r="F17" i="4"/>
  <c r="F16" i="4"/>
  <c r="F12" i="4"/>
  <c r="F11" i="4"/>
  <c r="F10" i="4"/>
  <c r="F9" i="4"/>
  <c r="F8" i="4"/>
  <c r="F7" i="4"/>
  <c r="F6" i="4"/>
  <c r="F5" i="4"/>
  <c r="F13" i="4" s="1"/>
  <c r="F19" i="4" s="1"/>
  <c r="A42" i="3"/>
  <c r="F34" i="3"/>
  <c r="F33" i="3"/>
  <c r="F32" i="3"/>
  <c r="F28" i="3"/>
  <c r="F24" i="3"/>
  <c r="F23" i="3"/>
  <c r="F22" i="3"/>
  <c r="F21" i="3"/>
  <c r="F20" i="3"/>
  <c r="F19" i="3"/>
  <c r="F18" i="3"/>
  <c r="F17" i="3"/>
  <c r="F14" i="3"/>
  <c r="F12" i="3"/>
  <c r="F11" i="3"/>
  <c r="F10" i="3"/>
  <c r="F7" i="3"/>
  <c r="F6" i="3"/>
  <c r="F5" i="3"/>
  <c r="A40" i="2"/>
  <c r="F32" i="2"/>
  <c r="F31" i="2"/>
  <c r="F30" i="2"/>
  <c r="F29" i="2"/>
  <c r="F28" i="2"/>
  <c r="F33" i="2" s="1"/>
  <c r="F27" i="2"/>
  <c r="F24" i="2"/>
  <c r="F23" i="2"/>
  <c r="F22" i="2"/>
  <c r="F20" i="2"/>
  <c r="F19" i="2"/>
  <c r="F18" i="2"/>
  <c r="F17" i="2"/>
  <c r="F16" i="2"/>
  <c r="F15" i="2"/>
  <c r="F14" i="2"/>
  <c r="F25" i="2" s="1"/>
  <c r="F11" i="2"/>
  <c r="F10" i="2"/>
  <c r="F9" i="2"/>
  <c r="F8" i="2"/>
  <c r="F7" i="2"/>
  <c r="F6" i="2"/>
  <c r="F5" i="2"/>
  <c r="F12" i="2" s="1"/>
  <c r="F35" i="2" l="1"/>
  <c r="F35" i="3"/>
  <c r="F15" i="3"/>
  <c r="F25" i="3"/>
  <c r="F8" i="3"/>
  <c r="F20" i="4"/>
  <c r="F21" i="4" s="1"/>
  <c r="F36" i="2" l="1"/>
  <c r="F37" i="2" s="1"/>
  <c r="F37" i="3"/>
  <c r="F38" i="3" s="1"/>
  <c r="F39" i="3" s="1"/>
</calcChain>
</file>

<file path=xl/sharedStrings.xml><?xml version="1.0" encoding="utf-8"?>
<sst xmlns="http://schemas.openxmlformats.org/spreadsheetml/2006/main" count="221" uniqueCount="140">
  <si>
    <t>SOUS TOTAL</t>
  </si>
  <si>
    <t>1.1 - TRAVAUX PRÉLIMINAIRES</t>
  </si>
  <si>
    <t>1.1.1</t>
  </si>
  <si>
    <t>Installation de chantier spécifique au VRD</t>
  </si>
  <si>
    <t>ens</t>
  </si>
  <si>
    <t>1.1.2</t>
  </si>
  <si>
    <t>Scarification de revêtement</t>
  </si>
  <si>
    <t>m2</t>
  </si>
  <si>
    <t>1.1.3</t>
  </si>
  <si>
    <t>Terrassements - Implantation et piquetage des terrassements</t>
  </si>
  <si>
    <t>1.1.4</t>
  </si>
  <si>
    <t>Terrassement en déblais pour encaissement des plateformes</t>
  </si>
  <si>
    <t>1.1.5</t>
  </si>
  <si>
    <t>Enlèvement des terres</t>
  </si>
  <si>
    <t>1.1.6</t>
  </si>
  <si>
    <t>Terrassement en tranchée</t>
  </si>
  <si>
    <t>ml</t>
  </si>
  <si>
    <t>1.1.7</t>
  </si>
  <si>
    <t>Remblaiement au droit de la construction</t>
  </si>
  <si>
    <t>1.2 - RÉSEAUX</t>
  </si>
  <si>
    <t>1.2.1</t>
  </si>
  <si>
    <t>1.2.2</t>
  </si>
  <si>
    <t>Terrassement en déblais pour réseaux divers</t>
  </si>
  <si>
    <t>1.2.3</t>
  </si>
  <si>
    <t>1.2.4</t>
  </si>
  <si>
    <t>u</t>
  </si>
  <si>
    <t>1.2.5</t>
  </si>
  <si>
    <t>Regard à grille</t>
  </si>
  <si>
    <t>1.2.6</t>
  </si>
  <si>
    <t>Fourreaux divers</t>
  </si>
  <si>
    <t>1.2.7</t>
  </si>
  <si>
    <t>Chambres de tirage</t>
  </si>
  <si>
    <t>1.2.8</t>
  </si>
  <si>
    <t>Assainissement - Remblaiement des tranchées d'assainissement</t>
  </si>
  <si>
    <t>1.2.9</t>
  </si>
  <si>
    <t>Bassin de rétention des eaux pluviales à ciel ouvert - Terrassements</t>
  </si>
  <si>
    <t>1.2.10</t>
  </si>
  <si>
    <t>Ouvrages de stockage des eaux pluviales - Bassin de rétention à ciel ouvert</t>
  </si>
  <si>
    <t xml:space="preserve">1.3 - REVÊTEMENTS ET AMÉNAGEMENTS EXTÉRIEURS </t>
  </si>
  <si>
    <t>1.3.1</t>
  </si>
  <si>
    <t>Voirie lourde en enrobé</t>
  </si>
  <si>
    <t>1.3.2</t>
  </si>
  <si>
    <t xml:space="preserve">Bordures béton </t>
  </si>
  <si>
    <t>1.3.3</t>
  </si>
  <si>
    <t>1.3.4</t>
  </si>
  <si>
    <t>Apport de terre végétale</t>
  </si>
  <si>
    <t>1.3.5</t>
  </si>
  <si>
    <t>Engazonnement</t>
  </si>
  <si>
    <t>1.3.6</t>
  </si>
  <si>
    <t xml:space="preserve">Remise en état des abords </t>
  </si>
  <si>
    <t>2.1 - TRAVAUX PRÉLIMINAIRES</t>
  </si>
  <si>
    <t>2.1.1</t>
  </si>
  <si>
    <t>Installation de chantier</t>
  </si>
  <si>
    <t>2.1.2</t>
  </si>
  <si>
    <t>Clôtures - Panneaux d'informations de chantier</t>
  </si>
  <si>
    <t>2.1.3</t>
  </si>
  <si>
    <t xml:space="preserve">Etudes d'exécution
</t>
  </si>
  <si>
    <t>2.2 - FONDATIONS</t>
  </si>
  <si>
    <t>2.2.1</t>
  </si>
  <si>
    <t>2.2.2</t>
  </si>
  <si>
    <t>Béton armé en fondations compris coffrages et armatures - Pour semelles continues</t>
  </si>
  <si>
    <t>2.2.3</t>
  </si>
  <si>
    <t>Murs de soubassement</t>
  </si>
  <si>
    <t>2.2.4</t>
  </si>
  <si>
    <t>Arase d'étanchéité</t>
  </si>
  <si>
    <t>2.3 - TRAVAUX DE MAÇONNERIE</t>
  </si>
  <si>
    <t>2.3.1</t>
  </si>
  <si>
    <t>Murs en béton banché - Béton pour murs banchés</t>
  </si>
  <si>
    <t>2.3.2</t>
  </si>
  <si>
    <t>Murs de soutènement préfabriqués en béton</t>
  </si>
  <si>
    <t>2.3.3</t>
  </si>
  <si>
    <t>2.3.4</t>
  </si>
  <si>
    <t>Seuils de porte en béton</t>
  </si>
  <si>
    <t>2.3.5</t>
  </si>
  <si>
    <t>2.3.6</t>
  </si>
  <si>
    <t>Drainage</t>
  </si>
  <si>
    <t>2.3.7</t>
  </si>
  <si>
    <t>Ventilations Haute et Basses</t>
  </si>
  <si>
    <t>2.3.8</t>
  </si>
  <si>
    <t>Peinture de sol</t>
  </si>
  <si>
    <t>2.4 - PORTES MÉTALLIQUES</t>
  </si>
  <si>
    <t>2.4.1</t>
  </si>
  <si>
    <t>Portes métalliques extérieures anti effraction</t>
  </si>
  <si>
    <t>2.5 - ETANCHÉITÉ DES SOUTES</t>
  </si>
  <si>
    <t>2.5.1</t>
  </si>
  <si>
    <t>Complexe d'étanchéité bicouche bitumineuse</t>
  </si>
  <si>
    <t>2.5.2</t>
  </si>
  <si>
    <t>Relevés d'étanchéité pour les toitures terrasses accessibles</t>
  </si>
  <si>
    <t>2.5.3</t>
  </si>
  <si>
    <t>Couvertine en aluminium laqué</t>
  </si>
  <si>
    <t>3.1 - COURANTS FORTS</t>
  </si>
  <si>
    <t>3.1.1</t>
  </si>
  <si>
    <t>Coffret de chantier</t>
  </si>
  <si>
    <t>3.1.2</t>
  </si>
  <si>
    <t>Réseau de terre</t>
  </si>
  <si>
    <t>3.1.3</t>
  </si>
  <si>
    <t>Liaisons équipotentielles</t>
  </si>
  <si>
    <t>3.1.4</t>
  </si>
  <si>
    <t>Armoires divisionnaires extérieures étanches IP65</t>
  </si>
  <si>
    <t>3.1.5</t>
  </si>
  <si>
    <t>Distribution électrique</t>
  </si>
  <si>
    <t>3.1.6</t>
  </si>
  <si>
    <t>3.1.7</t>
  </si>
  <si>
    <t>Prise de courant 16A 2P+T étanche IP65</t>
  </si>
  <si>
    <t>3.1.8</t>
  </si>
  <si>
    <t>Projecteur LED extérieur étanche IP65</t>
  </si>
  <si>
    <t>Détecteur de mouvement</t>
  </si>
  <si>
    <t>3.2 - COURANTS FAIBLES</t>
  </si>
  <si>
    <t>3.2.1</t>
  </si>
  <si>
    <t>Alarme anti-intrusion</t>
  </si>
  <si>
    <t>Bordereau de décomposition du prix global et forfaitaire à renseigner impérativement</t>
  </si>
  <si>
    <t>DÉSIGNATION  DES  OUVRAGES</t>
  </si>
  <si>
    <t>UNITÉ</t>
  </si>
  <si>
    <t>P.U.
en € H.T.</t>
  </si>
  <si>
    <t>TOTAL
en € H.T.</t>
  </si>
  <si>
    <t>QUANTITÉ ENTREPRISE</t>
  </si>
  <si>
    <t xml:space="preserve"> VRD</t>
  </si>
  <si>
    <t>Total Général en € HT</t>
  </si>
  <si>
    <t>TVA (20.00%)</t>
  </si>
  <si>
    <t>Total Général en € TTC</t>
  </si>
  <si>
    <t>Cachet et signature de l'entreprise</t>
  </si>
  <si>
    <t xml:space="preserve"> ELECTRICITÉ</t>
  </si>
  <si>
    <t>Vidéosurveillance</t>
  </si>
  <si>
    <t>3.2.2</t>
  </si>
  <si>
    <t>Terrassement en tranchée pour les fondations</t>
  </si>
  <si>
    <t>2.2.5</t>
  </si>
  <si>
    <t>Travaux de peinture sur maçonnerie et béton</t>
  </si>
  <si>
    <t>Grilles métalliques pour ventilation basse</t>
  </si>
  <si>
    <t>2.4.2</t>
  </si>
  <si>
    <t>1.2.11</t>
  </si>
  <si>
    <t>Dévoiement des réseaux divers</t>
  </si>
  <si>
    <t>Talutage de l'arrière des soutes</t>
  </si>
  <si>
    <t>Terrassement en déblais pour réseaux d'assainissement</t>
  </si>
  <si>
    <t>Canalisations enterréesd'assainissement</t>
  </si>
  <si>
    <t>Boîte de branchement</t>
  </si>
  <si>
    <t>Caniveau à grille</t>
  </si>
  <si>
    <t>Dalle portée en béton armé</t>
  </si>
  <si>
    <t>2.4.3</t>
  </si>
  <si>
    <t>Organigramme des clés et sujétions de serrures</t>
  </si>
  <si>
    <t xml:space="preserve"> GROS OEUVRE / PORTES MÉTALLIQUES / ETANCHEITE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</si>
</sst>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\ &quot;– DECOMPOSITION DU PRIX GLOBAL ET FORFAITAIRE&quot;"/>
    <numFmt numFmtId="165" formatCode="#,##0.00;[Red]\ \-\ #,##0.00;&quot;-&quot;"/>
    <numFmt numFmtId="166" formatCode="#,##0.00\ [$€-40C];[Red]\ \-\ #,##0.00\ [$€-40C];&quot;-&quot;??\ [$€-40C]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24"/>
      <color theme="0"/>
      <name val="Space Grotesk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</fills>
  <borders count="31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165" fontId="5" fillId="0" borderId="13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65" fontId="7" fillId="0" borderId="10" xfId="0" applyNumberFormat="1" applyFont="1" applyBorder="1" applyAlignment="1">
      <alignment horizontal="left" vertical="center"/>
    </xf>
    <xf numFmtId="165" fontId="7" fillId="0" borderId="11" xfId="0" applyNumberFormat="1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center"/>
    </xf>
    <xf numFmtId="165" fontId="8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center" vertical="center"/>
    </xf>
    <xf numFmtId="165" fontId="8" fillId="2" borderId="20" xfId="0" applyNumberFormat="1" applyFont="1" applyFill="1" applyBorder="1" applyAlignment="1">
      <alignment horizontal="center" vertical="center"/>
    </xf>
    <xf numFmtId="166" fontId="9" fillId="2" borderId="23" xfId="0" applyNumberFormat="1" applyFont="1" applyFill="1" applyBorder="1" applyAlignment="1">
      <alignment horizontal="right" vertical="center" shrinkToFit="1"/>
    </xf>
    <xf numFmtId="166" fontId="10" fillId="2" borderId="26" xfId="0" applyNumberFormat="1" applyFont="1" applyFill="1" applyBorder="1" applyAlignment="1">
      <alignment horizontal="right" vertical="center" shrinkToFit="1"/>
    </xf>
    <xf numFmtId="166" fontId="9" fillId="2" borderId="29" xfId="0" applyNumberFormat="1" applyFont="1" applyFill="1" applyBorder="1" applyAlignment="1">
      <alignment horizontal="right" vertical="center" shrinkToFit="1"/>
    </xf>
    <xf numFmtId="0" fontId="5" fillId="0" borderId="30" xfId="0" applyFont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 shrinkToFit="1"/>
    </xf>
    <xf numFmtId="164" fontId="3" fillId="0" borderId="0" xfId="0" applyNumberFormat="1" applyFont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165" fontId="8" fillId="2" borderId="19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65" fontId="8" fillId="2" borderId="16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shrinkToFit="1"/>
    </xf>
    <xf numFmtId="0" fontId="9" fillId="2" borderId="22" xfId="0" applyFont="1" applyFill="1" applyBorder="1" applyAlignment="1">
      <alignment horizontal="left" vertical="center" shrinkToFit="1"/>
    </xf>
    <xf numFmtId="0" fontId="10" fillId="2" borderId="24" xfId="0" applyFont="1" applyFill="1" applyBorder="1" applyAlignment="1">
      <alignment horizontal="left" vertical="center" shrinkToFit="1"/>
    </xf>
    <xf numFmtId="0" fontId="10" fillId="2" borderId="25" xfId="0" applyFont="1" applyFill="1" applyBorder="1" applyAlignment="1">
      <alignment horizontal="left" vertical="center" shrinkToFit="1"/>
    </xf>
    <xf numFmtId="0" fontId="9" fillId="2" borderId="27" xfId="0" applyFont="1" applyFill="1" applyBorder="1" applyAlignment="1">
      <alignment horizontal="left" vertical="center" shrinkToFit="1"/>
    </xf>
    <xf numFmtId="0" fontId="9" fillId="2" borderId="28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F46"/>
  <sheetViews>
    <sheetView workbookViewId="0">
      <selection activeCell="B18" sqref="B18"/>
    </sheetView>
  </sheetViews>
  <sheetFormatPr baseColWidth="10" defaultColWidth="9.140625" defaultRowHeight="15" x14ac:dyDescent="0.25"/>
  <cols>
    <col min="1" max="1" width="9.7109375" customWidth="1"/>
    <col min="2" max="2" width="54.28515625" bestFit="1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6" t="s">
        <v>110</v>
      </c>
      <c r="B1" s="26"/>
      <c r="C1" s="26"/>
      <c r="D1" s="26"/>
      <c r="E1" s="26"/>
      <c r="F1" s="26"/>
    </row>
    <row r="2" spans="1:6" ht="39.950000000000003" customHeight="1" thickBot="1" x14ac:dyDescent="0.3">
      <c r="A2" s="27" t="s">
        <v>116</v>
      </c>
      <c r="B2" s="27"/>
      <c r="C2" s="27"/>
      <c r="D2" s="27"/>
      <c r="E2" s="27"/>
      <c r="F2" s="27"/>
    </row>
    <row r="3" spans="1:6" ht="30" customHeight="1" thickBot="1" x14ac:dyDescent="0.3">
      <c r="A3" s="28" t="s">
        <v>111</v>
      </c>
      <c r="B3" s="29"/>
      <c r="C3" s="2" t="s">
        <v>112</v>
      </c>
      <c r="D3" s="2" t="s">
        <v>115</v>
      </c>
      <c r="E3" s="2" t="s">
        <v>113</v>
      </c>
      <c r="F3" s="3" t="s">
        <v>114</v>
      </c>
    </row>
    <row r="4" spans="1:6" s="1" customFormat="1" ht="18" customHeight="1" x14ac:dyDescent="0.25">
      <c r="A4" s="10" t="s">
        <v>1</v>
      </c>
      <c r="B4" s="9"/>
      <c r="C4" s="11"/>
      <c r="D4" s="11"/>
      <c r="E4" s="12"/>
      <c r="F4" s="13"/>
    </row>
    <row r="5" spans="1:6" x14ac:dyDescent="0.25">
      <c r="A5" s="4" t="s">
        <v>2</v>
      </c>
      <c r="B5" s="6" t="s">
        <v>3</v>
      </c>
      <c r="C5" s="5" t="s">
        <v>4</v>
      </c>
      <c r="D5" s="5"/>
      <c r="E5" s="7"/>
      <c r="F5" s="8">
        <f t="shared" ref="F5:F11" si="0">(D5*E5)</f>
        <v>0</v>
      </c>
    </row>
    <row r="6" spans="1:6" x14ac:dyDescent="0.25">
      <c r="A6" s="4" t="s">
        <v>5</v>
      </c>
      <c r="B6" s="6" t="s">
        <v>6</v>
      </c>
      <c r="C6" s="5" t="s">
        <v>7</v>
      </c>
      <c r="D6" s="5"/>
      <c r="E6" s="7"/>
      <c r="F6" s="8">
        <f t="shared" si="0"/>
        <v>0</v>
      </c>
    </row>
    <row r="7" spans="1:6" ht="28.5" x14ac:dyDescent="0.25">
      <c r="A7" s="4" t="s">
        <v>8</v>
      </c>
      <c r="B7" s="6" t="s">
        <v>9</v>
      </c>
      <c r="C7" s="5" t="s">
        <v>4</v>
      </c>
      <c r="D7" s="5"/>
      <c r="E7" s="7"/>
      <c r="F7" s="8">
        <f t="shared" si="0"/>
        <v>0</v>
      </c>
    </row>
    <row r="8" spans="1:6" ht="28.5" x14ac:dyDescent="0.25">
      <c r="A8" s="4" t="s">
        <v>10</v>
      </c>
      <c r="B8" s="6" t="s">
        <v>11</v>
      </c>
      <c r="C8" s="5" t="s">
        <v>7</v>
      </c>
      <c r="D8" s="5"/>
      <c r="E8" s="7"/>
      <c r="F8" s="8">
        <f t="shared" si="0"/>
        <v>0</v>
      </c>
    </row>
    <row r="9" spans="1:6" x14ac:dyDescent="0.25">
      <c r="A9" s="4" t="s">
        <v>12</v>
      </c>
      <c r="B9" s="6" t="s">
        <v>13</v>
      </c>
      <c r="C9" s="5" t="s">
        <v>7</v>
      </c>
      <c r="D9" s="5"/>
      <c r="E9" s="7"/>
      <c r="F9" s="8">
        <f t="shared" si="0"/>
        <v>0</v>
      </c>
    </row>
    <row r="10" spans="1:6" x14ac:dyDescent="0.25">
      <c r="A10" s="4" t="s">
        <v>14</v>
      </c>
      <c r="B10" s="6" t="s">
        <v>15</v>
      </c>
      <c r="C10" s="5" t="s">
        <v>16</v>
      </c>
      <c r="D10" s="5"/>
      <c r="E10" s="7"/>
      <c r="F10" s="8">
        <f t="shared" si="0"/>
        <v>0</v>
      </c>
    </row>
    <row r="11" spans="1:6" x14ac:dyDescent="0.25">
      <c r="A11" s="4" t="s">
        <v>17</v>
      </c>
      <c r="B11" s="6" t="s">
        <v>18</v>
      </c>
      <c r="C11" s="5" t="s">
        <v>16</v>
      </c>
      <c r="D11" s="5"/>
      <c r="E11" s="7"/>
      <c r="F11" s="8">
        <f t="shared" si="0"/>
        <v>0</v>
      </c>
    </row>
    <row r="12" spans="1:6" ht="15.75" thickBot="1" x14ac:dyDescent="0.3">
      <c r="A12" s="18"/>
      <c r="B12" s="19"/>
      <c r="C12" s="20"/>
      <c r="D12" s="30" t="s">
        <v>0</v>
      </c>
      <c r="E12" s="31"/>
      <c r="F12" s="21">
        <f>SUBTOTAL(9, F4:F11)</f>
        <v>0</v>
      </c>
    </row>
    <row r="13" spans="1:6" ht="15.75" x14ac:dyDescent="0.25">
      <c r="A13" s="10" t="s">
        <v>19</v>
      </c>
      <c r="B13" s="9"/>
      <c r="C13" s="11"/>
      <c r="D13" s="11"/>
      <c r="E13" s="12"/>
      <c r="F13" s="13"/>
    </row>
    <row r="14" spans="1:6" s="1" customFormat="1" ht="18" customHeight="1" x14ac:dyDescent="0.25">
      <c r="A14" s="4" t="s">
        <v>20</v>
      </c>
      <c r="B14" s="6" t="s">
        <v>132</v>
      </c>
      <c r="C14" s="5" t="s">
        <v>16</v>
      </c>
      <c r="D14" s="5"/>
      <c r="E14" s="7"/>
      <c r="F14" s="8">
        <f t="shared" ref="F14:F24" si="1">(D14*E14)</f>
        <v>0</v>
      </c>
    </row>
    <row r="15" spans="1:6" x14ac:dyDescent="0.25">
      <c r="A15" s="4" t="s">
        <v>21</v>
      </c>
      <c r="B15" s="6" t="s">
        <v>22</v>
      </c>
      <c r="C15" s="5" t="s">
        <v>16</v>
      </c>
      <c r="D15" s="5"/>
      <c r="E15" s="7"/>
      <c r="F15" s="8">
        <f t="shared" si="1"/>
        <v>0</v>
      </c>
    </row>
    <row r="16" spans="1:6" x14ac:dyDescent="0.25">
      <c r="A16" s="4" t="s">
        <v>23</v>
      </c>
      <c r="B16" s="6" t="s">
        <v>133</v>
      </c>
      <c r="C16" s="5" t="s">
        <v>16</v>
      </c>
      <c r="D16" s="5"/>
      <c r="E16" s="7"/>
      <c r="F16" s="8">
        <f t="shared" si="1"/>
        <v>0</v>
      </c>
    </row>
    <row r="17" spans="1:6" x14ac:dyDescent="0.25">
      <c r="A17" s="4" t="s">
        <v>24</v>
      </c>
      <c r="B17" s="6" t="s">
        <v>134</v>
      </c>
      <c r="C17" s="5" t="s">
        <v>25</v>
      </c>
      <c r="D17" s="5"/>
      <c r="E17" s="7"/>
      <c r="F17" s="8">
        <f t="shared" si="1"/>
        <v>0</v>
      </c>
    </row>
    <row r="18" spans="1:6" x14ac:dyDescent="0.25">
      <c r="A18" s="4" t="s">
        <v>26</v>
      </c>
      <c r="B18" s="6" t="s">
        <v>27</v>
      </c>
      <c r="C18" s="5" t="s">
        <v>25</v>
      </c>
      <c r="D18" s="5"/>
      <c r="E18" s="7"/>
      <c r="F18" s="8">
        <f t="shared" si="1"/>
        <v>0</v>
      </c>
    </row>
    <row r="19" spans="1:6" x14ac:dyDescent="0.25">
      <c r="A19" s="4" t="s">
        <v>28</v>
      </c>
      <c r="B19" s="6" t="s">
        <v>29</v>
      </c>
      <c r="C19" s="5" t="s">
        <v>16</v>
      </c>
      <c r="D19" s="5"/>
      <c r="E19" s="7"/>
      <c r="F19" s="8">
        <f t="shared" si="1"/>
        <v>0</v>
      </c>
    </row>
    <row r="20" spans="1:6" x14ac:dyDescent="0.25">
      <c r="A20" s="4" t="s">
        <v>30</v>
      </c>
      <c r="B20" s="6" t="s">
        <v>31</v>
      </c>
      <c r="C20" s="5" t="s">
        <v>25</v>
      </c>
      <c r="D20" s="5"/>
      <c r="E20" s="7"/>
      <c r="F20" s="8">
        <f t="shared" si="1"/>
        <v>0</v>
      </c>
    </row>
    <row r="21" spans="1:6" x14ac:dyDescent="0.25">
      <c r="A21" s="4" t="s">
        <v>32</v>
      </c>
      <c r="B21" s="6" t="s">
        <v>130</v>
      </c>
      <c r="C21" s="5" t="s">
        <v>4</v>
      </c>
      <c r="D21" s="5"/>
      <c r="E21" s="7"/>
      <c r="F21" s="8">
        <f t="shared" si="1"/>
        <v>0</v>
      </c>
    </row>
    <row r="22" spans="1:6" ht="28.5" x14ac:dyDescent="0.25">
      <c r="A22" s="4" t="s">
        <v>34</v>
      </c>
      <c r="B22" s="6" t="s">
        <v>33</v>
      </c>
      <c r="C22" s="5" t="s">
        <v>16</v>
      </c>
      <c r="D22" s="5"/>
      <c r="E22" s="7"/>
      <c r="F22" s="8">
        <f t="shared" si="1"/>
        <v>0</v>
      </c>
    </row>
    <row r="23" spans="1:6" ht="28.5" x14ac:dyDescent="0.25">
      <c r="A23" s="4" t="s">
        <v>36</v>
      </c>
      <c r="B23" s="6" t="s">
        <v>35</v>
      </c>
      <c r="C23" s="5" t="s">
        <v>4</v>
      </c>
      <c r="D23" s="5"/>
      <c r="E23" s="7"/>
      <c r="F23" s="8">
        <f t="shared" si="1"/>
        <v>0</v>
      </c>
    </row>
    <row r="24" spans="1:6" ht="28.5" x14ac:dyDescent="0.25">
      <c r="A24" s="4" t="s">
        <v>129</v>
      </c>
      <c r="B24" s="6" t="s">
        <v>37</v>
      </c>
      <c r="C24" s="5" t="s">
        <v>4</v>
      </c>
      <c r="D24" s="5"/>
      <c r="E24" s="7"/>
      <c r="F24" s="8">
        <f t="shared" si="1"/>
        <v>0</v>
      </c>
    </row>
    <row r="25" spans="1:6" ht="15.75" thickBot="1" x14ac:dyDescent="0.3">
      <c r="A25" s="18"/>
      <c r="B25" s="19"/>
      <c r="C25" s="20"/>
      <c r="D25" s="30" t="s">
        <v>0</v>
      </c>
      <c r="E25" s="31"/>
      <c r="F25" s="21">
        <f>SUBTOTAL(9, F13:F24)</f>
        <v>0</v>
      </c>
    </row>
    <row r="26" spans="1:6" ht="15.75" x14ac:dyDescent="0.25">
      <c r="A26" s="10" t="s">
        <v>38</v>
      </c>
      <c r="B26" s="9"/>
      <c r="C26" s="11"/>
      <c r="D26" s="11"/>
      <c r="E26" s="12"/>
      <c r="F26" s="13"/>
    </row>
    <row r="27" spans="1:6" x14ac:dyDescent="0.25">
      <c r="A27" s="4" t="s">
        <v>39</v>
      </c>
      <c r="B27" s="6" t="s">
        <v>40</v>
      </c>
      <c r="C27" s="5" t="s">
        <v>7</v>
      </c>
      <c r="D27" s="5"/>
      <c r="E27" s="7"/>
      <c r="F27" s="8">
        <f t="shared" ref="F27:F32" si="2">(D27*E27)</f>
        <v>0</v>
      </c>
    </row>
    <row r="28" spans="1:6" s="1" customFormat="1" ht="18" customHeight="1" x14ac:dyDescent="0.25">
      <c r="A28" s="4" t="s">
        <v>41</v>
      </c>
      <c r="B28" s="6" t="s">
        <v>42</v>
      </c>
      <c r="C28" s="5" t="s">
        <v>16</v>
      </c>
      <c r="D28" s="5"/>
      <c r="E28" s="7"/>
      <c r="F28" s="8">
        <f t="shared" si="2"/>
        <v>0</v>
      </c>
    </row>
    <row r="29" spans="1:6" x14ac:dyDescent="0.25">
      <c r="A29" s="4" t="s">
        <v>43</v>
      </c>
      <c r="B29" s="6" t="s">
        <v>131</v>
      </c>
      <c r="C29" s="5" t="s">
        <v>4</v>
      </c>
      <c r="D29" s="5"/>
      <c r="E29" s="7"/>
      <c r="F29" s="8">
        <f t="shared" si="2"/>
        <v>0</v>
      </c>
    </row>
    <row r="30" spans="1:6" x14ac:dyDescent="0.25">
      <c r="A30" s="4" t="s">
        <v>44</v>
      </c>
      <c r="B30" s="6" t="s">
        <v>45</v>
      </c>
      <c r="C30" s="5" t="s">
        <v>4</v>
      </c>
      <c r="D30" s="5"/>
      <c r="E30" s="7"/>
      <c r="F30" s="8">
        <f t="shared" si="2"/>
        <v>0</v>
      </c>
    </row>
    <row r="31" spans="1:6" x14ac:dyDescent="0.25">
      <c r="A31" s="4" t="s">
        <v>46</v>
      </c>
      <c r="B31" s="6" t="s">
        <v>47</v>
      </c>
      <c r="C31" s="5" t="s">
        <v>7</v>
      </c>
      <c r="D31" s="5"/>
      <c r="E31" s="7"/>
      <c r="F31" s="8">
        <f t="shared" si="2"/>
        <v>0</v>
      </c>
    </row>
    <row r="32" spans="1:6" x14ac:dyDescent="0.25">
      <c r="A32" s="4" t="s">
        <v>48</v>
      </c>
      <c r="B32" s="6" t="s">
        <v>49</v>
      </c>
      <c r="C32" s="5" t="s">
        <v>4</v>
      </c>
      <c r="D32" s="5"/>
      <c r="E32" s="7"/>
      <c r="F32" s="8">
        <f t="shared" si="2"/>
        <v>0</v>
      </c>
    </row>
    <row r="33" spans="1:6" ht="15.75" thickBot="1" x14ac:dyDescent="0.3">
      <c r="A33" s="14"/>
      <c r="B33" s="15"/>
      <c r="C33" s="16"/>
      <c r="D33" s="32" t="s">
        <v>0</v>
      </c>
      <c r="E33" s="33"/>
      <c r="F33" s="17">
        <f>SUBTOTAL(9, F26:F32)</f>
        <v>0</v>
      </c>
    </row>
    <row r="34" spans="1:6" ht="15.75" thickBot="1" x14ac:dyDescent="0.3"/>
    <row r="35" spans="1:6" ht="15.75" x14ac:dyDescent="0.25">
      <c r="C35" s="34" t="s">
        <v>117</v>
      </c>
      <c r="D35" s="35"/>
      <c r="E35" s="35"/>
      <c r="F35" s="22">
        <f>SUBTOTAL(9,F4:F33)</f>
        <v>0</v>
      </c>
    </row>
    <row r="36" spans="1:6" ht="15.75" x14ac:dyDescent="0.25">
      <c r="C36" s="36" t="s">
        <v>118</v>
      </c>
      <c r="D36" s="37"/>
      <c r="E36" s="37"/>
      <c r="F36" s="23">
        <f>F35*0.2</f>
        <v>0</v>
      </c>
    </row>
    <row r="37" spans="1:6" ht="16.5" thickBot="1" x14ac:dyDescent="0.3">
      <c r="C37" s="38" t="s">
        <v>119</v>
      </c>
      <c r="D37" s="39"/>
      <c r="E37" s="39"/>
      <c r="F37" s="24">
        <f>F35+F36</f>
        <v>0</v>
      </c>
    </row>
    <row r="39" spans="1:6" ht="15.75" thickBot="1" x14ac:dyDescent="0.3"/>
    <row r="40" spans="1:6" ht="15.75" x14ac:dyDescent="0.25">
      <c r="A40" s="46" t="str">
        <f ca="1">_xlfn.CONCAT("A .............................................................., le",TEXT(TODAY(),"[$-fr-FR]jj/mm/aaaa"))</f>
        <v>A .............................................................., le24/02/2025</v>
      </c>
      <c r="B40" s="47"/>
      <c r="C40" s="47"/>
      <c r="D40" s="47"/>
      <c r="E40" s="47"/>
      <c r="F40" s="48"/>
    </row>
    <row r="41" spans="1:6" x14ac:dyDescent="0.25">
      <c r="A41" s="49" t="s">
        <v>120</v>
      </c>
      <c r="B41" s="50"/>
      <c r="C41" s="50"/>
      <c r="D41" s="50"/>
      <c r="E41" s="50"/>
      <c r="F41" s="51"/>
    </row>
    <row r="42" spans="1:6" ht="15.75" x14ac:dyDescent="0.25">
      <c r="A42" s="40"/>
      <c r="B42" s="41"/>
      <c r="C42" s="41"/>
      <c r="D42" s="41"/>
      <c r="E42" s="41"/>
      <c r="F42" s="42"/>
    </row>
    <row r="43" spans="1:6" ht="15.75" x14ac:dyDescent="0.25">
      <c r="A43" s="40"/>
      <c r="B43" s="41"/>
      <c r="C43" s="41"/>
      <c r="D43" s="41"/>
      <c r="E43" s="41"/>
      <c r="F43" s="42"/>
    </row>
    <row r="44" spans="1:6" ht="15.75" x14ac:dyDescent="0.25">
      <c r="A44" s="40"/>
      <c r="B44" s="41"/>
      <c r="C44" s="41"/>
      <c r="D44" s="41"/>
      <c r="E44" s="41"/>
      <c r="F44" s="42"/>
    </row>
    <row r="45" spans="1:6" ht="15.75" x14ac:dyDescent="0.25">
      <c r="A45" s="40"/>
      <c r="B45" s="41"/>
      <c r="C45" s="41"/>
      <c r="D45" s="41"/>
      <c r="E45" s="41"/>
      <c r="F45" s="42"/>
    </row>
    <row r="46" spans="1:6" ht="16.5" thickBot="1" x14ac:dyDescent="0.3">
      <c r="A46" s="43"/>
      <c r="B46" s="44"/>
      <c r="C46" s="44"/>
      <c r="D46" s="44"/>
      <c r="E46" s="44"/>
      <c r="F46" s="45"/>
    </row>
  </sheetData>
  <mergeCells count="16">
    <mergeCell ref="A46:F46"/>
    <mergeCell ref="A40:F40"/>
    <mergeCell ref="A41:F41"/>
    <mergeCell ref="A42:F42"/>
    <mergeCell ref="A43:F43"/>
    <mergeCell ref="A44:F44"/>
    <mergeCell ref="D33:E33"/>
    <mergeCell ref="C35:E35"/>
    <mergeCell ref="C36:E36"/>
    <mergeCell ref="C37:E37"/>
    <mergeCell ref="A45:F45"/>
    <mergeCell ref="A1:F1"/>
    <mergeCell ref="A2:F2"/>
    <mergeCell ref="A3:B3"/>
    <mergeCell ref="D12:E12"/>
    <mergeCell ref="D25:E25"/>
  </mergeCells>
  <phoneticPr fontId="12" type="noConversion"/>
  <printOptions horizontalCentered="1"/>
  <pageMargins left="0.51181102362204722" right="0.51181102362204722" top="0.62992125984251968" bottom="0.70866141732283472" header="0.39370078740157483" footer="0.39370078740157483"/>
  <pageSetup paperSize="9" scale="84" fitToHeight="0" orientation="portrait" horizontalDpi="4294967295" verticalDpi="4294967295" r:id="rId1"/>
  <headerFooter scaleWithDoc="0">
    <oddHeader>&amp;L&amp;"DM Sans,Gras"&amp;9&amp;K40668BIDONEIS &amp;"DM Sans,Normal"– Architectes Ingénieurs&amp;R&amp;"DM Sans,Normal"&amp;9&amp;K40668BReims, le 31 mai 2024</oddHeader>
    <oddFooter>&amp;L&amp;"DM Sans,Gras"&amp;9&amp;K40668BSGAMI
&amp;R&amp;"DM Sans,Gras"&amp;9&amp;K40668BÉlement de mission DCE
&amp;"DM Sans,Normal"Page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F48"/>
  <sheetViews>
    <sheetView workbookViewId="0">
      <selection activeCell="K12" sqref="K12"/>
    </sheetView>
  </sheetViews>
  <sheetFormatPr baseColWidth="10" defaultColWidth="9.140625" defaultRowHeight="15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6" t="s">
        <v>110</v>
      </c>
      <c r="B1" s="26"/>
      <c r="C1" s="26"/>
      <c r="D1" s="26"/>
      <c r="E1" s="26"/>
      <c r="F1" s="26"/>
    </row>
    <row r="2" spans="1:6" ht="39.950000000000003" customHeight="1" thickBot="1" x14ac:dyDescent="0.3">
      <c r="A2" s="27" t="s">
        <v>139</v>
      </c>
      <c r="B2" s="27"/>
      <c r="C2" s="27"/>
      <c r="D2" s="27"/>
      <c r="E2" s="27"/>
      <c r="F2" s="27"/>
    </row>
    <row r="3" spans="1:6" ht="30" customHeight="1" thickBot="1" x14ac:dyDescent="0.3">
      <c r="A3" s="28" t="s">
        <v>111</v>
      </c>
      <c r="B3" s="29"/>
      <c r="C3" s="2" t="s">
        <v>112</v>
      </c>
      <c r="D3" s="2" t="s">
        <v>115</v>
      </c>
      <c r="E3" s="2" t="s">
        <v>113</v>
      </c>
      <c r="F3" s="3" t="s">
        <v>114</v>
      </c>
    </row>
    <row r="4" spans="1:6" s="1" customFormat="1" ht="18" customHeight="1" x14ac:dyDescent="0.25">
      <c r="A4" s="10" t="s">
        <v>50</v>
      </c>
      <c r="B4" s="9"/>
      <c r="C4" s="11"/>
      <c r="D4" s="11"/>
      <c r="E4" s="12"/>
      <c r="F4" s="13"/>
    </row>
    <row r="5" spans="1:6" x14ac:dyDescent="0.25">
      <c r="A5" s="4" t="s">
        <v>51</v>
      </c>
      <c r="B5" s="6" t="s">
        <v>52</v>
      </c>
      <c r="C5" s="5" t="s">
        <v>4</v>
      </c>
      <c r="D5" s="5"/>
      <c r="E5" s="7"/>
      <c r="F5" s="8">
        <f>(D5*E5)</f>
        <v>0</v>
      </c>
    </row>
    <row r="6" spans="1:6" x14ac:dyDescent="0.25">
      <c r="A6" s="4" t="s">
        <v>53</v>
      </c>
      <c r="B6" s="6" t="s">
        <v>54</v>
      </c>
      <c r="C6" s="5" t="s">
        <v>4</v>
      </c>
      <c r="D6" s="5"/>
      <c r="E6" s="7"/>
      <c r="F6" s="8">
        <f>(D6*E6)</f>
        <v>0</v>
      </c>
    </row>
    <row r="7" spans="1:6" ht="28.5" x14ac:dyDescent="0.25">
      <c r="A7" s="4" t="s">
        <v>55</v>
      </c>
      <c r="B7" s="6" t="s">
        <v>56</v>
      </c>
      <c r="C7" s="5" t="s">
        <v>4</v>
      </c>
      <c r="D7" s="5"/>
      <c r="E7" s="7"/>
      <c r="F7" s="8">
        <f>(D7*E7)</f>
        <v>0</v>
      </c>
    </row>
    <row r="8" spans="1:6" ht="15.75" thickBot="1" x14ac:dyDescent="0.3">
      <c r="A8" s="18"/>
      <c r="B8" s="19"/>
      <c r="C8" s="20"/>
      <c r="D8" s="30" t="s">
        <v>0</v>
      </c>
      <c r="E8" s="31"/>
      <c r="F8" s="21">
        <f>SUBTOTAL(9, F4:F7)</f>
        <v>0</v>
      </c>
    </row>
    <row r="9" spans="1:6" ht="15.75" x14ac:dyDescent="0.25">
      <c r="A9" s="10" t="s">
        <v>57</v>
      </c>
      <c r="B9" s="9"/>
      <c r="C9" s="11"/>
      <c r="D9" s="11"/>
      <c r="E9" s="12"/>
      <c r="F9" s="13"/>
    </row>
    <row r="10" spans="1:6" s="1" customFormat="1" ht="18" customHeight="1" x14ac:dyDescent="0.25">
      <c r="A10" s="4" t="s">
        <v>58</v>
      </c>
      <c r="B10" s="6" t="s">
        <v>124</v>
      </c>
      <c r="C10" s="5" t="s">
        <v>16</v>
      </c>
      <c r="D10" s="5"/>
      <c r="E10" s="7"/>
      <c r="F10" s="8">
        <f>(D10*E10)</f>
        <v>0</v>
      </c>
    </row>
    <row r="11" spans="1:6" ht="28.5" x14ac:dyDescent="0.25">
      <c r="A11" s="4" t="s">
        <v>59</v>
      </c>
      <c r="B11" s="6" t="s">
        <v>60</v>
      </c>
      <c r="C11" s="5" t="s">
        <v>16</v>
      </c>
      <c r="D11" s="5"/>
      <c r="E11" s="7"/>
      <c r="F11" s="8">
        <f>(D11*E11)</f>
        <v>0</v>
      </c>
    </row>
    <row r="12" spans="1:6" x14ac:dyDescent="0.25">
      <c r="A12" s="4" t="s">
        <v>61</v>
      </c>
      <c r="B12" s="6" t="s">
        <v>62</v>
      </c>
      <c r="C12" s="5" t="s">
        <v>7</v>
      </c>
      <c r="D12" s="5"/>
      <c r="E12" s="7"/>
      <c r="F12" s="8">
        <f>(D12*E12)</f>
        <v>0</v>
      </c>
    </row>
    <row r="13" spans="1:6" x14ac:dyDescent="0.25">
      <c r="A13" s="4" t="s">
        <v>63</v>
      </c>
      <c r="B13" s="6" t="s">
        <v>64</v>
      </c>
      <c r="C13" s="5" t="s">
        <v>16</v>
      </c>
      <c r="D13" s="5"/>
      <c r="E13" s="7"/>
      <c r="F13" s="8">
        <f>(D13*E13)</f>
        <v>0</v>
      </c>
    </row>
    <row r="14" spans="1:6" x14ac:dyDescent="0.25">
      <c r="A14" s="4" t="s">
        <v>125</v>
      </c>
      <c r="B14" s="6" t="s">
        <v>75</v>
      </c>
      <c r="C14" s="5" t="s">
        <v>16</v>
      </c>
      <c r="D14" s="5"/>
      <c r="E14" s="7"/>
      <c r="F14" s="8">
        <f>(D14*E14)</f>
        <v>0</v>
      </c>
    </row>
    <row r="15" spans="1:6" ht="15.75" thickBot="1" x14ac:dyDescent="0.3">
      <c r="A15" s="18"/>
      <c r="B15" s="19"/>
      <c r="C15" s="20"/>
      <c r="D15" s="30" t="s">
        <v>0</v>
      </c>
      <c r="E15" s="31"/>
      <c r="F15" s="21">
        <f>SUBTOTAL(9, F9:F14)</f>
        <v>0</v>
      </c>
    </row>
    <row r="16" spans="1:6" ht="15.75" x14ac:dyDescent="0.25">
      <c r="A16" s="10" t="s">
        <v>65</v>
      </c>
      <c r="B16" s="9"/>
      <c r="C16" s="11"/>
      <c r="D16" s="11"/>
      <c r="E16" s="12"/>
      <c r="F16" s="13"/>
    </row>
    <row r="17" spans="1:6" x14ac:dyDescent="0.25">
      <c r="A17" s="4" t="s">
        <v>66</v>
      </c>
      <c r="B17" s="25" t="s">
        <v>69</v>
      </c>
      <c r="C17" s="5" t="s">
        <v>7</v>
      </c>
      <c r="D17" s="5"/>
      <c r="E17" s="7"/>
      <c r="F17" s="8">
        <f t="shared" ref="F17:F24" si="0">(D17*E17)</f>
        <v>0</v>
      </c>
    </row>
    <row r="18" spans="1:6" s="1" customFormat="1" ht="18" customHeight="1" x14ac:dyDescent="0.25">
      <c r="A18" s="4" t="s">
        <v>68</v>
      </c>
      <c r="B18" s="6" t="s">
        <v>67</v>
      </c>
      <c r="C18" s="5" t="s">
        <v>7</v>
      </c>
      <c r="D18" s="5"/>
      <c r="E18" s="7"/>
      <c r="F18" s="8">
        <f t="shared" si="0"/>
        <v>0</v>
      </c>
    </row>
    <row r="19" spans="1:6" x14ac:dyDescent="0.25">
      <c r="A19" s="4" t="s">
        <v>70</v>
      </c>
      <c r="B19" s="6" t="s">
        <v>136</v>
      </c>
      <c r="C19" s="5" t="s">
        <v>7</v>
      </c>
      <c r="D19" s="5"/>
      <c r="E19" s="7"/>
      <c r="F19" s="8">
        <f t="shared" si="0"/>
        <v>0</v>
      </c>
    </row>
    <row r="20" spans="1:6" x14ac:dyDescent="0.25">
      <c r="A20" s="4" t="s">
        <v>71</v>
      </c>
      <c r="B20" s="6" t="s">
        <v>72</v>
      </c>
      <c r="C20" s="5" t="s">
        <v>16</v>
      </c>
      <c r="D20" s="5"/>
      <c r="E20" s="7"/>
      <c r="F20" s="8">
        <f t="shared" si="0"/>
        <v>0</v>
      </c>
    </row>
    <row r="21" spans="1:6" x14ac:dyDescent="0.25">
      <c r="A21" s="4" t="s">
        <v>73</v>
      </c>
      <c r="B21" s="6" t="s">
        <v>135</v>
      </c>
      <c r="C21" s="5" t="s">
        <v>25</v>
      </c>
      <c r="D21" s="5"/>
      <c r="E21" s="7"/>
      <c r="F21" s="8">
        <f t="shared" si="0"/>
        <v>0</v>
      </c>
    </row>
    <row r="22" spans="1:6" x14ac:dyDescent="0.25">
      <c r="A22" s="4" t="s">
        <v>74</v>
      </c>
      <c r="B22" s="6" t="s">
        <v>77</v>
      </c>
      <c r="C22" s="5" t="s">
        <v>4</v>
      </c>
      <c r="D22" s="5"/>
      <c r="E22" s="7"/>
      <c r="F22" s="8">
        <f t="shared" si="0"/>
        <v>0</v>
      </c>
    </row>
    <row r="23" spans="1:6" x14ac:dyDescent="0.25">
      <c r="A23" s="4" t="s">
        <v>76</v>
      </c>
      <c r="B23" s="6" t="s">
        <v>79</v>
      </c>
      <c r="C23" s="5" t="s">
        <v>7</v>
      </c>
      <c r="D23" s="5"/>
      <c r="E23" s="7"/>
      <c r="F23" s="8">
        <f t="shared" si="0"/>
        <v>0</v>
      </c>
    </row>
    <row r="24" spans="1:6" x14ac:dyDescent="0.25">
      <c r="A24" s="4" t="s">
        <v>78</v>
      </c>
      <c r="B24" s="6" t="s">
        <v>126</v>
      </c>
      <c r="C24" s="5" t="s">
        <v>7</v>
      </c>
      <c r="D24" s="5"/>
      <c r="E24" s="7"/>
      <c r="F24" s="8">
        <f t="shared" si="0"/>
        <v>0</v>
      </c>
    </row>
    <row r="25" spans="1:6" ht="15.75" thickBot="1" x14ac:dyDescent="0.3">
      <c r="A25" s="18"/>
      <c r="B25" s="19"/>
      <c r="C25" s="20"/>
      <c r="D25" s="30" t="s">
        <v>0</v>
      </c>
      <c r="E25" s="31"/>
      <c r="F25" s="21">
        <f>SUBTOTAL(9, F16:F24)</f>
        <v>0</v>
      </c>
    </row>
    <row r="26" spans="1:6" ht="15.75" x14ac:dyDescent="0.25">
      <c r="A26" s="10" t="s">
        <v>80</v>
      </c>
      <c r="B26" s="9"/>
      <c r="C26" s="11"/>
      <c r="D26" s="11"/>
      <c r="E26" s="12"/>
      <c r="F26" s="13"/>
    </row>
    <row r="27" spans="1:6" x14ac:dyDescent="0.25">
      <c r="A27" s="4" t="s">
        <v>81</v>
      </c>
      <c r="B27" s="6" t="s">
        <v>82</v>
      </c>
      <c r="C27" s="5" t="s">
        <v>25</v>
      </c>
      <c r="D27" s="5"/>
      <c r="E27" s="7"/>
      <c r="F27" s="8">
        <f>(D27*E27)</f>
        <v>0</v>
      </c>
    </row>
    <row r="28" spans="1:6" x14ac:dyDescent="0.25">
      <c r="A28" s="4" t="s">
        <v>128</v>
      </c>
      <c r="B28" s="6" t="s">
        <v>127</v>
      </c>
      <c r="C28" s="5" t="s">
        <v>25</v>
      </c>
      <c r="D28" s="5"/>
      <c r="E28" s="7"/>
      <c r="F28" s="8">
        <f>(D28*E28)</f>
        <v>0</v>
      </c>
    </row>
    <row r="29" spans="1:6" x14ac:dyDescent="0.25">
      <c r="A29" s="4" t="s">
        <v>137</v>
      </c>
      <c r="B29" s="6" t="s">
        <v>138</v>
      </c>
      <c r="C29" s="5" t="s">
        <v>25</v>
      </c>
      <c r="D29" s="5"/>
      <c r="E29" s="7"/>
      <c r="F29" s="8">
        <f>(D29*E29)</f>
        <v>0</v>
      </c>
    </row>
    <row r="30" spans="1:6" ht="15.75" thickBot="1" x14ac:dyDescent="0.3">
      <c r="A30" s="18"/>
      <c r="B30" s="19"/>
      <c r="C30" s="20"/>
      <c r="D30" s="30" t="s">
        <v>0</v>
      </c>
      <c r="E30" s="31"/>
      <c r="F30" s="21">
        <f>SUBTOTAL(9, F26:F29)</f>
        <v>0</v>
      </c>
    </row>
    <row r="31" spans="1:6" s="1" customFormat="1" ht="18" customHeight="1" x14ac:dyDescent="0.25">
      <c r="A31" s="10" t="s">
        <v>83</v>
      </c>
      <c r="B31" s="9"/>
      <c r="C31" s="11"/>
      <c r="D31" s="11"/>
      <c r="E31" s="12"/>
      <c r="F31" s="13"/>
    </row>
    <row r="32" spans="1:6" x14ac:dyDescent="0.25">
      <c r="A32" s="4" t="s">
        <v>84</v>
      </c>
      <c r="B32" s="6" t="s">
        <v>85</v>
      </c>
      <c r="C32" s="5" t="s">
        <v>7</v>
      </c>
      <c r="D32" s="5"/>
      <c r="E32" s="7"/>
      <c r="F32" s="8">
        <f>(D32*E32)</f>
        <v>0</v>
      </c>
    </row>
    <row r="33" spans="1:6" ht="28.5" x14ac:dyDescent="0.25">
      <c r="A33" s="4" t="s">
        <v>86</v>
      </c>
      <c r="B33" s="6" t="s">
        <v>87</v>
      </c>
      <c r="C33" s="5" t="s">
        <v>16</v>
      </c>
      <c r="D33" s="5"/>
      <c r="E33" s="7"/>
      <c r="F33" s="8">
        <f>(D33*E33)</f>
        <v>0</v>
      </c>
    </row>
    <row r="34" spans="1:6" x14ac:dyDescent="0.25">
      <c r="A34" s="4" t="s">
        <v>88</v>
      </c>
      <c r="B34" s="6" t="s">
        <v>89</v>
      </c>
      <c r="C34" s="5" t="s">
        <v>16</v>
      </c>
      <c r="D34" s="5"/>
      <c r="E34" s="7"/>
      <c r="F34" s="8">
        <f>(D34*E34)</f>
        <v>0</v>
      </c>
    </row>
    <row r="35" spans="1:6" s="1" customFormat="1" ht="18" customHeight="1" thickBot="1" x14ac:dyDescent="0.3">
      <c r="A35" s="14"/>
      <c r="B35" s="15"/>
      <c r="C35" s="16"/>
      <c r="D35" s="32" t="s">
        <v>0</v>
      </c>
      <c r="E35" s="33"/>
      <c r="F35" s="17">
        <f>SUBTOTAL(9, F31:F34)</f>
        <v>0</v>
      </c>
    </row>
    <row r="36" spans="1:6" ht="15.75" thickBot="1" x14ac:dyDescent="0.3"/>
    <row r="37" spans="1:6" ht="15.75" x14ac:dyDescent="0.25">
      <c r="C37" s="34" t="s">
        <v>117</v>
      </c>
      <c r="D37" s="35"/>
      <c r="E37" s="35"/>
      <c r="F37" s="22">
        <f>SUBTOTAL(9,F4:F35)</f>
        <v>0</v>
      </c>
    </row>
    <row r="38" spans="1:6" ht="15.75" x14ac:dyDescent="0.25">
      <c r="C38" s="36" t="s">
        <v>118</v>
      </c>
      <c r="D38" s="37"/>
      <c r="E38" s="37"/>
      <c r="F38" s="23">
        <f>F37*0.2</f>
        <v>0</v>
      </c>
    </row>
    <row r="39" spans="1:6" ht="16.5" thickBot="1" x14ac:dyDescent="0.3">
      <c r="C39" s="38" t="s">
        <v>119</v>
      </c>
      <c r="D39" s="39"/>
      <c r="E39" s="39"/>
      <c r="F39" s="24">
        <f>F37+F38</f>
        <v>0</v>
      </c>
    </row>
    <row r="41" spans="1:6" ht="15.75" thickBot="1" x14ac:dyDescent="0.3"/>
    <row r="42" spans="1:6" ht="15.75" x14ac:dyDescent="0.25">
      <c r="A42" s="46" t="str">
        <f ca="1">_xlfn.CONCAT("A .............................................................., le",TEXT(TODAY(),"[$-fr-FR]jj/mm/aaaa"))</f>
        <v>A .............................................................., le24/02/2025</v>
      </c>
      <c r="B42" s="47"/>
      <c r="C42" s="47"/>
      <c r="D42" s="47"/>
      <c r="E42" s="47"/>
      <c r="F42" s="48"/>
    </row>
    <row r="43" spans="1:6" x14ac:dyDescent="0.25">
      <c r="A43" s="49" t="s">
        <v>120</v>
      </c>
      <c r="B43" s="50"/>
      <c r="C43" s="50"/>
      <c r="D43" s="50"/>
      <c r="E43" s="50"/>
      <c r="F43" s="51"/>
    </row>
    <row r="44" spans="1:6" ht="15.75" x14ac:dyDescent="0.25">
      <c r="A44" s="40"/>
      <c r="B44" s="41"/>
      <c r="C44" s="41"/>
      <c r="D44" s="41"/>
      <c r="E44" s="41"/>
      <c r="F44" s="42"/>
    </row>
    <row r="45" spans="1:6" ht="15.75" x14ac:dyDescent="0.25">
      <c r="A45" s="40"/>
      <c r="B45" s="41"/>
      <c r="C45" s="41"/>
      <c r="D45" s="41"/>
      <c r="E45" s="41"/>
      <c r="F45" s="42"/>
    </row>
    <row r="46" spans="1:6" ht="15.75" x14ac:dyDescent="0.25">
      <c r="A46" s="40"/>
      <c r="B46" s="41"/>
      <c r="C46" s="41"/>
      <c r="D46" s="41"/>
      <c r="E46" s="41"/>
      <c r="F46" s="42"/>
    </row>
    <row r="47" spans="1:6" ht="15.75" x14ac:dyDescent="0.25">
      <c r="A47" s="40"/>
      <c r="B47" s="41"/>
      <c r="C47" s="41"/>
      <c r="D47" s="41"/>
      <c r="E47" s="41"/>
      <c r="F47" s="42"/>
    </row>
    <row r="48" spans="1:6" ht="16.5" thickBot="1" x14ac:dyDescent="0.3">
      <c r="A48" s="43"/>
      <c r="B48" s="44"/>
      <c r="C48" s="44"/>
      <c r="D48" s="44"/>
      <c r="E48" s="44"/>
      <c r="F48" s="45"/>
    </row>
  </sheetData>
  <mergeCells count="18">
    <mergeCell ref="A46:F46"/>
    <mergeCell ref="A47:F47"/>
    <mergeCell ref="A48:F48"/>
    <mergeCell ref="C38:E38"/>
    <mergeCell ref="C39:E39"/>
    <mergeCell ref="A42:F42"/>
    <mergeCell ref="A43:F43"/>
    <mergeCell ref="A44:F44"/>
    <mergeCell ref="D25:E25"/>
    <mergeCell ref="D30:E30"/>
    <mergeCell ref="D35:E35"/>
    <mergeCell ref="C37:E37"/>
    <mergeCell ref="A45:F45"/>
    <mergeCell ref="A1:F1"/>
    <mergeCell ref="A2:F2"/>
    <mergeCell ref="A3:B3"/>
    <mergeCell ref="D8:E8"/>
    <mergeCell ref="D15:E15"/>
  </mergeCells>
  <phoneticPr fontId="12" type="noConversion"/>
  <printOptions horizontalCentered="1"/>
  <pageMargins left="0.51181102362204722" right="0.51181102362204722" top="0.62992125984251968" bottom="0.70866141732283472" header="0.39370078740157483" footer="0.39370078740157483"/>
  <pageSetup paperSize="9" scale="84" fitToHeight="0" orientation="portrait" horizontalDpi="4294967295" verticalDpi="4294967295" r:id="rId1"/>
  <headerFooter scaleWithDoc="0">
    <oddHeader>&amp;L&amp;"DM Sans,Gras"&amp;9&amp;K40668BIDONEIS &amp;"DM Sans,Normal"– Architectes Ingénieurs&amp;R&amp;"DM Sans,Normal"&amp;9&amp;K40668BReims, le 31 mai 2024</oddHeader>
    <oddFooter>&amp;L&amp;"DM Sans,Gras"&amp;9&amp;K40668BSGAMI
&amp;"DM Sans,Normal"&amp;A&amp;R&amp;"DM Sans,Gras"&amp;9&amp;K40668BÉlement de mission DCE
&amp;"DM Sans,Normal"Page 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1:F30"/>
  <sheetViews>
    <sheetView tabSelected="1" workbookViewId="0">
      <selection activeCell="B23" sqref="B23"/>
    </sheetView>
  </sheetViews>
  <sheetFormatPr baseColWidth="10" defaultColWidth="9.140625" defaultRowHeight="15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6" t="s">
        <v>110</v>
      </c>
      <c r="B1" s="26"/>
      <c r="C1" s="26"/>
      <c r="D1" s="26"/>
      <c r="E1" s="26"/>
      <c r="F1" s="26"/>
    </row>
    <row r="2" spans="1:6" ht="39.950000000000003" customHeight="1" thickBot="1" x14ac:dyDescent="0.3">
      <c r="A2" s="27" t="s">
        <v>121</v>
      </c>
      <c r="B2" s="27"/>
      <c r="C2" s="27"/>
      <c r="D2" s="27"/>
      <c r="E2" s="27"/>
      <c r="F2" s="27"/>
    </row>
    <row r="3" spans="1:6" ht="30" customHeight="1" thickBot="1" x14ac:dyDescent="0.3">
      <c r="A3" s="28" t="s">
        <v>111</v>
      </c>
      <c r="B3" s="29"/>
      <c r="C3" s="2" t="s">
        <v>112</v>
      </c>
      <c r="D3" s="2" t="s">
        <v>115</v>
      </c>
      <c r="E3" s="2" t="s">
        <v>113</v>
      </c>
      <c r="F3" s="3" t="s">
        <v>114</v>
      </c>
    </row>
    <row r="4" spans="1:6" s="1" customFormat="1" ht="18" customHeight="1" x14ac:dyDescent="0.25">
      <c r="A4" s="10" t="s">
        <v>90</v>
      </c>
      <c r="B4" s="9"/>
      <c r="C4" s="11"/>
      <c r="D4" s="11"/>
      <c r="E4" s="12"/>
      <c r="F4" s="13"/>
    </row>
    <row r="5" spans="1:6" x14ac:dyDescent="0.25">
      <c r="A5" s="4" t="s">
        <v>91</v>
      </c>
      <c r="B5" s="6" t="s">
        <v>92</v>
      </c>
      <c r="C5" s="5" t="s">
        <v>4</v>
      </c>
      <c r="D5" s="5"/>
      <c r="E5" s="7"/>
      <c r="F5" s="8">
        <f t="shared" ref="F5:F12" si="0">(D5*E5)</f>
        <v>0</v>
      </c>
    </row>
    <row r="6" spans="1:6" x14ac:dyDescent="0.25">
      <c r="A6" s="4" t="s">
        <v>93</v>
      </c>
      <c r="B6" s="6" t="s">
        <v>94</v>
      </c>
      <c r="C6" s="5" t="s">
        <v>4</v>
      </c>
      <c r="D6" s="5"/>
      <c r="E6" s="7"/>
      <c r="F6" s="8">
        <f t="shared" si="0"/>
        <v>0</v>
      </c>
    </row>
    <row r="7" spans="1:6" x14ac:dyDescent="0.25">
      <c r="A7" s="4" t="s">
        <v>95</v>
      </c>
      <c r="B7" s="6" t="s">
        <v>96</v>
      </c>
      <c r="C7" s="5" t="s">
        <v>4</v>
      </c>
      <c r="D7" s="5"/>
      <c r="E7" s="7"/>
      <c r="F7" s="8">
        <f t="shared" si="0"/>
        <v>0</v>
      </c>
    </row>
    <row r="8" spans="1:6" x14ac:dyDescent="0.25">
      <c r="A8" s="4" t="s">
        <v>97</v>
      </c>
      <c r="B8" s="6" t="s">
        <v>98</v>
      </c>
      <c r="C8" s="5" t="s">
        <v>25</v>
      </c>
      <c r="D8" s="5"/>
      <c r="E8" s="7"/>
      <c r="F8" s="8">
        <f t="shared" si="0"/>
        <v>0</v>
      </c>
    </row>
    <row r="9" spans="1:6" x14ac:dyDescent="0.25">
      <c r="A9" s="4" t="s">
        <v>99</v>
      </c>
      <c r="B9" s="6" t="s">
        <v>100</v>
      </c>
      <c r="C9" s="5" t="s">
        <v>16</v>
      </c>
      <c r="D9" s="5"/>
      <c r="E9" s="7"/>
      <c r="F9" s="8">
        <f t="shared" si="0"/>
        <v>0</v>
      </c>
    </row>
    <row r="10" spans="1:6" x14ac:dyDescent="0.25">
      <c r="A10" s="4" t="s">
        <v>101</v>
      </c>
      <c r="B10" s="6" t="s">
        <v>103</v>
      </c>
      <c r="C10" s="5" t="s">
        <v>25</v>
      </c>
      <c r="D10" s="5"/>
      <c r="E10" s="7"/>
      <c r="F10" s="8">
        <f t="shared" si="0"/>
        <v>0</v>
      </c>
    </row>
    <row r="11" spans="1:6" x14ac:dyDescent="0.25">
      <c r="A11" s="4" t="s">
        <v>102</v>
      </c>
      <c r="B11" s="6" t="s">
        <v>105</v>
      </c>
      <c r="C11" s="5" t="s">
        <v>25</v>
      </c>
      <c r="D11" s="5"/>
      <c r="E11" s="7"/>
      <c r="F11" s="8">
        <f t="shared" si="0"/>
        <v>0</v>
      </c>
    </row>
    <row r="12" spans="1:6" x14ac:dyDescent="0.25">
      <c r="A12" s="4" t="s">
        <v>104</v>
      </c>
      <c r="B12" s="6" t="s">
        <v>106</v>
      </c>
      <c r="C12" s="5" t="s">
        <v>25</v>
      </c>
      <c r="D12" s="5"/>
      <c r="E12" s="7"/>
      <c r="F12" s="8">
        <f t="shared" si="0"/>
        <v>0</v>
      </c>
    </row>
    <row r="13" spans="1:6" ht="15.75" thickBot="1" x14ac:dyDescent="0.3">
      <c r="A13" s="18"/>
      <c r="B13" s="19"/>
      <c r="C13" s="20"/>
      <c r="D13" s="30" t="s">
        <v>0</v>
      </c>
      <c r="E13" s="31"/>
      <c r="F13" s="21">
        <f>SUBTOTAL(9, F4:F12)</f>
        <v>0</v>
      </c>
    </row>
    <row r="14" spans="1:6" ht="15.75" x14ac:dyDescent="0.25">
      <c r="A14" s="10" t="s">
        <v>107</v>
      </c>
      <c r="B14" s="9"/>
      <c r="C14" s="11"/>
      <c r="D14" s="11"/>
      <c r="E14" s="12"/>
      <c r="F14" s="13"/>
    </row>
    <row r="15" spans="1:6" s="1" customFormat="1" ht="18" customHeight="1" x14ac:dyDescent="0.25">
      <c r="A15" s="4" t="s">
        <v>108</v>
      </c>
      <c r="B15" s="6" t="s">
        <v>109</v>
      </c>
      <c r="C15" s="5" t="s">
        <v>4</v>
      </c>
      <c r="D15" s="5"/>
      <c r="E15" s="7"/>
      <c r="F15" s="8">
        <f>(D15*E15)</f>
        <v>0</v>
      </c>
    </row>
    <row r="16" spans="1:6" s="1" customFormat="1" ht="18" customHeight="1" x14ac:dyDescent="0.25">
      <c r="A16" s="4" t="s">
        <v>123</v>
      </c>
      <c r="B16" s="6" t="s">
        <v>122</v>
      </c>
      <c r="C16" s="5" t="s">
        <v>4</v>
      </c>
      <c r="D16" s="5"/>
      <c r="E16" s="7"/>
      <c r="F16" s="8">
        <f>(D16*E16)</f>
        <v>0</v>
      </c>
    </row>
    <row r="17" spans="1:6" ht="15.75" thickBot="1" x14ac:dyDescent="0.3">
      <c r="A17" s="14"/>
      <c r="B17" s="15"/>
      <c r="C17" s="16"/>
      <c r="D17" s="32" t="s">
        <v>0</v>
      </c>
      <c r="E17" s="33"/>
      <c r="F17" s="17">
        <f>SUBTOTAL(9, F14:F16)</f>
        <v>0</v>
      </c>
    </row>
    <row r="18" spans="1:6" ht="15.75" thickBot="1" x14ac:dyDescent="0.3"/>
    <row r="19" spans="1:6" ht="15.75" x14ac:dyDescent="0.25">
      <c r="C19" s="34" t="s">
        <v>117</v>
      </c>
      <c r="D19" s="35"/>
      <c r="E19" s="35"/>
      <c r="F19" s="22">
        <f>SUBTOTAL(9,F4:F17)</f>
        <v>0</v>
      </c>
    </row>
    <row r="20" spans="1:6" ht="15.75" x14ac:dyDescent="0.25">
      <c r="C20" s="36" t="s">
        <v>118</v>
      </c>
      <c r="D20" s="37"/>
      <c r="E20" s="37"/>
      <c r="F20" s="23">
        <f>F19*0.2</f>
        <v>0</v>
      </c>
    </row>
    <row r="21" spans="1:6" ht="16.5" thickBot="1" x14ac:dyDescent="0.3">
      <c r="C21" s="38" t="s">
        <v>119</v>
      </c>
      <c r="D21" s="39"/>
      <c r="E21" s="39"/>
      <c r="F21" s="24">
        <f>F19+F20</f>
        <v>0</v>
      </c>
    </row>
    <row r="23" spans="1:6" ht="15.75" thickBot="1" x14ac:dyDescent="0.3"/>
    <row r="24" spans="1:6" ht="15.75" x14ac:dyDescent="0.25">
      <c r="A24" s="46" t="str">
        <f ca="1">_xlfn.CONCAT("A .............................................................., le",TEXT(TODAY(),"[$-fr-FR]jj/mm/aaaa"))</f>
        <v>A .............................................................., le24/02/2025</v>
      </c>
      <c r="B24" s="47"/>
      <c r="C24" s="47"/>
      <c r="D24" s="47"/>
      <c r="E24" s="47"/>
      <c r="F24" s="48"/>
    </row>
    <row r="25" spans="1:6" x14ac:dyDescent="0.25">
      <c r="A25" s="49" t="s">
        <v>120</v>
      </c>
      <c r="B25" s="50"/>
      <c r="C25" s="50"/>
      <c r="D25" s="50"/>
      <c r="E25" s="50"/>
      <c r="F25" s="51"/>
    </row>
    <row r="26" spans="1:6" ht="15.75" x14ac:dyDescent="0.25">
      <c r="A26" s="40"/>
      <c r="B26" s="41"/>
      <c r="C26" s="41"/>
      <c r="D26" s="41"/>
      <c r="E26" s="41"/>
      <c r="F26" s="42"/>
    </row>
    <row r="27" spans="1:6" ht="15.75" x14ac:dyDescent="0.25">
      <c r="A27" s="40"/>
      <c r="B27" s="41"/>
      <c r="C27" s="41"/>
      <c r="D27" s="41"/>
      <c r="E27" s="41"/>
      <c r="F27" s="42"/>
    </row>
    <row r="28" spans="1:6" ht="15.75" x14ac:dyDescent="0.25">
      <c r="A28" s="40"/>
      <c r="B28" s="41"/>
      <c r="C28" s="41"/>
      <c r="D28" s="41"/>
      <c r="E28" s="41"/>
      <c r="F28" s="42"/>
    </row>
    <row r="29" spans="1:6" ht="15.75" x14ac:dyDescent="0.25">
      <c r="A29" s="40"/>
      <c r="B29" s="41"/>
      <c r="C29" s="41"/>
      <c r="D29" s="41"/>
      <c r="E29" s="41"/>
      <c r="F29" s="42"/>
    </row>
    <row r="30" spans="1:6" ht="16.5" thickBot="1" x14ac:dyDescent="0.3">
      <c r="A30" s="43"/>
      <c r="B30" s="44"/>
      <c r="C30" s="44"/>
      <c r="D30" s="44"/>
      <c r="E30" s="44"/>
      <c r="F30" s="45"/>
    </row>
  </sheetData>
  <mergeCells count="15">
    <mergeCell ref="C19:E19"/>
    <mergeCell ref="C20:E20"/>
    <mergeCell ref="C21:E21"/>
    <mergeCell ref="A24:F24"/>
    <mergeCell ref="A30:F30"/>
    <mergeCell ref="A25:F25"/>
    <mergeCell ref="A26:F26"/>
    <mergeCell ref="A27:F27"/>
    <mergeCell ref="A28:F28"/>
    <mergeCell ref="A29:F29"/>
    <mergeCell ref="A1:F1"/>
    <mergeCell ref="A2:F2"/>
    <mergeCell ref="A3:B3"/>
    <mergeCell ref="D13:E13"/>
    <mergeCell ref="D17:E17"/>
  </mergeCells>
  <phoneticPr fontId="12" type="noConversion"/>
  <printOptions horizontalCentered="1"/>
  <pageMargins left="0.51181102362204722" right="0.51181102362204722" top="0.62992125984251968" bottom="0.70866141732283472" header="0.39370078740157483" footer="0.39370078740157483"/>
  <pageSetup paperSize="9" scale="84" fitToHeight="0" orientation="portrait" horizontalDpi="4294967295" verticalDpi="4294967295" r:id="rId1"/>
  <headerFooter scaleWithDoc="0">
    <oddHeader>&amp;L&amp;"DM Sans,Gras"&amp;9&amp;K40668BIDONEIS &amp;"DM Sans,Normal"– Architectes Ingénieurs&amp;R&amp;"DM Sans,Normal"&amp;9&amp;K40668BREIMS, le 31 mai 2024</oddHeader>
    <oddFooter>&amp;L&amp;"DM Sans,Gras"&amp;9&amp;K40668BSGAMI
&amp;"DM Sans,Normal"&amp;A&amp;R&amp;"DM Sans,Gras"&amp;9&amp;K40668BÉlement de mission DCE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VRD</vt:lpstr>
      <vt:lpstr>Gros oeuvre   Portes métalliq</vt:lpstr>
      <vt:lpstr>Electricité</vt:lpstr>
      <vt:lpstr>Electricité!Impression_des_titres</vt:lpstr>
      <vt:lpstr>'Gros oeuvre   Portes métalliq'!Impression_des_titres</vt:lpstr>
      <vt:lpstr>VRD!Impression_des_titres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2024-05-31T16:27:46Z</dcterms:created>
  <dcterms:modified xsi:type="dcterms:W3CDTF">2025-02-24T14:30:14Z</dcterms:modified>
</cp:coreProperties>
</file>