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24226"/>
  <mc:AlternateContent xmlns:mc="http://schemas.openxmlformats.org/markup-compatibility/2006">
    <mc:Choice Requires="x15">
      <x15ac:absPath xmlns:x15ac="http://schemas.microsoft.com/office/spreadsheetml/2010/11/ac" url="Z:\700_Affaires\24_00\24_30_MOE_CHATEAUBRIANT_SSI CH Choisel\01 Pièces écrites\01 PRO-DCE ELECTRICITE\"/>
    </mc:Choice>
  </mc:AlternateContent>
  <xr:revisionPtr revIDLastSave="0" documentId="13_ncr:1_{2CC7CC6D-4234-4018-8E6F-6130BAE9B464}" xr6:coauthVersionLast="47" xr6:coauthVersionMax="47" xr10:uidLastSave="{00000000-0000-0000-0000-000000000000}"/>
  <bookViews>
    <workbookView xWindow="-28920" yWindow="-120" windowWidth="29040" windowHeight="15840" activeTab="2" xr2:uid="{00000000-000D-0000-FFFF-FFFF00000000}"/>
  </bookViews>
  <sheets>
    <sheet name="Page de garde" sheetId="1" r:id="rId1"/>
    <sheet name="Consignes" sheetId="3" r:id="rId2"/>
    <sheet name="SSI" sheetId="2" r:id="rId3"/>
  </sheets>
  <definedNames>
    <definedName name="_Hlk107048661" localSheetId="2">SSI!$A$169</definedName>
    <definedName name="_Hlk107336245" localSheetId="2">SSI!$A$77</definedName>
    <definedName name="_Hlk15917266" localSheetId="2">SSI!$A$145</definedName>
    <definedName name="_Hlk15925091" localSheetId="2">SSI!$A$144</definedName>
    <definedName name="_Hlk17465771" localSheetId="2">SSI!$A$57</definedName>
    <definedName name="_Hlk183725961" localSheetId="2">SSI!$A$52</definedName>
    <definedName name="_Hlk183983623" localSheetId="2">SSI!$A$15</definedName>
    <definedName name="_Hlk183984495" localSheetId="2">SSI!$A$51</definedName>
    <definedName name="_Hlk184037600" localSheetId="2">SSI!$A$4</definedName>
    <definedName name="_Hlk184037924" localSheetId="2">SSI!$A$16</definedName>
    <definedName name="_Hlk184070766" localSheetId="2">SSI!$A$7</definedName>
    <definedName name="_Hlk184070801" localSheetId="2">SSI!$A$6</definedName>
    <definedName name="_Hlk184070933" localSheetId="2">SSI!$A$8</definedName>
    <definedName name="_Hlk184071768" localSheetId="2">SSI!$A$17</definedName>
    <definedName name="_Hlk184071847" localSheetId="2">SSI!$A$17</definedName>
    <definedName name="_Hlk184072192" localSheetId="2">SSI!$A$22</definedName>
    <definedName name="_Hlk184072292" localSheetId="2">SSI!$A$34</definedName>
    <definedName name="_Hlk184072491" localSheetId="2">SSI!$A$37</definedName>
    <definedName name="_Hlk184072629" localSheetId="2">SSI!$A$38</definedName>
    <definedName name="_Hlk184072671" localSheetId="2">SSI!$A$39</definedName>
    <definedName name="_Hlk184073308" localSheetId="2">SSI!$A$53</definedName>
    <definedName name="_Hlk184073359" localSheetId="2">SSI!$A$53</definedName>
    <definedName name="_Hlk184073908" localSheetId="2">SSI!$A$52</definedName>
    <definedName name="_Hlk184107825" localSheetId="2">SSI!$A$11</definedName>
    <definedName name="_Hlk184158281" localSheetId="2">SSI!$A$82</definedName>
    <definedName name="_Hlk184158714" localSheetId="2">SSI!$A$78</definedName>
    <definedName name="_Hlk184158819" localSheetId="2">SSI!$A$90</definedName>
    <definedName name="_Hlk184158940" localSheetId="2">SSI!$A$108</definedName>
    <definedName name="_Hlk184159301" localSheetId="2">SSI!$A$107</definedName>
    <definedName name="_Hlk184159786" localSheetId="2">SSI!$A$117</definedName>
    <definedName name="_Hlk184161223" localSheetId="2">SSI!$A$146</definedName>
    <definedName name="_Hlk184161428" localSheetId="2">SSI!$A$152</definedName>
    <definedName name="_Hlk184161537" localSheetId="2">SSI!$A$171</definedName>
    <definedName name="_Hlk184161688" localSheetId="2">SSI!$A$177</definedName>
    <definedName name="_Hlk184161744" localSheetId="2">SSI!$A$180</definedName>
    <definedName name="_Hlk184161917" localSheetId="2">SSI!$A$190</definedName>
    <definedName name="_Hlk184162188" localSheetId="2">SSI!$A$197</definedName>
    <definedName name="_Hlk184162414" localSheetId="2">SSI!$A$185</definedName>
    <definedName name="_Hlk184162685" localSheetId="2">SSI!$A$103</definedName>
    <definedName name="_Hlk184162720" localSheetId="2">SSI!$A$217</definedName>
    <definedName name="_Hlk184162741" localSheetId="2">SSI!$A$231</definedName>
    <definedName name="_Hlk184191003" localSheetId="2">SSI!$A$91</definedName>
    <definedName name="_Hlk184192599" localSheetId="2">SSI!$A$226</definedName>
    <definedName name="_Hlk184195750" localSheetId="2">SSI!$A$245</definedName>
    <definedName name="_Hlk184195764" localSheetId="2">SSI!$A$249</definedName>
    <definedName name="_Hlk512543150" localSheetId="2">SSI!#REF!</definedName>
    <definedName name="_Hlk518857825" localSheetId="2">SSI!$A$261</definedName>
    <definedName name="_Hlk518857843" localSheetId="2">SSI!$A$253</definedName>
    <definedName name="_Hlk58959720" localSheetId="2">SSI!#REF!</definedName>
    <definedName name="_Hlk58966750" localSheetId="2">SSI!#REF!</definedName>
    <definedName name="_Hlk58966763" localSheetId="2">SSI!#REF!</definedName>
    <definedName name="_Hlk58967070" localSheetId="2">SSI!#REF!</definedName>
    <definedName name="_Toc109012936" localSheetId="2">SSI!#REF!</definedName>
    <definedName name="_Toc115766683" localSheetId="2">Consignes!$A$1</definedName>
    <definedName name="_Toc115766687" localSheetId="2">SSI!#REF!</definedName>
    <definedName name="_Toc115766690" localSheetId="2">SSI!#REF!</definedName>
    <definedName name="_Toc115766692" localSheetId="2">SSI!#REF!</definedName>
    <definedName name="_Toc115766695" localSheetId="2">SSI!#REF!</definedName>
    <definedName name="_Toc115766696" localSheetId="2">SSI!#REF!</definedName>
    <definedName name="_Toc115766697" localSheetId="2">SSI!#REF!</definedName>
    <definedName name="_Toc115766698" localSheetId="2">SSI!#REF!</definedName>
    <definedName name="_Toc115766699" localSheetId="2">SSI!#REF!</definedName>
    <definedName name="_Toc118084079" localSheetId="2">SSI!#REF!</definedName>
    <definedName name="_Toc118084090" localSheetId="2">SSI!#REF!</definedName>
    <definedName name="_Toc118084091" localSheetId="2">SSI!#REF!</definedName>
    <definedName name="_Toc118084092" localSheetId="2">SSI!#REF!</definedName>
    <definedName name="_Toc118084093" localSheetId="2">SSI!#REF!</definedName>
    <definedName name="_Toc127867365" localSheetId="2">SSI!#REF!</definedName>
    <definedName name="_Toc131319576" localSheetId="2">SSI!#REF!</definedName>
    <definedName name="_Toc133139033" localSheetId="2">SSI!#REF!</definedName>
    <definedName name="_Toc133293294" localSheetId="2">SSI!#REF!</definedName>
    <definedName name="_Toc133293310" localSheetId="2">SSI!#REF!</definedName>
    <definedName name="_Toc133293311" localSheetId="2">SSI!#REF!</definedName>
    <definedName name="_Toc163017667" localSheetId="2">SSI!#REF!</definedName>
    <definedName name="_Toc163017668" localSheetId="2">SSI!#REF!</definedName>
    <definedName name="_Toc163017674" localSheetId="2">SSI!#REF!</definedName>
    <definedName name="_Toc163880795" localSheetId="2">SSI!#REF!</definedName>
    <definedName name="_Toc166034759" localSheetId="2">SSI!#REF!</definedName>
    <definedName name="_Toc181136195" localSheetId="2">SSI!$A$76</definedName>
    <definedName name="_Toc183983173" localSheetId="2">SSI!$A$2</definedName>
    <definedName name="_Toc183983174" localSheetId="2">SSI!$A$36</definedName>
    <definedName name="_Toc183983175" localSheetId="2">SSI!$A$50</definedName>
    <definedName name="_Toc183983177" localSheetId="2">SSI!$A$87</definedName>
    <definedName name="_Toc183983178" localSheetId="2">SSI!$A$106</definedName>
    <definedName name="_Toc183983179" localSheetId="2">SSI!$A$116</definedName>
    <definedName name="_Toc183983180" localSheetId="2">SSI!$A$130</definedName>
    <definedName name="_Toc183983182" localSheetId="2">SSI!$A$150</definedName>
    <definedName name="_Toc183983183" localSheetId="2">SSI!$A$168</definedName>
    <definedName name="_Toc183983184" localSheetId="2">SSI!$A$189</definedName>
    <definedName name="_Toc183983185" localSheetId="2">SSI!$A$216</definedName>
    <definedName name="_Toc183983186" localSheetId="2">SSI!$A$229</definedName>
    <definedName name="_Toc183983188" localSheetId="2">SSI!$A$260</definedName>
    <definedName name="_Toc196644495" localSheetId="2">SSI!#REF!</definedName>
    <definedName name="_Toc201397634" localSheetId="2">SSI!#REF!</definedName>
    <definedName name="_Toc217183529" localSheetId="2">SSI!#REF!</definedName>
    <definedName name="_Toc217183542" localSheetId="2">SSI!#REF!</definedName>
    <definedName name="_Toc217183549" localSheetId="2">SSI!#REF!</definedName>
    <definedName name="_Toc217183556" localSheetId="2">SSI!#REF!</definedName>
    <definedName name="_Toc253989497" localSheetId="2">SSI!#REF!</definedName>
    <definedName name="_Toc253989498" localSheetId="2">SSI!#REF!</definedName>
    <definedName name="_Toc260062891" localSheetId="2">SSI!#REF!</definedName>
    <definedName name="_Toc260062893" localSheetId="2">SSI!#REF!</definedName>
    <definedName name="_Toc292437017" localSheetId="2">SSI!#REF!</definedName>
    <definedName name="_Toc309137284" localSheetId="2">SSI!#REF!</definedName>
    <definedName name="_Toc309137296" localSheetId="2">SSI!#REF!</definedName>
    <definedName name="_Toc309137308" localSheetId="2">SSI!#REF!</definedName>
    <definedName name="_Toc313608386" localSheetId="2">SSI!#REF!</definedName>
    <definedName name="_Toc315119704" localSheetId="2">SSI!#REF!</definedName>
    <definedName name="_Toc315119705" localSheetId="2">SSI!#REF!</definedName>
    <definedName name="_Toc315119706" localSheetId="2">SSI!#REF!</definedName>
    <definedName name="_Toc317169406" localSheetId="2">SSI!#REF!</definedName>
    <definedName name="_Toc324364223" localSheetId="2">SSI!#REF!</definedName>
    <definedName name="_Toc324364225" localSheetId="2">SSI!#REF!</definedName>
    <definedName name="_Toc324364227" localSheetId="2">SSI!#REF!</definedName>
    <definedName name="_Toc324364232" localSheetId="2">SSI!#REF!</definedName>
    <definedName name="_Toc337123098" localSheetId="2">SSI!#REF!</definedName>
    <definedName name="_Toc337123105" localSheetId="2">SSI!#REF!</definedName>
    <definedName name="_Toc337739468" localSheetId="2">SSI!#REF!</definedName>
    <definedName name="_Toc337763588" localSheetId="2">SSI!#REF!</definedName>
    <definedName name="_Toc347479879" localSheetId="2">SSI!#REF!</definedName>
    <definedName name="_Toc350767513" localSheetId="2">SSI!#REF!</definedName>
    <definedName name="_Toc350767518" localSheetId="2">SSI!#REF!</definedName>
    <definedName name="_Toc350767519" localSheetId="2">SSI!#REF!</definedName>
    <definedName name="_Toc350767527" localSheetId="2">SSI!#REF!</definedName>
    <definedName name="_Toc350767528" localSheetId="2">SSI!#REF!</definedName>
    <definedName name="_Toc350767531" localSheetId="2">SSI!#REF!</definedName>
    <definedName name="_Toc350767535" localSheetId="2">SSI!#REF!</definedName>
    <definedName name="_Toc350767537" localSheetId="2">SSI!#REF!</definedName>
    <definedName name="_Toc350767538" localSheetId="2">SSI!#REF!</definedName>
    <definedName name="_Toc350767539" localSheetId="2">SSI!#REF!</definedName>
    <definedName name="_Toc350767541" localSheetId="2">SSI!#REF!</definedName>
    <definedName name="_Toc350767543" localSheetId="2">SSI!#REF!</definedName>
    <definedName name="_Toc350767544" localSheetId="2">SSI!#REF!</definedName>
    <definedName name="_Toc350767545" localSheetId="2">SSI!#REF!</definedName>
    <definedName name="_Toc350767663" localSheetId="2">SSI!#REF!</definedName>
    <definedName name="_Toc359580844" localSheetId="2">SSI!#REF!</definedName>
    <definedName name="_Toc359580845" localSheetId="2">SSI!#REF!</definedName>
    <definedName name="_Toc367782237" localSheetId="2">SSI!#REF!</definedName>
    <definedName name="_Toc367782239" localSheetId="2">SSI!#REF!</definedName>
    <definedName name="_Toc367782240" localSheetId="2">SSI!#REF!</definedName>
    <definedName name="_Toc456881185" localSheetId="2">SSI!#REF!</definedName>
    <definedName name="_Toc456881186" localSheetId="2">SSI!#REF!</definedName>
    <definedName name="_Toc456881187" localSheetId="2">SSI!#REF!</definedName>
    <definedName name="_Toc456881192" localSheetId="2">SSI!#REF!</definedName>
    <definedName name="_Toc456881195" localSheetId="2">SSI!#REF!</definedName>
    <definedName name="_Toc456881196" localSheetId="2">SSI!#REF!</definedName>
    <definedName name="_Toc456881197" localSheetId="2">SSI!#REF!</definedName>
    <definedName name="_Toc460926825" localSheetId="2">SSI!#REF!</definedName>
    <definedName name="_Toc460926855" localSheetId="2">SSI!#REF!</definedName>
    <definedName name="_Toc464811105" localSheetId="2">SSI!#REF!</definedName>
    <definedName name="_Toc469394587" localSheetId="2">SSI!#REF!</definedName>
    <definedName name="_Toc58917533" localSheetId="2">SSI!#REF!</definedName>
    <definedName name="_xlnm.Print_Titles" localSheetId="2">SSI!$1:$1</definedName>
    <definedName name="_xlnm.Print_Area" localSheetId="1">Consignes!$A$1:$F$1</definedName>
    <definedName name="_xlnm.Print_Area" localSheetId="2">SSI!$A$1:$F$271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2" i="2" l="1"/>
  <c r="B97" i="2"/>
  <c r="B92" i="2"/>
  <c r="B114" i="2"/>
  <c r="B113" i="2"/>
  <c r="B112" i="2"/>
  <c r="B84" i="2"/>
  <c r="B83" i="2"/>
  <c r="B82" i="2"/>
  <c r="C167" i="2"/>
  <c r="C161" i="2"/>
  <c r="C143" i="2"/>
  <c r="C269" i="2"/>
  <c r="C268" i="2"/>
  <c r="C259" i="2"/>
  <c r="C228" i="2"/>
  <c r="C115" i="2"/>
  <c r="C129" i="2"/>
  <c r="C149" i="2"/>
  <c r="C155" i="2"/>
  <c r="C188" i="2"/>
  <c r="C215" i="2"/>
  <c r="C271" i="2"/>
  <c r="C104" i="2"/>
  <c r="C86" i="2"/>
  <c r="C75" i="2"/>
  <c r="C49" i="2"/>
  <c r="C35" i="2"/>
</calcChain>
</file>

<file path=xl/sharedStrings.xml><?xml version="1.0" encoding="utf-8"?>
<sst xmlns="http://schemas.openxmlformats.org/spreadsheetml/2006/main" count="427" uniqueCount="184">
  <si>
    <t>Q</t>
  </si>
  <si>
    <t>U</t>
  </si>
  <si>
    <t>Quantité entreprise</t>
  </si>
  <si>
    <t>P. Unitaires</t>
  </si>
  <si>
    <t>Montant</t>
  </si>
  <si>
    <t xml:space="preserve">Désignation </t>
  </si>
  <si>
    <t>L’entrepreneur est tenu de remettre son offre à partir du bordereau ci-dessous. S’il utilise un traitement informatique différent de celui proposé, le bordereau doit être repris dans son intégralité et dans le même ordre avec les mêmes références. 
Les prix devront comprendre la fourniture, la pose et les raccordements des différents matériels compris la main d’œuvre et toutes sujétions de mise en œuvre (approvisionnement, manutentions, percements ou engravements, fourreaux, scellements, rebouchages, enlèvements des gravats, etc.).
Les quantités indiquées ci-dessous n’exemptent pas l’entrepreneur de procéder à ses propres calculs et vérifications, mais aussi de nous signaler tout éventuelle erreur. En aucun cas, il ne pourra se prévaloir d’omissions ou d’erreurs éventuelles figurant aux descriptifs et au présent devis.
Les marques et types des matériels sélectionnés figurant à titre indicatif dans le présent document ont servi de base aux études techniques [obtention de résultats (températures, débits, niveaux d’éclairement, etc.), encombrements, réservations, incidences vis-à-vis des autres corps d’état, etc.]. Ces contraintes doivent impérativement être respectées.
L’entrepreneur ne pourra proposer des matériels de marque et type différents de ceux prescrits qu’à condition qu’ils soient d’une part aux caractéristiques techniques à minima identiques et ne modifiant en rien les prestations des autres corps d’état, et d’autre part acceptés par le maître d’œuvre et le Maître d’Ouvrage.
Lorsque les marques et types ne figurent pas dans le présent document, l’entrepreneur devra les préciser au niveau de son devis soit en complétant le présent document, soit par un document joint en annexe.
Il doit également insérer soit dans ses prix unitaires, soit en complément à la décomposition ci-dessous, les tâches qu'il estime nécessaire pour le parfait achèvement de ses ouvrages suivant les règles de l'Art.</t>
  </si>
  <si>
    <r>
      <t>1</t>
    </r>
    <r>
      <rPr>
        <b/>
        <sz val="7"/>
        <color rgb="FF000000"/>
        <rFont val="Times New Roman"/>
        <family val="1"/>
      </rPr>
      <t xml:space="preserve">      </t>
    </r>
    <r>
      <rPr>
        <b/>
        <sz val="10"/>
        <color rgb="FF000000"/>
        <rFont val="Calibri"/>
        <family val="2"/>
        <scheme val="minor"/>
      </rPr>
      <t>PREPARATION DE TRAVAUX</t>
    </r>
  </si>
  <si>
    <t>Relevés sur site</t>
  </si>
  <si>
    <t>Relevés de l’emplacement et de types des :</t>
  </si>
  <si>
    <r>
      <t>q</t>
    </r>
    <r>
      <rPr>
        <sz val="7"/>
        <color theme="1"/>
        <rFont val="Times New Roman"/>
        <family val="1"/>
      </rPr>
      <t xml:space="preserve"> </t>
    </r>
    <r>
      <rPr>
        <sz val="10"/>
        <color theme="1"/>
        <rFont val="Calibri"/>
        <family val="2"/>
      </rPr>
      <t>DI et DM dans l’ensemble du projet pour le déclenchement de l’alarme</t>
    </r>
  </si>
  <si>
    <t>ens.</t>
  </si>
  <si>
    <r>
      <t>q</t>
    </r>
    <r>
      <rPr>
        <sz val="7"/>
        <color theme="1"/>
        <rFont val="Times New Roman"/>
        <family val="1"/>
      </rPr>
      <t xml:space="preserve"> </t>
    </r>
    <r>
      <rPr>
        <sz val="10"/>
        <color theme="1"/>
        <rFont val="Calibri"/>
        <family val="2"/>
      </rPr>
      <t xml:space="preserve">AGS, DS et DL dans l’ensemble du projet pour la diffusion de l’alarme </t>
    </r>
  </si>
  <si>
    <r>
      <t>q</t>
    </r>
    <r>
      <rPr>
        <sz val="7"/>
        <color theme="1"/>
        <rFont val="Times New Roman"/>
        <family val="1"/>
      </rPr>
      <t xml:space="preserve"> </t>
    </r>
    <r>
      <rPr>
        <sz val="10"/>
        <color theme="1"/>
        <rFont val="Calibri"/>
        <family val="2"/>
      </rPr>
      <t>modules déportés pour le centre hospitalier et la clinique</t>
    </r>
  </si>
  <si>
    <r>
      <t>q</t>
    </r>
    <r>
      <rPr>
        <sz val="7"/>
        <color theme="1"/>
        <rFont val="Times New Roman"/>
        <family val="1"/>
      </rPr>
      <t xml:space="preserve"> </t>
    </r>
    <r>
      <rPr>
        <sz val="10"/>
        <color theme="1"/>
        <rFont val="Calibri"/>
        <family val="2"/>
      </rPr>
      <t>DAS du SSR Long et Moyen séjour pour leur reprise depuis les nouveaux modules déportés</t>
    </r>
  </si>
  <si>
    <r>
      <t>q</t>
    </r>
    <r>
      <rPr>
        <sz val="7"/>
        <color theme="1"/>
        <rFont val="Times New Roman"/>
        <family val="1"/>
      </rPr>
      <t xml:space="preserve"> </t>
    </r>
    <r>
      <rPr>
        <sz val="10"/>
        <color theme="1"/>
        <rFont val="Calibri"/>
        <family val="2"/>
      </rPr>
      <t>des chemins de câbles existants pour le tirage des câbles de bus d’alimentation et de communication</t>
    </r>
  </si>
  <si>
    <r>
      <t>q</t>
    </r>
    <r>
      <rPr>
        <sz val="7"/>
        <color theme="1"/>
        <rFont val="Times New Roman"/>
        <family val="1"/>
      </rPr>
      <t xml:space="preserve"> </t>
    </r>
    <r>
      <rPr>
        <sz val="10"/>
        <color theme="1"/>
        <rFont val="Calibri"/>
        <family val="2"/>
      </rPr>
      <t>des coffrets de relayage du désenfumage et leur remise en plan compris câblage depuis les modules déportés :</t>
    </r>
  </si>
  <si>
    <r>
      <t>Ä</t>
    </r>
    <r>
      <rPr>
        <sz val="7"/>
        <color theme="1"/>
        <rFont val="Times New Roman"/>
        <family val="1"/>
      </rPr>
      <t xml:space="preserve">   </t>
    </r>
    <r>
      <rPr>
        <sz val="10"/>
        <color theme="1"/>
        <rFont val="Calibri"/>
        <family val="2"/>
      </rPr>
      <t>Dans le local TGS pour le centre hospitalier</t>
    </r>
  </si>
  <si>
    <r>
      <t>Ä</t>
    </r>
    <r>
      <rPr>
        <sz val="7"/>
        <color theme="1"/>
        <rFont val="Times New Roman"/>
        <family val="1"/>
      </rPr>
      <t xml:space="preserve">   </t>
    </r>
    <r>
      <rPr>
        <sz val="10"/>
        <color theme="1"/>
        <rFont val="Calibri"/>
        <family val="2"/>
      </rPr>
      <t>En terrasse du bâtiment clinique</t>
    </r>
  </si>
  <si>
    <r>
      <t>Ä</t>
    </r>
    <r>
      <rPr>
        <sz val="7"/>
        <color theme="1"/>
        <rFont val="Times New Roman"/>
        <family val="1"/>
      </rPr>
      <t xml:space="preserve">   </t>
    </r>
    <r>
      <rPr>
        <sz val="10"/>
        <color theme="1"/>
        <rFont val="Calibri"/>
        <family val="2"/>
      </rPr>
      <t>En terrasse du centre de soins de suite</t>
    </r>
  </si>
  <si>
    <r>
      <t>q</t>
    </r>
    <r>
      <rPr>
        <sz val="7"/>
        <color theme="1"/>
        <rFont val="Times New Roman"/>
        <family val="1"/>
      </rPr>
      <t xml:space="preserve"> </t>
    </r>
    <r>
      <rPr>
        <sz val="10"/>
        <color theme="1"/>
        <rFont val="Calibri"/>
        <family val="2"/>
      </rPr>
      <t xml:space="preserve">Tout relevés complémentaires que l’entreprise juge nécessaire </t>
    </r>
  </si>
  <si>
    <t>Essais de fonctionnement des DAS</t>
  </si>
  <si>
    <t>Test des DAS pour le centre hospitalier comprenant :</t>
  </si>
  <si>
    <r>
      <t>q</t>
    </r>
    <r>
      <rPr>
        <sz val="7"/>
        <color theme="1"/>
        <rFont val="Times New Roman"/>
        <family val="1"/>
      </rPr>
      <t xml:space="preserve"> </t>
    </r>
    <r>
      <rPr>
        <sz val="10"/>
        <color theme="1"/>
        <rFont val="Calibri"/>
        <family val="2"/>
      </rPr>
      <t xml:space="preserve">Le constat de bonne position de sécurité des PCF entre 2 Zones de Compartimentage (test à prévoir pour chaque ZC) </t>
    </r>
  </si>
  <si>
    <r>
      <t>q</t>
    </r>
    <r>
      <rPr>
        <sz val="7"/>
        <color theme="1"/>
        <rFont val="Times New Roman"/>
        <family val="1"/>
      </rPr>
      <t xml:space="preserve"> </t>
    </r>
    <r>
      <rPr>
        <sz val="10"/>
        <color theme="1"/>
        <rFont val="Calibri"/>
        <family val="2"/>
      </rPr>
      <t xml:space="preserve">Le constat de bonne position de sécurité des CCF en limite de ZC (test à prévoir pour chaque ZC) </t>
    </r>
  </si>
  <si>
    <r>
      <t>q</t>
    </r>
    <r>
      <rPr>
        <sz val="7"/>
        <color theme="1"/>
        <rFont val="Times New Roman"/>
        <family val="1"/>
      </rPr>
      <t xml:space="preserve"> </t>
    </r>
    <r>
      <rPr>
        <sz val="10"/>
        <color theme="1"/>
        <rFont val="Calibri"/>
        <family val="2"/>
      </rPr>
      <t xml:space="preserve">Le fonctionnement du désenfumage (test à prévoir pour chaque ZF) </t>
    </r>
  </si>
  <si>
    <r>
      <t>q</t>
    </r>
    <r>
      <rPr>
        <sz val="7"/>
        <color theme="1"/>
        <rFont val="Times New Roman"/>
        <family val="1"/>
      </rPr>
      <t xml:space="preserve"> </t>
    </r>
    <r>
      <rPr>
        <sz val="10"/>
        <color theme="1"/>
        <rFont val="Calibri"/>
        <family val="2"/>
      </rPr>
      <t>tests complémentaires des DAS existants</t>
    </r>
  </si>
  <si>
    <r>
      <t>q</t>
    </r>
    <r>
      <rPr>
        <sz val="7"/>
        <color theme="1"/>
        <rFont val="Times New Roman"/>
        <family val="1"/>
      </rPr>
      <t xml:space="preserve"> </t>
    </r>
    <r>
      <rPr>
        <sz val="10"/>
        <color theme="1"/>
        <rFont val="Calibri"/>
        <family val="2"/>
      </rPr>
      <t>rapport d’état de fonctionnement avant travaux</t>
    </r>
  </si>
  <si>
    <t xml:space="preserve">Tests et rapport idem pour les DAS pour le SSR </t>
  </si>
  <si>
    <t xml:space="preserve">Tests et rapport idem pour les DAS pour la clinique </t>
  </si>
  <si>
    <t xml:space="preserve">Etudes d’exécution </t>
  </si>
  <si>
    <t>Les études d’exécution comprenant :</t>
  </si>
  <si>
    <r>
      <t>q</t>
    </r>
    <r>
      <rPr>
        <sz val="7"/>
        <color theme="1"/>
        <rFont val="Times New Roman"/>
        <family val="1"/>
      </rPr>
      <t xml:space="preserve"> </t>
    </r>
    <r>
      <rPr>
        <sz val="10"/>
        <color theme="1"/>
        <rFont val="Calibri"/>
        <family val="2"/>
      </rPr>
      <t xml:space="preserve">Les calculs de charge des bus SDI </t>
    </r>
  </si>
  <si>
    <r>
      <t>q</t>
    </r>
    <r>
      <rPr>
        <sz val="7"/>
        <color theme="1"/>
        <rFont val="Times New Roman"/>
        <family val="1"/>
      </rPr>
      <t xml:space="preserve"> </t>
    </r>
    <r>
      <rPr>
        <sz val="10"/>
        <color theme="1"/>
        <rFont val="Calibri"/>
        <family val="2"/>
      </rPr>
      <t xml:space="preserve">Le bilan de puissance CMSI </t>
    </r>
  </si>
  <si>
    <r>
      <t>q</t>
    </r>
    <r>
      <rPr>
        <sz val="7"/>
        <color theme="1"/>
        <rFont val="Times New Roman"/>
        <family val="1"/>
      </rPr>
      <t xml:space="preserve"> </t>
    </r>
    <r>
      <rPr>
        <sz val="10"/>
        <color theme="1"/>
        <rFont val="Calibri"/>
        <family val="2"/>
      </rPr>
      <t xml:space="preserve">Les plans d’exécution de câblage SDI avec bus rebouclé et adressage DI </t>
    </r>
  </si>
  <si>
    <r>
      <t>q</t>
    </r>
    <r>
      <rPr>
        <sz val="7"/>
        <color theme="1"/>
        <rFont val="Times New Roman"/>
        <family val="1"/>
      </rPr>
      <t xml:space="preserve"> </t>
    </r>
    <r>
      <rPr>
        <sz val="10"/>
        <color theme="1"/>
        <rFont val="Calibri"/>
        <family val="2"/>
      </rPr>
      <t xml:space="preserve">Les plans d’exécution de câblage CMSI avec bus rebouclé et adressage des modules déportés </t>
    </r>
  </si>
  <si>
    <r>
      <t>q</t>
    </r>
    <r>
      <rPr>
        <sz val="7"/>
        <color theme="1"/>
        <rFont val="Times New Roman"/>
        <family val="1"/>
      </rPr>
      <t xml:space="preserve"> </t>
    </r>
    <r>
      <rPr>
        <sz val="10"/>
        <color theme="1"/>
        <rFont val="Calibri"/>
        <family val="2"/>
      </rPr>
      <t xml:space="preserve">Toutes les études complémentaires à celles fournies au présent dossier pour mener à bien l’intégralité des travaux </t>
    </r>
  </si>
  <si>
    <r>
      <t>q</t>
    </r>
    <r>
      <rPr>
        <sz val="7"/>
        <color theme="1"/>
        <rFont val="Times New Roman"/>
        <family val="1"/>
      </rPr>
      <t xml:space="preserve"> </t>
    </r>
    <r>
      <rPr>
        <sz val="10"/>
        <color theme="1"/>
        <rFont val="Calibri"/>
        <family val="2"/>
      </rPr>
      <t xml:space="preserve">Les propositions techniques particulières selon le constructeur </t>
    </r>
  </si>
  <si>
    <r>
      <t>2</t>
    </r>
    <r>
      <rPr>
        <b/>
        <sz val="7"/>
        <color rgb="FF000000"/>
        <rFont val="Times New Roman"/>
        <family val="1"/>
      </rPr>
      <t xml:space="preserve">      </t>
    </r>
    <r>
      <rPr>
        <b/>
        <sz val="10"/>
        <color rgb="FF000000"/>
        <rFont val="Calibri"/>
        <family val="2"/>
      </rPr>
      <t>MAINTIEN EN EXPLOITATION</t>
    </r>
  </si>
  <si>
    <t xml:space="preserve">Pendant la phase 1 Centre Hospitalier, maintien en fonctionnement de : </t>
  </si>
  <si>
    <r>
      <t>q</t>
    </r>
    <r>
      <rPr>
        <sz val="7"/>
        <color theme="1"/>
        <rFont val="Times New Roman"/>
        <family val="1"/>
      </rPr>
      <t xml:space="preserve"> </t>
    </r>
    <r>
      <rPr>
        <sz val="10"/>
        <color theme="1"/>
        <rFont val="Calibri"/>
        <family val="2"/>
      </rPr>
      <t xml:space="preserve">La Détection Automatique d’Incendie dans l'ensemble des locaux et dans les circulations </t>
    </r>
  </si>
  <si>
    <r>
      <t>q</t>
    </r>
    <r>
      <rPr>
        <sz val="7"/>
        <color theme="1"/>
        <rFont val="Times New Roman"/>
        <family val="1"/>
      </rPr>
      <t xml:space="preserve"> </t>
    </r>
    <r>
      <rPr>
        <sz val="10"/>
        <color theme="1"/>
        <rFont val="Calibri"/>
        <family val="2"/>
      </rPr>
      <t>Le Déclenchement Manuel</t>
    </r>
  </si>
  <si>
    <r>
      <t>q</t>
    </r>
    <r>
      <rPr>
        <sz val="7"/>
        <color theme="1"/>
        <rFont val="Times New Roman"/>
        <family val="1"/>
      </rPr>
      <t xml:space="preserve"> </t>
    </r>
    <r>
      <rPr>
        <sz val="10"/>
        <color theme="1"/>
        <rFont val="Calibri"/>
        <family val="2"/>
      </rPr>
      <t xml:space="preserve">L’ensemble des Dispositifs Actionnés de Sécurité (PCF, CCF, etc.) </t>
    </r>
  </si>
  <si>
    <r>
      <t>q</t>
    </r>
    <r>
      <rPr>
        <sz val="7"/>
        <color theme="1"/>
        <rFont val="Times New Roman"/>
        <family val="1"/>
      </rPr>
      <t xml:space="preserve"> </t>
    </r>
    <r>
      <rPr>
        <sz val="10"/>
        <color theme="1"/>
        <rFont val="Calibri"/>
        <family val="2"/>
      </rPr>
      <t xml:space="preserve">Le désenfumage mécanique (moteur + volets d’arrivés d’air frais + volets d’extraction d’air y compris l’interverrouillage entre niveau) </t>
    </r>
  </si>
  <si>
    <r>
      <t>q</t>
    </r>
    <r>
      <rPr>
        <sz val="7"/>
        <color theme="1"/>
        <rFont val="Times New Roman"/>
        <family val="1"/>
      </rPr>
      <t xml:space="preserve"> </t>
    </r>
    <r>
      <rPr>
        <sz val="10"/>
        <color theme="1"/>
        <rFont val="Calibri"/>
        <family val="2"/>
      </rPr>
      <t xml:space="preserve">Les divers arrêts techniques (Ascenseurs, CTA, etc.) </t>
    </r>
  </si>
  <si>
    <r>
      <t>q</t>
    </r>
    <r>
      <rPr>
        <sz val="7"/>
        <color theme="1"/>
        <rFont val="Times New Roman"/>
        <family val="1"/>
      </rPr>
      <t xml:space="preserve"> </t>
    </r>
    <r>
      <rPr>
        <sz val="10"/>
        <color theme="1"/>
        <rFont val="Calibri"/>
        <family val="2"/>
      </rPr>
      <t>Les tableaux de report</t>
    </r>
  </si>
  <si>
    <r>
      <t>q</t>
    </r>
    <r>
      <rPr>
        <sz val="7"/>
        <color theme="1"/>
        <rFont val="Times New Roman"/>
        <family val="1"/>
      </rPr>
      <t xml:space="preserve"> </t>
    </r>
    <r>
      <rPr>
        <sz val="10"/>
        <color theme="1"/>
        <rFont val="Calibri"/>
        <family val="2"/>
      </rPr>
      <t xml:space="preserve">Sous-total </t>
    </r>
  </si>
  <si>
    <t>Pendant la phase 2 SSR, maintien en fonctionnement de :</t>
  </si>
  <si>
    <r>
      <t>q</t>
    </r>
    <r>
      <rPr>
        <sz val="7"/>
        <color theme="1"/>
        <rFont val="Times New Roman"/>
        <family val="1"/>
      </rPr>
      <t xml:space="preserve"> </t>
    </r>
    <r>
      <rPr>
        <sz val="10"/>
        <color theme="1"/>
        <rFont val="Calibri"/>
        <family val="2"/>
      </rPr>
      <t xml:space="preserve"> idem phase 1</t>
    </r>
  </si>
  <si>
    <t>Pendant la phase 3 Clinique, maintien en fonctionnement de :</t>
  </si>
  <si>
    <r>
      <t>q</t>
    </r>
    <r>
      <rPr>
        <sz val="7"/>
        <color theme="1"/>
        <rFont val="Times New Roman"/>
        <family val="1"/>
      </rPr>
      <t xml:space="preserve"> </t>
    </r>
    <r>
      <rPr>
        <sz val="10"/>
        <color theme="1"/>
        <rFont val="Calibri"/>
        <family val="2"/>
      </rPr>
      <t>idem phase 1</t>
    </r>
  </si>
  <si>
    <r>
      <t>3</t>
    </r>
    <r>
      <rPr>
        <b/>
        <sz val="7"/>
        <color rgb="FF000000"/>
        <rFont val="Times New Roman"/>
        <family val="1"/>
      </rPr>
      <t xml:space="preserve">      </t>
    </r>
    <r>
      <rPr>
        <b/>
        <sz val="10"/>
        <color rgb="FF000000"/>
        <rFont val="Calibri"/>
        <family val="2"/>
      </rPr>
      <t>EQUIPEMENTS CENTRAUX DE SECURITE</t>
    </r>
  </si>
  <si>
    <t xml:space="preserve">Fourniture, pose et raccordement de nouveau nouveaux équipements centraux de de sécurité : </t>
  </si>
  <si>
    <r>
      <t>q</t>
    </r>
    <r>
      <rPr>
        <sz val="7"/>
        <color theme="1"/>
        <rFont val="Times New Roman"/>
        <family val="1"/>
      </rPr>
      <t xml:space="preserve"> </t>
    </r>
    <r>
      <rPr>
        <sz val="10"/>
        <color theme="1"/>
        <rFont val="Calibri"/>
        <family val="2"/>
      </rPr>
      <t xml:space="preserve">tableau </t>
    </r>
    <r>
      <rPr>
        <b/>
        <u/>
        <sz val="10"/>
        <color theme="1"/>
        <rFont val="Calibri"/>
        <family val="2"/>
      </rPr>
      <t>Système de Détection Incendie</t>
    </r>
    <r>
      <rPr>
        <sz val="10"/>
        <color theme="1"/>
        <rFont val="Calibri"/>
        <family val="2"/>
      </rPr>
      <t xml:space="preserve"> (SDI) </t>
    </r>
  </si>
  <si>
    <r>
      <t>q</t>
    </r>
    <r>
      <rPr>
        <sz val="7"/>
        <color theme="1"/>
        <rFont val="Times New Roman"/>
        <family val="1"/>
      </rPr>
      <t xml:space="preserve"> </t>
    </r>
    <r>
      <rPr>
        <sz val="10"/>
        <color theme="1"/>
        <rFont val="Calibri"/>
        <family val="2"/>
      </rPr>
      <t>tableau SDI complémentaire</t>
    </r>
  </si>
  <si>
    <r>
      <t>q</t>
    </r>
    <r>
      <rPr>
        <sz val="7"/>
        <color theme="1"/>
        <rFont val="Times New Roman"/>
        <family val="1"/>
      </rPr>
      <t xml:space="preserve"> </t>
    </r>
    <r>
      <rPr>
        <sz val="10"/>
        <color theme="1"/>
        <rFont val="Calibri"/>
        <family val="2"/>
      </rPr>
      <t xml:space="preserve">tableau </t>
    </r>
    <r>
      <rPr>
        <b/>
        <u/>
        <sz val="10"/>
        <color theme="1"/>
        <rFont val="Calibri"/>
        <family val="2"/>
      </rPr>
      <t>Centralisateur de Mise en Sécurité Incendie</t>
    </r>
    <r>
      <rPr>
        <sz val="10"/>
        <color theme="1"/>
        <rFont val="Calibri"/>
        <family val="2"/>
      </rPr>
      <t xml:space="preserve">(CMSI) </t>
    </r>
  </si>
  <si>
    <r>
      <t>q</t>
    </r>
    <r>
      <rPr>
        <sz val="7"/>
        <color theme="1"/>
        <rFont val="Times New Roman"/>
        <family val="1"/>
      </rPr>
      <t xml:space="preserve"> </t>
    </r>
    <r>
      <rPr>
        <sz val="10"/>
        <color theme="1"/>
        <rFont val="Calibri"/>
        <family val="2"/>
      </rPr>
      <t>tableau CMSI complémentaire</t>
    </r>
  </si>
  <si>
    <r>
      <t>q</t>
    </r>
    <r>
      <rPr>
        <sz val="7"/>
        <color theme="1"/>
        <rFont val="Times New Roman"/>
        <family val="1"/>
      </rPr>
      <t xml:space="preserve"> </t>
    </r>
    <r>
      <rPr>
        <sz val="10"/>
        <color theme="1"/>
        <rFont val="Calibri"/>
        <family val="2"/>
      </rPr>
      <t>Alimentations Electriques de Sécurité (AES)</t>
    </r>
  </si>
  <si>
    <r>
      <t>q</t>
    </r>
    <r>
      <rPr>
        <sz val="7"/>
        <color theme="1"/>
        <rFont val="Times New Roman"/>
        <family val="1"/>
      </rPr>
      <t xml:space="preserve"> </t>
    </r>
    <r>
      <rPr>
        <b/>
        <u/>
        <sz val="10"/>
        <color theme="1"/>
        <rFont val="Calibri"/>
        <family val="2"/>
      </rPr>
      <t xml:space="preserve">transmetteur téléphonique </t>
    </r>
  </si>
  <si>
    <r>
      <t>q</t>
    </r>
    <r>
      <rPr>
        <sz val="7"/>
        <color theme="1"/>
        <rFont val="Times New Roman"/>
        <family val="1"/>
      </rPr>
      <t xml:space="preserve"> </t>
    </r>
    <r>
      <rPr>
        <sz val="10"/>
        <color theme="1"/>
        <rFont val="Calibri"/>
        <family val="2"/>
      </rPr>
      <t xml:space="preserve"> </t>
    </r>
    <r>
      <rPr>
        <b/>
        <u/>
        <sz val="10"/>
        <color theme="1"/>
        <rFont val="Calibri"/>
        <family val="2"/>
      </rPr>
      <t>Unité d’Aide à l’Exploitation (UAE)</t>
    </r>
    <r>
      <rPr>
        <sz val="10"/>
        <color theme="1"/>
        <rFont val="Calibri"/>
        <family val="2"/>
      </rPr>
      <t xml:space="preserve"> avec :</t>
    </r>
  </si>
  <si>
    <r>
      <t>Ä</t>
    </r>
    <r>
      <rPr>
        <sz val="7"/>
        <color theme="1"/>
        <rFont val="Times New Roman"/>
        <family val="1"/>
      </rPr>
      <t xml:space="preserve">   </t>
    </r>
    <r>
      <rPr>
        <sz val="10"/>
        <color theme="1"/>
        <rFont val="Calibri"/>
        <family val="2"/>
      </rPr>
      <t>L’unité centrale de l’UAE</t>
    </r>
  </si>
  <si>
    <r>
      <t>Ä</t>
    </r>
    <r>
      <rPr>
        <sz val="7"/>
        <color theme="1"/>
        <rFont val="Times New Roman"/>
        <family val="1"/>
      </rPr>
      <t xml:space="preserve">   </t>
    </r>
    <r>
      <rPr>
        <sz val="10"/>
        <color theme="1"/>
        <rFont val="Calibri"/>
        <family val="2"/>
      </rPr>
      <t>Pack licences</t>
    </r>
  </si>
  <si>
    <r>
      <t>Ä</t>
    </r>
    <r>
      <rPr>
        <sz val="7"/>
        <color theme="1"/>
        <rFont val="Times New Roman"/>
        <family val="1"/>
      </rPr>
      <t xml:space="preserve">   </t>
    </r>
    <r>
      <rPr>
        <sz val="10"/>
        <color theme="1"/>
        <rFont val="Calibri"/>
        <family val="2"/>
      </rPr>
      <t>Modules de gestion et communication, switch avec alim redondante</t>
    </r>
  </si>
  <si>
    <r>
      <t>Ä</t>
    </r>
    <r>
      <rPr>
        <sz val="7"/>
        <color theme="1"/>
        <rFont val="Times New Roman"/>
        <family val="1"/>
      </rPr>
      <t xml:space="preserve">   </t>
    </r>
    <r>
      <rPr>
        <sz val="10"/>
        <color theme="1"/>
        <rFont val="Calibri"/>
        <family val="2"/>
      </rPr>
      <t>EAE spécifique compris batteries</t>
    </r>
  </si>
  <si>
    <r>
      <t>q</t>
    </r>
    <r>
      <rPr>
        <sz val="7"/>
        <color theme="1"/>
        <rFont val="Times New Roman"/>
        <family val="1"/>
      </rPr>
      <t xml:space="preserve"> </t>
    </r>
    <r>
      <rPr>
        <sz val="10"/>
        <color theme="1"/>
        <rFont val="Calibri"/>
        <family val="2"/>
      </rPr>
      <t>Ingénierie spécifique comprenant :</t>
    </r>
  </si>
  <si>
    <r>
      <t>Ä</t>
    </r>
    <r>
      <rPr>
        <sz val="7"/>
        <color theme="1"/>
        <rFont val="Times New Roman"/>
        <family val="1"/>
      </rPr>
      <t xml:space="preserve">   </t>
    </r>
    <r>
      <rPr>
        <sz val="10"/>
        <color theme="1"/>
        <rFont val="Calibri"/>
        <family val="2"/>
      </rPr>
      <t>L’importation des plans et la saisie des DI selon adressage et libellé</t>
    </r>
  </si>
  <si>
    <r>
      <t>Ä</t>
    </r>
    <r>
      <rPr>
        <sz val="7"/>
        <color theme="1"/>
        <rFont val="Times New Roman"/>
        <family val="1"/>
      </rPr>
      <t xml:space="preserve">   </t>
    </r>
    <r>
      <rPr>
        <sz val="10"/>
        <color theme="1"/>
        <rFont val="Calibri"/>
        <family val="2"/>
      </rPr>
      <t>L’intégration de photos</t>
    </r>
  </si>
  <si>
    <r>
      <t>Ä</t>
    </r>
    <r>
      <rPr>
        <sz val="7"/>
        <color theme="1"/>
        <rFont val="Times New Roman"/>
        <family val="1"/>
      </rPr>
      <t xml:space="preserve">   </t>
    </r>
    <r>
      <rPr>
        <sz val="10"/>
        <color theme="1"/>
        <rFont val="Calibri"/>
        <family val="2"/>
      </rPr>
      <t>La création de l’imagerie SDI et CMSI</t>
    </r>
  </si>
  <si>
    <r>
      <t>Ä</t>
    </r>
    <r>
      <rPr>
        <sz val="7"/>
        <color theme="1"/>
        <rFont val="Times New Roman"/>
        <family val="1"/>
      </rPr>
      <t xml:space="preserve">   </t>
    </r>
    <r>
      <rPr>
        <sz val="10"/>
        <color theme="1"/>
        <rFont val="Calibri"/>
        <family val="2"/>
      </rPr>
      <t>La préparation et paramétrage du PC</t>
    </r>
  </si>
  <si>
    <r>
      <t>Ä</t>
    </r>
    <r>
      <rPr>
        <sz val="7"/>
        <color theme="1"/>
        <rFont val="Times New Roman"/>
        <family val="1"/>
      </rPr>
      <t xml:space="preserve">   </t>
    </r>
    <r>
      <rPr>
        <sz val="10"/>
        <color theme="1"/>
        <rFont val="Calibri"/>
        <family val="2"/>
      </rPr>
      <t>La mise en service sur site</t>
    </r>
  </si>
  <si>
    <r>
      <t>q</t>
    </r>
    <r>
      <rPr>
        <sz val="7"/>
        <color theme="1"/>
        <rFont val="Times New Roman"/>
        <family val="1"/>
      </rPr>
      <t xml:space="preserve"> </t>
    </r>
    <r>
      <rPr>
        <sz val="10"/>
        <color theme="1"/>
        <rFont val="Calibri"/>
        <family val="2"/>
      </rPr>
      <t>Formation spécifique pour maitriser l’ensemble des fonctionnalités de l’UAE (voir chapitre 3.14).</t>
    </r>
  </si>
  <si>
    <t>Fourniture, pose et raccordement nouvelles alimentations équipements centraux depuis le TGS :</t>
  </si>
  <si>
    <r>
      <t>q</t>
    </r>
    <r>
      <rPr>
        <sz val="7"/>
        <color theme="1"/>
        <rFont val="Times New Roman"/>
        <family val="1"/>
      </rPr>
      <t xml:space="preserve"> </t>
    </r>
    <r>
      <rPr>
        <sz val="10"/>
        <color theme="1"/>
        <rFont val="Calibri"/>
        <family val="2"/>
      </rPr>
      <t>disjoncteur différentiel pour chaque ECS</t>
    </r>
  </si>
  <si>
    <r>
      <t>q</t>
    </r>
    <r>
      <rPr>
        <sz val="7"/>
        <color theme="1"/>
        <rFont val="Times New Roman"/>
        <family val="1"/>
      </rPr>
      <t xml:space="preserve"> </t>
    </r>
    <r>
      <rPr>
        <sz val="10"/>
        <color theme="1"/>
        <rFont val="Calibri"/>
        <family val="2"/>
      </rPr>
      <t>disjoncteur différentiel pour chaque CMSI</t>
    </r>
  </si>
  <si>
    <r>
      <t>q</t>
    </r>
    <r>
      <rPr>
        <sz val="7"/>
        <color theme="1"/>
        <rFont val="Times New Roman"/>
        <family val="1"/>
      </rPr>
      <t xml:space="preserve"> </t>
    </r>
    <r>
      <rPr>
        <sz val="10"/>
        <color theme="1"/>
        <rFont val="Calibri"/>
        <family val="2"/>
      </rPr>
      <t>parafoudre en tête des alimentations dans le TGS</t>
    </r>
  </si>
  <si>
    <r>
      <t>q</t>
    </r>
    <r>
      <rPr>
        <sz val="7"/>
        <color theme="1"/>
        <rFont val="Times New Roman"/>
        <family val="1"/>
      </rPr>
      <t xml:space="preserve"> </t>
    </r>
    <r>
      <rPr>
        <sz val="10"/>
        <color theme="1"/>
        <rFont val="Calibri"/>
        <family val="2"/>
      </rPr>
      <t>canalisations en câble CR1_C1 entre les protections et les équipements centraux</t>
    </r>
  </si>
  <si>
    <r>
      <t>4</t>
    </r>
    <r>
      <rPr>
        <b/>
        <sz val="7"/>
        <color rgb="FF000000"/>
        <rFont val="Times New Roman"/>
        <family val="1"/>
      </rPr>
      <t xml:space="preserve">      </t>
    </r>
    <r>
      <rPr>
        <b/>
        <sz val="10"/>
        <color rgb="FF000000"/>
        <rFont val="Calibri"/>
        <family val="2"/>
      </rPr>
      <t>TABLEAUX DE REPORT D’ALARME INCENDIE</t>
    </r>
  </si>
  <si>
    <t>Fourniture, pose et raccordement de nouveaux TRAI pour :</t>
  </si>
  <si>
    <r>
      <t>q</t>
    </r>
    <r>
      <rPr>
        <sz val="7"/>
        <color theme="1"/>
        <rFont val="Times New Roman"/>
        <family val="1"/>
      </rPr>
      <t xml:space="preserve"> </t>
    </r>
    <r>
      <rPr>
        <sz val="10"/>
        <color theme="1"/>
        <rFont val="Calibri"/>
        <family val="2"/>
      </rPr>
      <t>Phase 1 : le Centre Hospitalier</t>
    </r>
  </si>
  <si>
    <t>U.</t>
  </si>
  <si>
    <r>
      <t>q</t>
    </r>
    <r>
      <rPr>
        <sz val="7"/>
        <color theme="1"/>
        <rFont val="Times New Roman"/>
        <family val="1"/>
      </rPr>
      <t xml:space="preserve"> </t>
    </r>
    <r>
      <rPr>
        <sz val="10"/>
        <color theme="1"/>
        <rFont val="Calibri"/>
        <family val="2"/>
      </rPr>
      <t>Phase 2 : le SSR</t>
    </r>
  </si>
  <si>
    <r>
      <t>q</t>
    </r>
    <r>
      <rPr>
        <sz val="7"/>
        <color theme="1"/>
        <rFont val="Times New Roman"/>
        <family val="1"/>
      </rPr>
      <t xml:space="preserve"> </t>
    </r>
    <r>
      <rPr>
        <sz val="10"/>
        <color theme="1"/>
        <rFont val="Calibri"/>
        <family val="2"/>
      </rPr>
      <t>Phase 3 : la Clinique</t>
    </r>
  </si>
  <si>
    <t>Câble CR1 d’alimentation et d’un câble CR1 de communication BUS pour :</t>
  </si>
  <si>
    <r>
      <t>q</t>
    </r>
    <r>
      <rPr>
        <sz val="7"/>
        <color theme="1"/>
        <rFont val="Times New Roman"/>
        <family val="1"/>
      </rPr>
      <t xml:space="preserve"> </t>
    </r>
    <r>
      <rPr>
        <sz val="10"/>
        <color theme="1"/>
        <rFont val="Calibri"/>
        <family val="2"/>
      </rPr>
      <t>Repérage de chaque TRAI (sur place + sur plan + répertoire dossier SSI)</t>
    </r>
  </si>
  <si>
    <r>
      <t>5</t>
    </r>
    <r>
      <rPr>
        <b/>
        <sz val="7"/>
        <color rgb="FF000000"/>
        <rFont val="Times New Roman"/>
        <family val="1"/>
      </rPr>
      <t xml:space="preserve">      </t>
    </r>
    <r>
      <rPr>
        <b/>
        <sz val="10"/>
        <color rgb="FF000000"/>
        <rFont val="Calibri"/>
        <family val="2"/>
      </rPr>
      <t>MODULES DEPORTES DU CMSI</t>
    </r>
  </si>
  <si>
    <t>Fourniture, pose et raccordement de nouveaux modules déportés pour :</t>
  </si>
  <si>
    <r>
      <t>q</t>
    </r>
    <r>
      <rPr>
        <sz val="7"/>
        <color theme="1"/>
        <rFont val="Times New Roman"/>
        <family val="1"/>
      </rPr>
      <t xml:space="preserve"> </t>
    </r>
    <r>
      <rPr>
        <sz val="10"/>
        <color theme="1"/>
        <rFont val="Calibri"/>
        <family val="2"/>
      </rPr>
      <t>Elément terminal de contrôle du DAS</t>
    </r>
  </si>
  <si>
    <r>
      <t>q</t>
    </r>
    <r>
      <rPr>
        <sz val="7"/>
        <color theme="1"/>
        <rFont val="Times New Roman"/>
        <family val="1"/>
      </rPr>
      <t xml:space="preserve"> </t>
    </r>
    <r>
      <rPr>
        <sz val="10"/>
        <color theme="1"/>
        <rFont val="Calibri"/>
        <family val="2"/>
      </rPr>
      <t>Repérage de chaque MD (sur place + sur plan + répertoire dossier SSI)</t>
    </r>
  </si>
  <si>
    <r>
      <t>6</t>
    </r>
    <r>
      <rPr>
        <b/>
        <sz val="7"/>
        <color rgb="FF000000"/>
        <rFont val="Times New Roman"/>
        <family val="1"/>
      </rPr>
      <t xml:space="preserve">      </t>
    </r>
    <r>
      <rPr>
        <b/>
        <sz val="10"/>
        <color rgb="FF000000"/>
        <rFont val="Calibri"/>
        <family val="2"/>
      </rPr>
      <t>DECLENCHEURS MANUELS D’ALARME INCENDIE</t>
    </r>
  </si>
  <si>
    <t>Fourniture, pose et le raccordement de nouveaux DM pour :</t>
  </si>
  <si>
    <t>Reprise du « BUS » d’adressage en même temps que la Détection Automatique :</t>
  </si>
  <si>
    <r>
      <t>7</t>
    </r>
    <r>
      <rPr>
        <b/>
        <sz val="7"/>
        <color rgb="FF000000"/>
        <rFont val="Times New Roman"/>
        <family val="1"/>
      </rPr>
      <t xml:space="preserve">      </t>
    </r>
    <r>
      <rPr>
        <b/>
        <sz val="10"/>
        <color rgb="FF000000"/>
        <rFont val="Calibri"/>
        <family val="2"/>
      </rPr>
      <t>DETECTION AUTOMATIQUE D’INCENDIE</t>
    </r>
  </si>
  <si>
    <t>Fourniture, pose et le raccordement de nouveaux Détecteurs d’Alarme Incendie pour :</t>
  </si>
  <si>
    <t>Fourniture, pose et le raccordement de nouveaux Indicateurs d’Action pour :</t>
  </si>
  <si>
    <r>
      <t>8</t>
    </r>
    <r>
      <rPr>
        <b/>
        <sz val="7"/>
        <color rgb="FF000000"/>
        <rFont val="Times New Roman"/>
        <family val="1"/>
      </rPr>
      <t xml:space="preserve">      </t>
    </r>
    <r>
      <rPr>
        <b/>
        <sz val="10"/>
        <color rgb="FF000000"/>
        <rFont val="Calibri"/>
        <family val="2"/>
      </rPr>
      <t>REPRISE ET COMPLÉMENT DE LA DIFFUSION D’ALARME INCENDIE (AGS+DS+DL)</t>
    </r>
  </si>
  <si>
    <t>Fourniture, pose et le raccordement de nouveaux AGS pour :</t>
  </si>
  <si>
    <t>Fourniture, pose et le raccordement de nouveaux DS pour :</t>
  </si>
  <si>
    <t>Fourniture, pose et le raccordement de nouveaux DL pour :</t>
  </si>
  <si>
    <r>
      <t>9</t>
    </r>
    <r>
      <rPr>
        <b/>
        <sz val="7"/>
        <color rgb="FF000000"/>
        <rFont val="Times New Roman"/>
        <family val="1"/>
      </rPr>
      <t xml:space="preserve">      </t>
    </r>
    <r>
      <rPr>
        <b/>
        <sz val="10"/>
        <color rgb="FF000000"/>
        <rFont val="Calibri"/>
        <family val="2"/>
      </rPr>
      <t>CLAPETS COUPE-FEU sur réseau de ventilation</t>
    </r>
  </si>
  <si>
    <t>Réalimentation en l’état à partir des nouveaux modules de commande déportés du CMSI de CCF (déclenchement et positions) pour :</t>
  </si>
  <si>
    <r>
      <t>10</t>
    </r>
    <r>
      <rPr>
        <b/>
        <sz val="7"/>
        <color rgb="FF000000"/>
        <rFont val="Times New Roman"/>
        <family val="1"/>
      </rPr>
      <t xml:space="preserve">   </t>
    </r>
    <r>
      <rPr>
        <b/>
        <sz val="10"/>
        <color rgb="FF000000"/>
        <rFont val="Calibri"/>
        <family val="2"/>
      </rPr>
      <t xml:space="preserve">PORTES COUPE FEU DE RECOUPEMENT OU EN LIMITE DE COMPARTIMENTAGE </t>
    </r>
  </si>
  <si>
    <t>Réalimentation en l’état à partir des nouveaux modules de commande déportés du CMSI des PCF (alimentation et position pour les portes en limite de compartimentage) pour :</t>
  </si>
  <si>
    <t>CÂBLAGE Système de Détection Incendie :</t>
  </si>
  <si>
    <r>
      <t>q</t>
    </r>
    <r>
      <rPr>
        <sz val="7"/>
        <color theme="1"/>
        <rFont val="Times New Roman"/>
        <family val="1"/>
      </rPr>
      <t xml:space="preserve"> </t>
    </r>
    <r>
      <rPr>
        <sz val="10"/>
        <color theme="1"/>
        <rFont val="Calibri"/>
        <family val="2"/>
        <scheme val="minor"/>
      </rPr>
      <t>Câblage bus SDI pour détection et déclencheurs manuels adressable :</t>
    </r>
  </si>
  <si>
    <r>
      <t>Ä</t>
    </r>
    <r>
      <rPr>
        <sz val="7"/>
        <color theme="1"/>
        <rFont val="Times New Roman"/>
        <family val="1"/>
      </rPr>
      <t xml:space="preserve">   </t>
    </r>
    <r>
      <rPr>
        <sz val="10"/>
        <color theme="1"/>
        <rFont val="Calibri"/>
        <family val="2"/>
      </rPr>
      <t>Phase 1 : le Centre Hospitalier</t>
    </r>
  </si>
  <si>
    <r>
      <t>Ä</t>
    </r>
    <r>
      <rPr>
        <sz val="7"/>
        <color theme="1"/>
        <rFont val="Times New Roman"/>
        <family val="1"/>
      </rPr>
      <t xml:space="preserve">   </t>
    </r>
    <r>
      <rPr>
        <sz val="10"/>
        <color theme="1"/>
        <rFont val="Calibri"/>
        <family val="2"/>
      </rPr>
      <t>Phase 2 : le SSR</t>
    </r>
  </si>
  <si>
    <r>
      <t>Ä</t>
    </r>
    <r>
      <rPr>
        <sz val="7"/>
        <color theme="1"/>
        <rFont val="Times New Roman"/>
        <family val="1"/>
      </rPr>
      <t xml:space="preserve">   </t>
    </r>
    <r>
      <rPr>
        <sz val="10"/>
        <color theme="1"/>
        <rFont val="Calibri"/>
        <family val="2"/>
      </rPr>
      <t>Phase 3 : la Clinique</t>
    </r>
  </si>
  <si>
    <r>
      <t>q</t>
    </r>
    <r>
      <rPr>
        <sz val="7"/>
        <color theme="1"/>
        <rFont val="Times New Roman"/>
        <family val="1"/>
      </rPr>
      <t xml:space="preserve"> </t>
    </r>
    <r>
      <rPr>
        <sz val="10"/>
        <color theme="1"/>
        <rFont val="Calibri"/>
        <family val="2"/>
        <scheme val="minor"/>
      </rPr>
      <t>Câblage pour indicateurs d’action</t>
    </r>
  </si>
  <si>
    <t>CÂBLAGE Centralisateur de Mise en Sécurité Incendie (CMSI) :</t>
  </si>
  <si>
    <r>
      <t>q</t>
    </r>
    <r>
      <rPr>
        <sz val="7"/>
        <color theme="1"/>
        <rFont val="Times New Roman"/>
        <family val="1"/>
      </rPr>
      <t xml:space="preserve"> </t>
    </r>
    <r>
      <rPr>
        <sz val="10"/>
        <color theme="1"/>
        <rFont val="Calibri"/>
        <family val="2"/>
        <scheme val="minor"/>
      </rPr>
      <t>Câblage bus CMSI entre Modules Électroniques déportés  et depuis ECS :</t>
    </r>
  </si>
  <si>
    <r>
      <t>q</t>
    </r>
    <r>
      <rPr>
        <sz val="7"/>
        <color theme="1"/>
        <rFont val="Times New Roman"/>
        <family val="1"/>
      </rPr>
      <t xml:space="preserve"> </t>
    </r>
    <r>
      <rPr>
        <sz val="10"/>
        <color theme="1"/>
        <rFont val="Calibri"/>
        <family val="2"/>
        <scheme val="minor"/>
      </rPr>
      <t xml:space="preserve">Câblage CR1 pour AGS + DS + DL : </t>
    </r>
  </si>
  <si>
    <r>
      <t>q</t>
    </r>
    <r>
      <rPr>
        <sz val="7"/>
        <color theme="1"/>
        <rFont val="Times New Roman"/>
        <family val="1"/>
      </rPr>
      <t xml:space="preserve"> </t>
    </r>
    <r>
      <rPr>
        <sz val="10"/>
        <color theme="1"/>
        <rFont val="Calibri"/>
        <family val="2"/>
        <scheme val="minor"/>
      </rPr>
      <t xml:space="preserve">Câblage CR1 pour TRAI : </t>
    </r>
  </si>
  <si>
    <t>Programmation et mise en service de la phase 1 : Centre Hospitalier :</t>
  </si>
  <si>
    <r>
      <t>Ä</t>
    </r>
    <r>
      <rPr>
        <sz val="7"/>
        <color theme="1"/>
        <rFont val="Times New Roman"/>
        <family val="1"/>
      </rPr>
      <t xml:space="preserve">   </t>
    </r>
    <r>
      <rPr>
        <sz val="10"/>
        <color theme="1"/>
        <rFont val="Calibri"/>
        <family val="2"/>
      </rPr>
      <t>tests de chaque constituant du SSI</t>
    </r>
  </si>
  <si>
    <r>
      <t>Ä</t>
    </r>
    <r>
      <rPr>
        <sz val="7"/>
        <color theme="1"/>
        <rFont val="Times New Roman"/>
        <family val="1"/>
      </rPr>
      <t xml:space="preserve">   </t>
    </r>
    <r>
      <rPr>
        <sz val="10"/>
        <color theme="1"/>
        <rFont val="Calibri"/>
        <family val="2"/>
      </rPr>
      <t>programmation SDI</t>
    </r>
  </si>
  <si>
    <r>
      <t>Ä</t>
    </r>
    <r>
      <rPr>
        <sz val="7"/>
        <color theme="1"/>
        <rFont val="Times New Roman"/>
        <family val="1"/>
      </rPr>
      <t xml:space="preserve">   </t>
    </r>
    <r>
      <rPr>
        <sz val="10"/>
        <color theme="1"/>
        <rFont val="Calibri"/>
        <family val="2"/>
      </rPr>
      <t>repérage de chaque éléments SDI (DAI, DM, etc.)</t>
    </r>
  </si>
  <si>
    <r>
      <t>Ä</t>
    </r>
    <r>
      <rPr>
        <sz val="7"/>
        <color theme="1"/>
        <rFont val="Times New Roman"/>
        <family val="1"/>
      </rPr>
      <t xml:space="preserve">   </t>
    </r>
    <r>
      <rPr>
        <sz val="10"/>
        <color theme="1"/>
        <rFont val="Calibri"/>
        <family val="2"/>
      </rPr>
      <t>programmation CMSI compris reconnaissance de chaque DAS par le rajout des éléments terminaux</t>
    </r>
  </si>
  <si>
    <r>
      <t>Ä</t>
    </r>
    <r>
      <rPr>
        <sz val="7"/>
        <color theme="1"/>
        <rFont val="Times New Roman"/>
        <family val="1"/>
      </rPr>
      <t xml:space="preserve">   </t>
    </r>
    <r>
      <rPr>
        <sz val="10"/>
        <color theme="1"/>
        <rFont val="Calibri"/>
        <family val="2"/>
      </rPr>
      <t>intervention sur terminaux déportés (commande des modules déportés) pour UGA</t>
    </r>
  </si>
  <si>
    <r>
      <t>Ä</t>
    </r>
    <r>
      <rPr>
        <sz val="7"/>
        <color theme="1"/>
        <rFont val="Times New Roman"/>
        <family val="1"/>
      </rPr>
      <t xml:space="preserve">   </t>
    </r>
    <r>
      <rPr>
        <sz val="10"/>
        <color theme="1"/>
        <rFont val="Calibri"/>
        <family val="2"/>
      </rPr>
      <t>mise en service et délivrance d’un PV</t>
    </r>
  </si>
  <si>
    <r>
      <t>Ä</t>
    </r>
    <r>
      <rPr>
        <sz val="7"/>
        <color theme="1"/>
        <rFont val="Times New Roman"/>
        <family val="1"/>
      </rPr>
      <t xml:space="preserve">   </t>
    </r>
    <r>
      <rPr>
        <sz val="10"/>
        <color theme="1"/>
        <rFont val="Calibri"/>
        <family val="2"/>
      </rPr>
      <t>autocontrôles avec l’entrepreneur</t>
    </r>
  </si>
  <si>
    <r>
      <t>Ä</t>
    </r>
    <r>
      <rPr>
        <sz val="7"/>
        <color theme="1"/>
        <rFont val="Times New Roman"/>
        <family val="1"/>
      </rPr>
      <t xml:space="preserve">   </t>
    </r>
    <r>
      <rPr>
        <sz val="10"/>
        <color theme="1"/>
        <rFont val="Calibri"/>
        <family val="2"/>
      </rPr>
      <t>contrôles avec le coordinateur SSI et contrôleur technique</t>
    </r>
  </si>
  <si>
    <t>Programmation et mise en service de la phase 1 : le SSR :</t>
  </si>
  <si>
    <t>Programmation et mise en service de la phase 1 : Clinique :</t>
  </si>
  <si>
    <r>
      <t>q</t>
    </r>
    <r>
      <rPr>
        <sz val="7"/>
        <color theme="1"/>
        <rFont val="Times New Roman"/>
        <family val="1"/>
      </rPr>
      <t xml:space="preserve"> </t>
    </r>
    <r>
      <rPr>
        <sz val="10"/>
        <color theme="1"/>
        <rFont val="Calibri"/>
        <family val="2"/>
      </rPr>
      <t>Dépose des équipements et câblages obsolètes phase 1 : le Centre Hospitalier :</t>
    </r>
  </si>
  <si>
    <r>
      <t>Ä</t>
    </r>
    <r>
      <rPr>
        <sz val="7"/>
        <color theme="1"/>
        <rFont val="Times New Roman"/>
        <family val="1"/>
      </rPr>
      <t xml:space="preserve"> </t>
    </r>
    <r>
      <rPr>
        <sz val="10"/>
        <color theme="1"/>
        <rFont val="Calibri"/>
        <family val="2"/>
      </rPr>
      <t>les équipements centraux (ECS, AES, coffret dans le local SSI),</t>
    </r>
  </si>
  <si>
    <r>
      <t>Ä</t>
    </r>
    <r>
      <rPr>
        <sz val="7"/>
        <color theme="1"/>
        <rFont val="Times New Roman"/>
        <family val="1"/>
      </rPr>
      <t xml:space="preserve"> </t>
    </r>
    <r>
      <rPr>
        <sz val="10"/>
        <color theme="1"/>
        <rFont val="Calibri"/>
        <family val="2"/>
      </rPr>
      <t>les modules de commande déportés,</t>
    </r>
  </si>
  <si>
    <r>
      <t>Ä</t>
    </r>
    <r>
      <rPr>
        <sz val="7"/>
        <color theme="1"/>
        <rFont val="Times New Roman"/>
        <family val="1"/>
      </rPr>
      <t xml:space="preserve"> </t>
    </r>
    <r>
      <rPr>
        <sz val="10"/>
        <color theme="1"/>
        <rFont val="Calibri"/>
        <family val="2"/>
      </rPr>
      <t xml:space="preserve">les Déclencheurs Manuels, </t>
    </r>
  </si>
  <si>
    <r>
      <t>Ä</t>
    </r>
    <r>
      <rPr>
        <sz val="7"/>
        <color theme="1"/>
        <rFont val="Times New Roman"/>
        <family val="1"/>
      </rPr>
      <t xml:space="preserve"> </t>
    </r>
    <r>
      <rPr>
        <sz val="10"/>
        <color theme="1"/>
        <rFont val="Calibri"/>
        <family val="2"/>
      </rPr>
      <t>les Détecteurs Automatiques d’alarme Incendie,</t>
    </r>
  </si>
  <si>
    <r>
      <t>Ä</t>
    </r>
    <r>
      <rPr>
        <sz val="7"/>
        <color theme="1"/>
        <rFont val="Times New Roman"/>
        <family val="1"/>
      </rPr>
      <t xml:space="preserve"> </t>
    </r>
    <r>
      <rPr>
        <sz val="10"/>
        <color theme="1"/>
        <rFont val="Calibri"/>
        <family val="2"/>
      </rPr>
      <t>les Diffuseurs Sonores d’alarme incendie,</t>
    </r>
  </si>
  <si>
    <r>
      <t>Ä</t>
    </r>
    <r>
      <rPr>
        <sz val="7"/>
        <color theme="1"/>
        <rFont val="Times New Roman"/>
        <family val="1"/>
      </rPr>
      <t xml:space="preserve"> </t>
    </r>
    <r>
      <rPr>
        <sz val="10"/>
        <color theme="1"/>
        <rFont val="Calibri"/>
        <family val="2"/>
      </rPr>
      <t>L’ensemble des canalisations ne pouvant resservir,</t>
    </r>
  </si>
  <si>
    <r>
      <t>Ä</t>
    </r>
    <r>
      <rPr>
        <sz val="7"/>
        <color theme="1"/>
        <rFont val="Times New Roman"/>
        <family val="1"/>
      </rPr>
      <t xml:space="preserve"> </t>
    </r>
    <r>
      <rPr>
        <sz val="10"/>
        <color theme="1"/>
        <rFont val="Calibri"/>
        <family val="2"/>
      </rPr>
      <t>L’évacuation de la dépose en respectant le tri sélectif</t>
    </r>
  </si>
  <si>
    <t xml:space="preserve">Total dépose phase 1 </t>
  </si>
  <si>
    <r>
      <t>q</t>
    </r>
    <r>
      <rPr>
        <sz val="7"/>
        <color theme="1"/>
        <rFont val="Times New Roman"/>
        <family val="1"/>
      </rPr>
      <t xml:space="preserve"> </t>
    </r>
    <r>
      <rPr>
        <sz val="10"/>
        <color theme="1"/>
        <rFont val="Calibri"/>
        <family val="2"/>
      </rPr>
      <t>Dépose des équipements et câblages obsolètes Phase 2 : le SSR (modalités identiques à la phase 1)</t>
    </r>
  </si>
  <si>
    <r>
      <t>q</t>
    </r>
    <r>
      <rPr>
        <sz val="7"/>
        <color theme="1"/>
        <rFont val="Times New Roman"/>
        <family val="1"/>
      </rPr>
      <t xml:space="preserve"> </t>
    </r>
    <r>
      <rPr>
        <sz val="10"/>
        <color theme="1"/>
        <rFont val="Calibri"/>
        <family val="2"/>
      </rPr>
      <t>Dépose des équipements et câblages obsolètes Phase 3 : la Clinique (modalités identiques à la phase 1)</t>
    </r>
  </si>
  <si>
    <t>ESSAIS SDI ET CMSI</t>
  </si>
  <si>
    <t>Essais à l’issue de l’installation phase 1 du Centre Hospitalier :</t>
  </si>
  <si>
    <r>
      <t>q</t>
    </r>
    <r>
      <rPr>
        <sz val="7"/>
        <color theme="1"/>
        <rFont val="Times New Roman"/>
        <family val="1"/>
      </rPr>
      <t xml:space="preserve"> </t>
    </r>
    <r>
      <rPr>
        <sz val="10"/>
        <color theme="1"/>
        <rFont val="Calibri"/>
        <family val="2"/>
      </rPr>
      <t>fonctionnels pour le bon fonctionnement de chaque matériel constituant le SSI</t>
    </r>
  </si>
  <si>
    <r>
      <t>q</t>
    </r>
    <r>
      <rPr>
        <sz val="7"/>
        <color theme="1"/>
        <rFont val="Times New Roman"/>
        <family val="1"/>
      </rPr>
      <t xml:space="preserve"> </t>
    </r>
    <r>
      <rPr>
        <sz val="10"/>
        <color theme="1"/>
        <rFont val="Calibri"/>
        <family val="2"/>
      </rPr>
      <t xml:space="preserve">de corrélation entre SDI et SMSI à partir de chaque Zone de Détection, la mise en œuvre des équipements (compartimentage, désenfumage, arrêt technique, non-stop ascenseur, etc.), </t>
    </r>
  </si>
  <si>
    <r>
      <t>q</t>
    </r>
    <r>
      <rPr>
        <sz val="7"/>
        <color theme="1"/>
        <rFont val="Times New Roman"/>
        <family val="1"/>
      </rPr>
      <t xml:space="preserve"> </t>
    </r>
    <r>
      <rPr>
        <sz val="10"/>
        <color theme="1"/>
        <rFont val="Calibri"/>
        <family val="2"/>
      </rPr>
      <t xml:space="preserve">d’efficacité du SDI à partir de Foyer de Contrôle d’Efficacité (dégagements, locaux à risques, etc.) </t>
    </r>
  </si>
  <si>
    <t>Essais à l’issue de l’installation Phase 2 du SSR :</t>
  </si>
  <si>
    <t>Essais à l’issue de l’installation Phase 2 De la Clinique :</t>
  </si>
  <si>
    <t>FORMATION DU PERSONNEL</t>
  </si>
  <si>
    <r>
      <t>q</t>
    </r>
    <r>
      <rPr>
        <sz val="7"/>
        <color theme="1"/>
        <rFont val="Times New Roman"/>
        <family val="1"/>
      </rPr>
      <t xml:space="preserve"> </t>
    </r>
    <r>
      <rPr>
        <sz val="10"/>
        <color theme="1"/>
        <rFont val="Calibri"/>
        <family val="2"/>
      </rPr>
      <t>Formation sur site, du personnel (PC de sécurité et société de maintenance) phase 1 du Centre Hospitalier</t>
    </r>
  </si>
  <si>
    <r>
      <t>q</t>
    </r>
    <r>
      <rPr>
        <sz val="7"/>
        <color theme="1"/>
        <rFont val="Times New Roman"/>
        <family val="1"/>
      </rPr>
      <t xml:space="preserve"> </t>
    </r>
    <r>
      <rPr>
        <sz val="10"/>
        <color theme="1"/>
        <rFont val="Calibri"/>
        <family val="2"/>
      </rPr>
      <t>Formation sur site, du personnel (PC de sécurité et société de maintenance) phase 2 du SSR</t>
    </r>
  </si>
  <si>
    <r>
      <t>q</t>
    </r>
    <r>
      <rPr>
        <sz val="7"/>
        <color theme="1"/>
        <rFont val="Times New Roman"/>
        <family val="1"/>
      </rPr>
      <t xml:space="preserve"> </t>
    </r>
    <r>
      <rPr>
        <sz val="10"/>
        <color theme="1"/>
        <rFont val="Calibri"/>
        <family val="2"/>
      </rPr>
      <t>Formation sur site, du personnel (PC de sécurité et société de maintenance) phase 3 de la Clinique</t>
    </r>
  </si>
  <si>
    <r>
      <t>q</t>
    </r>
    <r>
      <rPr>
        <sz val="7"/>
        <color theme="1"/>
        <rFont val="Times New Roman"/>
        <family val="1"/>
      </rPr>
      <t xml:space="preserve"> </t>
    </r>
    <r>
      <rPr>
        <sz val="10"/>
        <color theme="1"/>
        <rFont val="Calibri"/>
        <family val="2"/>
      </rPr>
      <t>2eme session pour les équipements centraux après 3 mois d’exploitation</t>
    </r>
  </si>
  <si>
    <r>
      <t>q</t>
    </r>
    <r>
      <rPr>
        <sz val="7"/>
        <color theme="1"/>
        <rFont val="Times New Roman"/>
        <family val="1"/>
      </rPr>
      <t xml:space="preserve"> </t>
    </r>
    <r>
      <rPr>
        <sz val="10"/>
        <color theme="1"/>
        <rFont val="Calibri"/>
        <family val="2"/>
      </rPr>
      <t>Formation initiale pour l’UAE</t>
    </r>
  </si>
  <si>
    <r>
      <t>q</t>
    </r>
    <r>
      <rPr>
        <sz val="7"/>
        <color theme="1"/>
        <rFont val="Times New Roman"/>
        <family val="1"/>
      </rPr>
      <t xml:space="preserve"> </t>
    </r>
    <r>
      <rPr>
        <sz val="10"/>
        <color theme="1"/>
        <rFont val="Calibri"/>
        <family val="2"/>
      </rPr>
      <t>2iem session de formation pour l’UAE après 3 mois d’exploitation</t>
    </r>
  </si>
  <si>
    <t>RECEPTION</t>
  </si>
  <si>
    <t>Réception, avant la réception définitive :</t>
  </si>
  <si>
    <r>
      <t>q</t>
    </r>
    <r>
      <rPr>
        <sz val="7"/>
        <color theme="1"/>
        <rFont val="Times New Roman"/>
        <family val="1"/>
      </rPr>
      <t xml:space="preserve"> </t>
    </r>
    <r>
      <rPr>
        <sz val="10"/>
        <color theme="1"/>
        <rFont val="Calibri"/>
        <family val="2"/>
      </rPr>
      <t>1 pour le centre hospitalier</t>
    </r>
  </si>
  <si>
    <r>
      <t>q</t>
    </r>
    <r>
      <rPr>
        <sz val="7"/>
        <color theme="1"/>
        <rFont val="Times New Roman"/>
        <family val="1"/>
      </rPr>
      <t xml:space="preserve"> </t>
    </r>
    <r>
      <rPr>
        <sz val="10"/>
        <color theme="1"/>
        <rFont val="Calibri"/>
        <family val="2"/>
      </rPr>
      <t xml:space="preserve">1 pour le SSR </t>
    </r>
  </si>
  <si>
    <r>
      <t>q</t>
    </r>
    <r>
      <rPr>
        <sz val="7"/>
        <color theme="1"/>
        <rFont val="Times New Roman"/>
        <family val="1"/>
      </rPr>
      <t xml:space="preserve"> </t>
    </r>
    <r>
      <rPr>
        <sz val="10"/>
        <color theme="1"/>
        <rFont val="Calibri"/>
        <family val="2"/>
      </rPr>
      <t>1 pour la clinique</t>
    </r>
  </si>
  <si>
    <r>
      <t>q</t>
    </r>
    <r>
      <rPr>
        <sz val="7"/>
        <color theme="1"/>
        <rFont val="Times New Roman"/>
        <family val="1"/>
      </rPr>
      <t xml:space="preserve"> </t>
    </r>
    <r>
      <rPr>
        <sz val="10"/>
        <color theme="1"/>
        <rFont val="Calibri"/>
        <family val="2"/>
      </rPr>
      <t>Réception définitive</t>
    </r>
  </si>
  <si>
    <r>
      <t>q</t>
    </r>
    <r>
      <rPr>
        <sz val="7"/>
        <color theme="1"/>
        <rFont val="Times New Roman"/>
        <family val="1"/>
      </rPr>
      <t xml:space="preserve"> </t>
    </r>
    <r>
      <rPr>
        <sz val="10"/>
        <color theme="1"/>
        <rFont val="Calibri"/>
        <family val="2"/>
      </rPr>
      <t>Accompagnement lors du passage de la commission de sécurité</t>
    </r>
  </si>
  <si>
    <t>Fourniture de l’ensemble des documents pour la composition du dossier d’identité SSI (1 exemplaire en format papier et 1 exemplaire en format informatique) :</t>
  </si>
  <si>
    <r>
      <t>q</t>
    </r>
    <r>
      <rPr>
        <sz val="7"/>
        <color theme="1"/>
        <rFont val="Times New Roman"/>
        <family val="1"/>
      </rPr>
      <t xml:space="preserve"> </t>
    </r>
    <r>
      <rPr>
        <sz val="10"/>
        <color theme="1"/>
        <rFont val="Calibri"/>
        <family val="2"/>
      </rPr>
      <t>plans de câblage CMSI,</t>
    </r>
  </si>
  <si>
    <r>
      <t>q</t>
    </r>
    <r>
      <rPr>
        <sz val="7"/>
        <color theme="1"/>
        <rFont val="Times New Roman"/>
        <family val="1"/>
      </rPr>
      <t xml:space="preserve"> </t>
    </r>
    <r>
      <rPr>
        <sz val="10"/>
        <color theme="1"/>
        <rFont val="Calibri"/>
        <family val="2"/>
      </rPr>
      <t>plans de câblage SDI,</t>
    </r>
  </si>
  <si>
    <r>
      <t>q</t>
    </r>
    <r>
      <rPr>
        <sz val="7"/>
        <color theme="1"/>
        <rFont val="Times New Roman"/>
        <family val="1"/>
      </rPr>
      <t xml:space="preserve"> </t>
    </r>
    <r>
      <rPr>
        <sz val="10"/>
        <color theme="1"/>
        <rFont val="Calibri"/>
        <family val="2"/>
      </rPr>
      <t>tableau de corrélation,</t>
    </r>
  </si>
  <si>
    <r>
      <t>q</t>
    </r>
    <r>
      <rPr>
        <sz val="7"/>
        <color theme="1"/>
        <rFont val="Times New Roman"/>
        <family val="1"/>
      </rPr>
      <t xml:space="preserve"> </t>
    </r>
    <r>
      <rPr>
        <sz val="10"/>
        <color theme="1"/>
        <rFont val="Calibri"/>
        <family val="2"/>
      </rPr>
      <t>synoptique d’adressage,</t>
    </r>
  </si>
  <si>
    <r>
      <t>q</t>
    </r>
    <r>
      <rPr>
        <sz val="7"/>
        <color theme="1"/>
        <rFont val="Times New Roman"/>
        <family val="1"/>
      </rPr>
      <t xml:space="preserve"> </t>
    </r>
    <r>
      <rPr>
        <sz val="10"/>
        <color theme="1"/>
        <rFont val="Calibri"/>
        <family val="2"/>
      </rPr>
      <t>listing de programmation,</t>
    </r>
  </si>
  <si>
    <r>
      <t>q</t>
    </r>
    <r>
      <rPr>
        <sz val="7"/>
        <color theme="1"/>
        <rFont val="Times New Roman"/>
        <family val="1"/>
      </rPr>
      <t xml:space="preserve"> </t>
    </r>
    <r>
      <rPr>
        <sz val="10"/>
        <color theme="1"/>
        <rFont val="Calibri"/>
        <family val="2"/>
      </rPr>
      <t>etc.</t>
    </r>
  </si>
  <si>
    <t>T.V.A. 20.00 % :</t>
  </si>
  <si>
    <t>Réalimentation en l’état à partir des nouveaux modules de commande déportés du CMSI des volets (alimentation et position d'attente ou de sécurité) pour :</t>
  </si>
  <si>
    <t>Réalimentation en l’état à partir des nouveaux modules de commande déportés du CMSI des équipements divers  (alimentation et position d'attente ou de sécurité) pour :</t>
  </si>
  <si>
    <t>ens,</t>
  </si>
  <si>
    <r>
      <t>11</t>
    </r>
    <r>
      <rPr>
        <b/>
        <sz val="7"/>
        <color rgb="FF000000"/>
        <rFont val="Times New Roman"/>
        <family val="1"/>
      </rPr>
      <t xml:space="preserve">   </t>
    </r>
    <r>
      <rPr>
        <b/>
        <sz val="10"/>
        <color rgb="FF000000"/>
        <rFont val="Calibri"/>
        <family val="2"/>
      </rPr>
      <t>VOLETS DE DESENFUMAGE</t>
    </r>
  </si>
  <si>
    <r>
      <t>12</t>
    </r>
    <r>
      <rPr>
        <b/>
        <sz val="7"/>
        <color rgb="FF000000"/>
        <rFont val="Times New Roman"/>
        <family val="1"/>
      </rPr>
      <t xml:space="preserve">   </t>
    </r>
    <r>
      <rPr>
        <b/>
        <sz val="10"/>
        <color rgb="FF000000"/>
        <rFont val="Calibri"/>
        <family val="2"/>
      </rPr>
      <t>DIVERS EQUIPEMENTS A REALIMENTER</t>
    </r>
  </si>
  <si>
    <r>
      <t>13</t>
    </r>
    <r>
      <rPr>
        <b/>
        <sz val="7"/>
        <color rgb="FF000000"/>
        <rFont val="Times New Roman"/>
        <family val="1"/>
      </rPr>
      <t xml:space="preserve">   </t>
    </r>
    <r>
      <rPr>
        <b/>
        <sz val="10"/>
        <color rgb="FF000000"/>
        <rFont val="Calibri"/>
        <family val="2"/>
      </rPr>
      <t>CABLAGE SSI DE PUISSANCE, DE COMMANDE ET DE SIGNALISATION</t>
    </r>
  </si>
  <si>
    <r>
      <t>14</t>
    </r>
    <r>
      <rPr>
        <b/>
        <sz val="7"/>
        <color rgb="FF000000"/>
        <rFont val="Times New Roman"/>
        <family val="1"/>
      </rPr>
      <t xml:space="preserve">   </t>
    </r>
    <r>
      <rPr>
        <b/>
        <sz val="10"/>
        <color rgb="FF000000"/>
        <rFont val="Calibri"/>
        <family val="2"/>
      </rPr>
      <t xml:space="preserve">PROGRAMMATION ET MISE EN SERVICE </t>
    </r>
  </si>
  <si>
    <r>
      <t>15</t>
    </r>
    <r>
      <rPr>
        <b/>
        <sz val="7"/>
        <color rgb="FF000000"/>
        <rFont val="Times New Roman"/>
        <family val="1"/>
      </rPr>
      <t xml:space="preserve">   </t>
    </r>
    <r>
      <rPr>
        <b/>
        <sz val="10"/>
        <color rgb="FF000000"/>
        <rFont val="Calibri"/>
        <family val="2"/>
      </rPr>
      <t xml:space="preserve">DEPOSE </t>
    </r>
  </si>
  <si>
    <r>
      <t>16</t>
    </r>
    <r>
      <rPr>
        <b/>
        <sz val="7"/>
        <color rgb="FF000000"/>
        <rFont val="Times New Roman"/>
        <family val="1"/>
      </rPr>
      <t xml:space="preserve">   </t>
    </r>
    <r>
      <rPr>
        <b/>
        <sz val="10"/>
        <color rgb="FF000000"/>
        <rFont val="Calibri"/>
        <family val="2"/>
      </rPr>
      <t>ESSAIS – FORMATION – RECEPTION</t>
    </r>
  </si>
  <si>
    <r>
      <t>17</t>
    </r>
    <r>
      <rPr>
        <b/>
        <sz val="7"/>
        <color rgb="FF000000"/>
        <rFont val="Times New Roman"/>
        <family val="1"/>
      </rPr>
      <t xml:space="preserve">   </t>
    </r>
    <r>
      <rPr>
        <b/>
        <sz val="10"/>
        <color rgb="FF000000"/>
        <rFont val="Calibri"/>
        <family val="2"/>
      </rPr>
      <t>DOSSIER D’IDENTITE SSI</t>
    </r>
  </si>
  <si>
    <r>
      <t>q</t>
    </r>
    <r>
      <rPr>
        <sz val="7"/>
        <color theme="1"/>
        <rFont val="Times New Roman"/>
        <family val="1"/>
      </rPr>
      <t xml:space="preserve"> </t>
    </r>
    <r>
      <rPr>
        <sz val="10"/>
        <color theme="1"/>
        <rFont val="Calibri"/>
        <family val="2"/>
      </rPr>
      <t>Les synoptiques SDI</t>
    </r>
  </si>
  <si>
    <r>
      <t>q</t>
    </r>
    <r>
      <rPr>
        <sz val="7"/>
        <color theme="1"/>
        <rFont val="Times New Roman"/>
        <family val="1"/>
      </rPr>
      <t xml:space="preserve"> </t>
    </r>
    <r>
      <rPr>
        <sz val="10"/>
        <color theme="1"/>
        <rFont val="Calibri"/>
        <family val="2"/>
      </rPr>
      <t>Les synoptiques CMSI</t>
    </r>
  </si>
  <si>
    <r>
      <t>q</t>
    </r>
    <r>
      <rPr>
        <sz val="7"/>
        <color theme="1"/>
        <rFont val="Times New Roman"/>
        <family val="1"/>
      </rPr>
      <t xml:space="preserve"> </t>
    </r>
    <r>
      <rPr>
        <sz val="10"/>
        <color theme="1"/>
        <rFont val="Calibri"/>
        <family val="2"/>
      </rPr>
      <t xml:space="preserve">Mise à jour du tableau de corrélation </t>
    </r>
  </si>
  <si>
    <t>Fourniture, pose et le raccordement de nouveaux détecteurs automatiques d'incendie thermovélocimétrique pour :</t>
  </si>
  <si>
    <r>
      <t>q</t>
    </r>
    <r>
      <rPr>
        <sz val="7"/>
        <color theme="1"/>
        <rFont val="Times New Roman"/>
        <family val="1"/>
      </rPr>
      <t xml:space="preserve"> </t>
    </r>
    <r>
      <rPr>
        <sz val="10"/>
        <color theme="1"/>
        <rFont val="Calibri"/>
        <family val="2"/>
      </rPr>
      <t>Test de chaque DAS du centre hospitalier compris rapport</t>
    </r>
  </si>
  <si>
    <r>
      <t>q</t>
    </r>
    <r>
      <rPr>
        <sz val="7"/>
        <color theme="1"/>
        <rFont val="Times New Roman"/>
        <family val="1"/>
      </rPr>
      <t xml:space="preserve"> </t>
    </r>
    <r>
      <rPr>
        <sz val="10"/>
        <color theme="1"/>
        <rFont val="Calibri"/>
        <family val="2"/>
      </rPr>
      <t>Test de chaque DAS du SSR compris rapport</t>
    </r>
  </si>
  <si>
    <r>
      <t>q</t>
    </r>
    <r>
      <rPr>
        <sz val="7"/>
        <color theme="1"/>
        <rFont val="Times New Roman"/>
        <family val="1"/>
      </rPr>
      <t xml:space="preserve"> </t>
    </r>
    <r>
      <rPr>
        <sz val="10"/>
        <color theme="1"/>
        <rFont val="Calibri"/>
        <family val="2"/>
      </rPr>
      <t>Test de chaque DAS de la clinique compris rapport</t>
    </r>
  </si>
  <si>
    <r>
      <t>q</t>
    </r>
    <r>
      <rPr>
        <sz val="7"/>
        <color theme="1"/>
        <rFont val="Times New Roman"/>
        <family val="1"/>
      </rPr>
      <t xml:space="preserve"> </t>
    </r>
    <r>
      <rPr>
        <sz val="10"/>
        <color theme="1"/>
        <rFont val="Calibri"/>
        <family val="2"/>
      </rPr>
      <t>Module déporté</t>
    </r>
  </si>
  <si>
    <r>
      <rPr>
        <b/>
        <sz val="10"/>
        <color theme="1"/>
        <rFont val="Calibri"/>
        <family val="2"/>
      </rPr>
      <t>Phase 1</t>
    </r>
    <r>
      <rPr>
        <sz val="10"/>
        <color theme="1"/>
        <rFont val="Calibri"/>
        <family val="2"/>
      </rPr>
      <t> : le Centre Hospitalier</t>
    </r>
  </si>
  <si>
    <r>
      <rPr>
        <b/>
        <sz val="10"/>
        <color theme="1"/>
        <rFont val="Calibri"/>
        <family val="2"/>
      </rPr>
      <t>Phase 2</t>
    </r>
    <r>
      <rPr>
        <sz val="10"/>
        <color theme="1"/>
        <rFont val="Calibri"/>
        <family val="2"/>
      </rPr>
      <t> : le SSR</t>
    </r>
  </si>
  <si>
    <r>
      <rPr>
        <b/>
        <sz val="10"/>
        <color theme="1"/>
        <rFont val="Calibri"/>
        <family val="2"/>
      </rPr>
      <t>Phase 3</t>
    </r>
    <r>
      <rPr>
        <sz val="10"/>
        <color theme="1"/>
        <rFont val="Calibri"/>
        <family val="2"/>
      </rPr>
      <t> : la Clinique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</si>
</sst>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sz val="8"/>
      <color theme="1"/>
      <name val="Arial Narrow"/>
      <family val="2"/>
    </font>
    <font>
      <sz val="10"/>
      <color theme="1"/>
      <name val="Arial Narrow"/>
      <family val="2"/>
    </font>
    <font>
      <b/>
      <sz val="10"/>
      <color rgb="FF000000"/>
      <name val="Calibri"/>
      <family val="2"/>
      <scheme val="minor"/>
    </font>
    <font>
      <b/>
      <sz val="7"/>
      <color rgb="FF000000"/>
      <name val="Times New Roman"/>
      <family val="1"/>
    </font>
    <font>
      <sz val="10"/>
      <color theme="1"/>
      <name val="Calibri"/>
      <family val="2"/>
    </font>
    <font>
      <sz val="8"/>
      <color theme="1"/>
      <name val="Wingdings"/>
      <charset val="2"/>
    </font>
    <font>
      <sz val="7"/>
      <color theme="1"/>
      <name val="Times New Roman"/>
      <family val="1"/>
    </font>
    <font>
      <b/>
      <sz val="10"/>
      <color rgb="FF000000"/>
      <name val="Calibri"/>
      <family val="2"/>
    </font>
    <font>
      <b/>
      <u/>
      <sz val="10"/>
      <color theme="1"/>
      <name val="Calibri"/>
      <family val="2"/>
    </font>
    <font>
      <sz val="10"/>
      <color theme="1"/>
      <name val="Calibri"/>
      <family val="2"/>
      <scheme val="minor"/>
    </font>
    <font>
      <sz val="9"/>
      <color theme="1"/>
      <name val="Arial Narrow"/>
      <family val="2"/>
    </font>
    <font>
      <sz val="9"/>
      <color theme="1"/>
      <name val="Calibri"/>
      <family val="2"/>
      <scheme val="minor"/>
    </font>
    <font>
      <sz val="9"/>
      <color theme="1"/>
      <name val="Calibri"/>
      <family val="2"/>
    </font>
    <font>
      <b/>
      <sz val="9"/>
      <color theme="1"/>
      <name val="Arial Narrow"/>
      <family val="2"/>
    </font>
    <font>
      <b/>
      <sz val="10"/>
      <color theme="1"/>
      <name val="Calibri"/>
      <family val="2"/>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applyAlignment="1">
      <alignment horizontal="right"/>
    </xf>
    <xf numFmtId="0" fontId="1" fillId="0" borderId="1" xfId="0" applyFont="1" applyBorder="1" applyAlignment="1">
      <alignment horizontal="center" vertical="center" wrapText="1"/>
    </xf>
    <xf numFmtId="0" fontId="0" fillId="0" borderId="0" xfId="0" applyAlignment="1">
      <alignment horizontal="left"/>
    </xf>
    <xf numFmtId="0" fontId="11" fillId="0" borderId="1" xfId="0" applyFont="1" applyBorder="1" applyAlignment="1">
      <alignment horizontal="center" vertical="center" wrapText="1"/>
    </xf>
    <xf numFmtId="0" fontId="12" fillId="0" borderId="0" xfId="0" applyFont="1" applyAlignment="1">
      <alignment horizontal="center"/>
    </xf>
    <xf numFmtId="0" fontId="11" fillId="0" borderId="1" xfId="0" applyFont="1" applyBorder="1" applyAlignment="1">
      <alignment horizontal="right" vertical="center" wrapText="1"/>
    </xf>
    <xf numFmtId="0" fontId="12" fillId="0" borderId="0" xfId="0" applyFont="1" applyAlignment="1">
      <alignment horizontal="right"/>
    </xf>
    <xf numFmtId="0" fontId="3" fillId="0" borderId="3" xfId="0" applyFont="1" applyBorder="1" applyAlignment="1">
      <alignment horizontal="justify" vertical="center"/>
    </xf>
    <xf numFmtId="0" fontId="12" fillId="0" borderId="3" xfId="0" applyFont="1" applyBorder="1" applyAlignment="1">
      <alignment horizontal="center"/>
    </xf>
    <xf numFmtId="0" fontId="12" fillId="0" borderId="3" xfId="0" applyFont="1" applyBorder="1" applyAlignment="1">
      <alignment horizontal="right"/>
    </xf>
    <xf numFmtId="0" fontId="0" fillId="0" borderId="3" xfId="0" applyBorder="1"/>
    <xf numFmtId="0" fontId="0" fillId="0" borderId="3" xfId="0" applyBorder="1" applyAlignment="1">
      <alignment horizontal="right"/>
    </xf>
    <xf numFmtId="0" fontId="5" fillId="0" borderId="3" xfId="0" applyFont="1" applyBorder="1" applyAlignment="1">
      <alignment horizontal="justify" vertical="center"/>
    </xf>
    <xf numFmtId="0" fontId="6" fillId="0" borderId="3" xfId="0" applyFont="1" applyBorder="1" applyAlignment="1">
      <alignment horizontal="justify" vertical="center"/>
    </xf>
    <xf numFmtId="0" fontId="13" fillId="0" borderId="3" xfId="0" applyFont="1" applyBorder="1" applyAlignment="1">
      <alignment horizontal="center" vertical="center"/>
    </xf>
    <xf numFmtId="0" fontId="13" fillId="0" borderId="3" xfId="0" applyFont="1" applyBorder="1" applyAlignment="1">
      <alignment horizontal="right" vertical="center"/>
    </xf>
    <xf numFmtId="0" fontId="5" fillId="0" borderId="3" xfId="0" applyFont="1" applyBorder="1" applyAlignment="1">
      <alignment horizontal="left" vertical="center"/>
    </xf>
    <xf numFmtId="0" fontId="14" fillId="0" borderId="3" xfId="0" applyFont="1" applyBorder="1" applyAlignment="1">
      <alignment horizontal="right"/>
    </xf>
    <xf numFmtId="0" fontId="8" fillId="0" borderId="3" xfId="0" applyFont="1" applyBorder="1" applyAlignment="1">
      <alignment horizontal="justify" vertical="center"/>
    </xf>
    <xf numFmtId="0" fontId="5" fillId="0" borderId="3" xfId="0" applyFont="1" applyBorder="1" applyAlignment="1">
      <alignment horizontal="right" vertical="center"/>
    </xf>
    <xf numFmtId="0" fontId="5" fillId="0" borderId="3" xfId="0" applyFont="1" applyBorder="1" applyAlignment="1">
      <alignment horizontal="left" vertical="center" indent="5"/>
    </xf>
    <xf numFmtId="0" fontId="12" fillId="0" borderId="3" xfId="0" applyFont="1" applyBorder="1" applyAlignment="1">
      <alignment horizontal="center" vertical="center"/>
    </xf>
    <xf numFmtId="0" fontId="12" fillId="0" borderId="3" xfId="0" applyFont="1" applyBorder="1" applyAlignment="1">
      <alignment horizontal="right" vertical="center"/>
    </xf>
    <xf numFmtId="0" fontId="10" fillId="0" borderId="3" xfId="0" applyFont="1" applyBorder="1" applyAlignment="1">
      <alignment horizontal="justify" vertical="center"/>
    </xf>
    <xf numFmtId="0" fontId="6" fillId="0" borderId="3" xfId="0" applyFont="1" applyBorder="1" applyAlignment="1">
      <alignment horizontal="left" vertical="center" indent="6"/>
    </xf>
    <xf numFmtId="0" fontId="6" fillId="0" borderId="3" xfId="0" applyFont="1" applyBorder="1" applyAlignment="1">
      <alignment horizontal="left" vertical="center" indent="4"/>
    </xf>
    <xf numFmtId="0" fontId="2" fillId="0" borderId="3" xfId="0" applyFont="1" applyBorder="1" applyAlignment="1">
      <alignment horizontal="left" vertical="center"/>
    </xf>
    <xf numFmtId="0" fontId="0" fillId="0" borderId="3" xfId="0" applyBorder="1" applyAlignment="1">
      <alignment horizontal="left"/>
    </xf>
    <xf numFmtId="0" fontId="0" fillId="0" borderId="4" xfId="0" applyBorder="1" applyAlignment="1">
      <alignment horizontal="left"/>
    </xf>
    <xf numFmtId="0" fontId="12" fillId="0" borderId="4" xfId="0" applyFont="1" applyBorder="1" applyAlignment="1">
      <alignment horizontal="center"/>
    </xf>
    <xf numFmtId="0" fontId="14" fillId="0" borderId="4" xfId="0" applyFont="1" applyBorder="1" applyAlignment="1">
      <alignment horizontal="right"/>
    </xf>
    <xf numFmtId="0" fontId="14" fillId="0" borderId="2" xfId="0" applyFont="1" applyBorder="1" applyAlignment="1">
      <alignment horizontal="right"/>
    </xf>
    <xf numFmtId="0" fontId="5" fillId="0" borderId="5" xfId="0" applyFont="1" applyBorder="1" applyAlignment="1">
      <alignment horizontal="justify" vertical="center"/>
    </xf>
    <xf numFmtId="0" fontId="5" fillId="0" borderId="6" xfId="0" applyFont="1" applyBorder="1" applyAlignment="1">
      <alignment horizontal="justify" vertical="center"/>
    </xf>
    <xf numFmtId="0" fontId="0" fillId="0" borderId="7" xfId="0" applyBorder="1" applyAlignment="1">
      <alignment horizontal="right"/>
    </xf>
    <xf numFmtId="0" fontId="15" fillId="0" borderId="3" xfId="0" applyFont="1" applyBorder="1" applyAlignment="1">
      <alignment horizontal="justify" vertical="center"/>
    </xf>
    <xf numFmtId="0" fontId="2" fillId="0" borderId="0" xfId="0" applyFont="1" applyAlignment="1">
      <alignment horizontal="left" wrapText="1"/>
    </xf>
    <xf numFmtId="0" fontId="13" fillId="0" borderId="3" xfId="0" applyFont="1" applyFill="1" applyBorder="1" applyAlignment="1">
      <alignment horizontal="center" vertical="center"/>
    </xf>
    <xf numFmtId="0" fontId="5" fillId="0" borderId="3" xfId="0" applyFont="1" applyFill="1" applyBorder="1" applyAlignment="1">
      <alignment horizontal="justify" vertical="center"/>
    </xf>
    <xf numFmtId="0" fontId="12" fillId="0" borderId="3" xfId="0" applyFont="1" applyFill="1" applyBorder="1" applyAlignment="1">
      <alignment horizontal="center"/>
    </xf>
    <xf numFmtId="0" fontId="6" fillId="0" borderId="3" xfId="0" applyFont="1" applyFill="1" applyBorder="1" applyAlignment="1">
      <alignment horizontal="justify"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9525</xdr:colOff>
          <xdr:row>0</xdr:row>
          <xdr:rowOff>0</xdr:rowOff>
        </xdr:from>
        <xdr:to>
          <xdr:col>2</xdr:col>
          <xdr:colOff>219075</xdr:colOff>
          <xdr:row>0</xdr:row>
          <xdr:rowOff>0</xdr:rowOff>
        </xdr:to>
        <xdr:sp macro="" textlink="">
          <xdr:nvSpPr>
            <xdr:cNvPr id="2049" name="Object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0</xdr:colOff>
      <xdr:row>0</xdr:row>
      <xdr:rowOff>0</xdr:rowOff>
    </xdr:from>
    <xdr:to>
      <xdr:col>9</xdr:col>
      <xdr:colOff>127000</xdr:colOff>
      <xdr:row>51</xdr:row>
      <xdr:rowOff>170248</xdr:rowOff>
    </xdr:to>
    <xdr:pic>
      <xdr:nvPicPr>
        <xdr:cNvPr id="2" name="Image 1">
          <a:extLst>
            <a:ext uri="{FF2B5EF4-FFF2-40B4-BE49-F238E27FC236}">
              <a16:creationId xmlns:a16="http://schemas.microsoft.com/office/drawing/2014/main" id="{1AD0F092-1ECA-A611-033F-75F26332745E}"/>
            </a:ext>
          </a:extLst>
        </xdr:cNvPr>
        <xdr:cNvPicPr>
          <a:picLocks noChangeAspect="1"/>
        </xdr:cNvPicPr>
      </xdr:nvPicPr>
      <xdr:blipFill>
        <a:blip xmlns:r="http://schemas.openxmlformats.org/officeDocument/2006/relationships" r:embed="rId1"/>
        <a:stretch>
          <a:fillRect/>
        </a:stretch>
      </xdr:blipFill>
      <xdr:spPr>
        <a:xfrm>
          <a:off x="0" y="0"/>
          <a:ext cx="6985000" cy="9885748"/>
        </a:xfrm>
        <a:prstGeom prst="rect">
          <a:avLst/>
        </a:prstGeom>
        <a:ln>
          <a:solidFill>
            <a:schemeClr val="accent1"/>
          </a:solid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
  <sheetViews>
    <sheetView zoomScale="90" zoomScaleNormal="90" workbookViewId="0">
      <selection activeCell="N20" sqref="N20"/>
    </sheetView>
  </sheetViews>
  <sheetFormatPr baseColWidth="10" defaultRowHeight="15" x14ac:dyDescent="0.25"/>
  <sheetData/>
  <printOptions horizontalCentered="1"/>
  <pageMargins left="0.6692913385826772" right="0.6692913385826772" top="0.98425196850393704" bottom="0.74803149606299213" header="0.31496062992125984" footer="0.31496062992125984"/>
  <pageSetup paperSize="9" scale="77" orientation="portrait" r:id="rId1"/>
  <drawing r:id="rId2"/>
  <legacyDrawing r:id="rId3"/>
  <oleObjects>
    <mc:AlternateContent xmlns:mc="http://schemas.openxmlformats.org/markup-compatibility/2006">
      <mc:Choice Requires="x14">
        <oleObject progId="Word.Picture.8" shapeId="2049" r:id="rId4">
          <objectPr defaultSize="0" autoPict="0" r:id="rId5">
            <anchor moveWithCells="1" sizeWithCells="1">
              <from>
                <xdr:col>1</xdr:col>
                <xdr:colOff>9525</xdr:colOff>
                <xdr:row>0</xdr:row>
                <xdr:rowOff>0</xdr:rowOff>
              </from>
              <to>
                <xdr:col>2</xdr:col>
                <xdr:colOff>219075</xdr:colOff>
                <xdr:row>0</xdr:row>
                <xdr:rowOff>0</xdr:rowOff>
              </to>
            </anchor>
          </objectPr>
        </oleObject>
      </mc:Choice>
      <mc:Fallback>
        <oleObject progId="Word.Picture.8" shapeId="2049"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
  <sheetViews>
    <sheetView workbookViewId="0">
      <selection activeCell="O20" sqref="O20"/>
    </sheetView>
  </sheetViews>
  <sheetFormatPr baseColWidth="10" defaultRowHeight="15" x14ac:dyDescent="0.25"/>
  <sheetData>
    <row r="1" spans="1:6" ht="336" customHeight="1" x14ac:dyDescent="0.25">
      <c r="A1" s="37" t="s">
        <v>6</v>
      </c>
      <c r="B1" s="37"/>
      <c r="C1" s="37"/>
      <c r="D1" s="37"/>
      <c r="E1" s="37"/>
      <c r="F1" s="37"/>
    </row>
  </sheetData>
  <mergeCells count="1">
    <mergeCell ref="A1:F1"/>
  </mergeCells>
  <printOptions horizontalCentered="1" verticalCentered="1"/>
  <pageMargins left="0.70866141732283472" right="0.7086614173228347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71"/>
  <sheetViews>
    <sheetView tabSelected="1" zoomScale="142" zoomScaleNormal="142" workbookViewId="0">
      <selection activeCell="F138" sqref="F138"/>
    </sheetView>
  </sheetViews>
  <sheetFormatPr baseColWidth="10" defaultRowHeight="15" outlineLevelRow="1" x14ac:dyDescent="0.25"/>
  <cols>
    <col min="1" max="1" width="55.85546875" style="3" customWidth="1"/>
    <col min="2" max="2" width="3.85546875" style="5" customWidth="1"/>
    <col min="3" max="3" width="4.42578125" style="7" customWidth="1"/>
    <col min="4" max="4" width="9.140625" style="1" customWidth="1"/>
    <col min="5" max="5" width="9.85546875" style="1" customWidth="1"/>
    <col min="6" max="6" width="10" style="1" customWidth="1"/>
    <col min="7" max="7" width="16.7109375" style="1" customWidth="1"/>
  </cols>
  <sheetData>
    <row r="1" spans="1:6" ht="25.5" x14ac:dyDescent="0.25">
      <c r="A1" s="2" t="s">
        <v>5</v>
      </c>
      <c r="B1" s="4" t="s">
        <v>0</v>
      </c>
      <c r="C1" s="6" t="s">
        <v>1</v>
      </c>
      <c r="D1" s="2" t="s">
        <v>2</v>
      </c>
      <c r="E1" s="2" t="s">
        <v>3</v>
      </c>
      <c r="F1" s="2" t="s">
        <v>4</v>
      </c>
    </row>
    <row r="2" spans="1:6" x14ac:dyDescent="0.25">
      <c r="A2" s="8" t="s">
        <v>7</v>
      </c>
      <c r="B2" s="9"/>
      <c r="C2" s="10"/>
      <c r="D2" s="11"/>
      <c r="E2" s="11"/>
      <c r="F2" s="12"/>
    </row>
    <row r="3" spans="1:6" outlineLevel="1" x14ac:dyDescent="0.25">
      <c r="A3" s="19" t="s">
        <v>8</v>
      </c>
      <c r="B3" s="9"/>
      <c r="C3" s="10"/>
      <c r="D3" s="11"/>
      <c r="E3" s="11"/>
      <c r="F3" s="12"/>
    </row>
    <row r="4" spans="1:6" outlineLevel="1" x14ac:dyDescent="0.25">
      <c r="A4" s="13" t="s">
        <v>9</v>
      </c>
      <c r="B4" s="9"/>
      <c r="C4" s="10"/>
      <c r="D4" s="11"/>
      <c r="E4" s="11"/>
      <c r="F4" s="12"/>
    </row>
    <row r="5" spans="1:6" ht="25.5" outlineLevel="1" x14ac:dyDescent="0.25">
      <c r="A5" s="14" t="s">
        <v>10</v>
      </c>
      <c r="B5" s="15">
        <v>1</v>
      </c>
      <c r="C5" s="16" t="s">
        <v>11</v>
      </c>
      <c r="D5" s="13"/>
      <c r="E5" s="13"/>
      <c r="F5" s="12"/>
    </row>
    <row r="6" spans="1:6" ht="25.5" outlineLevel="1" x14ac:dyDescent="0.25">
      <c r="A6" s="14" t="s">
        <v>12</v>
      </c>
      <c r="B6" s="15">
        <v>1</v>
      </c>
      <c r="C6" s="16" t="s">
        <v>11</v>
      </c>
      <c r="D6" s="13"/>
      <c r="E6" s="13"/>
      <c r="F6" s="12"/>
    </row>
    <row r="7" spans="1:6" outlineLevel="1" x14ac:dyDescent="0.25">
      <c r="A7" s="14" t="s">
        <v>13</v>
      </c>
      <c r="B7" s="15">
        <v>1</v>
      </c>
      <c r="C7" s="16" t="s">
        <v>11</v>
      </c>
      <c r="D7" s="13"/>
      <c r="E7" s="13"/>
      <c r="F7" s="12"/>
    </row>
    <row r="8" spans="1:6" ht="25.5" outlineLevel="1" x14ac:dyDescent="0.25">
      <c r="A8" s="14" t="s">
        <v>14</v>
      </c>
      <c r="B8" s="15">
        <v>1</v>
      </c>
      <c r="C8" s="16" t="s">
        <v>11</v>
      </c>
      <c r="D8" s="13"/>
      <c r="E8" s="13"/>
      <c r="F8" s="12"/>
    </row>
    <row r="9" spans="1:6" ht="25.5" outlineLevel="1" x14ac:dyDescent="0.25">
      <c r="A9" s="14" t="s">
        <v>15</v>
      </c>
      <c r="B9" s="15">
        <v>1</v>
      </c>
      <c r="C9" s="16" t="s">
        <v>11</v>
      </c>
      <c r="D9" s="13"/>
      <c r="E9" s="13"/>
      <c r="F9" s="12"/>
    </row>
    <row r="10" spans="1:6" ht="25.5" outlineLevel="1" x14ac:dyDescent="0.25">
      <c r="A10" s="14" t="s">
        <v>16</v>
      </c>
      <c r="B10" s="9"/>
      <c r="C10" s="10"/>
      <c r="D10" s="11"/>
      <c r="E10" s="11"/>
      <c r="F10" s="12"/>
    </row>
    <row r="11" spans="1:6" outlineLevel="1" x14ac:dyDescent="0.25">
      <c r="A11" s="14" t="s">
        <v>17</v>
      </c>
      <c r="B11" s="15">
        <v>1</v>
      </c>
      <c r="C11" s="16" t="s">
        <v>11</v>
      </c>
      <c r="D11" s="13"/>
      <c r="E11" s="13"/>
      <c r="F11" s="12"/>
    </row>
    <row r="12" spans="1:6" outlineLevel="1" x14ac:dyDescent="0.25">
      <c r="A12" s="14" t="s">
        <v>18</v>
      </c>
      <c r="B12" s="15">
        <v>1</v>
      </c>
      <c r="C12" s="16" t="s">
        <v>11</v>
      </c>
      <c r="D12" s="13"/>
      <c r="E12" s="13"/>
      <c r="F12" s="12"/>
    </row>
    <row r="13" spans="1:6" outlineLevel="1" x14ac:dyDescent="0.25">
      <c r="A13" s="14" t="s">
        <v>19</v>
      </c>
      <c r="B13" s="15">
        <v>1</v>
      </c>
      <c r="C13" s="16" t="s">
        <v>11</v>
      </c>
      <c r="D13" s="13"/>
      <c r="E13" s="13"/>
      <c r="F13" s="12"/>
    </row>
    <row r="14" spans="1:6" ht="22.5" customHeight="1" outlineLevel="1" x14ac:dyDescent="0.25">
      <c r="A14" s="14" t="s">
        <v>20</v>
      </c>
      <c r="B14" s="15">
        <v>1</v>
      </c>
      <c r="C14" s="16" t="s">
        <v>11</v>
      </c>
      <c r="D14" s="13"/>
      <c r="E14" s="13"/>
      <c r="F14" s="12"/>
    </row>
    <row r="15" spans="1:6" outlineLevel="1" x14ac:dyDescent="0.25">
      <c r="A15" s="36" t="s">
        <v>21</v>
      </c>
      <c r="B15" s="9"/>
      <c r="C15" s="10"/>
      <c r="D15" s="11"/>
      <c r="E15" s="11"/>
      <c r="F15" s="12"/>
    </row>
    <row r="16" spans="1:6" outlineLevel="1" x14ac:dyDescent="0.25">
      <c r="A16" s="17" t="s">
        <v>22</v>
      </c>
      <c r="B16" s="9"/>
      <c r="C16" s="10"/>
      <c r="D16" s="11"/>
      <c r="E16" s="11"/>
      <c r="F16" s="12"/>
    </row>
    <row r="17" spans="1:6" ht="25.5" outlineLevel="1" x14ac:dyDescent="0.25">
      <c r="A17" s="14" t="s">
        <v>23</v>
      </c>
      <c r="B17" s="15">
        <v>1</v>
      </c>
      <c r="C17" s="16" t="s">
        <v>11</v>
      </c>
      <c r="D17" s="13"/>
      <c r="E17" s="13"/>
      <c r="F17" s="12"/>
    </row>
    <row r="18" spans="1:6" ht="25.5" outlineLevel="1" x14ac:dyDescent="0.25">
      <c r="A18" s="14" t="s">
        <v>24</v>
      </c>
      <c r="B18" s="15">
        <v>1</v>
      </c>
      <c r="C18" s="16" t="s">
        <v>11</v>
      </c>
      <c r="D18" s="13"/>
      <c r="E18" s="13"/>
      <c r="F18" s="12"/>
    </row>
    <row r="19" spans="1:6" outlineLevel="1" x14ac:dyDescent="0.25">
      <c r="A19" s="14" t="s">
        <v>25</v>
      </c>
      <c r="B19" s="15">
        <v>1</v>
      </c>
      <c r="C19" s="16" t="s">
        <v>11</v>
      </c>
      <c r="D19" s="13"/>
      <c r="E19" s="13"/>
      <c r="F19" s="12"/>
    </row>
    <row r="20" spans="1:6" outlineLevel="1" x14ac:dyDescent="0.25">
      <c r="A20" s="14" t="s">
        <v>26</v>
      </c>
      <c r="B20" s="15">
        <v>1</v>
      </c>
      <c r="C20" s="16" t="s">
        <v>11</v>
      </c>
      <c r="D20" s="13"/>
      <c r="E20" s="13"/>
      <c r="F20" s="12"/>
    </row>
    <row r="21" spans="1:6" outlineLevel="1" x14ac:dyDescent="0.25">
      <c r="A21" s="14" t="s">
        <v>27</v>
      </c>
      <c r="B21" s="15">
        <v>1</v>
      </c>
      <c r="C21" s="16" t="s">
        <v>11</v>
      </c>
      <c r="D21" s="13"/>
      <c r="E21" s="13"/>
      <c r="F21" s="12"/>
    </row>
    <row r="22" spans="1:6" outlineLevel="1" x14ac:dyDescent="0.25">
      <c r="A22" s="13" t="s">
        <v>28</v>
      </c>
      <c r="B22" s="15">
        <v>1</v>
      </c>
      <c r="C22" s="16" t="s">
        <v>11</v>
      </c>
      <c r="D22" s="13"/>
      <c r="E22" s="13"/>
      <c r="F22" s="12"/>
    </row>
    <row r="23" spans="1:6" outlineLevel="1" x14ac:dyDescent="0.25">
      <c r="A23" s="13" t="s">
        <v>29</v>
      </c>
      <c r="B23" s="15">
        <v>1</v>
      </c>
      <c r="C23" s="16" t="s">
        <v>11</v>
      </c>
      <c r="D23" s="13"/>
      <c r="E23" s="13"/>
      <c r="F23" s="12"/>
    </row>
    <row r="24" spans="1:6" outlineLevel="1" x14ac:dyDescent="0.25">
      <c r="A24" s="19" t="s">
        <v>30</v>
      </c>
      <c r="B24" s="9"/>
      <c r="C24" s="10"/>
      <c r="D24" s="11"/>
      <c r="E24" s="11"/>
      <c r="F24" s="12"/>
    </row>
    <row r="25" spans="1:6" outlineLevel="1" x14ac:dyDescent="0.25">
      <c r="A25" s="13" t="s">
        <v>31</v>
      </c>
      <c r="B25" s="9"/>
      <c r="C25" s="10"/>
      <c r="D25" s="11"/>
      <c r="E25" s="11"/>
      <c r="F25" s="12"/>
    </row>
    <row r="26" spans="1:6" outlineLevel="1" x14ac:dyDescent="0.25">
      <c r="A26" s="14" t="s">
        <v>32</v>
      </c>
      <c r="B26" s="15">
        <v>1</v>
      </c>
      <c r="C26" s="16" t="s">
        <v>11</v>
      </c>
      <c r="D26" s="13"/>
      <c r="E26" s="13"/>
      <c r="F26" s="12"/>
    </row>
    <row r="27" spans="1:6" outlineLevel="1" x14ac:dyDescent="0.25">
      <c r="A27" s="14" t="s">
        <v>33</v>
      </c>
      <c r="B27" s="15">
        <v>1</v>
      </c>
      <c r="C27" s="16" t="s">
        <v>11</v>
      </c>
      <c r="D27" s="13"/>
      <c r="E27" s="13"/>
      <c r="F27" s="12"/>
    </row>
    <row r="28" spans="1:6" outlineLevel="1" x14ac:dyDescent="0.25">
      <c r="A28" s="14" t="s">
        <v>175</v>
      </c>
      <c r="B28" s="15">
        <v>1</v>
      </c>
      <c r="C28" s="16" t="s">
        <v>11</v>
      </c>
      <c r="D28" s="13"/>
      <c r="E28" s="13"/>
      <c r="F28" s="12"/>
    </row>
    <row r="29" spans="1:6" ht="25.5" outlineLevel="1" x14ac:dyDescent="0.25">
      <c r="A29" s="14" t="s">
        <v>34</v>
      </c>
      <c r="B29" s="15">
        <v>1</v>
      </c>
      <c r="C29" s="16" t="s">
        <v>11</v>
      </c>
      <c r="D29" s="13"/>
      <c r="E29" s="13"/>
      <c r="F29" s="12"/>
    </row>
    <row r="30" spans="1:6" ht="25.5" outlineLevel="1" x14ac:dyDescent="0.25">
      <c r="A30" s="14" t="s">
        <v>35</v>
      </c>
      <c r="B30" s="15">
        <v>1</v>
      </c>
      <c r="C30" s="16" t="s">
        <v>11</v>
      </c>
      <c r="D30" s="13"/>
      <c r="E30" s="13"/>
      <c r="F30" s="12"/>
    </row>
    <row r="31" spans="1:6" outlineLevel="1" x14ac:dyDescent="0.25">
      <c r="A31" s="14" t="s">
        <v>173</v>
      </c>
      <c r="B31" s="15">
        <v>3</v>
      </c>
      <c r="C31" s="16" t="s">
        <v>11</v>
      </c>
      <c r="D31" s="13"/>
      <c r="E31" s="13"/>
      <c r="F31" s="12"/>
    </row>
    <row r="32" spans="1:6" outlineLevel="1" x14ac:dyDescent="0.25">
      <c r="A32" s="14" t="s">
        <v>174</v>
      </c>
      <c r="B32" s="15">
        <v>3</v>
      </c>
      <c r="C32" s="16" t="s">
        <v>11</v>
      </c>
      <c r="D32" s="13"/>
      <c r="E32" s="13"/>
      <c r="F32" s="12"/>
    </row>
    <row r="33" spans="1:6" ht="25.5" outlineLevel="1" x14ac:dyDescent="0.25">
      <c r="A33" s="14" t="s">
        <v>36</v>
      </c>
      <c r="B33" s="15">
        <v>1</v>
      </c>
      <c r="C33" s="16" t="s">
        <v>11</v>
      </c>
      <c r="D33" s="13"/>
      <c r="E33" s="13"/>
      <c r="F33" s="12"/>
    </row>
    <row r="34" spans="1:6" ht="22.5" customHeight="1" outlineLevel="1" x14ac:dyDescent="0.25">
      <c r="A34" s="14" t="s">
        <v>37</v>
      </c>
      <c r="B34" s="15">
        <v>1</v>
      </c>
      <c r="C34" s="16" t="s">
        <v>11</v>
      </c>
      <c r="D34" s="13"/>
      <c r="E34" s="13"/>
      <c r="F34" s="12"/>
    </row>
    <row r="35" spans="1:6" x14ac:dyDescent="0.25">
      <c r="A35" s="14"/>
      <c r="B35" s="15"/>
      <c r="C35" s="32" t="str">
        <f>"TOTAL HT "&amp;_Toc183983173</f>
        <v>TOTAL HT 1      PREPARATION DE TRAVAUX</v>
      </c>
      <c r="D35" s="33"/>
      <c r="E35" s="34"/>
      <c r="F35" s="35"/>
    </row>
    <row r="36" spans="1:6" x14ac:dyDescent="0.25">
      <c r="A36" s="19" t="s">
        <v>38</v>
      </c>
      <c r="B36" s="9"/>
      <c r="C36" s="10"/>
      <c r="D36" s="11"/>
      <c r="E36" s="11"/>
      <c r="F36" s="12"/>
    </row>
    <row r="37" spans="1:6" ht="25.5" outlineLevel="1" x14ac:dyDescent="0.25">
      <c r="A37" s="13" t="s">
        <v>39</v>
      </c>
      <c r="B37" s="9"/>
      <c r="C37" s="10"/>
      <c r="D37" s="11"/>
      <c r="E37" s="11"/>
      <c r="F37" s="12"/>
    </row>
    <row r="38" spans="1:6" ht="25.5" outlineLevel="1" x14ac:dyDescent="0.25">
      <c r="A38" s="14" t="s">
        <v>40</v>
      </c>
      <c r="B38" s="15">
        <v>1</v>
      </c>
      <c r="C38" s="16" t="s">
        <v>11</v>
      </c>
      <c r="D38" s="13"/>
      <c r="E38" s="13"/>
      <c r="F38" s="12"/>
    </row>
    <row r="39" spans="1:6" outlineLevel="1" x14ac:dyDescent="0.25">
      <c r="A39" s="14" t="s">
        <v>41</v>
      </c>
      <c r="B39" s="15">
        <v>1</v>
      </c>
      <c r="C39" s="16" t="s">
        <v>11</v>
      </c>
      <c r="D39" s="13"/>
      <c r="E39" s="13"/>
      <c r="F39" s="12"/>
    </row>
    <row r="40" spans="1:6" ht="28.5" customHeight="1" outlineLevel="1" x14ac:dyDescent="0.25">
      <c r="A40" s="14" t="s">
        <v>42</v>
      </c>
      <c r="B40" s="15">
        <v>1</v>
      </c>
      <c r="C40" s="16" t="s">
        <v>11</v>
      </c>
      <c r="D40" s="13"/>
      <c r="E40" s="13"/>
      <c r="F40" s="12"/>
    </row>
    <row r="41" spans="1:6" ht="25.5" outlineLevel="1" x14ac:dyDescent="0.25">
      <c r="A41" s="14" t="s">
        <v>43</v>
      </c>
      <c r="B41" s="15">
        <v>1</v>
      </c>
      <c r="C41" s="16" t="s">
        <v>11</v>
      </c>
      <c r="D41" s="13"/>
      <c r="E41" s="13"/>
      <c r="F41" s="12"/>
    </row>
    <row r="42" spans="1:6" outlineLevel="1" x14ac:dyDescent="0.25">
      <c r="A42" s="14" t="s">
        <v>44</v>
      </c>
      <c r="B42" s="15">
        <v>1</v>
      </c>
      <c r="C42" s="16" t="s">
        <v>11</v>
      </c>
      <c r="D42" s="13"/>
      <c r="E42" s="13"/>
      <c r="F42" s="12"/>
    </row>
    <row r="43" spans="1:6" outlineLevel="1" x14ac:dyDescent="0.25">
      <c r="A43" s="14" t="s">
        <v>45</v>
      </c>
      <c r="B43" s="15">
        <v>1</v>
      </c>
      <c r="C43" s="16" t="s">
        <v>11</v>
      </c>
      <c r="D43" s="13"/>
      <c r="E43" s="13"/>
      <c r="F43" s="12"/>
    </row>
    <row r="44" spans="1:6" outlineLevel="1" x14ac:dyDescent="0.25">
      <c r="A44" s="14" t="s">
        <v>46</v>
      </c>
      <c r="B44" s="9"/>
      <c r="C44" s="10"/>
      <c r="D44" s="11"/>
      <c r="E44" s="11"/>
      <c r="F44" s="12"/>
    </row>
    <row r="45" spans="1:6" outlineLevel="1" x14ac:dyDescent="0.25">
      <c r="A45" s="13" t="s">
        <v>47</v>
      </c>
      <c r="B45" s="9"/>
      <c r="C45" s="10"/>
      <c r="D45" s="11"/>
      <c r="E45" s="11"/>
      <c r="F45" s="12"/>
    </row>
    <row r="46" spans="1:6" outlineLevel="1" x14ac:dyDescent="0.25">
      <c r="A46" s="14" t="s">
        <v>48</v>
      </c>
      <c r="B46" s="15">
        <v>1</v>
      </c>
      <c r="C46" s="16" t="s">
        <v>11</v>
      </c>
      <c r="D46" s="13"/>
      <c r="E46" s="13"/>
      <c r="F46" s="12"/>
    </row>
    <row r="47" spans="1:6" outlineLevel="1" x14ac:dyDescent="0.25">
      <c r="A47" s="13" t="s">
        <v>49</v>
      </c>
      <c r="B47" s="9"/>
      <c r="C47" s="10"/>
      <c r="D47" s="11"/>
      <c r="E47" s="11"/>
      <c r="F47" s="12"/>
    </row>
    <row r="48" spans="1:6" outlineLevel="1" x14ac:dyDescent="0.25">
      <c r="A48" s="14" t="s">
        <v>50</v>
      </c>
      <c r="B48" s="15">
        <v>1</v>
      </c>
      <c r="C48" s="16" t="s">
        <v>11</v>
      </c>
      <c r="D48" s="13"/>
      <c r="E48" s="13"/>
      <c r="F48" s="12"/>
    </row>
    <row r="49" spans="1:6" x14ac:dyDescent="0.25">
      <c r="A49" s="20"/>
      <c r="B49" s="9"/>
      <c r="C49" s="18" t="str">
        <f>"TOTAL HT "&amp;_Toc183983174</f>
        <v>TOTAL HT 2      MAINTIEN EN EXPLOITATION</v>
      </c>
      <c r="D49" s="33"/>
      <c r="E49" s="34"/>
      <c r="F49" s="35"/>
    </row>
    <row r="50" spans="1:6" x14ac:dyDescent="0.25">
      <c r="A50" s="19" t="s">
        <v>51</v>
      </c>
      <c r="B50" s="9"/>
      <c r="C50" s="10"/>
      <c r="D50" s="11"/>
      <c r="E50" s="11"/>
      <c r="F50" s="12"/>
    </row>
    <row r="51" spans="1:6" ht="25.5" outlineLevel="1" x14ac:dyDescent="0.25">
      <c r="A51" s="13" t="s">
        <v>52</v>
      </c>
      <c r="B51" s="9"/>
      <c r="C51" s="10"/>
      <c r="D51" s="11"/>
      <c r="E51" s="11"/>
      <c r="F51" s="12"/>
    </row>
    <row r="52" spans="1:6" outlineLevel="1" x14ac:dyDescent="0.25">
      <c r="A52" s="14" t="s">
        <v>53</v>
      </c>
      <c r="B52" s="15">
        <v>1</v>
      </c>
      <c r="C52" s="16" t="s">
        <v>11</v>
      </c>
      <c r="D52" s="13"/>
      <c r="E52" s="13"/>
      <c r="F52" s="12"/>
    </row>
    <row r="53" spans="1:6" outlineLevel="1" x14ac:dyDescent="0.25">
      <c r="A53" s="14" t="s">
        <v>54</v>
      </c>
      <c r="B53" s="15">
        <v>1</v>
      </c>
      <c r="C53" s="16" t="s">
        <v>11</v>
      </c>
      <c r="D53" s="13"/>
      <c r="E53" s="13"/>
      <c r="F53" s="12"/>
    </row>
    <row r="54" spans="1:6" outlineLevel="1" x14ac:dyDescent="0.25">
      <c r="A54" s="14" t="s">
        <v>55</v>
      </c>
      <c r="B54" s="15">
        <v>1</v>
      </c>
      <c r="C54" s="16" t="s">
        <v>11</v>
      </c>
      <c r="D54" s="13"/>
      <c r="E54" s="13"/>
      <c r="F54" s="12"/>
    </row>
    <row r="55" spans="1:6" outlineLevel="1" x14ac:dyDescent="0.25">
      <c r="A55" s="14" t="s">
        <v>56</v>
      </c>
      <c r="B55" s="15">
        <v>1</v>
      </c>
      <c r="C55" s="16" t="s">
        <v>11</v>
      </c>
      <c r="D55" s="13"/>
      <c r="E55" s="13"/>
      <c r="F55" s="12"/>
    </row>
    <row r="56" spans="1:6" outlineLevel="1" x14ac:dyDescent="0.25">
      <c r="A56" s="14" t="s">
        <v>57</v>
      </c>
      <c r="B56" s="15">
        <v>1</v>
      </c>
      <c r="C56" s="16" t="s">
        <v>11</v>
      </c>
      <c r="D56" s="13"/>
      <c r="E56" s="13"/>
      <c r="F56" s="12"/>
    </row>
    <row r="57" spans="1:6" outlineLevel="1" x14ac:dyDescent="0.25">
      <c r="A57" s="14" t="s">
        <v>58</v>
      </c>
      <c r="B57" s="15">
        <v>1</v>
      </c>
      <c r="C57" s="16" t="s">
        <v>11</v>
      </c>
      <c r="D57" s="13"/>
      <c r="E57" s="13"/>
      <c r="F57" s="12"/>
    </row>
    <row r="58" spans="1:6" outlineLevel="1" x14ac:dyDescent="0.25">
      <c r="A58" s="14" t="s">
        <v>59</v>
      </c>
      <c r="B58" s="9"/>
      <c r="C58" s="10"/>
      <c r="D58" s="11"/>
      <c r="E58" s="11"/>
      <c r="F58" s="12"/>
    </row>
    <row r="59" spans="1:6" outlineLevel="1" x14ac:dyDescent="0.25">
      <c r="A59" s="14" t="s">
        <v>60</v>
      </c>
      <c r="B59" s="15">
        <v>1</v>
      </c>
      <c r="C59" s="16" t="s">
        <v>11</v>
      </c>
      <c r="D59" s="13"/>
      <c r="E59" s="13"/>
      <c r="F59" s="12"/>
    </row>
    <row r="60" spans="1:6" outlineLevel="1" x14ac:dyDescent="0.25">
      <c r="A60" s="14" t="s">
        <v>61</v>
      </c>
      <c r="B60" s="15">
        <v>1</v>
      </c>
      <c r="C60" s="16" t="s">
        <v>11</v>
      </c>
      <c r="D60" s="13"/>
      <c r="E60" s="13"/>
      <c r="F60" s="12"/>
    </row>
    <row r="61" spans="1:6" ht="25.5" outlineLevel="1" x14ac:dyDescent="0.25">
      <c r="A61" s="14" t="s">
        <v>62</v>
      </c>
      <c r="B61" s="15">
        <v>1</v>
      </c>
      <c r="C61" s="16" t="s">
        <v>11</v>
      </c>
      <c r="D61" s="13"/>
      <c r="E61" s="13"/>
      <c r="F61" s="12"/>
    </row>
    <row r="62" spans="1:6" outlineLevel="1" x14ac:dyDescent="0.25">
      <c r="A62" s="14" t="s">
        <v>63</v>
      </c>
      <c r="B62" s="15">
        <v>1</v>
      </c>
      <c r="C62" s="16" t="s">
        <v>11</v>
      </c>
      <c r="D62" s="13"/>
      <c r="E62" s="13"/>
      <c r="F62" s="12"/>
    </row>
    <row r="63" spans="1:6" outlineLevel="1" x14ac:dyDescent="0.25">
      <c r="A63" s="14" t="s">
        <v>64</v>
      </c>
      <c r="B63" s="9"/>
      <c r="C63" s="10"/>
      <c r="D63" s="11"/>
      <c r="E63" s="11"/>
      <c r="F63" s="12"/>
    </row>
    <row r="64" spans="1:6" ht="25.5" outlineLevel="1" x14ac:dyDescent="0.25">
      <c r="A64" s="14" t="s">
        <v>65</v>
      </c>
      <c r="B64" s="15">
        <v>1</v>
      </c>
      <c r="C64" s="16" t="s">
        <v>11</v>
      </c>
      <c r="D64" s="13"/>
      <c r="E64" s="13"/>
      <c r="F64" s="12"/>
    </row>
    <row r="65" spans="1:6" outlineLevel="1" x14ac:dyDescent="0.25">
      <c r="A65" s="14" t="s">
        <v>66</v>
      </c>
      <c r="B65" s="15">
        <v>1</v>
      </c>
      <c r="C65" s="16" t="s">
        <v>11</v>
      </c>
      <c r="D65" s="13"/>
      <c r="E65" s="13"/>
      <c r="F65" s="12"/>
    </row>
    <row r="66" spans="1:6" outlineLevel="1" x14ac:dyDescent="0.25">
      <c r="A66" s="14" t="s">
        <v>67</v>
      </c>
      <c r="B66" s="15">
        <v>1</v>
      </c>
      <c r="C66" s="16" t="s">
        <v>11</v>
      </c>
      <c r="D66" s="13"/>
      <c r="E66" s="13"/>
      <c r="F66" s="12"/>
    </row>
    <row r="67" spans="1:6" outlineLevel="1" x14ac:dyDescent="0.25">
      <c r="A67" s="14" t="s">
        <v>68</v>
      </c>
      <c r="B67" s="15">
        <v>1</v>
      </c>
      <c r="C67" s="16" t="s">
        <v>11</v>
      </c>
      <c r="D67" s="13"/>
      <c r="E67" s="13"/>
      <c r="F67" s="12"/>
    </row>
    <row r="68" spans="1:6" outlineLevel="1" x14ac:dyDescent="0.25">
      <c r="A68" s="14" t="s">
        <v>69</v>
      </c>
      <c r="B68" s="15">
        <v>1</v>
      </c>
      <c r="C68" s="16" t="s">
        <v>11</v>
      </c>
      <c r="D68" s="13"/>
      <c r="E68" s="13"/>
      <c r="F68" s="12"/>
    </row>
    <row r="69" spans="1:6" ht="25.5" outlineLevel="1" x14ac:dyDescent="0.25">
      <c r="A69" s="14" t="s">
        <v>70</v>
      </c>
      <c r="B69" s="15">
        <v>1</v>
      </c>
      <c r="C69" s="16" t="s">
        <v>11</v>
      </c>
      <c r="D69" s="13"/>
      <c r="E69" s="13"/>
      <c r="F69" s="12"/>
    </row>
    <row r="70" spans="1:6" ht="25.5" outlineLevel="1" x14ac:dyDescent="0.25">
      <c r="A70" s="13" t="s">
        <v>71</v>
      </c>
      <c r="B70" s="9"/>
      <c r="C70" s="10"/>
      <c r="D70" s="11"/>
      <c r="E70" s="11"/>
      <c r="F70" s="12"/>
    </row>
    <row r="71" spans="1:6" outlineLevel="1" x14ac:dyDescent="0.25">
      <c r="A71" s="14" t="s">
        <v>72</v>
      </c>
      <c r="B71" s="15">
        <v>2</v>
      </c>
      <c r="C71" s="16" t="s">
        <v>11</v>
      </c>
      <c r="D71" s="13"/>
      <c r="E71" s="13"/>
      <c r="F71" s="12"/>
    </row>
    <row r="72" spans="1:6" outlineLevel="1" x14ac:dyDescent="0.25">
      <c r="A72" s="14" t="s">
        <v>73</v>
      </c>
      <c r="B72" s="15">
        <v>2</v>
      </c>
      <c r="C72" s="16" t="s">
        <v>11</v>
      </c>
      <c r="D72" s="13"/>
      <c r="E72" s="13"/>
      <c r="F72" s="12"/>
    </row>
    <row r="73" spans="1:6" outlineLevel="1" x14ac:dyDescent="0.25">
      <c r="A73" s="14" t="s">
        <v>74</v>
      </c>
      <c r="B73" s="15">
        <v>1</v>
      </c>
      <c r="C73" s="16" t="s">
        <v>11</v>
      </c>
      <c r="D73" s="13"/>
      <c r="E73" s="13"/>
      <c r="F73" s="12"/>
    </row>
    <row r="74" spans="1:6" ht="25.5" outlineLevel="1" x14ac:dyDescent="0.25">
      <c r="A74" s="14" t="s">
        <v>75</v>
      </c>
      <c r="B74" s="15">
        <v>4</v>
      </c>
      <c r="C74" s="16" t="s">
        <v>11</v>
      </c>
      <c r="D74" s="13"/>
      <c r="E74" s="13"/>
      <c r="F74" s="12"/>
    </row>
    <row r="75" spans="1:6" x14ac:dyDescent="0.25">
      <c r="A75" s="13"/>
      <c r="B75" s="9"/>
      <c r="C75" s="18" t="str">
        <f>"TOTAL HT "&amp;_Toc183983175</f>
        <v>TOTAL HT 3      EQUIPEMENTS CENTRAUX DE SECURITE</v>
      </c>
      <c r="D75" s="33"/>
      <c r="E75" s="34"/>
      <c r="F75" s="35"/>
    </row>
    <row r="76" spans="1:6" x14ac:dyDescent="0.25">
      <c r="A76" s="19" t="s">
        <v>76</v>
      </c>
      <c r="B76" s="9"/>
      <c r="C76" s="10"/>
      <c r="D76" s="11"/>
      <c r="E76" s="11"/>
      <c r="F76" s="12"/>
    </row>
    <row r="77" spans="1:6" outlineLevel="1" x14ac:dyDescent="0.25">
      <c r="A77" s="13" t="s">
        <v>77</v>
      </c>
      <c r="B77" s="9"/>
      <c r="C77" s="10"/>
      <c r="D77" s="11"/>
      <c r="E77" s="11"/>
      <c r="F77" s="12"/>
    </row>
    <row r="78" spans="1:6" ht="19.5" customHeight="1" outlineLevel="1" x14ac:dyDescent="0.25">
      <c r="A78" s="14" t="s">
        <v>78</v>
      </c>
      <c r="B78" s="15">
        <v>31</v>
      </c>
      <c r="C78" s="16" t="s">
        <v>79</v>
      </c>
      <c r="D78" s="13"/>
      <c r="E78" s="13"/>
      <c r="F78" s="12"/>
    </row>
    <row r="79" spans="1:6" ht="19.5" customHeight="1" outlineLevel="1" x14ac:dyDescent="0.25">
      <c r="A79" s="14" t="s">
        <v>80</v>
      </c>
      <c r="B79" s="15">
        <v>5</v>
      </c>
      <c r="C79" s="16" t="s">
        <v>79</v>
      </c>
      <c r="D79" s="13"/>
      <c r="E79" s="13"/>
      <c r="F79" s="12"/>
    </row>
    <row r="80" spans="1:6" ht="17.25" customHeight="1" outlineLevel="1" x14ac:dyDescent="0.25">
      <c r="A80" s="14" t="s">
        <v>81</v>
      </c>
      <c r="B80" s="15">
        <v>7</v>
      </c>
      <c r="C80" s="16" t="s">
        <v>79</v>
      </c>
      <c r="D80" s="13"/>
      <c r="E80" s="13"/>
      <c r="F80" s="12"/>
    </row>
    <row r="81" spans="1:6" ht="25.5" outlineLevel="1" x14ac:dyDescent="0.25">
      <c r="A81" s="13" t="s">
        <v>82</v>
      </c>
      <c r="B81" s="9"/>
      <c r="C81" s="10"/>
      <c r="D81" s="11"/>
      <c r="E81" s="11"/>
      <c r="F81" s="12"/>
    </row>
    <row r="82" spans="1:6" ht="18" customHeight="1" outlineLevel="1" x14ac:dyDescent="0.25">
      <c r="A82" s="14" t="s">
        <v>78</v>
      </c>
      <c r="B82" s="15">
        <f>B78</f>
        <v>31</v>
      </c>
      <c r="C82" s="16" t="s">
        <v>79</v>
      </c>
      <c r="D82" s="13"/>
      <c r="E82" s="13"/>
      <c r="F82" s="12"/>
    </row>
    <row r="83" spans="1:6" ht="17.25" customHeight="1" outlineLevel="1" x14ac:dyDescent="0.25">
      <c r="A83" s="14" t="s">
        <v>80</v>
      </c>
      <c r="B83" s="15">
        <f>B79</f>
        <v>5</v>
      </c>
      <c r="C83" s="16" t="s">
        <v>79</v>
      </c>
      <c r="D83" s="13"/>
      <c r="E83" s="13"/>
      <c r="F83" s="12"/>
    </row>
    <row r="84" spans="1:6" ht="18.75" customHeight="1" outlineLevel="1" x14ac:dyDescent="0.25">
      <c r="A84" s="14" t="s">
        <v>81</v>
      </c>
      <c r="B84" s="15">
        <f>B80</f>
        <v>7</v>
      </c>
      <c r="C84" s="16" t="s">
        <v>79</v>
      </c>
      <c r="D84" s="13"/>
      <c r="E84" s="13"/>
      <c r="F84" s="12"/>
    </row>
    <row r="85" spans="1:6" ht="25.5" outlineLevel="1" x14ac:dyDescent="0.25">
      <c r="A85" s="14" t="s">
        <v>83</v>
      </c>
      <c r="B85" s="15">
        <v>1</v>
      </c>
      <c r="C85" s="16" t="s">
        <v>11</v>
      </c>
      <c r="D85" s="13"/>
      <c r="E85" s="13"/>
      <c r="F85" s="12"/>
    </row>
    <row r="86" spans="1:6" x14ac:dyDescent="0.25">
      <c r="A86" s="13"/>
      <c r="B86" s="9"/>
      <c r="C86" s="18" t="str">
        <f>"TOTAL HT "&amp;_Toc181136195</f>
        <v>TOTAL HT 4      TABLEAUX DE REPORT D’ALARME INCENDIE</v>
      </c>
      <c r="D86" s="33"/>
      <c r="E86" s="34"/>
      <c r="F86" s="35"/>
    </row>
    <row r="87" spans="1:6" x14ac:dyDescent="0.25">
      <c r="A87" s="19" t="s">
        <v>84</v>
      </c>
      <c r="B87" s="9"/>
      <c r="C87" s="10"/>
      <c r="D87" s="11"/>
      <c r="E87" s="11"/>
      <c r="F87" s="12"/>
    </row>
    <row r="88" spans="1:6" ht="25.5" outlineLevel="1" x14ac:dyDescent="0.25">
      <c r="A88" s="13" t="s">
        <v>85</v>
      </c>
      <c r="B88" s="9"/>
      <c r="C88" s="10"/>
      <c r="D88" s="11"/>
      <c r="E88" s="11"/>
      <c r="F88" s="12"/>
    </row>
    <row r="89" spans="1:6" outlineLevel="1" x14ac:dyDescent="0.25">
      <c r="A89" s="13" t="s">
        <v>181</v>
      </c>
      <c r="B89" s="9"/>
      <c r="C89" s="10"/>
      <c r="D89" s="11"/>
      <c r="E89" s="11"/>
      <c r="F89" s="12"/>
    </row>
    <row r="90" spans="1:6" outlineLevel="1" x14ac:dyDescent="0.25">
      <c r="A90" s="14" t="s">
        <v>180</v>
      </c>
      <c r="B90" s="15">
        <v>192</v>
      </c>
      <c r="C90" s="16" t="s">
        <v>79</v>
      </c>
      <c r="D90" s="13"/>
      <c r="E90" s="13"/>
      <c r="F90" s="12"/>
    </row>
    <row r="91" spans="1:6" outlineLevel="1" x14ac:dyDescent="0.25">
      <c r="A91" s="14" t="s">
        <v>86</v>
      </c>
      <c r="B91" s="15">
        <v>500</v>
      </c>
      <c r="C91" s="16" t="s">
        <v>79</v>
      </c>
      <c r="D91" s="13"/>
      <c r="E91" s="13"/>
      <c r="F91" s="12"/>
    </row>
    <row r="92" spans="1:6" outlineLevel="1" x14ac:dyDescent="0.25">
      <c r="A92" s="14" t="s">
        <v>177</v>
      </c>
      <c r="B92" s="15">
        <f>B90</f>
        <v>192</v>
      </c>
      <c r="C92" s="16" t="s">
        <v>11</v>
      </c>
      <c r="D92" s="13"/>
      <c r="E92" s="13"/>
      <c r="F92" s="12"/>
    </row>
    <row r="93" spans="1:6" ht="24.6" customHeight="1" outlineLevel="1" x14ac:dyDescent="0.25">
      <c r="A93" s="14" t="s">
        <v>87</v>
      </c>
      <c r="B93" s="15">
        <v>1</v>
      </c>
      <c r="C93" s="16" t="s">
        <v>11</v>
      </c>
      <c r="D93" s="13"/>
      <c r="E93" s="13"/>
      <c r="F93" s="12"/>
    </row>
    <row r="94" spans="1:6" outlineLevel="1" x14ac:dyDescent="0.25">
      <c r="A94" s="13" t="s">
        <v>182</v>
      </c>
      <c r="D94" s="13"/>
      <c r="E94" s="13"/>
      <c r="F94" s="12"/>
    </row>
    <row r="95" spans="1:6" outlineLevel="1" x14ac:dyDescent="0.25">
      <c r="A95" s="14" t="s">
        <v>180</v>
      </c>
      <c r="B95" s="38">
        <v>27</v>
      </c>
      <c r="C95" s="16" t="s">
        <v>79</v>
      </c>
      <c r="D95" s="13"/>
      <c r="E95" s="13"/>
      <c r="F95" s="12"/>
    </row>
    <row r="96" spans="1:6" outlineLevel="1" x14ac:dyDescent="0.25">
      <c r="A96" s="14" t="s">
        <v>86</v>
      </c>
      <c r="B96" s="15">
        <v>200</v>
      </c>
      <c r="C96" s="16" t="s">
        <v>79</v>
      </c>
      <c r="D96" s="13"/>
      <c r="E96" s="13"/>
      <c r="F96" s="12"/>
    </row>
    <row r="97" spans="1:6" outlineLevel="1" x14ac:dyDescent="0.25">
      <c r="A97" s="14" t="s">
        <v>178</v>
      </c>
      <c r="B97" s="15">
        <f>B95</f>
        <v>27</v>
      </c>
      <c r="C97" s="16" t="s">
        <v>11</v>
      </c>
      <c r="D97" s="13"/>
      <c r="E97" s="13"/>
      <c r="F97" s="12"/>
    </row>
    <row r="98" spans="1:6" ht="24.6" customHeight="1" outlineLevel="1" x14ac:dyDescent="0.25">
      <c r="A98" s="14" t="s">
        <v>87</v>
      </c>
      <c r="B98" s="15">
        <v>1</v>
      </c>
      <c r="C98" s="16" t="s">
        <v>11</v>
      </c>
      <c r="D98" s="13"/>
      <c r="E98" s="13"/>
      <c r="F98" s="12"/>
    </row>
    <row r="99" spans="1:6" outlineLevel="1" x14ac:dyDescent="0.25">
      <c r="A99" s="13" t="s">
        <v>183</v>
      </c>
      <c r="D99" s="13"/>
      <c r="E99" s="13"/>
      <c r="F99" s="12"/>
    </row>
    <row r="100" spans="1:6" outlineLevel="1" x14ac:dyDescent="0.25">
      <c r="A100" s="14" t="s">
        <v>180</v>
      </c>
      <c r="B100" s="15">
        <v>55</v>
      </c>
      <c r="C100" s="16" t="s">
        <v>79</v>
      </c>
      <c r="D100" s="13"/>
      <c r="E100" s="13"/>
      <c r="F100" s="12"/>
    </row>
    <row r="101" spans="1:6" outlineLevel="1" x14ac:dyDescent="0.25">
      <c r="A101" s="14" t="s">
        <v>86</v>
      </c>
      <c r="B101" s="15">
        <v>300</v>
      </c>
      <c r="C101" s="16" t="s">
        <v>79</v>
      </c>
      <c r="D101" s="13"/>
      <c r="E101" s="13"/>
      <c r="F101" s="12"/>
    </row>
    <row r="102" spans="1:6" outlineLevel="1" x14ac:dyDescent="0.25">
      <c r="A102" s="14" t="s">
        <v>179</v>
      </c>
      <c r="B102" s="15">
        <f>B100</f>
        <v>55</v>
      </c>
      <c r="C102" s="16" t="s">
        <v>11</v>
      </c>
      <c r="D102" s="13"/>
      <c r="E102" s="13"/>
      <c r="F102" s="12"/>
    </row>
    <row r="103" spans="1:6" ht="25.5" outlineLevel="1" x14ac:dyDescent="0.25">
      <c r="A103" s="14" t="s">
        <v>87</v>
      </c>
      <c r="B103" s="15">
        <v>1</v>
      </c>
      <c r="C103" s="16" t="s">
        <v>11</v>
      </c>
      <c r="D103" s="13"/>
      <c r="E103" s="13"/>
      <c r="F103" s="12"/>
    </row>
    <row r="104" spans="1:6" x14ac:dyDescent="0.25">
      <c r="A104" s="13"/>
      <c r="B104" s="9"/>
      <c r="C104" s="18" t="str">
        <f>"TOTAL HT "&amp;_Toc183983177</f>
        <v>TOTAL HT 5      MODULES DEPORTES DU CMSI</v>
      </c>
      <c r="D104" s="33"/>
      <c r="E104" s="34"/>
      <c r="F104" s="35"/>
    </row>
    <row r="105" spans="1:6" x14ac:dyDescent="0.25">
      <c r="A105" s="13"/>
      <c r="B105" s="9"/>
      <c r="C105" s="10"/>
      <c r="D105" s="11"/>
      <c r="E105" s="11"/>
      <c r="F105" s="12"/>
    </row>
    <row r="106" spans="1:6" x14ac:dyDescent="0.25">
      <c r="A106" s="19" t="s">
        <v>88</v>
      </c>
      <c r="B106" s="9"/>
      <c r="C106" s="10"/>
      <c r="D106" s="11"/>
      <c r="E106" s="11"/>
      <c r="F106" s="12"/>
    </row>
    <row r="107" spans="1:6" outlineLevel="1" x14ac:dyDescent="0.25">
      <c r="A107" s="13" t="s">
        <v>89</v>
      </c>
      <c r="B107" s="9"/>
      <c r="C107" s="10"/>
      <c r="D107" s="11"/>
      <c r="E107" s="11"/>
      <c r="F107" s="12"/>
    </row>
    <row r="108" spans="1:6" outlineLevel="1" x14ac:dyDescent="0.25">
      <c r="A108" s="14" t="s">
        <v>78</v>
      </c>
      <c r="B108" s="15">
        <v>80</v>
      </c>
      <c r="C108" s="16" t="s">
        <v>79</v>
      </c>
      <c r="D108" s="13"/>
      <c r="E108" s="13"/>
      <c r="F108" s="12"/>
    </row>
    <row r="109" spans="1:6" outlineLevel="1" x14ac:dyDescent="0.25">
      <c r="A109" s="14" t="s">
        <v>80</v>
      </c>
      <c r="B109" s="15">
        <v>20</v>
      </c>
      <c r="C109" s="16" t="s">
        <v>79</v>
      </c>
      <c r="D109" s="13"/>
      <c r="E109" s="13"/>
      <c r="F109" s="12"/>
    </row>
    <row r="110" spans="1:6" outlineLevel="1" x14ac:dyDescent="0.25">
      <c r="A110" s="14" t="s">
        <v>81</v>
      </c>
      <c r="B110" s="38">
        <v>18</v>
      </c>
      <c r="C110" s="16" t="s">
        <v>79</v>
      </c>
      <c r="D110" s="13"/>
      <c r="E110" s="13"/>
      <c r="F110" s="12"/>
    </row>
    <row r="111" spans="1:6" ht="25.5" outlineLevel="1" x14ac:dyDescent="0.25">
      <c r="A111" s="13" t="s">
        <v>90</v>
      </c>
      <c r="B111" s="9"/>
      <c r="C111" s="10"/>
      <c r="D111" s="11"/>
      <c r="E111" s="11"/>
      <c r="F111" s="12"/>
    </row>
    <row r="112" spans="1:6" outlineLevel="1" x14ac:dyDescent="0.25">
      <c r="A112" s="14" t="s">
        <v>78</v>
      </c>
      <c r="B112" s="15">
        <f>B108</f>
        <v>80</v>
      </c>
      <c r="C112" s="16" t="s">
        <v>79</v>
      </c>
      <c r="D112" s="13"/>
      <c r="E112" s="13"/>
      <c r="F112" s="12"/>
    </row>
    <row r="113" spans="1:6" outlineLevel="1" x14ac:dyDescent="0.25">
      <c r="A113" s="14" t="s">
        <v>80</v>
      </c>
      <c r="B113" s="15">
        <f>B109</f>
        <v>20</v>
      </c>
      <c r="C113" s="16" t="s">
        <v>79</v>
      </c>
      <c r="D113" s="13"/>
      <c r="E113" s="13"/>
      <c r="F113" s="12"/>
    </row>
    <row r="114" spans="1:6" outlineLevel="1" x14ac:dyDescent="0.25">
      <c r="A114" s="14" t="s">
        <v>81</v>
      </c>
      <c r="B114" s="15">
        <f>B110</f>
        <v>18</v>
      </c>
      <c r="C114" s="16" t="s">
        <v>79</v>
      </c>
      <c r="D114" s="13"/>
      <c r="E114" s="13"/>
      <c r="F114" s="12"/>
    </row>
    <row r="115" spans="1:6" x14ac:dyDescent="0.25">
      <c r="A115" s="13"/>
      <c r="B115" s="9"/>
      <c r="C115" s="18" t="str">
        <f>"TOTAL HT "&amp;_Toc183983178</f>
        <v>TOTAL HT 6      DECLENCHEURS MANUELS D’ALARME INCENDIE</v>
      </c>
      <c r="D115" s="33"/>
      <c r="E115" s="34"/>
      <c r="F115" s="35"/>
    </row>
    <row r="116" spans="1:6" x14ac:dyDescent="0.25">
      <c r="A116" s="19" t="s">
        <v>91</v>
      </c>
      <c r="B116" s="9"/>
      <c r="C116" s="10"/>
      <c r="D116" s="11"/>
      <c r="E116" s="11"/>
      <c r="F116" s="12"/>
    </row>
    <row r="117" spans="1:6" ht="25.5" outlineLevel="1" x14ac:dyDescent="0.25">
      <c r="A117" s="13" t="s">
        <v>92</v>
      </c>
      <c r="B117" s="9"/>
      <c r="C117" s="10"/>
      <c r="D117" s="11"/>
      <c r="E117" s="11"/>
      <c r="F117" s="12"/>
    </row>
    <row r="118" spans="1:6" outlineLevel="1" x14ac:dyDescent="0.25">
      <c r="A118" s="14" t="s">
        <v>78</v>
      </c>
      <c r="B118" s="15">
        <v>790</v>
      </c>
      <c r="C118" s="16" t="s">
        <v>79</v>
      </c>
      <c r="D118" s="13"/>
      <c r="E118" s="13"/>
      <c r="F118" s="12"/>
    </row>
    <row r="119" spans="1:6" outlineLevel="1" x14ac:dyDescent="0.25">
      <c r="A119" s="14" t="s">
        <v>80</v>
      </c>
      <c r="B119" s="15">
        <v>325</v>
      </c>
      <c r="C119" s="16" t="s">
        <v>79</v>
      </c>
      <c r="D119" s="13"/>
      <c r="E119" s="13"/>
      <c r="F119" s="12"/>
    </row>
    <row r="120" spans="1:6" outlineLevel="1" x14ac:dyDescent="0.25">
      <c r="A120" s="14" t="s">
        <v>81</v>
      </c>
      <c r="B120" s="15">
        <v>270</v>
      </c>
      <c r="C120" s="16" t="s">
        <v>79</v>
      </c>
      <c r="D120" s="13"/>
      <c r="E120" s="13"/>
      <c r="F120" s="12"/>
    </row>
    <row r="121" spans="1:6" ht="25.5" outlineLevel="1" x14ac:dyDescent="0.25">
      <c r="A121" s="13" t="s">
        <v>176</v>
      </c>
      <c r="B121" s="9"/>
      <c r="C121" s="10"/>
      <c r="D121" s="11"/>
      <c r="E121" s="11"/>
      <c r="F121" s="12"/>
    </row>
    <row r="122" spans="1:6" outlineLevel="1" x14ac:dyDescent="0.25">
      <c r="A122" s="14" t="s">
        <v>78</v>
      </c>
      <c r="B122" s="15">
        <v>15</v>
      </c>
      <c r="C122" s="16" t="s">
        <v>79</v>
      </c>
      <c r="D122" s="13"/>
      <c r="E122" s="13"/>
      <c r="F122" s="12"/>
    </row>
    <row r="123" spans="1:6" outlineLevel="1" x14ac:dyDescent="0.25">
      <c r="A123" s="14" t="s">
        <v>80</v>
      </c>
      <c r="B123" s="15">
        <v>2</v>
      </c>
      <c r="C123" s="16" t="s">
        <v>79</v>
      </c>
      <c r="D123" s="13"/>
      <c r="E123" s="13"/>
      <c r="F123" s="12"/>
    </row>
    <row r="124" spans="1:6" outlineLevel="1" x14ac:dyDescent="0.25">
      <c r="A124" s="14" t="s">
        <v>81</v>
      </c>
      <c r="B124" s="15">
        <v>16</v>
      </c>
      <c r="C124" s="16" t="s">
        <v>79</v>
      </c>
      <c r="D124" s="13"/>
      <c r="E124" s="13"/>
      <c r="F124" s="12"/>
    </row>
    <row r="125" spans="1:6" ht="25.5" x14ac:dyDescent="0.25">
      <c r="A125" s="13" t="s">
        <v>93</v>
      </c>
      <c r="B125" s="9"/>
      <c r="C125" s="10"/>
      <c r="D125" s="11"/>
      <c r="E125" s="11"/>
      <c r="F125" s="12"/>
    </row>
    <row r="126" spans="1:6" x14ac:dyDescent="0.25">
      <c r="A126" s="14" t="s">
        <v>78</v>
      </c>
      <c r="B126" s="15">
        <v>460</v>
      </c>
      <c r="C126" s="16" t="s">
        <v>79</v>
      </c>
      <c r="D126" s="13"/>
      <c r="E126" s="13"/>
      <c r="F126" s="12"/>
    </row>
    <row r="127" spans="1:6" outlineLevel="1" x14ac:dyDescent="0.25">
      <c r="A127" s="14" t="s">
        <v>80</v>
      </c>
      <c r="B127" s="15">
        <v>135</v>
      </c>
      <c r="C127" s="16" t="s">
        <v>79</v>
      </c>
      <c r="D127" s="13"/>
      <c r="E127" s="13"/>
      <c r="F127" s="12"/>
    </row>
    <row r="128" spans="1:6" outlineLevel="1" x14ac:dyDescent="0.25">
      <c r="A128" s="14" t="s">
        <v>81</v>
      </c>
      <c r="B128" s="15">
        <v>180</v>
      </c>
      <c r="C128" s="16" t="s">
        <v>79</v>
      </c>
      <c r="D128" s="13"/>
      <c r="E128" s="13"/>
      <c r="F128" s="12"/>
    </row>
    <row r="129" spans="1:6" outlineLevel="1" x14ac:dyDescent="0.25">
      <c r="A129" s="21"/>
      <c r="B129" s="9"/>
      <c r="C129" s="18" t="str">
        <f>"TOTAL HT "&amp;_Toc183983179</f>
        <v>TOTAL HT 7      DETECTION AUTOMATIQUE D’INCENDIE</v>
      </c>
      <c r="D129" s="33"/>
      <c r="E129" s="34"/>
      <c r="F129" s="35"/>
    </row>
    <row r="130" spans="1:6" ht="25.5" outlineLevel="1" x14ac:dyDescent="0.25">
      <c r="A130" s="19" t="s">
        <v>94</v>
      </c>
      <c r="B130" s="9"/>
      <c r="C130" s="10"/>
      <c r="D130" s="11"/>
      <c r="E130" s="11"/>
      <c r="F130" s="12"/>
    </row>
    <row r="131" spans="1:6" outlineLevel="1" x14ac:dyDescent="0.25">
      <c r="A131" s="39" t="s">
        <v>95</v>
      </c>
      <c r="B131" s="40"/>
      <c r="C131" s="10"/>
      <c r="D131" s="11"/>
      <c r="E131" s="11"/>
      <c r="F131" s="12"/>
    </row>
    <row r="132" spans="1:6" outlineLevel="1" x14ac:dyDescent="0.25">
      <c r="A132" s="41" t="s">
        <v>78</v>
      </c>
      <c r="B132" s="38">
        <v>47</v>
      </c>
      <c r="C132" s="16" t="s">
        <v>79</v>
      </c>
      <c r="D132" s="13"/>
      <c r="E132" s="13"/>
      <c r="F132" s="12"/>
    </row>
    <row r="133" spans="1:6" outlineLevel="1" x14ac:dyDescent="0.25">
      <c r="A133" s="41" t="s">
        <v>80</v>
      </c>
      <c r="B133" s="38">
        <v>18</v>
      </c>
      <c r="C133" s="16" t="s">
        <v>79</v>
      </c>
      <c r="D133" s="13"/>
      <c r="E133" s="13"/>
      <c r="F133" s="12"/>
    </row>
    <row r="134" spans="1:6" outlineLevel="1" x14ac:dyDescent="0.25">
      <c r="A134" s="41" t="s">
        <v>81</v>
      </c>
      <c r="B134" s="38">
        <v>17</v>
      </c>
      <c r="C134" s="16" t="s">
        <v>79</v>
      </c>
      <c r="D134" s="13"/>
      <c r="E134" s="13"/>
      <c r="F134" s="12"/>
    </row>
    <row r="135" spans="1:6" outlineLevel="1" x14ac:dyDescent="0.25">
      <c r="A135" s="39" t="s">
        <v>96</v>
      </c>
      <c r="B135" s="40"/>
      <c r="C135" s="10"/>
      <c r="D135" s="11"/>
      <c r="E135" s="11"/>
      <c r="F135" s="12"/>
    </row>
    <row r="136" spans="1:6" outlineLevel="1" x14ac:dyDescent="0.25">
      <c r="A136" s="41" t="s">
        <v>78</v>
      </c>
      <c r="B136" s="38">
        <v>35</v>
      </c>
      <c r="C136" s="16" t="s">
        <v>79</v>
      </c>
      <c r="D136" s="13"/>
      <c r="E136" s="13"/>
      <c r="F136" s="12"/>
    </row>
    <row r="137" spans="1:6" outlineLevel="1" x14ac:dyDescent="0.25">
      <c r="A137" s="41" t="s">
        <v>80</v>
      </c>
      <c r="B137" s="38">
        <v>7</v>
      </c>
      <c r="C137" s="16" t="s">
        <v>79</v>
      </c>
      <c r="D137" s="13"/>
      <c r="E137" s="13"/>
      <c r="F137" s="12"/>
    </row>
    <row r="138" spans="1:6" outlineLevel="1" x14ac:dyDescent="0.25">
      <c r="A138" s="41" t="s">
        <v>81</v>
      </c>
      <c r="B138" s="38">
        <v>14</v>
      </c>
      <c r="C138" s="16" t="s">
        <v>79</v>
      </c>
      <c r="D138" s="13"/>
      <c r="E138" s="13"/>
      <c r="F138" s="12"/>
    </row>
    <row r="139" spans="1:6" x14ac:dyDescent="0.25">
      <c r="A139" s="13" t="s">
        <v>97</v>
      </c>
      <c r="B139" s="9"/>
      <c r="C139" s="10"/>
      <c r="D139" s="11"/>
      <c r="E139" s="11"/>
      <c r="F139" s="12"/>
    </row>
    <row r="140" spans="1:6" x14ac:dyDescent="0.25">
      <c r="A140" s="14" t="s">
        <v>78</v>
      </c>
      <c r="B140" s="15">
        <v>100</v>
      </c>
      <c r="C140" s="16" t="s">
        <v>79</v>
      </c>
      <c r="D140" s="13"/>
      <c r="E140" s="13"/>
      <c r="F140" s="12"/>
    </row>
    <row r="141" spans="1:6" outlineLevel="1" x14ac:dyDescent="0.25">
      <c r="A141" s="14" t="s">
        <v>80</v>
      </c>
      <c r="B141" s="15">
        <v>36</v>
      </c>
      <c r="C141" s="16" t="s">
        <v>79</v>
      </c>
      <c r="D141" s="13"/>
      <c r="E141" s="13"/>
      <c r="F141" s="12"/>
    </row>
    <row r="142" spans="1:6" outlineLevel="1" x14ac:dyDescent="0.25">
      <c r="A142" s="14" t="s">
        <v>81</v>
      </c>
      <c r="B142" s="15">
        <v>25</v>
      </c>
      <c r="C142" s="16" t="s">
        <v>79</v>
      </c>
      <c r="D142" s="13"/>
      <c r="E142" s="13"/>
      <c r="F142" s="12"/>
    </row>
    <row r="143" spans="1:6" outlineLevel="1" x14ac:dyDescent="0.25">
      <c r="A143" s="14"/>
      <c r="B143" s="15"/>
      <c r="C143" s="18" t="str">
        <f>"TOTAL HT "&amp;_Toc183983180</f>
        <v>TOTAL HT 8      REPRISE ET COMPLÉMENT DE LA DIFFUSION D’ALARME INCENDIE (AGS+DS+DL)</v>
      </c>
      <c r="D143" s="33"/>
      <c r="E143" s="34"/>
      <c r="F143" s="35"/>
    </row>
    <row r="144" spans="1:6" outlineLevel="1" x14ac:dyDescent="0.25">
      <c r="A144" s="19" t="s">
        <v>98</v>
      </c>
      <c r="B144" s="9"/>
      <c r="C144" s="10"/>
      <c r="D144" s="11"/>
      <c r="E144" s="11"/>
      <c r="F144" s="12"/>
    </row>
    <row r="145" spans="1:6" ht="38.25" x14ac:dyDescent="0.25">
      <c r="A145" s="13" t="s">
        <v>99</v>
      </c>
      <c r="B145" s="9"/>
      <c r="C145" s="10"/>
      <c r="D145" s="11"/>
      <c r="E145" s="11"/>
      <c r="F145" s="12"/>
    </row>
    <row r="146" spans="1:6" x14ac:dyDescent="0.25">
      <c r="A146" s="14" t="s">
        <v>78</v>
      </c>
      <c r="B146" s="15">
        <v>1</v>
      </c>
      <c r="C146" s="16" t="s">
        <v>11</v>
      </c>
      <c r="D146" s="13"/>
      <c r="E146" s="13"/>
      <c r="F146" s="12"/>
    </row>
    <row r="147" spans="1:6" outlineLevel="1" x14ac:dyDescent="0.25">
      <c r="A147" s="14" t="s">
        <v>80</v>
      </c>
      <c r="B147" s="15">
        <v>1</v>
      </c>
      <c r="C147" s="16" t="s">
        <v>11</v>
      </c>
      <c r="D147" s="13"/>
      <c r="E147" s="13"/>
      <c r="F147" s="12"/>
    </row>
    <row r="148" spans="1:6" outlineLevel="1" x14ac:dyDescent="0.25">
      <c r="A148" s="14" t="s">
        <v>81</v>
      </c>
      <c r="B148" s="15">
        <v>1</v>
      </c>
      <c r="C148" s="16" t="s">
        <v>11</v>
      </c>
      <c r="D148" s="13"/>
      <c r="E148" s="13"/>
      <c r="F148" s="12"/>
    </row>
    <row r="149" spans="1:6" outlineLevel="1" x14ac:dyDescent="0.25">
      <c r="A149" s="17"/>
      <c r="B149" s="9"/>
      <c r="C149" s="18" t="str">
        <f>"TOTAL HT "&amp;_Hlk15925091</f>
        <v>TOTAL HT 9      CLAPETS COUPE-FEU sur réseau de ventilation</v>
      </c>
      <c r="D149" s="33"/>
      <c r="E149" s="34"/>
      <c r="F149" s="35"/>
    </row>
    <row r="150" spans="1:6" ht="25.5" outlineLevel="1" x14ac:dyDescent="0.25">
      <c r="A150" s="19" t="s">
        <v>100</v>
      </c>
      <c r="B150" s="9"/>
      <c r="C150" s="10"/>
      <c r="D150" s="11"/>
      <c r="E150" s="11"/>
      <c r="F150" s="12"/>
    </row>
    <row r="151" spans="1:6" ht="38.25" x14ac:dyDescent="0.25">
      <c r="A151" s="13" t="s">
        <v>101</v>
      </c>
      <c r="B151" s="9"/>
      <c r="C151" s="10"/>
      <c r="D151" s="11"/>
      <c r="E151" s="11"/>
      <c r="F151" s="12"/>
    </row>
    <row r="152" spans="1:6" x14ac:dyDescent="0.25">
      <c r="A152" s="14" t="s">
        <v>78</v>
      </c>
      <c r="B152" s="15">
        <v>1</v>
      </c>
      <c r="C152" s="16" t="s">
        <v>11</v>
      </c>
      <c r="D152" s="13"/>
      <c r="E152" s="13"/>
      <c r="F152" s="12"/>
    </row>
    <row r="153" spans="1:6" outlineLevel="1" x14ac:dyDescent="0.25">
      <c r="A153" s="14" t="s">
        <v>80</v>
      </c>
      <c r="B153" s="15">
        <v>1</v>
      </c>
      <c r="C153" s="16" t="s">
        <v>11</v>
      </c>
      <c r="D153" s="13"/>
      <c r="E153" s="13"/>
      <c r="F153" s="12"/>
    </row>
    <row r="154" spans="1:6" outlineLevel="1" x14ac:dyDescent="0.25">
      <c r="A154" s="14" t="s">
        <v>81</v>
      </c>
      <c r="B154" s="15">
        <v>1</v>
      </c>
      <c r="C154" s="16" t="s">
        <v>11</v>
      </c>
      <c r="D154" s="13"/>
      <c r="E154" s="13"/>
      <c r="F154" s="12"/>
    </row>
    <row r="155" spans="1:6" outlineLevel="1" x14ac:dyDescent="0.25">
      <c r="A155" s="13"/>
      <c r="B155" s="9"/>
      <c r="C155" s="18" t="str">
        <f>"TOTAL HT "&amp;_Toc183983182</f>
        <v xml:space="preserve">TOTAL HT 10   PORTES COUPE FEU DE RECOUPEMENT OU EN LIMITE DE COMPARTIMENTAGE </v>
      </c>
      <c r="D155" s="33"/>
      <c r="E155" s="34"/>
      <c r="F155" s="35"/>
    </row>
    <row r="156" spans="1:6" outlineLevel="1" x14ac:dyDescent="0.25">
      <c r="A156" s="19" t="s">
        <v>166</v>
      </c>
      <c r="B156" s="9"/>
      <c r="C156" s="10"/>
      <c r="D156" s="11"/>
      <c r="E156" s="11"/>
      <c r="F156" s="12"/>
    </row>
    <row r="157" spans="1:6" ht="38.25" x14ac:dyDescent="0.25">
      <c r="A157" s="13" t="s">
        <v>163</v>
      </c>
      <c r="B157" s="9"/>
      <c r="C157" s="10"/>
      <c r="D157" s="11"/>
      <c r="E157" s="11"/>
      <c r="F157" s="12"/>
    </row>
    <row r="158" spans="1:6" x14ac:dyDescent="0.25">
      <c r="A158" s="14" t="s">
        <v>78</v>
      </c>
      <c r="B158" s="15">
        <v>1</v>
      </c>
      <c r="C158" s="16" t="s">
        <v>11</v>
      </c>
      <c r="D158" s="13"/>
      <c r="E158" s="13"/>
      <c r="F158" s="12"/>
    </row>
    <row r="159" spans="1:6" outlineLevel="1" x14ac:dyDescent="0.25">
      <c r="A159" s="14" t="s">
        <v>80</v>
      </c>
      <c r="B159" s="15">
        <v>1</v>
      </c>
      <c r="C159" s="16" t="s">
        <v>11</v>
      </c>
      <c r="D159" s="13"/>
      <c r="E159" s="13"/>
      <c r="F159" s="12"/>
    </row>
    <row r="160" spans="1:6" outlineLevel="1" x14ac:dyDescent="0.25">
      <c r="A160" s="14" t="s">
        <v>81</v>
      </c>
      <c r="B160" s="15">
        <v>1</v>
      </c>
      <c r="C160" s="16" t="s">
        <v>165</v>
      </c>
      <c r="D160" s="13"/>
      <c r="E160" s="13"/>
      <c r="F160" s="12"/>
    </row>
    <row r="161" spans="1:6" outlineLevel="1" x14ac:dyDescent="0.25">
      <c r="A161" s="13"/>
      <c r="B161" s="9"/>
      <c r="C161" s="18" t="str">
        <f>"TOTAL HT "&amp;A156</f>
        <v>TOTAL HT 11   VOLETS DE DESENFUMAGE</v>
      </c>
      <c r="D161" s="33"/>
      <c r="E161" s="34"/>
      <c r="F161" s="35"/>
    </row>
    <row r="162" spans="1:6" outlineLevel="1" x14ac:dyDescent="0.25">
      <c r="A162" s="19" t="s">
        <v>167</v>
      </c>
      <c r="B162" s="9"/>
      <c r="C162" s="10"/>
      <c r="D162" s="11"/>
      <c r="E162" s="11"/>
      <c r="F162" s="12"/>
    </row>
    <row r="163" spans="1:6" ht="38.25" x14ac:dyDescent="0.25">
      <c r="A163" s="13" t="s">
        <v>164</v>
      </c>
      <c r="B163" s="9"/>
      <c r="C163" s="10"/>
      <c r="D163" s="11"/>
      <c r="E163" s="11"/>
      <c r="F163" s="12"/>
    </row>
    <row r="164" spans="1:6" x14ac:dyDescent="0.25">
      <c r="A164" s="14" t="s">
        <v>78</v>
      </c>
      <c r="B164" s="15">
        <v>1</v>
      </c>
      <c r="C164" s="16" t="s">
        <v>11</v>
      </c>
      <c r="D164" s="13"/>
      <c r="E164" s="13"/>
      <c r="F164" s="12"/>
    </row>
    <row r="165" spans="1:6" outlineLevel="1" x14ac:dyDescent="0.25">
      <c r="A165" s="14" t="s">
        <v>80</v>
      </c>
      <c r="B165" s="15">
        <v>1</v>
      </c>
      <c r="C165" s="16" t="s">
        <v>11</v>
      </c>
      <c r="D165" s="13"/>
      <c r="E165" s="13"/>
      <c r="F165" s="12"/>
    </row>
    <row r="166" spans="1:6" outlineLevel="1" x14ac:dyDescent="0.25">
      <c r="A166" s="14" t="s">
        <v>81</v>
      </c>
      <c r="B166" s="15">
        <v>1</v>
      </c>
      <c r="C166" s="16" t="s">
        <v>11</v>
      </c>
      <c r="D166" s="13"/>
      <c r="E166" s="13"/>
      <c r="F166" s="12"/>
    </row>
    <row r="167" spans="1:6" outlineLevel="1" x14ac:dyDescent="0.25">
      <c r="A167" s="13"/>
      <c r="B167" s="9"/>
      <c r="C167" s="18" t="str">
        <f>"TOTAL HT "&amp;A162</f>
        <v>TOTAL HT 12   DIVERS EQUIPEMENTS A REALIMENTER</v>
      </c>
      <c r="D167" s="33"/>
      <c r="E167" s="34"/>
      <c r="F167" s="35"/>
    </row>
    <row r="168" spans="1:6" ht="25.5" outlineLevel="1" x14ac:dyDescent="0.25">
      <c r="A168" s="19" t="s">
        <v>168</v>
      </c>
      <c r="B168" s="9"/>
      <c r="C168" s="10"/>
      <c r="D168" s="11"/>
      <c r="E168" s="11"/>
      <c r="F168" s="12"/>
    </row>
    <row r="169" spans="1:6" outlineLevel="1" x14ac:dyDescent="0.25">
      <c r="A169" s="13" t="s">
        <v>102</v>
      </c>
      <c r="B169" s="9"/>
      <c r="C169" s="10"/>
      <c r="D169" s="11"/>
      <c r="E169" s="11"/>
      <c r="F169" s="12"/>
    </row>
    <row r="170" spans="1:6" ht="25.5" outlineLevel="1" x14ac:dyDescent="0.25">
      <c r="A170" s="14" t="s">
        <v>103</v>
      </c>
      <c r="B170" s="9"/>
      <c r="C170" s="10"/>
      <c r="D170" s="11"/>
      <c r="E170" s="11"/>
      <c r="F170" s="12"/>
    </row>
    <row r="171" spans="1:6" outlineLevel="1" x14ac:dyDescent="0.25">
      <c r="A171" s="14" t="s">
        <v>104</v>
      </c>
      <c r="B171" s="15">
        <v>1</v>
      </c>
      <c r="C171" s="16" t="s">
        <v>11</v>
      </c>
      <c r="D171" s="13"/>
      <c r="E171" s="13"/>
      <c r="F171" s="12"/>
    </row>
    <row r="172" spans="1:6" outlineLevel="1" x14ac:dyDescent="0.25">
      <c r="A172" s="14" t="s">
        <v>105</v>
      </c>
      <c r="B172" s="15">
        <v>1</v>
      </c>
      <c r="C172" s="16" t="s">
        <v>11</v>
      </c>
      <c r="D172" s="13"/>
      <c r="E172" s="13"/>
      <c r="F172" s="12"/>
    </row>
    <row r="173" spans="1:6" outlineLevel="1" x14ac:dyDescent="0.25">
      <c r="A173" s="14" t="s">
        <v>106</v>
      </c>
      <c r="B173" s="15">
        <v>1</v>
      </c>
      <c r="C173" s="16" t="s">
        <v>11</v>
      </c>
      <c r="D173" s="13"/>
      <c r="E173" s="13"/>
      <c r="F173" s="12"/>
    </row>
    <row r="174" spans="1:6" outlineLevel="1" x14ac:dyDescent="0.25">
      <c r="A174" s="14" t="s">
        <v>107</v>
      </c>
      <c r="B174" s="22">
        <v>1</v>
      </c>
      <c r="C174" s="23" t="s">
        <v>11</v>
      </c>
      <c r="D174" s="24"/>
      <c r="E174" s="24"/>
      <c r="F174" s="12"/>
    </row>
    <row r="175" spans="1:6" outlineLevel="1" x14ac:dyDescent="0.25">
      <c r="A175" s="13" t="s">
        <v>108</v>
      </c>
      <c r="B175" s="9"/>
      <c r="C175" s="10"/>
      <c r="D175" s="11"/>
      <c r="E175" s="11"/>
      <c r="F175" s="12"/>
    </row>
    <row r="176" spans="1:6" ht="25.5" outlineLevel="1" x14ac:dyDescent="0.25">
      <c r="A176" s="14" t="s">
        <v>109</v>
      </c>
      <c r="B176" s="9"/>
      <c r="C176" s="10"/>
      <c r="D176" s="11"/>
      <c r="E176" s="11"/>
      <c r="F176" s="12"/>
    </row>
    <row r="177" spans="1:6" outlineLevel="1" x14ac:dyDescent="0.25">
      <c r="A177" s="14" t="s">
        <v>104</v>
      </c>
      <c r="B177" s="15">
        <v>1</v>
      </c>
      <c r="C177" s="16" t="s">
        <v>11</v>
      </c>
      <c r="D177" s="13"/>
      <c r="E177" s="13"/>
      <c r="F177" s="12"/>
    </row>
    <row r="178" spans="1:6" outlineLevel="1" x14ac:dyDescent="0.25">
      <c r="A178" s="14" t="s">
        <v>105</v>
      </c>
      <c r="B178" s="15">
        <v>1</v>
      </c>
      <c r="C178" s="16" t="s">
        <v>11</v>
      </c>
      <c r="D178" s="13"/>
      <c r="E178" s="13"/>
      <c r="F178" s="12"/>
    </row>
    <row r="179" spans="1:6" outlineLevel="1" x14ac:dyDescent="0.25">
      <c r="A179" s="14" t="s">
        <v>106</v>
      </c>
      <c r="B179" s="15">
        <v>1</v>
      </c>
      <c r="C179" s="16" t="s">
        <v>11</v>
      </c>
      <c r="D179" s="13"/>
      <c r="E179" s="13"/>
      <c r="F179" s="12"/>
    </row>
    <row r="180" spans="1:6" outlineLevel="1" x14ac:dyDescent="0.25">
      <c r="A180" s="14" t="s">
        <v>110</v>
      </c>
      <c r="B180" s="22"/>
      <c r="C180" s="23"/>
      <c r="D180" s="11"/>
      <c r="E180" s="11"/>
      <c r="F180" s="12"/>
    </row>
    <row r="181" spans="1:6" outlineLevel="1" x14ac:dyDescent="0.25">
      <c r="A181" s="14" t="s">
        <v>104</v>
      </c>
      <c r="B181" s="15">
        <v>1</v>
      </c>
      <c r="C181" s="16" t="s">
        <v>11</v>
      </c>
      <c r="D181" s="13"/>
      <c r="E181" s="13"/>
      <c r="F181" s="12"/>
    </row>
    <row r="182" spans="1:6" outlineLevel="1" x14ac:dyDescent="0.25">
      <c r="A182" s="14" t="s">
        <v>105</v>
      </c>
      <c r="B182" s="15">
        <v>1</v>
      </c>
      <c r="C182" s="16" t="s">
        <v>11</v>
      </c>
      <c r="D182" s="13"/>
      <c r="E182" s="13"/>
      <c r="F182" s="12"/>
    </row>
    <row r="183" spans="1:6" outlineLevel="1" x14ac:dyDescent="0.25">
      <c r="A183" s="14" t="s">
        <v>106</v>
      </c>
      <c r="B183" s="15">
        <v>1</v>
      </c>
      <c r="C183" s="16" t="s">
        <v>11</v>
      </c>
      <c r="D183" s="13"/>
      <c r="E183" s="13"/>
      <c r="F183" s="12"/>
    </row>
    <row r="184" spans="1:6" x14ac:dyDescent="0.25">
      <c r="A184" s="14" t="s">
        <v>111</v>
      </c>
      <c r="B184" s="22"/>
      <c r="C184" s="23"/>
      <c r="D184" s="11"/>
      <c r="E184" s="11"/>
      <c r="F184" s="12"/>
    </row>
    <row r="185" spans="1:6" x14ac:dyDescent="0.25">
      <c r="A185" s="14" t="s">
        <v>104</v>
      </c>
      <c r="B185" s="15">
        <v>1</v>
      </c>
      <c r="C185" s="16" t="s">
        <v>11</v>
      </c>
      <c r="D185" s="13"/>
      <c r="E185" s="13"/>
      <c r="F185" s="12"/>
    </row>
    <row r="186" spans="1:6" outlineLevel="1" x14ac:dyDescent="0.25">
      <c r="A186" s="14" t="s">
        <v>105</v>
      </c>
      <c r="B186" s="15">
        <v>1</v>
      </c>
      <c r="C186" s="16" t="s">
        <v>11</v>
      </c>
      <c r="D186" s="13"/>
      <c r="E186" s="13"/>
      <c r="F186" s="12"/>
    </row>
    <row r="187" spans="1:6" outlineLevel="1" x14ac:dyDescent="0.25">
      <c r="A187" s="14" t="s">
        <v>106</v>
      </c>
      <c r="B187" s="15">
        <v>1</v>
      </c>
      <c r="C187" s="16" t="s">
        <v>11</v>
      </c>
      <c r="D187" s="13"/>
      <c r="E187" s="13"/>
      <c r="F187" s="12"/>
    </row>
    <row r="188" spans="1:6" outlineLevel="1" x14ac:dyDescent="0.25">
      <c r="A188" s="13"/>
      <c r="B188" s="9"/>
      <c r="C188" s="18" t="str">
        <f>"TOTAL HT "&amp;_Toc183983183</f>
        <v>TOTAL HT 13   CABLAGE SSI DE PUISSANCE, DE COMMANDE ET DE SIGNALISATION</v>
      </c>
      <c r="D188" s="33"/>
      <c r="E188" s="34"/>
      <c r="F188" s="35"/>
    </row>
    <row r="189" spans="1:6" outlineLevel="1" x14ac:dyDescent="0.25">
      <c r="A189" s="19" t="s">
        <v>169</v>
      </c>
      <c r="B189" s="9"/>
      <c r="C189" s="10"/>
      <c r="D189" s="11"/>
      <c r="E189" s="11"/>
      <c r="F189" s="12"/>
    </row>
    <row r="190" spans="1:6" outlineLevel="1" x14ac:dyDescent="0.25">
      <c r="A190" s="13" t="s">
        <v>112</v>
      </c>
      <c r="B190" s="9"/>
      <c r="C190" s="10"/>
      <c r="D190" s="11"/>
      <c r="E190" s="11"/>
      <c r="F190" s="12"/>
    </row>
    <row r="191" spans="1:6" outlineLevel="1" x14ac:dyDescent="0.25">
      <c r="A191" s="14" t="s">
        <v>113</v>
      </c>
      <c r="B191" s="15">
        <v>1</v>
      </c>
      <c r="C191" s="16" t="s">
        <v>11</v>
      </c>
      <c r="D191" s="13"/>
      <c r="E191" s="13"/>
      <c r="F191" s="12"/>
    </row>
    <row r="192" spans="1:6" outlineLevel="1" x14ac:dyDescent="0.25">
      <c r="A192" s="14" t="s">
        <v>114</v>
      </c>
      <c r="B192" s="15">
        <v>1</v>
      </c>
      <c r="C192" s="16" t="s">
        <v>11</v>
      </c>
      <c r="D192" s="13"/>
      <c r="E192" s="13"/>
      <c r="F192" s="12"/>
    </row>
    <row r="193" spans="1:6" outlineLevel="1" x14ac:dyDescent="0.25">
      <c r="A193" s="14" t="s">
        <v>115</v>
      </c>
      <c r="B193" s="15">
        <v>1</v>
      </c>
      <c r="C193" s="16" t="s">
        <v>11</v>
      </c>
      <c r="D193" s="13"/>
      <c r="E193" s="13"/>
      <c r="F193" s="12"/>
    </row>
    <row r="194" spans="1:6" ht="25.5" outlineLevel="1" x14ac:dyDescent="0.25">
      <c r="A194" s="14" t="s">
        <v>116</v>
      </c>
      <c r="B194" s="15">
        <v>1</v>
      </c>
      <c r="C194" s="16" t="s">
        <v>11</v>
      </c>
      <c r="D194" s="13"/>
      <c r="E194" s="13"/>
      <c r="F194" s="12"/>
    </row>
    <row r="195" spans="1:6" ht="25.5" outlineLevel="1" x14ac:dyDescent="0.25">
      <c r="A195" s="14" t="s">
        <v>117</v>
      </c>
      <c r="B195" s="15">
        <v>1</v>
      </c>
      <c r="C195" s="16" t="s">
        <v>11</v>
      </c>
      <c r="D195" s="13"/>
      <c r="E195" s="13"/>
      <c r="F195" s="12"/>
    </row>
    <row r="196" spans="1:6" outlineLevel="1" x14ac:dyDescent="0.25">
      <c r="A196" s="14" t="s">
        <v>118</v>
      </c>
      <c r="B196" s="15">
        <v>1</v>
      </c>
      <c r="C196" s="16" t="s">
        <v>11</v>
      </c>
      <c r="D196" s="13"/>
      <c r="E196" s="13"/>
      <c r="F196" s="12"/>
    </row>
    <row r="197" spans="1:6" outlineLevel="1" x14ac:dyDescent="0.25">
      <c r="A197" s="14" t="s">
        <v>119</v>
      </c>
      <c r="B197" s="15">
        <v>1</v>
      </c>
      <c r="C197" s="16" t="s">
        <v>11</v>
      </c>
      <c r="D197" s="13"/>
      <c r="E197" s="13"/>
      <c r="F197" s="12"/>
    </row>
    <row r="198" spans="1:6" outlineLevel="1" x14ac:dyDescent="0.25">
      <c r="A198" s="14" t="s">
        <v>120</v>
      </c>
      <c r="B198" s="15">
        <v>1</v>
      </c>
      <c r="C198" s="16" t="s">
        <v>11</v>
      </c>
      <c r="D198" s="13"/>
      <c r="E198" s="13"/>
      <c r="F198" s="12"/>
    </row>
    <row r="199" spans="1:6" outlineLevel="1" x14ac:dyDescent="0.25">
      <c r="A199" s="13" t="s">
        <v>121</v>
      </c>
      <c r="B199" s="9"/>
      <c r="C199" s="10"/>
      <c r="D199" s="11"/>
      <c r="E199" s="11"/>
      <c r="F199" s="12"/>
    </row>
    <row r="200" spans="1:6" outlineLevel="1" x14ac:dyDescent="0.25">
      <c r="A200" s="14" t="s">
        <v>113</v>
      </c>
      <c r="B200" s="15">
        <v>1</v>
      </c>
      <c r="C200" s="16" t="s">
        <v>11</v>
      </c>
      <c r="D200" s="13"/>
      <c r="E200" s="13"/>
      <c r="F200" s="12"/>
    </row>
    <row r="201" spans="1:6" outlineLevel="1" x14ac:dyDescent="0.25">
      <c r="A201" s="14" t="s">
        <v>114</v>
      </c>
      <c r="B201" s="15">
        <v>1</v>
      </c>
      <c r="C201" s="16" t="s">
        <v>11</v>
      </c>
      <c r="D201" s="13"/>
      <c r="E201" s="13"/>
      <c r="F201" s="12"/>
    </row>
    <row r="202" spans="1:6" ht="25.5" outlineLevel="1" x14ac:dyDescent="0.25">
      <c r="A202" s="14" t="s">
        <v>116</v>
      </c>
      <c r="B202" s="15">
        <v>1</v>
      </c>
      <c r="C202" s="16" t="s">
        <v>11</v>
      </c>
      <c r="D202" s="13"/>
      <c r="E202" s="13"/>
      <c r="F202" s="12"/>
    </row>
    <row r="203" spans="1:6" ht="25.5" outlineLevel="1" x14ac:dyDescent="0.25">
      <c r="A203" s="14" t="s">
        <v>117</v>
      </c>
      <c r="B203" s="15">
        <v>1</v>
      </c>
      <c r="C203" s="16" t="s">
        <v>11</v>
      </c>
      <c r="D203" s="13"/>
      <c r="E203" s="13"/>
      <c r="F203" s="12"/>
    </row>
    <row r="204" spans="1:6" outlineLevel="1" x14ac:dyDescent="0.25">
      <c r="A204" s="14" t="s">
        <v>118</v>
      </c>
      <c r="B204" s="15">
        <v>1</v>
      </c>
      <c r="C204" s="16" t="s">
        <v>11</v>
      </c>
      <c r="D204" s="13"/>
      <c r="E204" s="13"/>
      <c r="F204" s="12"/>
    </row>
    <row r="205" spans="1:6" outlineLevel="1" x14ac:dyDescent="0.25">
      <c r="A205" s="14" t="s">
        <v>119</v>
      </c>
      <c r="B205" s="15">
        <v>1</v>
      </c>
      <c r="C205" s="16" t="s">
        <v>11</v>
      </c>
      <c r="D205" s="13"/>
      <c r="E205" s="13"/>
      <c r="F205" s="12"/>
    </row>
    <row r="206" spans="1:6" outlineLevel="1" x14ac:dyDescent="0.25">
      <c r="A206" s="14" t="s">
        <v>120</v>
      </c>
      <c r="B206" s="15">
        <v>1</v>
      </c>
      <c r="C206" s="16" t="s">
        <v>11</v>
      </c>
      <c r="D206" s="13"/>
      <c r="E206" s="13"/>
      <c r="F206" s="12"/>
    </row>
    <row r="207" spans="1:6" outlineLevel="1" x14ac:dyDescent="0.25">
      <c r="A207" s="13" t="s">
        <v>122</v>
      </c>
      <c r="B207" s="9"/>
      <c r="C207" s="10"/>
      <c r="D207" s="11"/>
      <c r="E207" s="11"/>
      <c r="F207" s="12"/>
    </row>
    <row r="208" spans="1:6" outlineLevel="1" x14ac:dyDescent="0.25">
      <c r="A208" s="14" t="s">
        <v>113</v>
      </c>
      <c r="B208" s="15">
        <v>1</v>
      </c>
      <c r="C208" s="16" t="s">
        <v>11</v>
      </c>
      <c r="D208" s="13"/>
      <c r="E208" s="13"/>
      <c r="F208" s="12"/>
    </row>
    <row r="209" spans="1:6" outlineLevel="1" x14ac:dyDescent="0.25">
      <c r="A209" s="14" t="s">
        <v>114</v>
      </c>
      <c r="B209" s="15">
        <v>1</v>
      </c>
      <c r="C209" s="16" t="s">
        <v>11</v>
      </c>
      <c r="D209" s="13"/>
      <c r="E209" s="13"/>
      <c r="F209" s="12"/>
    </row>
    <row r="210" spans="1:6" ht="27.75" customHeight="1" outlineLevel="1" x14ac:dyDescent="0.25">
      <c r="A210" s="14" t="s">
        <v>116</v>
      </c>
      <c r="B210" s="15">
        <v>1</v>
      </c>
      <c r="C210" s="16" t="s">
        <v>11</v>
      </c>
      <c r="D210" s="13"/>
      <c r="E210" s="13"/>
      <c r="F210" s="12"/>
    </row>
    <row r="211" spans="1:6" ht="25.5" customHeight="1" x14ac:dyDescent="0.25">
      <c r="A211" s="14" t="s">
        <v>117</v>
      </c>
      <c r="B211" s="15">
        <v>1</v>
      </c>
      <c r="C211" s="16" t="s">
        <v>11</v>
      </c>
      <c r="D211" s="13"/>
      <c r="E211" s="13"/>
      <c r="F211" s="12"/>
    </row>
    <row r="212" spans="1:6" x14ac:dyDescent="0.25">
      <c r="A212" s="14" t="s">
        <v>118</v>
      </c>
      <c r="B212" s="15">
        <v>1</v>
      </c>
      <c r="C212" s="16" t="s">
        <v>11</v>
      </c>
      <c r="D212" s="13"/>
      <c r="E212" s="13"/>
      <c r="F212" s="12"/>
    </row>
    <row r="213" spans="1:6" outlineLevel="1" x14ac:dyDescent="0.25">
      <c r="A213" s="14" t="s">
        <v>119</v>
      </c>
      <c r="B213" s="15">
        <v>1</v>
      </c>
      <c r="C213" s="16" t="s">
        <v>11</v>
      </c>
      <c r="D213" s="13"/>
      <c r="E213" s="13"/>
      <c r="F213" s="12"/>
    </row>
    <row r="214" spans="1:6" outlineLevel="1" x14ac:dyDescent="0.25">
      <c r="A214" s="14" t="s">
        <v>120</v>
      </c>
      <c r="B214" s="15">
        <v>1</v>
      </c>
      <c r="C214" s="16" t="s">
        <v>11</v>
      </c>
      <c r="D214" s="13"/>
      <c r="E214" s="13"/>
      <c r="F214" s="12"/>
    </row>
    <row r="215" spans="1:6" outlineLevel="1" x14ac:dyDescent="0.25">
      <c r="A215" s="14"/>
      <c r="B215" s="15"/>
      <c r="C215" s="18" t="str">
        <f>"TOTAL HT "&amp;_Toc183983184</f>
        <v xml:space="preserve">TOTAL HT 14   PROGRAMMATION ET MISE EN SERVICE </v>
      </c>
      <c r="D215" s="33"/>
      <c r="E215" s="34"/>
      <c r="F215" s="35"/>
    </row>
    <row r="216" spans="1:6" outlineLevel="1" x14ac:dyDescent="0.25">
      <c r="A216" s="19" t="s">
        <v>170</v>
      </c>
      <c r="B216" s="9"/>
      <c r="C216" s="10"/>
      <c r="D216" s="11"/>
      <c r="E216" s="11"/>
      <c r="F216" s="12"/>
    </row>
    <row r="217" spans="1:6" ht="25.5" outlineLevel="1" x14ac:dyDescent="0.25">
      <c r="A217" s="14" t="s">
        <v>123</v>
      </c>
      <c r="B217" s="9"/>
      <c r="C217" s="10"/>
      <c r="D217" s="11"/>
      <c r="E217" s="11"/>
      <c r="F217" s="12"/>
    </row>
    <row r="218" spans="1:6" outlineLevel="1" x14ac:dyDescent="0.25">
      <c r="A218" s="25" t="s">
        <v>124</v>
      </c>
      <c r="B218" s="9"/>
      <c r="C218" s="10"/>
      <c r="D218" s="11"/>
      <c r="E218" s="11"/>
      <c r="F218" s="12"/>
    </row>
    <row r="219" spans="1:6" outlineLevel="1" x14ac:dyDescent="0.25">
      <c r="A219" s="25" t="s">
        <v>125</v>
      </c>
      <c r="B219" s="9"/>
      <c r="C219" s="10"/>
      <c r="D219" s="11"/>
      <c r="E219" s="11"/>
      <c r="F219" s="12"/>
    </row>
    <row r="220" spans="1:6" outlineLevel="1" x14ac:dyDescent="0.25">
      <c r="A220" s="25" t="s">
        <v>126</v>
      </c>
      <c r="B220" s="9"/>
      <c r="C220" s="10"/>
      <c r="D220" s="11"/>
      <c r="E220" s="11"/>
      <c r="F220" s="12"/>
    </row>
    <row r="221" spans="1:6" outlineLevel="1" x14ac:dyDescent="0.25">
      <c r="A221" s="25" t="s">
        <v>127</v>
      </c>
      <c r="B221" s="9"/>
      <c r="C221" s="10"/>
      <c r="D221" s="11"/>
      <c r="E221" s="11"/>
      <c r="F221" s="12"/>
    </row>
    <row r="222" spans="1:6" outlineLevel="1" x14ac:dyDescent="0.25">
      <c r="A222" s="25" t="s">
        <v>128</v>
      </c>
      <c r="B222" s="9"/>
      <c r="C222" s="10"/>
      <c r="D222" s="11"/>
      <c r="E222" s="11"/>
      <c r="F222" s="12"/>
    </row>
    <row r="223" spans="1:6" outlineLevel="1" x14ac:dyDescent="0.25">
      <c r="A223" s="25" t="s">
        <v>129</v>
      </c>
      <c r="B223" s="9"/>
      <c r="C223" s="10"/>
      <c r="D223" s="11"/>
      <c r="E223" s="11"/>
      <c r="F223" s="12"/>
    </row>
    <row r="224" spans="1:6" x14ac:dyDescent="0.25">
      <c r="A224" s="25" t="s">
        <v>130</v>
      </c>
      <c r="B224" s="9"/>
      <c r="C224" s="10"/>
      <c r="D224" s="11"/>
      <c r="E224" s="11"/>
      <c r="F224" s="12"/>
    </row>
    <row r="225" spans="1:6" x14ac:dyDescent="0.25">
      <c r="A225" s="13" t="s">
        <v>131</v>
      </c>
      <c r="B225" s="15">
        <v>1</v>
      </c>
      <c r="C225" s="16" t="s">
        <v>11</v>
      </c>
      <c r="D225" s="13"/>
      <c r="E225" s="13"/>
      <c r="F225" s="12"/>
    </row>
    <row r="226" spans="1:6" ht="25.5" outlineLevel="1" x14ac:dyDescent="0.25">
      <c r="A226" s="14" t="s">
        <v>132</v>
      </c>
      <c r="B226" s="15">
        <v>1</v>
      </c>
      <c r="C226" s="16" t="s">
        <v>11</v>
      </c>
      <c r="D226" s="13"/>
      <c r="E226" s="13"/>
      <c r="F226" s="12"/>
    </row>
    <row r="227" spans="1:6" ht="23.25" customHeight="1" outlineLevel="1" x14ac:dyDescent="0.25">
      <c r="A227" s="14" t="s">
        <v>133</v>
      </c>
      <c r="B227" s="15">
        <v>1</v>
      </c>
      <c r="C227" s="16" t="s">
        <v>11</v>
      </c>
      <c r="D227" s="13"/>
      <c r="E227" s="13"/>
      <c r="F227" s="12"/>
    </row>
    <row r="228" spans="1:6" outlineLevel="1" x14ac:dyDescent="0.25">
      <c r="A228" s="13"/>
      <c r="B228" s="9"/>
      <c r="C228" s="18" t="str">
        <f>"TOTAL HT "&amp;_Toc183983185</f>
        <v xml:space="preserve">TOTAL HT 15   DEPOSE </v>
      </c>
      <c r="D228" s="33"/>
      <c r="E228" s="34"/>
      <c r="F228" s="35"/>
    </row>
    <row r="229" spans="1:6" ht="54" customHeight="1" outlineLevel="1" x14ac:dyDescent="0.25">
      <c r="A229" s="19" t="s">
        <v>171</v>
      </c>
      <c r="B229" s="9"/>
      <c r="C229" s="10"/>
      <c r="D229" s="11"/>
      <c r="E229" s="11"/>
      <c r="F229" s="12"/>
    </row>
    <row r="230" spans="1:6" outlineLevel="1" x14ac:dyDescent="0.25">
      <c r="A230" s="13" t="s">
        <v>134</v>
      </c>
      <c r="B230" s="9"/>
      <c r="C230" s="10"/>
      <c r="D230" s="11"/>
      <c r="E230" s="11"/>
      <c r="F230" s="12"/>
    </row>
    <row r="231" spans="1:6" outlineLevel="1" x14ac:dyDescent="0.25">
      <c r="A231" s="13" t="s">
        <v>135</v>
      </c>
      <c r="B231" s="9"/>
      <c r="C231" s="10"/>
      <c r="D231" s="11"/>
      <c r="E231" s="11"/>
      <c r="F231" s="12"/>
    </row>
    <row r="232" spans="1:6" ht="25.5" outlineLevel="1" x14ac:dyDescent="0.25">
      <c r="A232" s="14" t="s">
        <v>136</v>
      </c>
      <c r="B232" s="15">
        <v>1</v>
      </c>
      <c r="C232" s="16" t="s">
        <v>11</v>
      </c>
      <c r="D232" s="13"/>
      <c r="E232" s="13"/>
      <c r="F232" s="12"/>
    </row>
    <row r="233" spans="1:6" ht="50.25" customHeight="1" outlineLevel="1" x14ac:dyDescent="0.25">
      <c r="A233" s="14" t="s">
        <v>137</v>
      </c>
      <c r="B233" s="15">
        <v>1</v>
      </c>
      <c r="C233" s="16" t="s">
        <v>11</v>
      </c>
      <c r="D233" s="13"/>
      <c r="E233" s="13"/>
      <c r="F233" s="12"/>
    </row>
    <row r="234" spans="1:6" ht="25.5" outlineLevel="1" x14ac:dyDescent="0.25">
      <c r="A234" s="14" t="s">
        <v>138</v>
      </c>
      <c r="B234" s="15">
        <v>1</v>
      </c>
      <c r="C234" s="16" t="s">
        <v>11</v>
      </c>
      <c r="D234" s="13"/>
      <c r="E234" s="13"/>
      <c r="F234" s="12"/>
    </row>
    <row r="235" spans="1:6" outlineLevel="1" x14ac:dyDescent="0.25">
      <c r="A235" s="13" t="s">
        <v>139</v>
      </c>
      <c r="B235" s="9"/>
      <c r="C235" s="10"/>
      <c r="D235" s="11"/>
      <c r="E235" s="11"/>
      <c r="F235" s="12"/>
    </row>
    <row r="236" spans="1:6" ht="25.5" outlineLevel="1" x14ac:dyDescent="0.25">
      <c r="A236" s="14" t="s">
        <v>136</v>
      </c>
      <c r="B236" s="15">
        <v>1</v>
      </c>
      <c r="C236" s="16" t="s">
        <v>11</v>
      </c>
      <c r="D236" s="13"/>
      <c r="E236" s="13"/>
      <c r="F236" s="12"/>
    </row>
    <row r="237" spans="1:6" ht="51" customHeight="1" outlineLevel="1" x14ac:dyDescent="0.25">
      <c r="A237" s="14" t="s">
        <v>137</v>
      </c>
      <c r="B237" s="15">
        <v>1</v>
      </c>
      <c r="C237" s="16" t="s">
        <v>11</v>
      </c>
      <c r="D237" s="13"/>
      <c r="E237" s="13"/>
      <c r="F237" s="12"/>
    </row>
    <row r="238" spans="1:6" ht="25.5" outlineLevel="1" x14ac:dyDescent="0.25">
      <c r="A238" s="14" t="s">
        <v>138</v>
      </c>
      <c r="B238" s="15">
        <v>1</v>
      </c>
      <c r="C238" s="16" t="s">
        <v>11</v>
      </c>
      <c r="D238" s="13"/>
      <c r="E238" s="13"/>
      <c r="F238" s="12"/>
    </row>
    <row r="239" spans="1:6" outlineLevel="1" x14ac:dyDescent="0.25">
      <c r="A239" s="13" t="s">
        <v>140</v>
      </c>
      <c r="B239" s="9"/>
      <c r="C239" s="10"/>
      <c r="D239" s="11"/>
      <c r="E239" s="11"/>
      <c r="F239" s="12"/>
    </row>
    <row r="240" spans="1:6" ht="25.5" outlineLevel="1" x14ac:dyDescent="0.25">
      <c r="A240" s="14" t="s">
        <v>136</v>
      </c>
      <c r="B240" s="15">
        <v>1</v>
      </c>
      <c r="C240" s="16" t="s">
        <v>11</v>
      </c>
      <c r="D240" s="13"/>
      <c r="E240" s="13"/>
      <c r="F240" s="12"/>
    </row>
    <row r="241" spans="1:6" ht="38.25" outlineLevel="1" x14ac:dyDescent="0.25">
      <c r="A241" s="14" t="s">
        <v>137</v>
      </c>
      <c r="B241" s="15">
        <v>1</v>
      </c>
      <c r="C241" s="16" t="s">
        <v>11</v>
      </c>
      <c r="D241" s="13"/>
      <c r="E241" s="13"/>
      <c r="F241" s="12"/>
    </row>
    <row r="242" spans="1:6" ht="25.5" outlineLevel="1" x14ac:dyDescent="0.25">
      <c r="A242" s="14" t="s">
        <v>138</v>
      </c>
      <c r="B242" s="15">
        <v>1</v>
      </c>
      <c r="C242" s="16" t="s">
        <v>11</v>
      </c>
      <c r="D242" s="13"/>
      <c r="E242" s="13"/>
      <c r="F242" s="12"/>
    </row>
    <row r="243" spans="1:6" outlineLevel="1" x14ac:dyDescent="0.25">
      <c r="A243" s="17"/>
      <c r="B243" s="9"/>
      <c r="C243" s="10"/>
      <c r="D243" s="11"/>
      <c r="E243" s="11"/>
      <c r="F243" s="12"/>
    </row>
    <row r="244" spans="1:6" outlineLevel="1" x14ac:dyDescent="0.25">
      <c r="A244" s="13" t="s">
        <v>141</v>
      </c>
      <c r="B244" s="9"/>
      <c r="C244" s="10"/>
      <c r="D244" s="11"/>
      <c r="E244" s="11"/>
      <c r="F244" s="12"/>
    </row>
    <row r="245" spans="1:6" ht="25.5" outlineLevel="1" x14ac:dyDescent="0.25">
      <c r="A245" s="14" t="s">
        <v>142</v>
      </c>
      <c r="B245" s="15">
        <v>1</v>
      </c>
      <c r="C245" s="16" t="s">
        <v>11</v>
      </c>
      <c r="D245" s="13"/>
      <c r="E245" s="13"/>
      <c r="F245" s="12"/>
    </row>
    <row r="246" spans="1:6" ht="21.75" customHeight="1" outlineLevel="1" x14ac:dyDescent="0.25">
      <c r="A246" s="14" t="s">
        <v>143</v>
      </c>
      <c r="B246" s="15">
        <v>1</v>
      </c>
      <c r="C246" s="16" t="s">
        <v>11</v>
      </c>
      <c r="D246" s="13"/>
      <c r="E246" s="13"/>
      <c r="F246" s="12"/>
    </row>
    <row r="247" spans="1:6" ht="25.5" outlineLevel="1" x14ac:dyDescent="0.25">
      <c r="A247" s="14" t="s">
        <v>144</v>
      </c>
      <c r="B247" s="15">
        <v>1</v>
      </c>
      <c r="C247" s="16" t="s">
        <v>11</v>
      </c>
      <c r="D247" s="13"/>
      <c r="E247" s="13"/>
      <c r="F247" s="12"/>
    </row>
    <row r="248" spans="1:6" ht="25.5" outlineLevel="1" x14ac:dyDescent="0.25">
      <c r="A248" s="14" t="s">
        <v>145</v>
      </c>
      <c r="B248" s="15">
        <v>1</v>
      </c>
      <c r="C248" s="16" t="s">
        <v>11</v>
      </c>
      <c r="D248" s="13"/>
      <c r="E248" s="13"/>
      <c r="F248" s="12"/>
    </row>
    <row r="249" spans="1:6" outlineLevel="1" x14ac:dyDescent="0.25">
      <c r="A249" s="14" t="s">
        <v>146</v>
      </c>
      <c r="B249" s="15">
        <v>1</v>
      </c>
      <c r="C249" s="16" t="s">
        <v>11</v>
      </c>
      <c r="D249" s="13"/>
      <c r="E249" s="13"/>
      <c r="F249" s="12"/>
    </row>
    <row r="250" spans="1:6" outlineLevel="1" x14ac:dyDescent="0.25">
      <c r="A250" s="14" t="s">
        <v>147</v>
      </c>
      <c r="B250" s="15">
        <v>1</v>
      </c>
      <c r="C250" s="16" t="s">
        <v>11</v>
      </c>
      <c r="D250" s="13"/>
      <c r="E250" s="13"/>
      <c r="F250" s="12"/>
    </row>
    <row r="251" spans="1:6" outlineLevel="1" x14ac:dyDescent="0.25">
      <c r="A251" s="13"/>
      <c r="B251" s="9"/>
      <c r="C251" s="10"/>
      <c r="D251" s="11"/>
      <c r="E251" s="11"/>
      <c r="F251" s="12"/>
    </row>
    <row r="252" spans="1:6" outlineLevel="1" x14ac:dyDescent="0.25">
      <c r="A252" s="13" t="s">
        <v>148</v>
      </c>
      <c r="B252" s="9"/>
      <c r="C252" s="10"/>
      <c r="D252" s="11"/>
      <c r="E252" s="11"/>
      <c r="F252" s="12"/>
    </row>
    <row r="253" spans="1:6" outlineLevel="1" x14ac:dyDescent="0.25">
      <c r="A253" s="13" t="s">
        <v>149</v>
      </c>
      <c r="B253" s="9"/>
      <c r="C253" s="10"/>
      <c r="D253" s="11"/>
      <c r="E253" s="11"/>
      <c r="F253" s="12"/>
    </row>
    <row r="254" spans="1:6" ht="24" customHeight="1" outlineLevel="1" x14ac:dyDescent="0.25">
      <c r="A254" s="14" t="s">
        <v>150</v>
      </c>
      <c r="B254" s="15">
        <v>1</v>
      </c>
      <c r="C254" s="16" t="s">
        <v>11</v>
      </c>
      <c r="D254" s="13"/>
      <c r="E254" s="13"/>
      <c r="F254" s="12"/>
    </row>
    <row r="255" spans="1:6" x14ac:dyDescent="0.25">
      <c r="A255" s="14" t="s">
        <v>151</v>
      </c>
      <c r="B255" s="15">
        <v>1</v>
      </c>
      <c r="C255" s="16" t="s">
        <v>11</v>
      </c>
      <c r="D255" s="13"/>
      <c r="E255" s="13"/>
      <c r="F255" s="12"/>
    </row>
    <row r="256" spans="1:6" x14ac:dyDescent="0.25">
      <c r="A256" s="14" t="s">
        <v>152</v>
      </c>
      <c r="B256" s="15">
        <v>1</v>
      </c>
      <c r="C256" s="16" t="s">
        <v>11</v>
      </c>
      <c r="D256" s="13"/>
      <c r="E256" s="13"/>
      <c r="F256" s="12"/>
    </row>
    <row r="257" spans="1:6" outlineLevel="1" x14ac:dyDescent="0.25">
      <c r="A257" s="14" t="s">
        <v>153</v>
      </c>
      <c r="B257" s="15">
        <v>1</v>
      </c>
      <c r="C257" s="16" t="s">
        <v>11</v>
      </c>
      <c r="D257" s="13"/>
      <c r="E257" s="13"/>
      <c r="F257" s="12"/>
    </row>
    <row r="258" spans="1:6" outlineLevel="1" x14ac:dyDescent="0.25">
      <c r="A258" s="14" t="s">
        <v>154</v>
      </c>
      <c r="B258" s="15">
        <v>1</v>
      </c>
      <c r="C258" s="16" t="s">
        <v>11</v>
      </c>
      <c r="D258" s="13"/>
      <c r="E258" s="13"/>
      <c r="F258" s="12"/>
    </row>
    <row r="259" spans="1:6" outlineLevel="1" x14ac:dyDescent="0.25">
      <c r="A259" s="13"/>
      <c r="B259" s="9"/>
      <c r="C259" s="18" t="str">
        <f>"TOTAL HT "&amp;_Toc183983186</f>
        <v>TOTAL HT 16   ESSAIS – FORMATION – RECEPTION</v>
      </c>
      <c r="D259" s="33"/>
      <c r="E259" s="34"/>
      <c r="F259" s="35"/>
    </row>
    <row r="260" spans="1:6" outlineLevel="1" x14ac:dyDescent="0.25">
      <c r="A260" s="19" t="s">
        <v>172</v>
      </c>
      <c r="B260" s="9"/>
      <c r="C260" s="10"/>
      <c r="D260" s="11"/>
      <c r="E260" s="11"/>
      <c r="F260" s="12"/>
    </row>
    <row r="261" spans="1:6" ht="38.25" outlineLevel="1" x14ac:dyDescent="0.25">
      <c r="A261" s="13" t="s">
        <v>155</v>
      </c>
      <c r="B261" s="9"/>
      <c r="C261" s="10"/>
      <c r="D261" s="11"/>
      <c r="E261" s="11"/>
      <c r="F261" s="12"/>
    </row>
    <row r="262" spans="1:6" outlineLevel="1" x14ac:dyDescent="0.25">
      <c r="A262" s="26" t="s">
        <v>156</v>
      </c>
      <c r="B262" s="9">
        <v>1</v>
      </c>
      <c r="C262" s="10" t="s">
        <v>165</v>
      </c>
      <c r="D262" s="11"/>
      <c r="E262" s="11"/>
      <c r="F262" s="12"/>
    </row>
    <row r="263" spans="1:6" outlineLevel="1" x14ac:dyDescent="0.25">
      <c r="A263" s="26" t="s">
        <v>157</v>
      </c>
      <c r="B263" s="9">
        <v>1</v>
      </c>
      <c r="C263" s="10" t="s">
        <v>165</v>
      </c>
      <c r="D263" s="11"/>
      <c r="E263" s="11"/>
      <c r="F263" s="12"/>
    </row>
    <row r="264" spans="1:6" x14ac:dyDescent="0.25">
      <c r="A264" s="26" t="s">
        <v>158</v>
      </c>
      <c r="B264" s="9">
        <v>1</v>
      </c>
      <c r="C264" s="10" t="s">
        <v>165</v>
      </c>
      <c r="D264" s="11"/>
      <c r="E264" s="11"/>
      <c r="F264" s="12"/>
    </row>
    <row r="265" spans="1:6" x14ac:dyDescent="0.25">
      <c r="A265" s="26" t="s">
        <v>159</v>
      </c>
      <c r="B265" s="9">
        <v>1</v>
      </c>
      <c r="C265" s="10" t="s">
        <v>165</v>
      </c>
      <c r="D265" s="11"/>
      <c r="E265" s="11"/>
      <c r="F265" s="12"/>
    </row>
    <row r="266" spans="1:6" x14ac:dyDescent="0.25">
      <c r="A266" s="26" t="s">
        <v>160</v>
      </c>
      <c r="B266" s="9">
        <v>1</v>
      </c>
      <c r="C266" s="10" t="s">
        <v>165</v>
      </c>
      <c r="D266" s="11"/>
      <c r="E266" s="11"/>
      <c r="F266" s="12"/>
    </row>
    <row r="267" spans="1:6" x14ac:dyDescent="0.25">
      <c r="A267" s="26" t="s">
        <v>161</v>
      </c>
      <c r="B267" s="9">
        <v>1</v>
      </c>
      <c r="C267" s="10" t="s">
        <v>165</v>
      </c>
      <c r="D267" s="11"/>
      <c r="E267" s="11"/>
      <c r="F267" s="12"/>
    </row>
    <row r="268" spans="1:6" x14ac:dyDescent="0.25">
      <c r="A268" s="27"/>
      <c r="B268" s="9"/>
      <c r="C268" s="18" t="str">
        <f>"TOTAL HT "&amp;_Toc183983188</f>
        <v>TOTAL HT 17   DOSSIER D’IDENTITE SSI</v>
      </c>
      <c r="D268" s="33"/>
      <c r="E268" s="34"/>
      <c r="F268" s="35"/>
    </row>
    <row r="269" spans="1:6" x14ac:dyDescent="0.25">
      <c r="A269" s="28"/>
      <c r="B269" s="9"/>
      <c r="C269" s="18" t="str">
        <f>"TOTAL GENERAL HT "</f>
        <v xml:space="preserve">TOTAL GENERAL HT </v>
      </c>
      <c r="D269" s="33"/>
      <c r="E269" s="34"/>
      <c r="F269" s="35"/>
    </row>
    <row r="270" spans="1:6" x14ac:dyDescent="0.25">
      <c r="A270" s="28"/>
      <c r="B270" s="9"/>
      <c r="C270" s="18" t="s">
        <v>162</v>
      </c>
      <c r="D270" s="33"/>
      <c r="E270" s="34"/>
      <c r="F270" s="35"/>
    </row>
    <row r="271" spans="1:6" x14ac:dyDescent="0.25">
      <c r="A271" s="29"/>
      <c r="B271" s="30"/>
      <c r="C271" s="31" t="str">
        <f>"TOTAL TTC "</f>
        <v xml:space="preserve">TOTAL TTC </v>
      </c>
      <c r="D271" s="33"/>
      <c r="E271" s="34"/>
      <c r="F271" s="35"/>
    </row>
  </sheetData>
  <pageMargins left="0.47244094488188981" right="0.47244094488188981" top="0.98425196850393704" bottom="0.74803149606299213" header="0.31496062992125984" footer="0.31496062992125984"/>
  <pageSetup paperSize="9" orientation="portrait" r:id="rId1"/>
  <headerFooter>
    <oddHeader xml:space="preserve">&amp;LMigration du Système Sécurité Centre Hospitalier CHOISEL à
CHATEAUBRIANT
&amp;R&amp;"Arial Narrow,Normal"&amp;10DPGF Phase DCE - Décembre 2024
&amp;A 
&amp;D 
]
</oddHeader>
    <oddFooter>&amp;LAXENERGIE : Agence 44 / Agence 85&amp;R&amp;P/&amp;N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65</vt:i4>
      </vt:variant>
    </vt:vector>
  </HeadingPairs>
  <TitlesOfParts>
    <vt:vector size="68" baseType="lpstr">
      <vt:lpstr>Page de garde</vt:lpstr>
      <vt:lpstr>Consignes</vt:lpstr>
      <vt:lpstr>SSI</vt:lpstr>
      <vt:lpstr>SSI!_Hlk107048661</vt:lpstr>
      <vt:lpstr>SSI!_Hlk107336245</vt:lpstr>
      <vt:lpstr>SSI!_Hlk15917266</vt:lpstr>
      <vt:lpstr>SSI!_Hlk15925091</vt:lpstr>
      <vt:lpstr>SSI!_Hlk17465771</vt:lpstr>
      <vt:lpstr>SSI!_Hlk183725961</vt:lpstr>
      <vt:lpstr>SSI!_Hlk183983623</vt:lpstr>
      <vt:lpstr>SSI!_Hlk183984495</vt:lpstr>
      <vt:lpstr>SSI!_Hlk184037600</vt:lpstr>
      <vt:lpstr>SSI!_Hlk184037924</vt:lpstr>
      <vt:lpstr>SSI!_Hlk184070766</vt:lpstr>
      <vt:lpstr>SSI!_Hlk184070801</vt:lpstr>
      <vt:lpstr>SSI!_Hlk184070933</vt:lpstr>
      <vt:lpstr>SSI!_Hlk184071768</vt:lpstr>
      <vt:lpstr>SSI!_Hlk184071847</vt:lpstr>
      <vt:lpstr>SSI!_Hlk184072192</vt:lpstr>
      <vt:lpstr>SSI!_Hlk184072292</vt:lpstr>
      <vt:lpstr>SSI!_Hlk184072491</vt:lpstr>
      <vt:lpstr>SSI!_Hlk184072629</vt:lpstr>
      <vt:lpstr>SSI!_Hlk184072671</vt:lpstr>
      <vt:lpstr>SSI!_Hlk184073308</vt:lpstr>
      <vt:lpstr>SSI!_Hlk184073359</vt:lpstr>
      <vt:lpstr>SSI!_Hlk184073908</vt:lpstr>
      <vt:lpstr>SSI!_Hlk184107825</vt:lpstr>
      <vt:lpstr>SSI!_Hlk184158281</vt:lpstr>
      <vt:lpstr>SSI!_Hlk184158714</vt:lpstr>
      <vt:lpstr>SSI!_Hlk184158819</vt:lpstr>
      <vt:lpstr>SSI!_Hlk184158940</vt:lpstr>
      <vt:lpstr>SSI!_Hlk184159301</vt:lpstr>
      <vt:lpstr>SSI!_Hlk184159786</vt:lpstr>
      <vt:lpstr>SSI!_Hlk184161223</vt:lpstr>
      <vt:lpstr>SSI!_Hlk184161428</vt:lpstr>
      <vt:lpstr>SSI!_Hlk184161537</vt:lpstr>
      <vt:lpstr>SSI!_Hlk184161688</vt:lpstr>
      <vt:lpstr>SSI!_Hlk184161744</vt:lpstr>
      <vt:lpstr>SSI!_Hlk184161917</vt:lpstr>
      <vt:lpstr>SSI!_Hlk184162188</vt:lpstr>
      <vt:lpstr>SSI!_Hlk184162414</vt:lpstr>
      <vt:lpstr>SSI!_Hlk184162685</vt:lpstr>
      <vt:lpstr>SSI!_Hlk184162720</vt:lpstr>
      <vt:lpstr>SSI!_Hlk184162741</vt:lpstr>
      <vt:lpstr>SSI!_Hlk184191003</vt:lpstr>
      <vt:lpstr>SSI!_Hlk184192599</vt:lpstr>
      <vt:lpstr>SSI!_Hlk184195750</vt:lpstr>
      <vt:lpstr>SSI!_Hlk184195764</vt:lpstr>
      <vt:lpstr>SSI!_Hlk518857825</vt:lpstr>
      <vt:lpstr>SSI!_Hlk518857843</vt:lpstr>
      <vt:lpstr>SSI!_Toc115766683</vt:lpstr>
      <vt:lpstr>SSI!_Toc181136195</vt:lpstr>
      <vt:lpstr>SSI!_Toc183983173</vt:lpstr>
      <vt:lpstr>SSI!_Toc183983174</vt:lpstr>
      <vt:lpstr>SSI!_Toc183983175</vt:lpstr>
      <vt:lpstr>SSI!_Toc183983177</vt:lpstr>
      <vt:lpstr>SSI!_Toc183983178</vt:lpstr>
      <vt:lpstr>SSI!_Toc183983179</vt:lpstr>
      <vt:lpstr>SSI!_Toc183983180</vt:lpstr>
      <vt:lpstr>SSI!_Toc183983182</vt:lpstr>
      <vt:lpstr>SSI!_Toc183983183</vt:lpstr>
      <vt:lpstr>SSI!_Toc183983184</vt:lpstr>
      <vt:lpstr>SSI!_Toc183983185</vt:lpstr>
      <vt:lpstr>SSI!_Toc183983186</vt:lpstr>
      <vt:lpstr>SSI!_Toc183983188</vt:lpstr>
      <vt:lpstr>SSI!Impression_des_titres</vt:lpstr>
      <vt:lpstr>Consignes!Zone_d_impression</vt:lpstr>
      <vt:lpstr>SSI!Zone_d_impression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Monique DOUILLARD</dc:creator>
  <cp:lastModifiedBy>Xavier MONTECUCCO</cp:lastModifiedBy>
  <cp:lastPrinted>2024-12-20T11:05:28Z</cp:lastPrinted>
  <dcterms:created xsi:type="dcterms:W3CDTF">2013-03-07T09:08:31Z</dcterms:created>
  <dcterms:modified xsi:type="dcterms:W3CDTF">2024-12-20T11:06:35Z</dcterms:modified>
</cp:coreProperties>
</file>