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28800" windowHeight="11700"/>
  </bookViews>
  <sheets>
    <sheet name="LOT 7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C10" i="2"/>
  <c r="C11" i="2"/>
  <c r="C12" i="2"/>
  <c r="H8" i="1" l="1"/>
  <c r="E9" i="2" s="1"/>
  <c r="H9" i="1"/>
  <c r="E10" i="2" s="1"/>
  <c r="H10" i="1"/>
  <c r="E11" i="2" s="1"/>
  <c r="H11" i="1"/>
  <c r="E12" i="2" s="1"/>
  <c r="E13" i="2" l="1"/>
</calcChain>
</file>

<file path=xl/sharedStrings.xml><?xml version="1.0" encoding="utf-8"?>
<sst xmlns="http://schemas.openxmlformats.org/spreadsheetml/2006/main" count="32" uniqueCount="21">
  <si>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</si>
  <si>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</si>
  <si>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</si>
  <si>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</si>
  <si>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</si>
  <si>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</si>
  <si>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DCE n°2024_001757</t>
  </si>
  <si>
    <t>ANNEXE 1 A L'ACTE D'ENGAGEMENT - BORDEREAU DE PRIX UNITAIRES</t>
  </si>
  <si>
    <t>REFERENCE ADMNISTRATION
RAG</t>
  </si>
  <si>
    <t>unitaire</t>
  </si>
  <si>
    <t>Crampons 12 pointes</t>
  </si>
  <si>
    <t>paire</t>
  </si>
  <si>
    <t>Piolet d'alpinisme</t>
  </si>
  <si>
    <t>Broche à glace</t>
  </si>
  <si>
    <t>Piolets techniques</t>
  </si>
  <si>
    <t>LOT 7 - OUTILS A GLACE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</si>
  <si>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</si>
  <si>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</si>
  <si>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N° DE POSTE</t>
  </si>
  <si>
    <t xml:space="preserve">PRIX TTC </t>
  </si>
  <si>
    <r>
      <t xml:space="preserve">TOTAL DQE en € TTC </t>
    </r>
    <r>
      <rPr>
        <i/>
        <sz val="10"/>
        <color theme="1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</si>
</sst>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0" fontId="3" fillId="0" borderId="0" xfId="0" applyFont="1" applyAlignment="1"/>
    <xf numFmtId="0" fontId="4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8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>
        <right style="thin">
          <color indexed="64"/>
        </right>
      </border>
    </dxf>
    <dxf>
      <font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13" displayName="Tableau13" ref="A7:H11" totalsRowShown="0" headerRowDxfId="17" dataDxfId="15" headerRowBorderDxfId="16" tableBorderDxfId="14" totalsRowBorderDxfId="13">
  <tableColumns count="8">
    <tableColumn id="8" name="N° DE POSTE" dataDxfId="12"/>
    <tableColumn id="1" name="REFERENCE ADMNISTRATION_x000a_RAG" dataDxfId="11"/>
    <tableColumn id="2" name="DESIGNATION ARTICLE" dataDxfId="10"/>
    <tableColumn id="3" name="REFERENCE FOURNISSEUR" dataDxfId="9"/>
    <tableColumn id="4" name="UNITE DE VENTE" dataDxfId="8"/>
    <tableColumn id="5" name="PRIX UNITAIRE INITIAL HT" dataDxfId="7"/>
    <tableColumn id="6" name="TAUX DE TVA" dataDxfId="6"/>
    <tableColumn id="7" name="PRIX UNITAIRE INITIAL TTC " dataDxfId="5">
      <calculatedColumnFormula>IF(Tableau13[[#This Row],[PRIX UNITAIRE INITIAL HT]]="","",ROUND((Tableau13[[#This Row],[PRIX UNITAIRE INITIAL HT]]+(Tableau13[[#This Row],[PRIX UNITAIRE INITIAL HT]]*Tableau13[[#This Row],[TAUX DE TVA]])),2))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" name="Tableau2" displayName="Tableau2" ref="A8:E12" totalsRowShown="0">
  <tableColumns count="5">
    <tableColumn id="5" name="N° DE POSTE" dataDxfId="4"/>
    <tableColumn id="1" name="DESIGNATION ARTICLE" dataDxfId="3"/>
    <tableColumn id="2" name="PRIX UNITAIRE INITIAL TTC " dataDxfId="2">
      <calculatedColumnFormula>IF('LOT 7'!H8="","",'LOT 7'!H8)</calculatedColumnFormula>
    </tableColumn>
    <tableColumn id="3" name="QUANTITE ESTIMEE" dataDxfId="1" dataCellStyle="Milliers"/>
    <tableColumn id="4" name="PRIX TTC " dataDxfId="0">
      <calculatedColumnFormula>IF(Tableau2[[#This Row],[PRIX UNITAIRE INITIAL TTC ]]="","",Tableau2[[#This Row],[PRIX UNITAIRE INITIAL TTC ]]*Tableau2[[#This Row],[QUANTITE ESTIMEE]])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zoomScaleNormal="100" workbookViewId="0">
      <selection activeCell="C9" sqref="C9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" style="1" customWidth="1"/>
    <col min="6" max="6" width="14.28515625" style="1" customWidth="1"/>
    <col min="7" max="7" width="11.140625" style="1" customWidth="1"/>
    <col min="8" max="8" width="14.28515625" style="1" customWidth="1"/>
    <col min="9" max="16384" width="11.42578125" style="1"/>
  </cols>
  <sheetData>
    <row r="1" spans="1:8" ht="20.25" x14ac:dyDescent="0.3">
      <c r="A1" s="25" t="s">
        <v>6</v>
      </c>
      <c r="B1" s="25"/>
      <c r="C1" s="25"/>
      <c r="D1" s="25"/>
      <c r="E1" s="25"/>
      <c r="F1" s="25"/>
      <c r="G1" s="25"/>
      <c r="H1" s="25"/>
    </row>
    <row r="3" spans="1:8" ht="23.25" x14ac:dyDescent="0.35">
      <c r="A3" s="26" t="s">
        <v>15</v>
      </c>
      <c r="B3" s="26"/>
      <c r="C3" s="26"/>
      <c r="D3" s="26"/>
      <c r="E3" s="26"/>
      <c r="F3" s="26"/>
      <c r="G3" s="26"/>
      <c r="H3" s="26"/>
    </row>
    <row r="5" spans="1:8" ht="20.25" x14ac:dyDescent="0.3">
      <c r="A5" s="25" t="s">
        <v>7</v>
      </c>
      <c r="B5" s="25"/>
      <c r="C5" s="25"/>
      <c r="D5" s="25"/>
      <c r="E5" s="25"/>
      <c r="F5" s="25"/>
      <c r="G5" s="25"/>
      <c r="H5" s="25"/>
    </row>
    <row r="7" spans="1:8" ht="45" x14ac:dyDescent="0.2">
      <c r="A7" s="23" t="s">
        <v>18</v>
      </c>
      <c r="B7" s="2" t="s">
        <v>8</v>
      </c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4" t="s">
        <v>5</v>
      </c>
    </row>
    <row r="8" spans="1:8" ht="23.45" customHeight="1" x14ac:dyDescent="0.2">
      <c r="A8" s="21">
        <v>1</v>
      </c>
      <c r="B8" s="5">
        <v>1001831</v>
      </c>
      <c r="C8" s="11" t="s">
        <v>10</v>
      </c>
      <c r="D8" s="7"/>
      <c r="E8" s="6" t="s">
        <v>9</v>
      </c>
      <c r="F8" s="9"/>
      <c r="G8" s="8"/>
      <c r="H8" s="10" t="str">
        <f>IF(Tableau13[[#This Row],[PRIX UNITAIRE INITIAL HT]]="","",ROUND((Tableau13[[#This Row],[PRIX UNITAIRE INITIAL HT]]+(Tableau13[[#This Row],[PRIX UNITAIRE INITIAL HT]]*Tableau13[[#This Row],[TAUX DE TVA]])),2))</f>
        <v/>
      </c>
    </row>
    <row r="9" spans="1:8" ht="23.45" customHeight="1" x14ac:dyDescent="0.2">
      <c r="A9" s="20">
        <v>2</v>
      </c>
      <c r="B9" s="5">
        <v>1005323</v>
      </c>
      <c r="C9" s="11" t="s">
        <v>12</v>
      </c>
      <c r="D9" s="7"/>
      <c r="E9" s="6" t="s">
        <v>9</v>
      </c>
      <c r="F9" s="9"/>
      <c r="G9" s="8"/>
      <c r="H9" s="10" t="str">
        <f>IF(Tableau13[[#This Row],[PRIX UNITAIRE INITIAL HT]]="","",ROUND((Tableau13[[#This Row],[PRIX UNITAIRE INITIAL HT]]+(Tableau13[[#This Row],[PRIX UNITAIRE INITIAL HT]]*Tableau13[[#This Row],[TAUX DE TVA]])),2))</f>
        <v/>
      </c>
    </row>
    <row r="10" spans="1:8" ht="23.45" customHeight="1" x14ac:dyDescent="0.2">
      <c r="A10" s="20">
        <v>3</v>
      </c>
      <c r="B10" s="5">
        <v>1000646</v>
      </c>
      <c r="C10" s="12" t="s">
        <v>13</v>
      </c>
      <c r="D10" s="13"/>
      <c r="E10" s="6" t="s">
        <v>9</v>
      </c>
      <c r="F10" s="9"/>
      <c r="G10" s="8"/>
      <c r="H10" s="14" t="str">
        <f>IF(Tableau13[[#This Row],[PRIX UNITAIRE INITIAL HT]]="","",ROUND((Tableau13[[#This Row],[PRIX UNITAIRE INITIAL HT]]+(Tableau13[[#This Row],[PRIX UNITAIRE INITIAL HT]]*Tableau13[[#This Row],[TAUX DE TVA]])),2))</f>
        <v/>
      </c>
    </row>
    <row r="11" spans="1:8" ht="23.45" customHeight="1" x14ac:dyDescent="0.2">
      <c r="A11" s="22">
        <v>4</v>
      </c>
      <c r="B11" s="5">
        <v>1010205</v>
      </c>
      <c r="C11" s="11" t="s">
        <v>14</v>
      </c>
      <c r="D11" s="7"/>
      <c r="E11" s="6" t="s">
        <v>11</v>
      </c>
      <c r="F11" s="9"/>
      <c r="G11" s="8"/>
      <c r="H11" s="10" t="str">
        <f>IF(Tableau13[[#This Row],[PRIX UNITAIRE INITIAL HT]]="","",ROUND((Tableau13[[#This Row],[PRIX UNITAIRE INITIAL HT]]+(Tableau13[[#This Row],[PRIX UNITAIRE INITIAL HT]]*Tableau13[[#This Row],[TAUX DE TVA]])),2))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H11" sqref="H11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28515625" customWidth="1"/>
    <col min="4" max="4" width="12.85546875" customWidth="1"/>
    <col min="5" max="5" width="17.140625" customWidth="1"/>
  </cols>
  <sheetData>
    <row r="1" spans="1:7" ht="20.25" x14ac:dyDescent="0.3">
      <c r="A1" s="25" t="s">
        <v>6</v>
      </c>
      <c r="B1" s="25"/>
      <c r="C1" s="25"/>
      <c r="D1" s="25"/>
      <c r="E1" s="25"/>
      <c r="F1" s="15"/>
      <c r="G1" s="15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26" t="s">
        <v>15</v>
      </c>
      <c r="B3" s="26"/>
      <c r="C3" s="26"/>
      <c r="D3" s="26"/>
      <c r="E3" s="26"/>
      <c r="F3" s="16"/>
      <c r="G3" s="16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25" t="s">
        <v>16</v>
      </c>
      <c r="B5" s="25"/>
      <c r="C5" s="25"/>
      <c r="D5" s="25"/>
      <c r="E5" s="25"/>
      <c r="F5" s="15"/>
      <c r="G5" s="15"/>
    </row>
    <row r="8" spans="1:7" ht="45" x14ac:dyDescent="0.25">
      <c r="A8" s="23" t="s">
        <v>18</v>
      </c>
      <c r="B8" s="17" t="s">
        <v>0</v>
      </c>
      <c r="C8" s="17" t="s">
        <v>5</v>
      </c>
      <c r="D8" s="17" t="s">
        <v>17</v>
      </c>
      <c r="E8" s="17" t="s">
        <v>19</v>
      </c>
    </row>
    <row r="9" spans="1:7" ht="23.45" customHeight="1" x14ac:dyDescent="0.25">
      <c r="A9" s="24">
        <v>1</v>
      </c>
      <c r="B9" s="11" t="s">
        <v>10</v>
      </c>
      <c r="C9" s="9" t="str">
        <f>IF('LOT 7'!H8="","",'LOT 7'!H8)</f>
        <v/>
      </c>
      <c r="D9" s="18">
        <v>7500</v>
      </c>
      <c r="E9" s="9" t="str">
        <f>IF(Tableau2[[#This Row],[PRIX UNITAIRE INITIAL TTC ]]="","",Tableau2[[#This Row],[PRIX UNITAIRE INITIAL TTC ]]*Tableau2[[#This Row],[QUANTITE ESTIMEE]])</f>
        <v/>
      </c>
    </row>
    <row r="10" spans="1:7" ht="23.45" customHeight="1" x14ac:dyDescent="0.25">
      <c r="A10" s="24">
        <v>2</v>
      </c>
      <c r="B10" s="11" t="s">
        <v>12</v>
      </c>
      <c r="C10" s="9" t="str">
        <f>IF('LOT 7'!H9="","",'LOT 7'!H9)</f>
        <v/>
      </c>
      <c r="D10" s="18">
        <v>8000</v>
      </c>
      <c r="E10" s="9" t="str">
        <f>IF(Tableau2[[#This Row],[PRIX UNITAIRE INITIAL TTC ]]="","",Tableau2[[#This Row],[PRIX UNITAIRE INITIAL TTC ]]*Tableau2[[#This Row],[QUANTITE ESTIMEE]])</f>
        <v/>
      </c>
    </row>
    <row r="11" spans="1:7" ht="23.45" customHeight="1" x14ac:dyDescent="0.25">
      <c r="A11" s="24">
        <v>3</v>
      </c>
      <c r="B11" s="12" t="s">
        <v>13</v>
      </c>
      <c r="C11" s="9" t="str">
        <f>IF('LOT 7'!H10="","",'LOT 7'!H10)</f>
        <v/>
      </c>
      <c r="D11" s="18">
        <v>1200</v>
      </c>
      <c r="E11" s="9" t="str">
        <f>IF(Tableau2[[#This Row],[PRIX UNITAIRE INITIAL TTC ]]="","",Tableau2[[#This Row],[PRIX UNITAIRE INITIAL TTC ]]*Tableau2[[#This Row],[QUANTITE ESTIMEE]])</f>
        <v/>
      </c>
    </row>
    <row r="12" spans="1:7" ht="23.45" customHeight="1" x14ac:dyDescent="0.25">
      <c r="A12" s="24">
        <v>4</v>
      </c>
      <c r="B12" s="11" t="s">
        <v>14</v>
      </c>
      <c r="C12" s="9" t="str">
        <f>IF('LOT 7'!H11="","",'LOT 7'!H11)</f>
        <v/>
      </c>
      <c r="D12" s="18">
        <v>400</v>
      </c>
      <c r="E12" s="9" t="str">
        <f>IF(Tableau2[[#This Row],[PRIX UNITAIRE INITIAL TTC ]]="","",Tableau2[[#This Row],[PRIX UNITAIRE INITIAL TTC ]]*Tableau2[[#This Row],[QUANTITE ESTIMEE]])</f>
        <v/>
      </c>
    </row>
    <row r="13" spans="1:7" ht="30" customHeight="1" x14ac:dyDescent="0.25">
      <c r="A13" s="27" t="s">
        <v>20</v>
      </c>
      <c r="B13" s="28"/>
      <c r="C13" s="28"/>
      <c r="D13" s="29"/>
      <c r="E13" s="19">
        <f>SUBTOTAL(109,Tableau2[[PRIX TTC ]])</f>
        <v>0</v>
      </c>
    </row>
  </sheetData>
  <sheetProtection algorithmName="SHA-512" hashValue="ALYKG/oRCHOvpv0q9cPlFF9pg2chYzRriIaXXr+1Uu1Yn0srmBbCip4FyodDa001NL//jUMgK67iXi3P3cXdPg==" saltValue="x4Fnv5/3a4DYACo50mw8/w==" spinCount="100000" sheet="1" objects="1" scenarios="1"/>
  <mergeCells count="4">
    <mergeCell ref="A13:D13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7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2025-07-08T12:56:05Z</cp:lastPrinted>
  <dcterms:created xsi:type="dcterms:W3CDTF">2025-01-13T16:16:01Z</dcterms:created>
  <dcterms:modified xsi:type="dcterms:W3CDTF">2025-08-21T09:36:12Z</dcterms:modified>
</cp:coreProperties>
</file>