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11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10" i="2"/>
  <c r="C11" i="2"/>
  <c r="C12" i="2"/>
  <c r="C13" i="2"/>
  <c r="C14" i="2"/>
  <c r="H8" i="1" l="1"/>
  <c r="E9" i="2" s="1"/>
  <c r="H9" i="1"/>
  <c r="E10" i="2" s="1"/>
  <c r="H10" i="1"/>
  <c r="E11" i="2" s="1"/>
  <c r="H11" i="1"/>
  <c r="E12" i="2" s="1"/>
  <c r="H12" i="1"/>
  <c r="E13" i="2" s="1"/>
  <c r="H13" i="1"/>
  <c r="E14" i="2" s="1"/>
  <c r="E15" i="2" l="1"/>
</calcChain>
</file>

<file path=xl/sharedStrings.xml><?xml version="1.0" encoding="utf-8"?>
<sst xmlns="http://schemas.openxmlformats.org/spreadsheetml/2006/main" count="41" uniqueCount="23">
  <si>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</si>
  <si>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</si>
  <si>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</si>
  <si>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</si>
  <si>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</si>
  <si>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</si>
  <si>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</si>
  <si>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</si>
  <si>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</si>
  <si>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en cours de création</t>
  </si>
  <si>
    <t>unitaire</t>
  </si>
  <si>
    <t>Mousqueton d'assurance doigt courbe</t>
  </si>
  <si>
    <t>Mousqueton d'assurance doigt droit</t>
  </si>
  <si>
    <t>Mousqueton de sécurité</t>
  </si>
  <si>
    <t>Mousqueton unidirectionnel</t>
  </si>
  <si>
    <t>Mousqueton triple sécurité</t>
  </si>
  <si>
    <t>Maillon acier rapide</t>
  </si>
  <si>
    <t>LOT 11 - MOUSQUETONS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</si>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</sst>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13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IF(Tableau1[[#This Row],[PRIX UNITAIRE INITIAL HT]]="","",ROUND((Tableau1[[#This Row],[PRIX UNITAIRE INITIAL HT]]+(Tableau1[[#This Row],[PRIX UNITAIRE INITIAL HT]]*Tableau1[[#This Row],[TAUX DE TVA]])),2))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14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IF('LOT 11'!H8="","",'LOT 11'!H8)</calculatedColumnFormula>
    </tableColumn>
    <tableColumn id="3" name="QUANTITE ESTIMEE" dataDxfId="1" dataCellStyle="Milliers"/>
    <tableColumn id="4" name="PRIX TTC " dataDxfId="0">
      <calculatedColumnFormula>IF(Tableau2[[#This Row],[PRIX UNITAIRE INITIAL TTC ]]="","",Tableau2[[#This Row],[PRIX UNITAIRE INITIAL TTC ]]*Tableau2[[#This Row],[QUANTITE ESTIMEE]])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activeCell="H22" sqref="H22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7" t="s">
        <v>6</v>
      </c>
      <c r="B1" s="27"/>
      <c r="C1" s="27"/>
      <c r="D1" s="27"/>
      <c r="E1" s="27"/>
      <c r="F1" s="27"/>
      <c r="G1" s="27"/>
      <c r="H1" s="27"/>
    </row>
    <row r="3" spans="1:8" ht="23.25" x14ac:dyDescent="0.35">
      <c r="A3" s="28" t="s">
        <v>17</v>
      </c>
      <c r="B3" s="28"/>
      <c r="C3" s="28"/>
      <c r="D3" s="28"/>
      <c r="E3" s="28"/>
      <c r="F3" s="28"/>
      <c r="G3" s="28"/>
      <c r="H3" s="28"/>
    </row>
    <row r="5" spans="1:8" ht="20.25" x14ac:dyDescent="0.3">
      <c r="A5" s="27" t="s">
        <v>7</v>
      </c>
      <c r="B5" s="27"/>
      <c r="C5" s="27"/>
      <c r="D5" s="27"/>
      <c r="E5" s="27"/>
      <c r="F5" s="27"/>
      <c r="G5" s="27"/>
      <c r="H5" s="27"/>
    </row>
    <row r="7" spans="1:8" ht="45" x14ac:dyDescent="0.2">
      <c r="A7" s="25" t="s">
        <v>20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26">
        <v>1</v>
      </c>
      <c r="B8" s="5">
        <v>1004518</v>
      </c>
      <c r="C8" s="11" t="s">
        <v>11</v>
      </c>
      <c r="D8" s="7"/>
      <c r="E8" s="6" t="s">
        <v>10</v>
      </c>
      <c r="F8" s="9"/>
      <c r="G8" s="8"/>
      <c r="H8" s="10" t="str">
        <f>IF(Tableau1[[#This Row],[PRIX UNITAIRE INITIAL HT]]="","",ROUND((Tableau1[[#This Row],[PRIX UNITAIRE INITIAL HT]]+(Tableau1[[#This Row],[PRIX UNITAIRE INITIAL HT]]*Tableau1[[#This Row],[TAUX DE TVA]])),2))</f>
        <v/>
      </c>
    </row>
    <row r="9" spans="1:8" ht="23.45" customHeight="1" x14ac:dyDescent="0.2">
      <c r="A9" s="26">
        <v>2</v>
      </c>
      <c r="B9" s="5">
        <v>1004519</v>
      </c>
      <c r="C9" s="11" t="s">
        <v>12</v>
      </c>
      <c r="D9" s="7"/>
      <c r="E9" s="6" t="s">
        <v>10</v>
      </c>
      <c r="F9" s="9"/>
      <c r="G9" s="8"/>
      <c r="H9" s="10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0" spans="1:8" ht="23.45" customHeight="1" x14ac:dyDescent="0.2">
      <c r="A10" s="26">
        <v>3</v>
      </c>
      <c r="B10" s="14">
        <v>1004521</v>
      </c>
      <c r="C10" s="15" t="s">
        <v>13</v>
      </c>
      <c r="D10" s="16"/>
      <c r="E10" s="6" t="s">
        <v>10</v>
      </c>
      <c r="F10" s="9"/>
      <c r="G10" s="8"/>
      <c r="H10" s="17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1" spans="1:8" ht="23.45" customHeight="1" x14ac:dyDescent="0.2">
      <c r="A11" s="26">
        <v>4</v>
      </c>
      <c r="B11" s="13" t="s">
        <v>9</v>
      </c>
      <c r="C11" s="11" t="s">
        <v>14</v>
      </c>
      <c r="D11" s="16"/>
      <c r="E11" s="6" t="s">
        <v>10</v>
      </c>
      <c r="F11" s="9"/>
      <c r="G11" s="8"/>
      <c r="H11" s="17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2" spans="1:8" ht="23.45" customHeight="1" x14ac:dyDescent="0.2">
      <c r="A12" s="26">
        <v>5</v>
      </c>
      <c r="B12" s="13" t="s">
        <v>9</v>
      </c>
      <c r="C12" s="11" t="s">
        <v>15</v>
      </c>
      <c r="D12" s="16"/>
      <c r="E12" s="6" t="s">
        <v>10</v>
      </c>
      <c r="F12" s="9"/>
      <c r="G12" s="8"/>
      <c r="H12" s="17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3" spans="1:8" ht="23.45" customHeight="1" x14ac:dyDescent="0.2">
      <c r="A13" s="26">
        <v>6</v>
      </c>
      <c r="B13" s="13" t="s">
        <v>9</v>
      </c>
      <c r="C13" s="12" t="s">
        <v>16</v>
      </c>
      <c r="D13" s="18"/>
      <c r="E13" s="6" t="s">
        <v>10</v>
      </c>
      <c r="F13" s="9"/>
      <c r="G13" s="8"/>
      <c r="H13" s="19" t="str">
        <f>IF(Tableau1[[#This Row],[PRIX UNITAIRE INITIAL HT]]="","",ROUND((Tableau1[[#This Row],[PRIX UNITAIRE INITIAL HT]]+(Tableau1[[#This Row],[PRIX UNITAIRE INITIAL HT]]*Tableau1[[#This Row],[TAUX DE TVA]])),2))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10" sqref="B10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7" t="s">
        <v>6</v>
      </c>
      <c r="B1" s="27"/>
      <c r="C1" s="27"/>
      <c r="D1" s="27"/>
      <c r="E1" s="27"/>
      <c r="F1" s="20"/>
      <c r="G1" s="20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8" t="s">
        <v>17</v>
      </c>
      <c r="B3" s="28"/>
      <c r="C3" s="28"/>
      <c r="D3" s="28"/>
      <c r="E3" s="28"/>
      <c r="F3" s="21"/>
      <c r="G3" s="21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7" t="s">
        <v>18</v>
      </c>
      <c r="B5" s="27"/>
      <c r="C5" s="27"/>
      <c r="D5" s="27"/>
      <c r="E5" s="27"/>
      <c r="F5" s="20"/>
      <c r="G5" s="20"/>
    </row>
    <row r="8" spans="1:7" ht="45" x14ac:dyDescent="0.25">
      <c r="A8" s="25" t="s">
        <v>20</v>
      </c>
      <c r="B8" s="22" t="s">
        <v>0</v>
      </c>
      <c r="C8" s="22" t="s">
        <v>5</v>
      </c>
      <c r="D8" s="22" t="s">
        <v>19</v>
      </c>
      <c r="E8" s="22" t="s">
        <v>21</v>
      </c>
    </row>
    <row r="9" spans="1:7" ht="23.45" customHeight="1" x14ac:dyDescent="0.25">
      <c r="A9" s="26">
        <v>1</v>
      </c>
      <c r="B9" s="11" t="s">
        <v>11</v>
      </c>
      <c r="C9" s="9" t="str">
        <f>IF('LOT 11'!H8="","",'LOT 11'!H8)</f>
        <v/>
      </c>
      <c r="D9" s="23">
        <v>13000</v>
      </c>
      <c r="E9" s="9" t="str">
        <f>IF(Tableau2[[#This Row],[PRIX UNITAIRE INITIAL TTC ]]="","",Tableau2[[#This Row],[PRIX UNITAIRE INITIAL TTC ]]*Tableau2[[#This Row],[QUANTITE ESTIMEE]])</f>
        <v/>
      </c>
    </row>
    <row r="10" spans="1:7" ht="23.45" customHeight="1" x14ac:dyDescent="0.25">
      <c r="A10" s="26">
        <v>2</v>
      </c>
      <c r="B10" s="11" t="s">
        <v>12</v>
      </c>
      <c r="C10" s="9" t="str">
        <f>IF('LOT 11'!H9="","",'LOT 11'!H9)</f>
        <v/>
      </c>
      <c r="D10" s="23">
        <v>13000</v>
      </c>
      <c r="E10" s="9" t="str">
        <f>IF(Tableau2[[#This Row],[PRIX UNITAIRE INITIAL TTC ]]="","",Tableau2[[#This Row],[PRIX UNITAIRE INITIAL TTC ]]*Tableau2[[#This Row],[QUANTITE ESTIMEE]])</f>
        <v/>
      </c>
    </row>
    <row r="11" spans="1:7" ht="23.45" customHeight="1" x14ac:dyDescent="0.25">
      <c r="A11" s="26">
        <v>3</v>
      </c>
      <c r="B11" s="15" t="s">
        <v>13</v>
      </c>
      <c r="C11" s="9" t="str">
        <f>IF('LOT 11'!H10="","",'LOT 11'!H10)</f>
        <v/>
      </c>
      <c r="D11" s="23">
        <v>40000</v>
      </c>
      <c r="E11" s="9" t="str">
        <f>IF(Tableau2[[#This Row],[PRIX UNITAIRE INITIAL TTC ]]="","",Tableau2[[#This Row],[PRIX UNITAIRE INITIAL TTC ]]*Tableau2[[#This Row],[QUANTITE ESTIMEE]])</f>
        <v/>
      </c>
    </row>
    <row r="12" spans="1:7" ht="23.45" customHeight="1" x14ac:dyDescent="0.25">
      <c r="A12" s="26">
        <v>4</v>
      </c>
      <c r="B12" s="11" t="s">
        <v>14</v>
      </c>
      <c r="C12" s="9" t="str">
        <f>IF('LOT 11'!H11="","",'LOT 11'!H11)</f>
        <v/>
      </c>
      <c r="D12" s="23">
        <v>14000</v>
      </c>
      <c r="E12" s="9" t="str">
        <f>IF(Tableau2[[#This Row],[PRIX UNITAIRE INITIAL TTC ]]="","",Tableau2[[#This Row],[PRIX UNITAIRE INITIAL TTC ]]*Tableau2[[#This Row],[QUANTITE ESTIMEE]])</f>
        <v/>
      </c>
    </row>
    <row r="13" spans="1:7" ht="23.45" customHeight="1" x14ac:dyDescent="0.25">
      <c r="A13" s="26">
        <v>5</v>
      </c>
      <c r="B13" s="11" t="s">
        <v>15</v>
      </c>
      <c r="C13" s="9" t="str">
        <f>IF('LOT 11'!H12="","",'LOT 11'!H12)</f>
        <v/>
      </c>
      <c r="D13" s="23">
        <v>8000</v>
      </c>
      <c r="E13" s="9" t="str">
        <f>IF(Tableau2[[#This Row],[PRIX UNITAIRE INITIAL TTC ]]="","",Tableau2[[#This Row],[PRIX UNITAIRE INITIAL TTC ]]*Tableau2[[#This Row],[QUANTITE ESTIMEE]])</f>
        <v/>
      </c>
    </row>
    <row r="14" spans="1:7" ht="23.45" customHeight="1" x14ac:dyDescent="0.25">
      <c r="A14" s="26">
        <v>6</v>
      </c>
      <c r="B14" s="12" t="s">
        <v>16</v>
      </c>
      <c r="C14" s="9" t="str">
        <f>IF('LOT 11'!H13="","",'LOT 11'!H13)</f>
        <v/>
      </c>
      <c r="D14" s="23">
        <v>8000</v>
      </c>
      <c r="E14" s="9" t="str">
        <f>IF(Tableau2[[#This Row],[PRIX UNITAIRE INITIAL TTC ]]="","",Tableau2[[#This Row],[PRIX UNITAIRE INITIAL TTC ]]*Tableau2[[#This Row],[QUANTITE ESTIMEE]])</f>
        <v/>
      </c>
    </row>
    <row r="15" spans="1:7" ht="30" customHeight="1" x14ac:dyDescent="0.25">
      <c r="A15" s="29" t="s">
        <v>22</v>
      </c>
      <c r="B15" s="30"/>
      <c r="C15" s="30"/>
      <c r="D15" s="31"/>
      <c r="E15" s="24">
        <f>SUBTOTAL(109,Tableau2[[PRIX TTC ]])</f>
        <v>0</v>
      </c>
    </row>
  </sheetData>
  <sheetProtection algorithmName="SHA-512" hashValue="KtzywMDJ9jDyzetF/ARIuMB9I28nM2wjCa09hD+4igmpV0offe8CJbq2wDfuvHKKIFzwi0qnxjSecJ8EibB0vw==" saltValue="jc431I95CGT77qhUC0Z26Q==" spinCount="100000" sheet="1" objects="1" scenarios="1"/>
  <mergeCells count="4">
    <mergeCell ref="A15:D15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11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2025-06-20T11:41:52Z</cp:lastPrinted>
  <dcterms:created xsi:type="dcterms:W3CDTF">2025-01-13T16:16:01Z</dcterms:created>
  <dcterms:modified xsi:type="dcterms:W3CDTF">2025-08-21T09:37:04Z</dcterms:modified>
</cp:coreProperties>
</file>