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DAP\BAP\S3\01-PROC\MONT\2024_001757_PROGRESSION EN MONTAGNE_LR\05-DCE\AE\"/>
    </mc:Choice>
  </mc:AlternateContent>
  <bookViews>
    <workbookView xWindow="0" yWindow="0" windowWidth="28800" windowHeight="11700"/>
  </bookViews>
  <sheets>
    <sheet name="LOT 1" sheetId="1" r:id="rId1"/>
    <sheet name="DQE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2" l="1"/>
  <c r="H16" i="1" l="1"/>
  <c r="H8" i="1"/>
  <c r="H9" i="1"/>
  <c r="H10" i="1"/>
  <c r="H11" i="1"/>
  <c r="H12" i="1"/>
  <c r="H13" i="1"/>
  <c r="H14" i="1"/>
  <c r="H15" i="1"/>
  <c r="C14" i="2" l="1"/>
  <c r="E14" i="2" s="1"/>
  <c r="C10" i="2"/>
  <c r="E10" i="2" s="1"/>
  <c r="C13" i="2"/>
  <c r="E13" i="2" s="1"/>
  <c r="C16" i="2"/>
  <c r="E16" i="2" s="1"/>
  <c r="C12" i="2"/>
  <c r="E12" i="2" s="1"/>
  <c r="C17" i="2"/>
  <c r="E17" i="2" s="1"/>
  <c r="C15" i="2"/>
  <c r="E15" i="2" s="1"/>
  <c r="C11" i="2"/>
  <c r="E11" i="2" s="1"/>
  <c r="E9" i="2"/>
  <c r="E18" i="2" l="1"/>
</calcChain>
</file>

<file path=xl/sharedStrings.xml><?xml version="1.0" encoding="utf-8"?>
<sst xmlns="http://schemas.openxmlformats.org/spreadsheetml/2006/main" count="49" uniqueCount="26">
  <si>
    <t>DESIGNATION ARTICLE</t>
  </si>
  <si>
    <t>REFERENCE FOURNISSEUR</t>
  </si>
  <si>
    <t>UNITE DE VENTE</t>
  </si>
  <si>
    <t>PRIX UNITAIRE INITIAL HT</t>
  </si>
  <si>
    <t>TAUX DE TVA</t>
  </si>
  <si>
    <t xml:space="preserve">PRIX UNITAIRE INITIAL TTC </t>
  </si>
  <si>
    <t>DCE n°2024_001757</t>
  </si>
  <si>
    <t>LOT 1 - CORDAGES</t>
  </si>
  <si>
    <t>ANNEXE 1 A L'ACTE D'ENGAGEMENT - BORDEREAU DE PRIX UNITAIRES</t>
  </si>
  <si>
    <t>REFERENCE ADMNISTRATION
RAG</t>
  </si>
  <si>
    <t>Corde de rappel multilabel</t>
  </si>
  <si>
    <t>Corde équipement de passage 100 mètres</t>
  </si>
  <si>
    <t>Sangle d'alpinisme tubulaire</t>
  </si>
  <si>
    <t>en cours de création</t>
  </si>
  <si>
    <t>Sangle d'alpinisme anneau cousu</t>
  </si>
  <si>
    <t>Sangle express seule</t>
  </si>
  <si>
    <t>Cordelette D7</t>
  </si>
  <si>
    <t>Corde de rappel à double</t>
  </si>
  <si>
    <t>Corde semi statique</t>
  </si>
  <si>
    <t>unitaire</t>
  </si>
  <si>
    <t>QUANTITE ESTIMEE</t>
  </si>
  <si>
    <r>
      <t xml:space="preserve">DETAIL QUANTITATIF ESTIME (DQE) - </t>
    </r>
    <r>
      <rPr>
        <b/>
        <sz val="16"/>
        <color rgb="FFFF0000"/>
        <rFont val="Arial"/>
        <family val="2"/>
      </rPr>
      <t>NON CONTRACTUEL</t>
    </r>
  </si>
  <si>
    <t xml:space="preserve">Corde d'attache </t>
  </si>
  <si>
    <t>N° DE POSTE</t>
  </si>
  <si>
    <t xml:space="preserve">PRIX TTC </t>
  </si>
  <si>
    <r>
      <t xml:space="preserve">TOTAL DQE en € TTC </t>
    </r>
    <r>
      <rPr>
        <i/>
        <sz val="10"/>
        <rFont val="Arial"/>
        <family val="2"/>
      </rPr>
      <t>(pour l'analyse du critère prix)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</si>
</sst>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0\ &quot;€&quot;"/>
    <numFmt numFmtId="165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6"/>
      <color theme="1"/>
      <name val="Arial"/>
      <family val="2"/>
    </font>
    <font>
      <b/>
      <sz val="18"/>
      <color theme="1"/>
      <name val="Arial"/>
      <family val="2"/>
    </font>
    <font>
      <i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6"/>
      <color rgb="FFFF0000"/>
      <name val="Arial"/>
      <family val="2"/>
    </font>
    <font>
      <sz val="11"/>
      <color theme="1"/>
      <name val="Arial"/>
    </font>
    <font>
      <b/>
      <sz val="11"/>
      <color theme="1"/>
      <name val="Arial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10" fontId="2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4" fontId="2" fillId="0" borderId="6" xfId="0" applyNumberFormat="1" applyFont="1" applyBorder="1" applyAlignment="1">
      <alignment vertical="center"/>
    </xf>
    <xf numFmtId="164" fontId="2" fillId="0" borderId="9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Alignment="1"/>
    <xf numFmtId="0" fontId="5" fillId="0" borderId="0" xfId="0" applyFont="1" applyAlignment="1"/>
    <xf numFmtId="164" fontId="3" fillId="0" borderId="1" xfId="0" applyNumberFormat="1" applyFont="1" applyFill="1" applyBorder="1" applyAlignment="1">
      <alignment vertical="center"/>
    </xf>
    <xf numFmtId="165" fontId="2" fillId="0" borderId="1" xfId="1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19"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5" formatCode="_-* #,##0_-;\-* #,##0_-;_-* &quot;-&quot;??_-;_-@_-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4" formatCode="0.00%"/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#,##0.00\ &quot;€&quot;"/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au1" displayName="Tableau1" ref="A7:H16" totalsRowShown="0" headerRowDxfId="18" dataDxfId="16" headerRowBorderDxfId="17" tableBorderDxfId="15" totalsRowBorderDxfId="14">
  <tableColumns count="8">
    <tableColumn id="8" name="N° DE POSTE" dataDxfId="13"/>
    <tableColumn id="1" name="REFERENCE ADMNISTRATION_x000a_RAG" dataDxfId="12"/>
    <tableColumn id="2" name="DESIGNATION ARTICLE" dataDxfId="11"/>
    <tableColumn id="3" name="REFERENCE FOURNISSEUR" dataDxfId="10"/>
    <tableColumn id="4" name="UNITE DE VENTE" dataDxfId="9"/>
    <tableColumn id="5" name="PRIX UNITAIRE INITIAL HT" dataDxfId="8"/>
    <tableColumn id="6" name="TAUX DE TVA" dataDxfId="7"/>
    <tableColumn id="7" name="PRIX UNITAIRE INITIAL TTC " dataDxfId="6">
      <calculatedColumnFormula>IF(Tableau1[[#This Row],[PRIX UNITAIRE INITIAL HT]]="","",ROUND((Tableau1[[#This Row],[PRIX UNITAIRE INITIAL HT]]+(Tableau1[[#This Row],[PRIX UNITAIRE INITIAL HT]]*Tableau1[[#This Row],[TAUX DE TVA]])),2))</calculatedColumn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ableau2" displayName="Tableau2" ref="A8:E17" totalsRowShown="0" headerRowDxfId="5">
  <tableColumns count="5">
    <tableColumn id="5" name="N° DE POSTE" dataDxfId="4"/>
    <tableColumn id="1" name="DESIGNATION ARTICLE" dataDxfId="3"/>
    <tableColumn id="2" name="PRIX UNITAIRE INITIAL TTC " dataDxfId="2">
      <calculatedColumnFormula>IF('LOT 1'!H8="","",'LOT 1'!H8)</calculatedColumnFormula>
    </tableColumn>
    <tableColumn id="3" name="QUANTITE ESTIMEE" dataDxfId="1" dataCellStyle="Milliers"/>
    <tableColumn id="4" name="PRIX TTC " dataDxfId="0">
      <calculatedColumnFormula>IF(Tableau2[[#This Row],[PRIX UNITAIRE INITIAL TTC ]]="","",Tableau2[[#This Row],[PRIX UNITAIRE INITIAL TTC ]]*Tableau2[[#This Row],[QUANTITE ESTIMEE]])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zoomScaleNormal="100" workbookViewId="0">
      <selection activeCell="D23" sqref="D23"/>
    </sheetView>
  </sheetViews>
  <sheetFormatPr baseColWidth="10" defaultColWidth="11.42578125" defaultRowHeight="14.25" x14ac:dyDescent="0.2"/>
  <cols>
    <col min="1" max="1" width="9.28515625" style="1" customWidth="1"/>
    <col min="2" max="2" width="19.7109375" style="1" customWidth="1"/>
    <col min="3" max="3" width="39.42578125" style="1" customWidth="1"/>
    <col min="4" max="4" width="17.5703125" style="1" customWidth="1"/>
    <col min="5" max="5" width="12.42578125" style="1" customWidth="1"/>
    <col min="6" max="6" width="13.5703125" style="1" customWidth="1"/>
    <col min="7" max="7" width="12.5703125" style="1" customWidth="1"/>
    <col min="8" max="8" width="14.7109375" style="1" customWidth="1"/>
    <col min="9" max="16384" width="11.42578125" style="1"/>
  </cols>
  <sheetData>
    <row r="1" spans="1:8" ht="20.25" x14ac:dyDescent="0.3">
      <c r="A1" s="29" t="s">
        <v>6</v>
      </c>
      <c r="B1" s="29"/>
      <c r="C1" s="29"/>
      <c r="D1" s="29"/>
      <c r="E1" s="29"/>
      <c r="F1" s="29"/>
      <c r="G1" s="29"/>
      <c r="H1" s="29"/>
    </row>
    <row r="3" spans="1:8" ht="23.25" x14ac:dyDescent="0.35">
      <c r="A3" s="30" t="s">
        <v>7</v>
      </c>
      <c r="B3" s="30"/>
      <c r="C3" s="30"/>
      <c r="D3" s="30"/>
      <c r="E3" s="30"/>
      <c r="F3" s="30"/>
      <c r="G3" s="30"/>
      <c r="H3" s="30"/>
    </row>
    <row r="5" spans="1:8" ht="20.25" x14ac:dyDescent="0.3">
      <c r="A5" s="29" t="s">
        <v>8</v>
      </c>
      <c r="B5" s="29"/>
      <c r="C5" s="29"/>
      <c r="D5" s="29"/>
      <c r="E5" s="29"/>
      <c r="F5" s="29"/>
      <c r="G5" s="29"/>
      <c r="H5" s="29"/>
    </row>
    <row r="7" spans="1:8" ht="45" x14ac:dyDescent="0.2">
      <c r="A7" s="25" t="s">
        <v>23</v>
      </c>
      <c r="B7" s="2" t="s">
        <v>9</v>
      </c>
      <c r="C7" s="3" t="s">
        <v>0</v>
      </c>
      <c r="D7" s="3" t="s">
        <v>1</v>
      </c>
      <c r="E7" s="3" t="s">
        <v>2</v>
      </c>
      <c r="F7" s="3" t="s">
        <v>3</v>
      </c>
      <c r="G7" s="3" t="s">
        <v>4</v>
      </c>
      <c r="H7" s="4" t="s">
        <v>5</v>
      </c>
    </row>
    <row r="8" spans="1:8" ht="23.45" customHeight="1" x14ac:dyDescent="0.2">
      <c r="A8" s="24">
        <v>1</v>
      </c>
      <c r="B8" s="5">
        <v>1001748</v>
      </c>
      <c r="C8" s="14" t="s">
        <v>22</v>
      </c>
      <c r="D8" s="8"/>
      <c r="E8" s="7" t="s">
        <v>19</v>
      </c>
      <c r="F8" s="11"/>
      <c r="G8" s="10"/>
      <c r="H8" s="12" t="str">
        <f>IF(Tableau1[[#This Row],[PRIX UNITAIRE INITIAL HT]]="","",ROUND((Tableau1[[#This Row],[PRIX UNITAIRE INITIAL HT]]+(Tableau1[[#This Row],[PRIX UNITAIRE INITIAL HT]]*Tableau1[[#This Row],[TAUX DE TVA]])),2))</f>
        <v/>
      </c>
    </row>
    <row r="9" spans="1:8" ht="23.45" customHeight="1" x14ac:dyDescent="0.2">
      <c r="A9" s="23">
        <v>2</v>
      </c>
      <c r="B9" s="5">
        <v>1001753</v>
      </c>
      <c r="C9" s="28" t="s">
        <v>10</v>
      </c>
      <c r="D9" s="8"/>
      <c r="E9" s="7" t="s">
        <v>19</v>
      </c>
      <c r="F9" s="11"/>
      <c r="G9" s="10"/>
      <c r="H9" s="12" t="str">
        <f>IF(Tableau1[[#This Row],[PRIX UNITAIRE INITIAL HT]]="","",ROUND((Tableau1[[#This Row],[PRIX UNITAIRE INITIAL HT]]+(Tableau1[[#This Row],[PRIX UNITAIRE INITIAL HT]]*Tableau1[[#This Row],[TAUX DE TVA]])),2))</f>
        <v/>
      </c>
    </row>
    <row r="10" spans="1:8" ht="28.5" x14ac:dyDescent="0.2">
      <c r="A10" s="24">
        <v>3</v>
      </c>
      <c r="B10" s="5">
        <v>1007940</v>
      </c>
      <c r="C10" s="14" t="s">
        <v>11</v>
      </c>
      <c r="D10" s="8"/>
      <c r="E10" s="7" t="s">
        <v>19</v>
      </c>
      <c r="F10" s="11"/>
      <c r="G10" s="10"/>
      <c r="H10" s="12" t="str">
        <f>IF(Tableau1[[#This Row],[PRIX UNITAIRE INITIAL HT]]="","",ROUND((Tableau1[[#This Row],[PRIX UNITAIRE INITIAL HT]]+(Tableau1[[#This Row],[PRIX UNITAIRE INITIAL HT]]*Tableau1[[#This Row],[TAUX DE TVA]])),2))</f>
        <v/>
      </c>
    </row>
    <row r="11" spans="1:8" ht="23.45" customHeight="1" x14ac:dyDescent="0.2">
      <c r="A11" s="23">
        <v>4</v>
      </c>
      <c r="B11" s="5">
        <v>1001752</v>
      </c>
      <c r="C11" s="14" t="s">
        <v>17</v>
      </c>
      <c r="D11" s="8"/>
      <c r="E11" s="7" t="s">
        <v>19</v>
      </c>
      <c r="F11" s="11"/>
      <c r="G11" s="10"/>
      <c r="H11" s="12" t="str">
        <f>IF(Tableau1[[#This Row],[PRIX UNITAIRE INITIAL HT]]="","",ROUND((Tableau1[[#This Row],[PRIX UNITAIRE INITIAL HT]]+(Tableau1[[#This Row],[PRIX UNITAIRE INITIAL HT]]*Tableau1[[#This Row],[TAUX DE TVA]])),2))</f>
        <v/>
      </c>
    </row>
    <row r="12" spans="1:8" ht="23.45" customHeight="1" x14ac:dyDescent="0.2">
      <c r="A12" s="24">
        <v>5</v>
      </c>
      <c r="B12" s="16" t="s">
        <v>13</v>
      </c>
      <c r="C12" s="15" t="s">
        <v>18</v>
      </c>
      <c r="D12" s="9"/>
      <c r="E12" s="7" t="s">
        <v>19</v>
      </c>
      <c r="F12" s="11"/>
      <c r="G12" s="10"/>
      <c r="H12" s="13" t="str">
        <f>IF(Tableau1[[#This Row],[PRIX UNITAIRE INITIAL HT]]="","",ROUND((Tableau1[[#This Row],[PRIX UNITAIRE INITIAL HT]]+(Tableau1[[#This Row],[PRIX UNITAIRE INITIAL HT]]*Tableau1[[#This Row],[TAUX DE TVA]])),2))</f>
        <v/>
      </c>
    </row>
    <row r="13" spans="1:8" ht="23.45" customHeight="1" x14ac:dyDescent="0.2">
      <c r="A13" s="23">
        <v>6</v>
      </c>
      <c r="B13" s="6">
        <v>1001755</v>
      </c>
      <c r="C13" s="15" t="s">
        <v>16</v>
      </c>
      <c r="D13" s="9"/>
      <c r="E13" s="7" t="s">
        <v>19</v>
      </c>
      <c r="F13" s="11"/>
      <c r="G13" s="10"/>
      <c r="H13" s="13" t="str">
        <f>IF(Tableau1[[#This Row],[PRIX UNITAIRE INITIAL HT]]="","",ROUND((Tableau1[[#This Row],[PRIX UNITAIRE INITIAL HT]]+(Tableau1[[#This Row],[PRIX UNITAIRE INITIAL HT]]*Tableau1[[#This Row],[TAUX DE TVA]])),2))</f>
        <v/>
      </c>
    </row>
    <row r="14" spans="1:8" ht="23.45" customHeight="1" x14ac:dyDescent="0.2">
      <c r="A14" s="24">
        <v>7</v>
      </c>
      <c r="B14" s="5">
        <v>1007064</v>
      </c>
      <c r="C14" s="14" t="s">
        <v>12</v>
      </c>
      <c r="D14" s="8"/>
      <c r="E14" s="7" t="s">
        <v>19</v>
      </c>
      <c r="F14" s="11"/>
      <c r="G14" s="10"/>
      <c r="H14" s="12" t="str">
        <f>IF(Tableau1[[#This Row],[PRIX UNITAIRE INITIAL HT]]="","",ROUND((Tableau1[[#This Row],[PRIX UNITAIRE INITIAL HT]]+(Tableau1[[#This Row],[PRIX UNITAIRE INITIAL HT]]*Tableau1[[#This Row],[TAUX DE TVA]])),2))</f>
        <v/>
      </c>
    </row>
    <row r="15" spans="1:8" ht="23.45" customHeight="1" x14ac:dyDescent="0.2">
      <c r="A15" s="23">
        <v>8</v>
      </c>
      <c r="B15" s="17" t="s">
        <v>13</v>
      </c>
      <c r="C15" s="14" t="s">
        <v>14</v>
      </c>
      <c r="D15" s="8"/>
      <c r="E15" s="7" t="s">
        <v>19</v>
      </c>
      <c r="F15" s="11"/>
      <c r="G15" s="10"/>
      <c r="H15" s="12" t="str">
        <f>IF(Tableau1[[#This Row],[PRIX UNITAIRE INITIAL HT]]="","",ROUND((Tableau1[[#This Row],[PRIX UNITAIRE INITIAL HT]]+(Tableau1[[#This Row],[PRIX UNITAIRE INITIAL HT]]*Tableau1[[#This Row],[TAUX DE TVA]])),2))</f>
        <v/>
      </c>
    </row>
    <row r="16" spans="1:8" ht="23.45" customHeight="1" x14ac:dyDescent="0.2">
      <c r="A16" s="24">
        <v>9</v>
      </c>
      <c r="B16" s="5">
        <v>1006030</v>
      </c>
      <c r="C16" s="14" t="s">
        <v>15</v>
      </c>
      <c r="D16" s="8"/>
      <c r="E16" s="7" t="s">
        <v>19</v>
      </c>
      <c r="F16" s="11"/>
      <c r="G16" s="10"/>
      <c r="H16" s="12" t="str">
        <f>IF(Tableau1[[#This Row],[PRIX UNITAIRE INITIAL HT]]="","",ROUND((Tableau1[[#This Row],[PRIX UNITAIRE INITIAL HT]]+(Tableau1[[#This Row],[PRIX UNITAIRE INITIAL HT]]*Tableau1[[#This Row],[TAUX DE TVA]])),2))</f>
        <v/>
      </c>
    </row>
  </sheetData>
  <mergeCells count="3">
    <mergeCell ref="A1:H1"/>
    <mergeCell ref="A3:H3"/>
    <mergeCell ref="A5:H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Normal="100" workbookViewId="0">
      <selection activeCell="B24" sqref="B24"/>
    </sheetView>
  </sheetViews>
  <sheetFormatPr baseColWidth="10" defaultRowHeight="15" x14ac:dyDescent="0.25"/>
  <cols>
    <col min="1" max="1" width="9.28515625" customWidth="1"/>
    <col min="2" max="2" width="39.42578125" customWidth="1"/>
    <col min="3" max="3" width="16.28515625" customWidth="1"/>
    <col min="4" max="4" width="12.85546875" customWidth="1"/>
    <col min="5" max="5" width="17.140625" customWidth="1"/>
  </cols>
  <sheetData>
    <row r="1" spans="1:7" ht="20.25" x14ac:dyDescent="0.3">
      <c r="A1" s="29" t="s">
        <v>6</v>
      </c>
      <c r="B1" s="29"/>
      <c r="C1" s="29"/>
      <c r="D1" s="29"/>
      <c r="E1" s="29"/>
      <c r="F1" s="19"/>
      <c r="G1" s="19"/>
    </row>
    <row r="2" spans="1:7" x14ac:dyDescent="0.25">
      <c r="A2" s="1"/>
      <c r="B2" s="1"/>
      <c r="C2" s="1"/>
      <c r="D2" s="1"/>
      <c r="E2" s="1"/>
      <c r="F2" s="1"/>
      <c r="G2" s="1"/>
    </row>
    <row r="3" spans="1:7" ht="23.25" x14ac:dyDescent="0.35">
      <c r="A3" s="30" t="s">
        <v>7</v>
      </c>
      <c r="B3" s="30"/>
      <c r="C3" s="30"/>
      <c r="D3" s="30"/>
      <c r="E3" s="30"/>
      <c r="F3" s="20"/>
      <c r="G3" s="20"/>
    </row>
    <row r="4" spans="1:7" x14ac:dyDescent="0.25">
      <c r="A4" s="1"/>
      <c r="B4" s="1"/>
      <c r="C4" s="1"/>
      <c r="D4" s="1"/>
      <c r="E4" s="1"/>
      <c r="F4" s="1"/>
      <c r="G4" s="1"/>
    </row>
    <row r="5" spans="1:7" ht="20.25" x14ac:dyDescent="0.3">
      <c r="A5" s="29" t="s">
        <v>21</v>
      </c>
      <c r="B5" s="29"/>
      <c r="C5" s="29"/>
      <c r="D5" s="29"/>
      <c r="E5" s="29"/>
      <c r="F5" s="19"/>
      <c r="G5" s="19"/>
    </row>
    <row r="8" spans="1:7" ht="45" x14ac:dyDescent="0.25">
      <c r="A8" s="26" t="s">
        <v>23</v>
      </c>
      <c r="B8" s="18" t="s">
        <v>0</v>
      </c>
      <c r="C8" s="18" t="s">
        <v>5</v>
      </c>
      <c r="D8" s="18" t="s">
        <v>20</v>
      </c>
      <c r="E8" s="18" t="s">
        <v>24</v>
      </c>
    </row>
    <row r="9" spans="1:7" ht="23.45" customHeight="1" x14ac:dyDescent="0.25">
      <c r="A9" s="27">
        <v>1</v>
      </c>
      <c r="B9" s="14" t="s">
        <v>22</v>
      </c>
      <c r="C9" s="11" t="str">
        <f>IF('LOT 1'!H8="","",'LOT 1'!H8)</f>
        <v/>
      </c>
      <c r="D9" s="22">
        <v>2000</v>
      </c>
      <c r="E9" s="11" t="str">
        <f>IF(Tableau2[[#This Row],[PRIX UNITAIRE INITIAL TTC ]]="","",Tableau2[[#This Row],[PRIX UNITAIRE INITIAL TTC ]]*Tableau2[[#This Row],[QUANTITE ESTIMEE]])</f>
        <v/>
      </c>
    </row>
    <row r="10" spans="1:7" ht="23.45" customHeight="1" x14ac:dyDescent="0.25">
      <c r="A10" s="27">
        <v>2</v>
      </c>
      <c r="B10" s="14" t="s">
        <v>10</v>
      </c>
      <c r="C10" s="11" t="str">
        <f>IF('LOT 1'!H9="","",'LOT 1'!H9)</f>
        <v/>
      </c>
      <c r="D10" s="22">
        <v>2000</v>
      </c>
      <c r="E10" s="11" t="str">
        <f>IF(Tableau2[[#This Row],[PRIX UNITAIRE INITIAL TTC ]]="","",Tableau2[[#This Row],[PRIX UNITAIRE INITIAL TTC ]]*Tableau2[[#This Row],[QUANTITE ESTIMEE]])</f>
        <v/>
      </c>
    </row>
    <row r="11" spans="1:7" ht="23.45" customHeight="1" x14ac:dyDescent="0.25">
      <c r="A11" s="27">
        <v>3</v>
      </c>
      <c r="B11" s="14" t="s">
        <v>11</v>
      </c>
      <c r="C11" s="11" t="str">
        <f>IF('LOT 1'!H10="","",'LOT 1'!H10)</f>
        <v/>
      </c>
      <c r="D11" s="22">
        <v>1200</v>
      </c>
      <c r="E11" s="11" t="str">
        <f>IF(Tableau2[[#This Row],[PRIX UNITAIRE INITIAL TTC ]]="","",Tableau2[[#This Row],[PRIX UNITAIRE INITIAL TTC ]]*Tableau2[[#This Row],[QUANTITE ESTIMEE]])</f>
        <v/>
      </c>
    </row>
    <row r="12" spans="1:7" ht="23.45" customHeight="1" x14ac:dyDescent="0.25">
      <c r="A12" s="27">
        <v>4</v>
      </c>
      <c r="B12" s="14" t="s">
        <v>17</v>
      </c>
      <c r="C12" s="11" t="str">
        <f>IF('LOT 1'!H11="","",'LOT 1'!H11)</f>
        <v/>
      </c>
      <c r="D12" s="22">
        <v>2000</v>
      </c>
      <c r="E12" s="11" t="str">
        <f>IF(Tableau2[[#This Row],[PRIX UNITAIRE INITIAL TTC ]]="","",Tableau2[[#This Row],[PRIX UNITAIRE INITIAL TTC ]]*Tableau2[[#This Row],[QUANTITE ESTIMEE]])</f>
        <v/>
      </c>
    </row>
    <row r="13" spans="1:7" ht="23.45" customHeight="1" x14ac:dyDescent="0.25">
      <c r="A13" s="27">
        <v>5</v>
      </c>
      <c r="B13" s="14" t="s">
        <v>18</v>
      </c>
      <c r="C13" s="11" t="str">
        <f>IF('LOT 1'!H12="","",'LOT 1'!H12)</f>
        <v/>
      </c>
      <c r="D13" s="22">
        <v>600</v>
      </c>
      <c r="E13" s="11" t="str">
        <f>IF(Tableau2[[#This Row],[PRIX UNITAIRE INITIAL TTC ]]="","",Tableau2[[#This Row],[PRIX UNITAIRE INITIAL TTC ]]*Tableau2[[#This Row],[QUANTITE ESTIMEE]])</f>
        <v/>
      </c>
    </row>
    <row r="14" spans="1:7" ht="23.45" customHeight="1" x14ac:dyDescent="0.25">
      <c r="A14" s="27">
        <v>6</v>
      </c>
      <c r="B14" s="14" t="s">
        <v>16</v>
      </c>
      <c r="C14" s="11" t="str">
        <f>IF('LOT 1'!H13="","",'LOT 1'!H13)</f>
        <v/>
      </c>
      <c r="D14" s="22">
        <v>800</v>
      </c>
      <c r="E14" s="11" t="str">
        <f>IF(Tableau2[[#This Row],[PRIX UNITAIRE INITIAL TTC ]]="","",Tableau2[[#This Row],[PRIX UNITAIRE INITIAL TTC ]]*Tableau2[[#This Row],[QUANTITE ESTIMEE]])</f>
        <v/>
      </c>
    </row>
    <row r="15" spans="1:7" ht="23.45" customHeight="1" x14ac:dyDescent="0.25">
      <c r="A15" s="27">
        <v>7</v>
      </c>
      <c r="B15" s="14" t="s">
        <v>12</v>
      </c>
      <c r="C15" s="11" t="str">
        <f>IF('LOT 1'!H14="","",'LOT 1'!H14)</f>
        <v/>
      </c>
      <c r="D15" s="22">
        <v>2400</v>
      </c>
      <c r="E15" s="11" t="str">
        <f>IF(Tableau2[[#This Row],[PRIX UNITAIRE INITIAL TTC ]]="","",Tableau2[[#This Row],[PRIX UNITAIRE INITIAL TTC ]]*Tableau2[[#This Row],[QUANTITE ESTIMEE]])</f>
        <v/>
      </c>
    </row>
    <row r="16" spans="1:7" ht="23.45" customHeight="1" x14ac:dyDescent="0.25">
      <c r="A16" s="27">
        <v>8</v>
      </c>
      <c r="B16" s="14" t="s">
        <v>14</v>
      </c>
      <c r="C16" s="11" t="str">
        <f>IF('LOT 1'!H15="","",'LOT 1'!H15)</f>
        <v/>
      </c>
      <c r="D16" s="22">
        <v>9000</v>
      </c>
      <c r="E16" s="11" t="str">
        <f>IF(Tableau2[[#This Row],[PRIX UNITAIRE INITIAL TTC ]]="","",Tableau2[[#This Row],[PRIX UNITAIRE INITIAL TTC ]]*Tableau2[[#This Row],[QUANTITE ESTIMEE]])</f>
        <v/>
      </c>
    </row>
    <row r="17" spans="1:5" ht="23.45" customHeight="1" x14ac:dyDescent="0.25">
      <c r="A17" s="27">
        <v>9</v>
      </c>
      <c r="B17" s="14" t="s">
        <v>15</v>
      </c>
      <c r="C17" s="11" t="str">
        <f>IF('LOT 1'!H16="","",'LOT 1'!H16)</f>
        <v/>
      </c>
      <c r="D17" s="22">
        <v>70000</v>
      </c>
      <c r="E17" s="11" t="str">
        <f>IF(Tableau2[[#This Row],[PRIX UNITAIRE INITIAL TTC ]]="","",Tableau2[[#This Row],[PRIX UNITAIRE INITIAL TTC ]]*Tableau2[[#This Row],[QUANTITE ESTIMEE]])</f>
        <v/>
      </c>
    </row>
    <row r="18" spans="1:5" ht="30" customHeight="1" x14ac:dyDescent="0.25">
      <c r="A18" s="31" t="s">
        <v>25</v>
      </c>
      <c r="B18" s="31"/>
      <c r="C18" s="31"/>
      <c r="D18" s="31"/>
      <c r="E18" s="21">
        <f>SUBTOTAL(109,Tableau2[[PRIX TTC ]])</f>
        <v>0</v>
      </c>
    </row>
  </sheetData>
  <sheetProtection algorithmName="SHA-512" hashValue="pa1rj8WH2+R3kLbKTqmFOT/U39dttb+WhiKBjJzFVF/yOmngrxSLIOOQ4Crs1++urcv8/ipVV8ceWJ0WliZXsQ==" saltValue="CmJIzFavVIGIbS8pdvg1hg==" spinCount="100000" sheet="1" objects="1" scenarios="1"/>
  <mergeCells count="4">
    <mergeCell ref="A18:D18"/>
    <mergeCell ref="A5:E5"/>
    <mergeCell ref="A3:E3"/>
    <mergeCell ref="A1:E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</vt:lpstr>
      <vt:lpstr>DQE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ROCCA Linda SA CN MINDEF</dc:creator>
  <cp:lastModifiedBy>ROCCA Linda SA CN MINDEF</cp:lastModifiedBy>
  <cp:lastPrinted>2025-06-20T08:32:07Z</cp:lastPrinted>
  <dcterms:created xsi:type="dcterms:W3CDTF">2025-01-13T16:16:01Z</dcterms:created>
  <dcterms:modified xsi:type="dcterms:W3CDTF">2025-08-21T09:09:51Z</dcterms:modified>
</cp:coreProperties>
</file>