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13 Impression routage magazine/02 DCE/00 Doc préparatoires/"/>
    </mc:Choice>
  </mc:AlternateContent>
  <xr:revisionPtr revIDLastSave="79" documentId="13_ncr:1_{ED55AD4D-3FAE-DB47-B564-2776FA2793E6}" xr6:coauthVersionLast="47" xr6:coauthVersionMax="47" xr10:uidLastSave="{DB6D73FC-6713-42C3-A113-85CC830941B3}"/>
  <bookViews>
    <workbookView xWindow="-120" yWindow="-120" windowWidth="29040" windowHeight="15840" xr2:uid="{AF9F395C-3DD5-4B4D-A66D-4D4D8A604D24}"/>
  </bookViews>
  <sheets>
    <sheet name="BPU" sheetId="4" r:id="rId1"/>
    <sheet name="DQ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3" l="1"/>
  <c r="J32" i="3"/>
  <c r="J40" i="3"/>
  <c r="J23" i="3"/>
  <c r="E10" i="3"/>
  <c r="G13" i="3"/>
  <c r="I36" i="3"/>
  <c r="H36" i="3"/>
  <c r="G36" i="3"/>
  <c r="I35" i="3"/>
  <c r="H35" i="3"/>
  <c r="G35" i="3"/>
  <c r="I34" i="3"/>
  <c r="H34" i="3"/>
  <c r="G34" i="3"/>
  <c r="I33" i="3"/>
  <c r="H33" i="3"/>
  <c r="G33" i="3"/>
  <c r="I32" i="3"/>
  <c r="H32" i="3"/>
  <c r="G32" i="3"/>
  <c r="I26" i="3"/>
  <c r="H26" i="3"/>
  <c r="G26" i="3"/>
  <c r="I25" i="3"/>
  <c r="H25" i="3"/>
  <c r="G25" i="3"/>
  <c r="I24" i="3"/>
  <c r="H24" i="3"/>
  <c r="G24" i="3"/>
  <c r="I23" i="3"/>
  <c r="H23" i="3"/>
  <c r="G23" i="3"/>
  <c r="I22" i="3"/>
  <c r="H22" i="3"/>
  <c r="G22" i="3"/>
  <c r="E30" i="3"/>
  <c r="E20" i="3"/>
  <c r="H12" i="3"/>
  <c r="I12" i="3"/>
  <c r="H13" i="3"/>
  <c r="I13" i="3"/>
  <c r="J13" i="3" s="1"/>
  <c r="H14" i="3"/>
  <c r="I14" i="3"/>
  <c r="J14" i="3" s="1"/>
  <c r="H15" i="3"/>
  <c r="I15" i="3"/>
  <c r="H16" i="3"/>
  <c r="I16" i="3"/>
  <c r="G14" i="3"/>
  <c r="G15" i="3"/>
  <c r="G16" i="3"/>
  <c r="G12" i="3"/>
  <c r="C6" i="3"/>
</calcChain>
</file>

<file path=xl/sharedStrings.xml><?xml version="1.0" encoding="utf-8"?>
<sst xmlns="http://schemas.openxmlformats.org/spreadsheetml/2006/main" count="136" uniqueCount="37">
  <si>
    <t>Article</t>
  </si>
  <si>
    <t>Dénomination</t>
  </si>
  <si>
    <t>Unité</t>
  </si>
  <si>
    <t>TVA</t>
  </si>
  <si>
    <t xml:space="preserve">Prix pour un tirage de 2000 à 10 0000 exemplaires </t>
  </si>
  <si>
    <t>à l'exemplaire</t>
  </si>
  <si>
    <t xml:space="preserve">Prix pour un tirage de 10001 à 15 0000 exemplaires </t>
  </si>
  <si>
    <t xml:space="preserve">Prix pour un tirage de 15 001 à 20 000 exemplaires  </t>
  </si>
  <si>
    <t xml:space="preserve">Prix pour un tirage de 20 001 à 40 000 exemplaires </t>
  </si>
  <si>
    <t>les 1000 exemplaires</t>
  </si>
  <si>
    <t xml:space="preserve">Prix pour un tirage de 15 001 à 20 000 exemplaires </t>
  </si>
  <si>
    <t>Prix pour un tirage de 2000 à 10 0000 exemplaires supplémentaires</t>
  </si>
  <si>
    <t>Prix pour un tirage de 10001 à 15 0000 exemplaires supplémentaires</t>
  </si>
  <si>
    <t>Prix pour un tirage de 15 001 à 20 000 exemplaires supplémentaires</t>
  </si>
  <si>
    <t>Prix pour un tirage de 20 001 à 40 000 exemplaires supplémentaires</t>
  </si>
  <si>
    <t xml:space="preserve">SOUMISSIONNAIRE : </t>
  </si>
  <si>
    <t>2025-013 ACCORD-CADRE RELATIF A L’IMPRESSION ET AU FACONNAGE DES MAGAZINES DE LA CMA NOUVELLE-AQUITAINE
DETAIL QUANTITATIF ESTIMATIF</t>
  </si>
  <si>
    <t>- couché demi-mat
- 100% PEFC
- 90 grammes pour la couverture et les pages intérieures
- façonnage piqûres 2 points métal
- encres végétales ou à faible émission de composés organiques volatils</t>
  </si>
  <si>
    <t xml:space="preserve">
- couché demi-mat
- 100% PEFC
- 90 grammes 
</t>
  </si>
  <si>
    <t>CARACTERISTIQUES TECHNIQUES MINIMALES</t>
  </si>
  <si>
    <t>CARACTERISTIQUES TECHNIQUES PROPOSEES</t>
  </si>
  <si>
    <t xml:space="preserve">Montant estimatif annuel €TTC </t>
  </si>
  <si>
    <t>TOTAL
Montant estimatif annuel €TTC</t>
  </si>
  <si>
    <t>CONSIGNES : Le candidat complètera uniquement les cellules en rose. Toute autre modification constituera un motif d'irrégularité de l'offre.</t>
  </si>
  <si>
    <t>2025-013 ACCORD-CADRE RELATIF A L’IMPRESSION ET AU FACONNAGE DES MAGAZINES DE LA CMA NOUVELLE-AQUITAINE
BORDEREAU DES PRIX UNITAIRES</t>
  </si>
  <si>
    <r>
      <t>Fréquences de commande annuelles</t>
    </r>
    <r>
      <rPr>
        <b/>
        <sz val="14"/>
        <color rgb="FFC00000"/>
        <rFont val="Calibri"/>
        <family val="2"/>
      </rPr>
      <t>*</t>
    </r>
  </si>
  <si>
    <r>
      <t>Quantité estimatives</t>
    </r>
    <r>
      <rPr>
        <b/>
        <sz val="14"/>
        <color rgb="FFC00000"/>
        <rFont val="Calibri"/>
        <family val="2"/>
      </rPr>
      <t>*</t>
    </r>
  </si>
  <si>
    <r>
      <t xml:space="preserve">CONSIGNES : Le candidat n'a rien à compléter sur cet onglet. Toute modification constituera un motif d'irrégularité de l'offre.
</t>
    </r>
    <r>
      <rPr>
        <b/>
        <i/>
        <sz val="14"/>
        <color rgb="FFC00000"/>
        <rFont val="Arial"/>
        <family val="2"/>
      </rPr>
      <t>*</t>
    </r>
    <r>
      <rPr>
        <i/>
        <sz val="14"/>
        <rFont val="Arial"/>
        <family val="2"/>
      </rPr>
      <t>Quantités et fréquences estimatives non contractuelles</t>
    </r>
  </si>
  <si>
    <t>Prix €HT (de l'unité)</t>
  </si>
  <si>
    <t>Prix €TTC (de l'unité)</t>
  </si>
  <si>
    <t xml:space="preserve">Impression et livraison de 12 éditos différents sur 1 feuillet en quadrichromie Recto (article 2.2.3 CCTP) </t>
  </si>
  <si>
    <t xml:space="preserve">Impression, façonnage et livraison d'un magazine mixte de 16 pages (5 pages différentes pour chacune des 12 éditions départementales ) en quadrichromie  (article 2.2.2 CCTP) </t>
  </si>
  <si>
    <t xml:space="preserve">Impression, façonnage et livraison d'un magazine régional de 20 pages en quadrichromie (article 2.2.1 CCTP) </t>
  </si>
  <si>
    <t xml:space="preserve">Impression, façonnage et livraison d'un magazine régional de 20 pages en quadrichromie  (article 2.2.1 CCTP) </t>
  </si>
  <si>
    <t xml:space="preserve">Impression, façonnage et livraison d'un magazine mixte de 16 pages (5 pages différentes pour chacune des 12 éditions départementales ) en quadrichromie (article 2.2.2 CCTP) </t>
  </si>
  <si>
    <t xml:space="preserve">Impression et livraison de 12 éditos différents sur 1 feuillet en quadrichromie Recto  (article 2.2.3 CCTP) </t>
  </si>
  <si>
    <t>Prix pour les 1000 exemplaires supplémentaires au delà de 40 000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</si>
</sst>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4" x14ac:knownFonts="1">
    <font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sz val="12"/>
      <color theme="1"/>
      <name val="Aptos Narrow"/>
      <family val="2"/>
      <scheme val="minor"/>
    </font>
    <font>
      <b/>
      <sz val="20"/>
      <color rgb="FF000000"/>
      <name val="Arial"/>
      <family val="2"/>
    </font>
    <font>
      <b/>
      <sz val="16"/>
      <color rgb="FF000000"/>
      <name val="Arial"/>
      <family val="2"/>
    </font>
    <font>
      <sz val="10"/>
      <name val="Arial"/>
      <family val="2"/>
    </font>
    <font>
      <b/>
      <sz val="18"/>
      <color theme="0"/>
      <name val="Calibri"/>
      <family val="2"/>
    </font>
    <font>
      <sz val="16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b/>
      <sz val="16"/>
      <color theme="0"/>
      <name val="Aptos Narrow"/>
      <family val="2"/>
      <scheme val="minor"/>
    </font>
    <font>
      <sz val="16"/>
      <color theme="0"/>
      <name val="Aptos Narrow"/>
      <family val="2"/>
      <scheme val="minor"/>
    </font>
    <font>
      <b/>
      <sz val="14"/>
      <color theme="0"/>
      <name val="Calibri"/>
      <family val="2"/>
    </font>
    <font>
      <sz val="20"/>
      <color theme="1"/>
      <name val="Aptos Narrow"/>
      <family val="2"/>
      <scheme val="minor"/>
    </font>
    <font>
      <b/>
      <sz val="26"/>
      <name val="Arial"/>
      <family val="2"/>
    </font>
    <font>
      <sz val="26"/>
      <color theme="1"/>
      <name val="Aptos Narrow"/>
      <family val="2"/>
      <scheme val="minor"/>
    </font>
    <font>
      <b/>
      <sz val="72"/>
      <name val="Arial"/>
      <family val="2"/>
    </font>
    <font>
      <b/>
      <sz val="14"/>
      <name val="Arial"/>
      <family val="2"/>
    </font>
    <font>
      <b/>
      <i/>
      <sz val="14"/>
      <color rgb="FFC00000"/>
      <name val="Arial"/>
      <family val="2"/>
    </font>
    <font>
      <i/>
      <sz val="14"/>
      <name val="Arial"/>
      <family val="2"/>
    </font>
    <font>
      <sz val="12"/>
      <name val="Calibri"/>
      <family val="2"/>
    </font>
    <font>
      <sz val="14"/>
      <name val="Calibri"/>
      <family val="2"/>
    </font>
    <font>
      <b/>
      <sz val="14"/>
      <color rgb="FFC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AEAF8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DAEEF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5" fillId="0" borderId="0"/>
  </cellStyleXfs>
  <cellXfs count="7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2" borderId="0" xfId="0" applyFill="1"/>
    <xf numFmtId="0" fontId="7" fillId="0" borderId="0" xfId="0" applyFont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Continuous" vertical="center"/>
    </xf>
    <xf numFmtId="0" fontId="12" fillId="4" borderId="9" xfId="0" applyFont="1" applyFill="1" applyBorder="1" applyAlignment="1">
      <alignment horizontal="centerContinuous"/>
    </xf>
    <xf numFmtId="0" fontId="12" fillId="4" borderId="11" xfId="0" applyFont="1" applyFill="1" applyBorder="1" applyAlignment="1">
      <alignment horizontal="centerContinuous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164" fontId="10" fillId="3" borderId="1" xfId="0" applyNumberFormat="1" applyFont="1" applyFill="1" applyBorder="1"/>
    <xf numFmtId="0" fontId="10" fillId="0" borderId="18" xfId="0" applyFont="1" applyBorder="1" applyAlignment="1">
      <alignment horizontal="center" vertical="center"/>
    </xf>
    <xf numFmtId="164" fontId="10" fillId="3" borderId="19" xfId="0" applyNumberFormat="1" applyFont="1" applyFill="1" applyBorder="1"/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/>
    <xf numFmtId="0" fontId="10" fillId="0" borderId="21" xfId="0" applyFont="1" applyBorder="1" applyAlignment="1">
      <alignment horizontal="center"/>
    </xf>
    <xf numFmtId="164" fontId="10" fillId="3" borderId="21" xfId="0" applyNumberFormat="1" applyFont="1" applyFill="1" applyBorder="1"/>
    <xf numFmtId="164" fontId="10" fillId="3" borderId="22" xfId="0" applyNumberFormat="1" applyFont="1" applyFill="1" applyBorder="1"/>
    <xf numFmtId="0" fontId="10" fillId="0" borderId="23" xfId="0" applyFont="1" applyBorder="1" applyAlignment="1">
      <alignment horizontal="center" vertical="center"/>
    </xf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164" fontId="10" fillId="3" borderId="10" xfId="0" applyNumberFormat="1" applyFont="1" applyFill="1" applyBorder="1"/>
    <xf numFmtId="164" fontId="10" fillId="3" borderId="24" xfId="0" applyNumberFormat="1" applyFont="1" applyFill="1" applyBorder="1"/>
    <xf numFmtId="0" fontId="13" fillId="4" borderId="25" xfId="0" applyFont="1" applyFill="1" applyBorder="1" applyAlignment="1">
      <alignment vertical="center"/>
    </xf>
    <xf numFmtId="0" fontId="13" fillId="4" borderId="26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/>
    <xf numFmtId="0" fontId="10" fillId="0" borderId="16" xfId="0" applyFont="1" applyBorder="1" applyAlignment="1">
      <alignment horizontal="center"/>
    </xf>
    <xf numFmtId="0" fontId="8" fillId="0" borderId="0" xfId="0" applyFont="1"/>
    <xf numFmtId="0" fontId="15" fillId="5" borderId="0" xfId="2" applyFont="1" applyFill="1" applyAlignment="1">
      <alignment horizontal="centerContinuous" vertical="center" wrapText="1"/>
    </xf>
    <xf numFmtId="0" fontId="16" fillId="5" borderId="0" xfId="0" applyFont="1" applyFill="1" applyAlignment="1">
      <alignment horizontal="centerContinuous" vertical="center"/>
    </xf>
    <xf numFmtId="0" fontId="16" fillId="5" borderId="0" xfId="0" applyFont="1" applyFill="1" applyAlignment="1">
      <alignment horizontal="centerContinuous"/>
    </xf>
    <xf numFmtId="0" fontId="17" fillId="5" borderId="0" xfId="2" applyFont="1" applyFill="1" applyAlignment="1">
      <alignment horizontal="centerContinuous" vertical="center" wrapText="1"/>
    </xf>
    <xf numFmtId="0" fontId="18" fillId="0" borderId="0" xfId="2" applyFont="1" applyAlignment="1">
      <alignment horizontal="centerContinuous" vertical="center" wrapText="1"/>
    </xf>
    <xf numFmtId="0" fontId="13" fillId="4" borderId="3" xfId="0" applyFont="1" applyFill="1" applyBorder="1" applyAlignment="1">
      <alignment horizontal="center" vertical="center" wrapText="1"/>
    </xf>
    <xf numFmtId="164" fontId="22" fillId="3" borderId="16" xfId="1" applyNumberFormat="1" applyFont="1" applyFill="1" applyBorder="1" applyProtection="1">
      <protection locked="0"/>
    </xf>
    <xf numFmtId="164" fontId="22" fillId="3" borderId="17" xfId="1" applyNumberFormat="1" applyFont="1" applyFill="1" applyBorder="1" applyProtection="1">
      <protection locked="0"/>
    </xf>
    <xf numFmtId="164" fontId="22" fillId="3" borderId="1" xfId="1" applyNumberFormat="1" applyFont="1" applyFill="1" applyBorder="1" applyProtection="1">
      <protection locked="0"/>
    </xf>
    <xf numFmtId="164" fontId="22" fillId="3" borderId="19" xfId="1" applyNumberFormat="1" applyFont="1" applyFill="1" applyBorder="1" applyProtection="1">
      <protection locked="0"/>
    </xf>
    <xf numFmtId="164" fontId="22" fillId="3" borderId="21" xfId="1" applyNumberFormat="1" applyFont="1" applyFill="1" applyBorder="1" applyProtection="1">
      <protection locked="0"/>
    </xf>
    <xf numFmtId="164" fontId="22" fillId="3" borderId="22" xfId="1" applyNumberFormat="1" applyFont="1" applyFill="1" applyBorder="1" applyProtection="1">
      <protection locked="0"/>
    </xf>
    <xf numFmtId="0" fontId="0" fillId="3" borderId="4" xfId="0" applyFill="1" applyBorder="1" applyAlignment="1">
      <alignment horizontal="centerContinuous"/>
    </xf>
    <xf numFmtId="0" fontId="0" fillId="3" borderId="5" xfId="0" applyFill="1" applyBorder="1" applyAlignment="1">
      <alignment horizontal="centerContinuous"/>
    </xf>
    <xf numFmtId="0" fontId="0" fillId="3" borderId="5" xfId="0" applyFill="1" applyBorder="1"/>
    <xf numFmtId="0" fontId="0" fillId="3" borderId="6" xfId="0" applyFill="1" applyBorder="1"/>
    <xf numFmtId="0" fontId="0" fillId="3" borderId="4" xfId="0" applyFill="1" applyBorder="1" applyAlignment="1" applyProtection="1">
      <alignment horizontal="centerContinuous"/>
      <protection locked="0"/>
    </xf>
    <xf numFmtId="0" fontId="0" fillId="3" borderId="5" xfId="0" applyFill="1" applyBorder="1" applyAlignment="1" applyProtection="1">
      <alignment horizontal="centerContinuous"/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13" fillId="4" borderId="6" xfId="0" applyFont="1" applyFill="1" applyBorder="1" applyAlignment="1">
      <alignment horizontal="center" vertical="center"/>
    </xf>
    <xf numFmtId="164" fontId="10" fillId="5" borderId="7" xfId="0" applyNumberFormat="1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/>
    </xf>
    <xf numFmtId="164" fontId="10" fillId="5" borderId="1" xfId="0" applyNumberFormat="1" applyFont="1" applyFill="1" applyBorder="1" applyAlignment="1">
      <alignment horizontal="center"/>
    </xf>
    <xf numFmtId="164" fontId="14" fillId="5" borderId="3" xfId="0" applyNumberFormat="1" applyFont="1" applyFill="1" applyBorder="1" applyAlignment="1">
      <alignment horizontal="center" vertical="center"/>
    </xf>
    <xf numFmtId="0" fontId="10" fillId="3" borderId="10" xfId="0" applyFont="1" applyFill="1" applyBorder="1"/>
    <xf numFmtId="0" fontId="10" fillId="3" borderId="1" xfId="0" applyFont="1" applyFill="1" applyBorder="1"/>
    <xf numFmtId="0" fontId="10" fillId="3" borderId="21" xfId="0" applyFont="1" applyFill="1" applyBorder="1"/>
    <xf numFmtId="0" fontId="22" fillId="3" borderId="16" xfId="0" applyFont="1" applyFill="1" applyBorder="1" applyProtection="1">
      <protection locked="0"/>
    </xf>
    <xf numFmtId="0" fontId="22" fillId="3" borderId="1" xfId="0" applyFont="1" applyFill="1" applyBorder="1" applyProtection="1">
      <protection locked="0"/>
    </xf>
    <xf numFmtId="0" fontId="22" fillId="3" borderId="21" xfId="0" applyFont="1" applyFill="1" applyBorder="1" applyProtection="1">
      <protection locked="0"/>
    </xf>
    <xf numFmtId="164" fontId="10" fillId="5" borderId="18" xfId="0" applyNumberFormat="1" applyFont="1" applyFill="1" applyBorder="1" applyAlignment="1">
      <alignment horizontal="center"/>
    </xf>
    <xf numFmtId="164" fontId="10" fillId="3" borderId="16" xfId="0" applyNumberFormat="1" applyFont="1" applyFill="1" applyBorder="1"/>
    <xf numFmtId="0" fontId="10" fillId="3" borderId="16" xfId="0" applyFont="1" applyFill="1" applyBorder="1"/>
    <xf numFmtId="164" fontId="10" fillId="3" borderId="17" xfId="0" applyNumberFormat="1" applyFont="1" applyFill="1" applyBorder="1"/>
    <xf numFmtId="0" fontId="9" fillId="5" borderId="12" xfId="0" quotePrefix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 applyProtection="1">
      <alignment horizontal="center" vertical="center" wrapText="1"/>
      <protection locked="0"/>
    </xf>
    <xf numFmtId="0" fontId="21" fillId="3" borderId="14" xfId="0" applyFont="1" applyFill="1" applyBorder="1" applyAlignment="1" applyProtection="1">
      <alignment horizontal="center" vertical="center" wrapText="1"/>
      <protection locked="0"/>
    </xf>
    <xf numFmtId="0" fontId="11" fillId="4" borderId="8" xfId="0" quotePrefix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9" xfId="0" quotePrefix="1" applyFont="1" applyFill="1" applyBorder="1" applyAlignment="1">
      <alignment horizontal="center" vertical="center"/>
    </xf>
    <xf numFmtId="0" fontId="11" fillId="4" borderId="11" xfId="0" quotePrefix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BEDB1783-B160-4F86-9221-A7267B80687E}"/>
  </cellStyles>
  <dxfs count="0"/>
  <tableStyles count="0" defaultTableStyle="TableStyleMedium2" defaultPivotStyle="PivotStyleLight16"/>
  <colors>
    <mruColors>
      <color rgb="FFDAEEF3"/>
      <color rgb="FFFAEAF8"/>
      <color rgb="FF318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C4A69-5E4A-4BB0-8F9D-456E323B1DFD}">
  <dimension ref="A1:G36"/>
  <sheetViews>
    <sheetView showGridLines="0" tabSelected="1" zoomScale="70" zoomScaleNormal="70" workbookViewId="0">
      <selection activeCell="I4" sqref="I4"/>
    </sheetView>
  </sheetViews>
  <sheetFormatPr baseColWidth="10" defaultColWidth="11" defaultRowHeight="15.75" x14ac:dyDescent="0.25"/>
  <cols>
    <col min="2" max="2" width="31.125" style="1" customWidth="1"/>
    <col min="3" max="3" width="69.875" customWidth="1"/>
    <col min="4" max="4" width="39.875" customWidth="1"/>
    <col min="5" max="7" width="39.5" customWidth="1"/>
  </cols>
  <sheetData>
    <row r="1" spans="1:7" x14ac:dyDescent="0.25">
      <c r="B1"/>
    </row>
    <row r="2" spans="1:7" ht="98.25" customHeight="1" x14ac:dyDescent="0.25">
      <c r="B2" s="75" t="s">
        <v>24</v>
      </c>
      <c r="C2" s="75"/>
      <c r="D2" s="75"/>
      <c r="E2" s="75"/>
      <c r="F2" s="75"/>
      <c r="G2" s="75"/>
    </row>
    <row r="3" spans="1:7" ht="21" x14ac:dyDescent="0.25">
      <c r="B3" s="2"/>
      <c r="C3" s="2"/>
      <c r="D3" s="2"/>
      <c r="E3" s="4"/>
    </row>
    <row r="4" spans="1:7" ht="54" customHeight="1" x14ac:dyDescent="0.55000000000000004">
      <c r="A4" s="36" t="s">
        <v>23</v>
      </c>
      <c r="B4" s="35"/>
      <c r="C4" s="32"/>
      <c r="D4" s="32"/>
      <c r="E4" s="32"/>
      <c r="F4" s="32"/>
      <c r="G4" s="34"/>
    </row>
    <row r="5" spans="1:7" ht="29.25" customHeight="1" thickBot="1" x14ac:dyDescent="0.3">
      <c r="B5"/>
    </row>
    <row r="6" spans="1:7" ht="24" thickBot="1" x14ac:dyDescent="0.3">
      <c r="B6" s="5" t="s">
        <v>15</v>
      </c>
      <c r="C6" s="48"/>
      <c r="D6" s="49"/>
      <c r="E6" s="49"/>
      <c r="F6" s="50"/>
      <c r="G6" s="51"/>
    </row>
    <row r="7" spans="1:7" ht="69" customHeight="1" thickBot="1" x14ac:dyDescent="0.3">
      <c r="B7" s="3"/>
    </row>
    <row r="8" spans="1:7" ht="43.5" customHeight="1" thickBot="1" x14ac:dyDescent="0.4">
      <c r="B8" s="6" t="s">
        <v>32</v>
      </c>
      <c r="C8" s="7"/>
      <c r="D8" s="7"/>
      <c r="E8" s="7"/>
      <c r="F8" s="7"/>
      <c r="G8" s="8"/>
    </row>
    <row r="9" spans="1:7" ht="29.25" customHeight="1" x14ac:dyDescent="0.25">
      <c r="B9" s="71" t="s">
        <v>19</v>
      </c>
      <c r="C9" s="72"/>
      <c r="D9" s="72"/>
      <c r="E9" s="73" t="s">
        <v>20</v>
      </c>
      <c r="F9" s="73"/>
      <c r="G9" s="74"/>
    </row>
    <row r="10" spans="1:7" ht="153" customHeight="1" thickBot="1" x14ac:dyDescent="0.3">
      <c r="B10" s="67" t="s">
        <v>17</v>
      </c>
      <c r="C10" s="68"/>
      <c r="D10" s="68"/>
      <c r="E10" s="69"/>
      <c r="F10" s="69"/>
      <c r="G10" s="70"/>
    </row>
    <row r="11" spans="1:7" s="1" customFormat="1" ht="39.75" customHeight="1" thickBot="1" x14ac:dyDescent="0.3">
      <c r="B11" s="24" t="s">
        <v>0</v>
      </c>
      <c r="C11" s="27" t="s">
        <v>1</v>
      </c>
      <c r="D11" s="25" t="s">
        <v>2</v>
      </c>
      <c r="E11" s="25" t="s">
        <v>28</v>
      </c>
      <c r="F11" s="25" t="s">
        <v>3</v>
      </c>
      <c r="G11" s="26" t="s">
        <v>29</v>
      </c>
    </row>
    <row r="12" spans="1:7" ht="18.75" x14ac:dyDescent="0.3">
      <c r="B12" s="28">
        <v>1</v>
      </c>
      <c r="C12" s="29" t="s">
        <v>4</v>
      </c>
      <c r="D12" s="30" t="s">
        <v>5</v>
      </c>
      <c r="E12" s="38"/>
      <c r="F12" s="60"/>
      <c r="G12" s="39"/>
    </row>
    <row r="13" spans="1:7" ht="18.75" x14ac:dyDescent="0.3">
      <c r="B13" s="12">
        <v>2</v>
      </c>
      <c r="C13" s="9" t="s">
        <v>6</v>
      </c>
      <c r="D13" s="10" t="s">
        <v>5</v>
      </c>
      <c r="E13" s="40"/>
      <c r="F13" s="61"/>
      <c r="G13" s="41"/>
    </row>
    <row r="14" spans="1:7" ht="18.75" x14ac:dyDescent="0.3">
      <c r="B14" s="12">
        <v>3</v>
      </c>
      <c r="C14" s="9" t="s">
        <v>7</v>
      </c>
      <c r="D14" s="10" t="s">
        <v>5</v>
      </c>
      <c r="E14" s="40"/>
      <c r="F14" s="61"/>
      <c r="G14" s="41"/>
    </row>
    <row r="15" spans="1:7" ht="18.75" x14ac:dyDescent="0.3">
      <c r="B15" s="12">
        <v>4</v>
      </c>
      <c r="C15" s="9" t="s">
        <v>8</v>
      </c>
      <c r="D15" s="10" t="s">
        <v>5</v>
      </c>
      <c r="E15" s="40"/>
      <c r="F15" s="61"/>
      <c r="G15" s="41"/>
    </row>
    <row r="16" spans="1:7" ht="19.5" thickBot="1" x14ac:dyDescent="0.35">
      <c r="B16" s="14">
        <v>5</v>
      </c>
      <c r="C16" s="15" t="s">
        <v>36</v>
      </c>
      <c r="D16" s="16" t="s">
        <v>9</v>
      </c>
      <c r="E16" s="42"/>
      <c r="F16" s="62"/>
      <c r="G16" s="43"/>
    </row>
    <row r="17" spans="2:7" ht="51.75" customHeight="1" thickBot="1" x14ac:dyDescent="0.3"/>
    <row r="18" spans="2:7" ht="50.25" customHeight="1" thickBot="1" x14ac:dyDescent="0.4">
      <c r="B18" s="6" t="s">
        <v>31</v>
      </c>
      <c r="C18" s="7"/>
      <c r="D18" s="7"/>
      <c r="E18" s="7"/>
      <c r="F18" s="7"/>
      <c r="G18" s="8"/>
    </row>
    <row r="19" spans="2:7" ht="29.25" customHeight="1" x14ac:dyDescent="0.25">
      <c r="B19" s="71" t="s">
        <v>19</v>
      </c>
      <c r="C19" s="72"/>
      <c r="D19" s="72"/>
      <c r="E19" s="73" t="s">
        <v>20</v>
      </c>
      <c r="F19" s="73"/>
      <c r="G19" s="74"/>
    </row>
    <row r="20" spans="2:7" ht="111" customHeight="1" thickBot="1" x14ac:dyDescent="0.3">
      <c r="B20" s="67" t="s">
        <v>17</v>
      </c>
      <c r="C20" s="68"/>
      <c r="D20" s="68"/>
      <c r="E20" s="69"/>
      <c r="F20" s="69"/>
      <c r="G20" s="70"/>
    </row>
    <row r="21" spans="2:7" s="1" customFormat="1" ht="39.75" customHeight="1" thickBot="1" x14ac:dyDescent="0.3">
      <c r="B21" s="24" t="s">
        <v>0</v>
      </c>
      <c r="C21" s="27" t="s">
        <v>1</v>
      </c>
      <c r="D21" s="25" t="s">
        <v>2</v>
      </c>
      <c r="E21" s="25" t="s">
        <v>28</v>
      </c>
      <c r="F21" s="25" t="s">
        <v>3</v>
      </c>
      <c r="G21" s="26" t="s">
        <v>29</v>
      </c>
    </row>
    <row r="22" spans="2:7" s="31" customFormat="1" ht="18.75" x14ac:dyDescent="0.3">
      <c r="B22" s="28">
        <v>6</v>
      </c>
      <c r="C22" s="29" t="s">
        <v>11</v>
      </c>
      <c r="D22" s="30" t="s">
        <v>5</v>
      </c>
      <c r="E22" s="38"/>
      <c r="F22" s="60"/>
      <c r="G22" s="39"/>
    </row>
    <row r="23" spans="2:7" s="31" customFormat="1" ht="18.75" x14ac:dyDescent="0.3">
      <c r="B23" s="12">
        <v>7</v>
      </c>
      <c r="C23" s="9" t="s">
        <v>12</v>
      </c>
      <c r="D23" s="10" t="s">
        <v>5</v>
      </c>
      <c r="E23" s="40"/>
      <c r="F23" s="61"/>
      <c r="G23" s="41"/>
    </row>
    <row r="24" spans="2:7" s="31" customFormat="1" ht="18.75" x14ac:dyDescent="0.3">
      <c r="B24" s="12">
        <v>8</v>
      </c>
      <c r="C24" s="9" t="s">
        <v>13</v>
      </c>
      <c r="D24" s="10" t="s">
        <v>5</v>
      </c>
      <c r="E24" s="40"/>
      <c r="F24" s="61"/>
      <c r="G24" s="41"/>
    </row>
    <row r="25" spans="2:7" s="31" customFormat="1" ht="18.75" x14ac:dyDescent="0.3">
      <c r="B25" s="12">
        <v>9</v>
      </c>
      <c r="C25" s="9" t="s">
        <v>14</v>
      </c>
      <c r="D25" s="10" t="s">
        <v>5</v>
      </c>
      <c r="E25" s="40"/>
      <c r="F25" s="61"/>
      <c r="G25" s="41"/>
    </row>
    <row r="26" spans="2:7" s="31" customFormat="1" ht="19.5" thickBot="1" x14ac:dyDescent="0.35">
      <c r="B26" s="14">
        <v>10</v>
      </c>
      <c r="C26" s="15" t="s">
        <v>36</v>
      </c>
      <c r="D26" s="16" t="s">
        <v>9</v>
      </c>
      <c r="E26" s="42"/>
      <c r="F26" s="62"/>
      <c r="G26" s="43"/>
    </row>
    <row r="27" spans="2:7" ht="51.75" customHeight="1" thickBot="1" x14ac:dyDescent="0.3"/>
    <row r="28" spans="2:7" ht="50.25" customHeight="1" thickBot="1" x14ac:dyDescent="0.4">
      <c r="B28" s="6" t="s">
        <v>30</v>
      </c>
      <c r="C28" s="7"/>
      <c r="D28" s="7"/>
      <c r="E28" s="7"/>
      <c r="F28" s="7"/>
      <c r="G28" s="8"/>
    </row>
    <row r="29" spans="2:7" ht="29.25" customHeight="1" x14ac:dyDescent="0.25">
      <c r="B29" s="71" t="s">
        <v>19</v>
      </c>
      <c r="C29" s="72"/>
      <c r="D29" s="72"/>
      <c r="E29" s="73" t="s">
        <v>20</v>
      </c>
      <c r="F29" s="73"/>
      <c r="G29" s="74"/>
    </row>
    <row r="30" spans="2:7" ht="85.35" customHeight="1" thickBot="1" x14ac:dyDescent="0.3">
      <c r="B30" s="67" t="s">
        <v>18</v>
      </c>
      <c r="C30" s="68"/>
      <c r="D30" s="68"/>
      <c r="E30" s="69"/>
      <c r="F30" s="69"/>
      <c r="G30" s="70"/>
    </row>
    <row r="31" spans="2:7" s="1" customFormat="1" ht="39.75" customHeight="1" thickBot="1" x14ac:dyDescent="0.3">
      <c r="B31" s="24" t="s">
        <v>0</v>
      </c>
      <c r="C31" s="27" t="s">
        <v>1</v>
      </c>
      <c r="D31" s="25" t="s">
        <v>2</v>
      </c>
      <c r="E31" s="25" t="s">
        <v>28</v>
      </c>
      <c r="F31" s="25" t="s">
        <v>3</v>
      </c>
      <c r="G31" s="26" t="s">
        <v>29</v>
      </c>
    </row>
    <row r="32" spans="2:7" s="31" customFormat="1" ht="18.75" x14ac:dyDescent="0.3">
      <c r="B32" s="12">
        <v>11</v>
      </c>
      <c r="C32" s="9" t="s">
        <v>4</v>
      </c>
      <c r="D32" s="10" t="s">
        <v>5</v>
      </c>
      <c r="E32" s="38"/>
      <c r="F32" s="60"/>
      <c r="G32" s="39"/>
    </row>
    <row r="33" spans="2:7" s="31" customFormat="1" ht="18.75" x14ac:dyDescent="0.3">
      <c r="B33" s="12">
        <v>12</v>
      </c>
      <c r="C33" s="9" t="s">
        <v>6</v>
      </c>
      <c r="D33" s="10" t="s">
        <v>5</v>
      </c>
      <c r="E33" s="40"/>
      <c r="F33" s="61"/>
      <c r="G33" s="41"/>
    </row>
    <row r="34" spans="2:7" s="31" customFormat="1" ht="18.75" x14ac:dyDescent="0.3">
      <c r="B34" s="12">
        <v>13</v>
      </c>
      <c r="C34" s="9" t="s">
        <v>10</v>
      </c>
      <c r="D34" s="10" t="s">
        <v>5</v>
      </c>
      <c r="E34" s="40"/>
      <c r="F34" s="61"/>
      <c r="G34" s="41"/>
    </row>
    <row r="35" spans="2:7" s="31" customFormat="1" ht="18.75" x14ac:dyDescent="0.3">
      <c r="B35" s="12">
        <v>14</v>
      </c>
      <c r="C35" s="9" t="s">
        <v>8</v>
      </c>
      <c r="D35" s="10" t="s">
        <v>5</v>
      </c>
      <c r="E35" s="40"/>
      <c r="F35" s="61"/>
      <c r="G35" s="41"/>
    </row>
    <row r="36" spans="2:7" s="31" customFormat="1" ht="19.5" thickBot="1" x14ac:dyDescent="0.35">
      <c r="B36" s="14">
        <v>15</v>
      </c>
      <c r="C36" s="15" t="s">
        <v>36</v>
      </c>
      <c r="D36" s="16" t="s">
        <v>9</v>
      </c>
      <c r="E36" s="42"/>
      <c r="F36" s="62"/>
      <c r="G36" s="43"/>
    </row>
  </sheetData>
  <sheetProtection algorithmName="SHA-512" hashValue="TmTTJi773OLgzeT3GNlBTYU0R1FUZjhpBao0bRwgTEhhTpYHxcbjWXmtRRYUWVXVIWI7zqMMI6VGunTnMewDKw==" saltValue="9P5jlTZwEmjQy015mSWwgw==" spinCount="100000" sheet="1" objects="1" scenarios="1"/>
  <mergeCells count="13">
    <mergeCell ref="B19:D19"/>
    <mergeCell ref="E19:G19"/>
    <mergeCell ref="B2:G2"/>
    <mergeCell ref="B9:D9"/>
    <mergeCell ref="E9:G9"/>
    <mergeCell ref="B10:D10"/>
    <mergeCell ref="E10:G10"/>
    <mergeCell ref="B20:D20"/>
    <mergeCell ref="E20:G20"/>
    <mergeCell ref="B29:D29"/>
    <mergeCell ref="E29:G29"/>
    <mergeCell ref="B30:D30"/>
    <mergeCell ref="E30:G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31A6B-4B6C-4532-A4DF-3E72F72E08FF}">
  <dimension ref="A1:J40"/>
  <sheetViews>
    <sheetView showGridLines="0" zoomScale="70" zoomScaleNormal="70" workbookViewId="0">
      <selection activeCell="C16" sqref="C16"/>
    </sheetView>
  </sheetViews>
  <sheetFormatPr baseColWidth="10" defaultColWidth="11" defaultRowHeight="15.75" x14ac:dyDescent="0.25"/>
  <cols>
    <col min="2" max="2" width="31.125" style="1" customWidth="1"/>
    <col min="3" max="3" width="69.875" customWidth="1"/>
    <col min="4" max="4" width="39.875" customWidth="1"/>
    <col min="5" max="5" width="24.625" customWidth="1"/>
    <col min="6" max="6" width="38" customWidth="1"/>
    <col min="7" max="7" width="25" customWidth="1"/>
    <col min="8" max="8" width="21.625" customWidth="1"/>
    <col min="9" max="9" width="33.125" customWidth="1"/>
    <col min="10" max="10" width="39.5" customWidth="1"/>
  </cols>
  <sheetData>
    <row r="1" spans="1:10" x14ac:dyDescent="0.25">
      <c r="B1"/>
    </row>
    <row r="2" spans="1:10" ht="98.25" customHeight="1" x14ac:dyDescent="0.25">
      <c r="B2" s="75" t="s">
        <v>16</v>
      </c>
      <c r="C2" s="75"/>
      <c r="D2" s="75"/>
      <c r="E2" s="75"/>
      <c r="F2" s="75"/>
      <c r="G2" s="75"/>
      <c r="H2" s="75"/>
      <c r="I2" s="75"/>
    </row>
    <row r="3" spans="1:10" ht="21" x14ac:dyDescent="0.25">
      <c r="B3" s="2"/>
      <c r="C3" s="2"/>
      <c r="D3" s="2"/>
      <c r="E3" s="2"/>
      <c r="F3" s="2"/>
      <c r="G3" s="4"/>
    </row>
    <row r="4" spans="1:10" ht="54" customHeight="1" x14ac:dyDescent="0.55000000000000004">
      <c r="A4" s="36" t="s">
        <v>27</v>
      </c>
      <c r="B4" s="35"/>
      <c r="C4" s="32"/>
      <c r="D4" s="32"/>
      <c r="E4" s="32"/>
      <c r="F4" s="33"/>
      <c r="G4" s="32"/>
      <c r="H4" s="32"/>
      <c r="I4" s="34"/>
    </row>
    <row r="5" spans="1:10" ht="29.25" customHeight="1" thickBot="1" x14ac:dyDescent="0.3">
      <c r="B5"/>
    </row>
    <row r="6" spans="1:10" ht="24" thickBot="1" x14ac:dyDescent="0.3">
      <c r="B6" s="5" t="s">
        <v>15</v>
      </c>
      <c r="C6" s="44">
        <f>BPU!C6</f>
        <v>0</v>
      </c>
      <c r="D6" s="45"/>
      <c r="E6" s="45"/>
      <c r="F6" s="45"/>
      <c r="G6" s="45"/>
      <c r="H6" s="46"/>
      <c r="I6" s="47"/>
    </row>
    <row r="7" spans="1:10" ht="69" customHeight="1" thickBot="1" x14ac:dyDescent="0.3">
      <c r="B7" s="3"/>
    </row>
    <row r="8" spans="1:10" ht="43.5" customHeight="1" thickBot="1" x14ac:dyDescent="0.4">
      <c r="B8" s="6" t="s">
        <v>33</v>
      </c>
      <c r="C8" s="7"/>
      <c r="D8" s="7"/>
      <c r="E8" s="7"/>
      <c r="F8" s="7"/>
      <c r="G8" s="7"/>
      <c r="H8" s="7"/>
      <c r="I8" s="8"/>
    </row>
    <row r="9" spans="1:10" ht="29.25" customHeight="1" x14ac:dyDescent="0.25">
      <c r="B9" s="71" t="s">
        <v>19</v>
      </c>
      <c r="C9" s="72"/>
      <c r="D9" s="72"/>
      <c r="E9" s="71" t="s">
        <v>20</v>
      </c>
      <c r="F9" s="73"/>
      <c r="G9" s="73"/>
      <c r="H9" s="73"/>
      <c r="I9" s="74"/>
    </row>
    <row r="10" spans="1:10" ht="123.75" customHeight="1" thickBot="1" x14ac:dyDescent="0.3">
      <c r="B10" s="67" t="s">
        <v>17</v>
      </c>
      <c r="C10" s="68"/>
      <c r="D10" s="68"/>
      <c r="E10" s="76">
        <f>BPU!E10</f>
        <v>0</v>
      </c>
      <c r="F10" s="77"/>
      <c r="G10" s="77"/>
      <c r="H10" s="77"/>
      <c r="I10" s="78"/>
    </row>
    <row r="11" spans="1:10" s="1" customFormat="1" ht="39.75" customHeight="1" thickBot="1" x14ac:dyDescent="0.3">
      <c r="B11" s="24" t="s">
        <v>0</v>
      </c>
      <c r="C11" s="27" t="s">
        <v>1</v>
      </c>
      <c r="D11" s="25" t="s">
        <v>2</v>
      </c>
      <c r="E11" s="25" t="s">
        <v>26</v>
      </c>
      <c r="F11" s="25" t="s">
        <v>25</v>
      </c>
      <c r="G11" s="25" t="s">
        <v>28</v>
      </c>
      <c r="H11" s="25" t="s">
        <v>3</v>
      </c>
      <c r="I11" s="26" t="s">
        <v>29</v>
      </c>
      <c r="J11" s="52" t="s">
        <v>21</v>
      </c>
    </row>
    <row r="12" spans="1:10" ht="18.75" x14ac:dyDescent="0.3">
      <c r="B12" s="19">
        <v>1</v>
      </c>
      <c r="C12" s="20" t="s">
        <v>4</v>
      </c>
      <c r="D12" s="21" t="s">
        <v>5</v>
      </c>
      <c r="E12" s="21"/>
      <c r="F12" s="21"/>
      <c r="G12" s="22">
        <f>BPU!E12</f>
        <v>0</v>
      </c>
      <c r="H12" s="57">
        <f>BPU!F12</f>
        <v>0</v>
      </c>
      <c r="I12" s="23">
        <f>BPU!G12</f>
        <v>0</v>
      </c>
    </row>
    <row r="13" spans="1:10" ht="18.75" x14ac:dyDescent="0.3">
      <c r="B13" s="12">
        <v>2</v>
      </c>
      <c r="C13" s="9" t="s">
        <v>6</v>
      </c>
      <c r="D13" s="10" t="s">
        <v>5</v>
      </c>
      <c r="E13" s="10">
        <v>10260</v>
      </c>
      <c r="F13" s="10">
        <v>1</v>
      </c>
      <c r="G13" s="11">
        <f>BPU!E13</f>
        <v>0</v>
      </c>
      <c r="H13" s="58">
        <f>BPU!F13</f>
        <v>0</v>
      </c>
      <c r="I13" s="13">
        <f>BPU!G13</f>
        <v>0</v>
      </c>
      <c r="J13" s="63">
        <f>I13*E13</f>
        <v>0</v>
      </c>
    </row>
    <row r="14" spans="1:10" ht="18.75" x14ac:dyDescent="0.3">
      <c r="B14" s="12">
        <v>3</v>
      </c>
      <c r="C14" s="9" t="s">
        <v>7</v>
      </c>
      <c r="D14" s="10" t="s">
        <v>5</v>
      </c>
      <c r="E14" s="10">
        <v>16850</v>
      </c>
      <c r="F14" s="10">
        <v>1</v>
      </c>
      <c r="G14" s="11">
        <f>BPU!E14</f>
        <v>0</v>
      </c>
      <c r="H14" s="58">
        <f>BPU!F14</f>
        <v>0</v>
      </c>
      <c r="I14" s="13">
        <f>BPU!G14</f>
        <v>0</v>
      </c>
      <c r="J14" s="54">
        <f>I14*E14</f>
        <v>0</v>
      </c>
    </row>
    <row r="15" spans="1:10" ht="18.75" x14ac:dyDescent="0.3">
      <c r="B15" s="12">
        <v>4</v>
      </c>
      <c r="C15" s="9" t="s">
        <v>8</v>
      </c>
      <c r="D15" s="10" t="s">
        <v>5</v>
      </c>
      <c r="E15" s="10"/>
      <c r="F15" s="10"/>
      <c r="G15" s="11">
        <f>BPU!E15</f>
        <v>0</v>
      </c>
      <c r="H15" s="58">
        <f>BPU!F15</f>
        <v>0</v>
      </c>
      <c r="I15" s="13">
        <f>BPU!G15</f>
        <v>0</v>
      </c>
    </row>
    <row r="16" spans="1:10" ht="19.5" thickBot="1" x14ac:dyDescent="0.35">
      <c r="B16" s="14">
        <v>5</v>
      </c>
      <c r="C16" s="15" t="s">
        <v>36</v>
      </c>
      <c r="D16" s="16" t="s">
        <v>9</v>
      </c>
      <c r="E16" s="16"/>
      <c r="F16" s="16"/>
      <c r="G16" s="17">
        <f>BPU!E16</f>
        <v>0</v>
      </c>
      <c r="H16" s="59">
        <f>BPU!F16</f>
        <v>0</v>
      </c>
      <c r="I16" s="18">
        <f>BPU!G16</f>
        <v>0</v>
      </c>
    </row>
    <row r="17" spans="2:10" ht="51.75" customHeight="1" thickBot="1" x14ac:dyDescent="0.3"/>
    <row r="18" spans="2:10" ht="50.25" customHeight="1" thickBot="1" x14ac:dyDescent="0.4">
      <c r="B18" s="6" t="s">
        <v>34</v>
      </c>
      <c r="C18" s="7"/>
      <c r="D18" s="7"/>
      <c r="E18" s="7"/>
      <c r="F18" s="7"/>
      <c r="G18" s="7"/>
      <c r="H18" s="7"/>
      <c r="I18" s="8"/>
    </row>
    <row r="19" spans="2:10" ht="29.25" customHeight="1" x14ac:dyDescent="0.25">
      <c r="B19" s="71" t="s">
        <v>19</v>
      </c>
      <c r="C19" s="72"/>
      <c r="D19" s="72"/>
      <c r="E19" s="71" t="s">
        <v>20</v>
      </c>
      <c r="F19" s="73"/>
      <c r="G19" s="73"/>
      <c r="H19" s="73"/>
      <c r="I19" s="74"/>
    </row>
    <row r="20" spans="2:10" ht="111" customHeight="1" thickBot="1" x14ac:dyDescent="0.3">
      <c r="B20" s="67" t="s">
        <v>17</v>
      </c>
      <c r="C20" s="68"/>
      <c r="D20" s="68"/>
      <c r="E20" s="76">
        <f>BPU!E20</f>
        <v>0</v>
      </c>
      <c r="F20" s="77"/>
      <c r="G20" s="77"/>
      <c r="H20" s="77"/>
      <c r="I20" s="78"/>
    </row>
    <row r="21" spans="2:10" s="1" customFormat="1" ht="39.75" customHeight="1" thickBot="1" x14ac:dyDescent="0.3">
      <c r="B21" s="24" t="s">
        <v>0</v>
      </c>
      <c r="C21" s="27" t="s">
        <v>1</v>
      </c>
      <c r="D21" s="25" t="s">
        <v>2</v>
      </c>
      <c r="E21" s="25" t="s">
        <v>26</v>
      </c>
      <c r="F21" s="25" t="s">
        <v>25</v>
      </c>
      <c r="G21" s="25" t="s">
        <v>28</v>
      </c>
      <c r="H21" s="25" t="s">
        <v>3</v>
      </c>
      <c r="I21" s="26" t="s">
        <v>29</v>
      </c>
      <c r="J21" s="25" t="s">
        <v>21</v>
      </c>
    </row>
    <row r="22" spans="2:10" s="31" customFormat="1" ht="18.75" x14ac:dyDescent="0.3">
      <c r="B22" s="28">
        <v>6</v>
      </c>
      <c r="C22" s="29" t="s">
        <v>11</v>
      </c>
      <c r="D22" s="30" t="s">
        <v>5</v>
      </c>
      <c r="E22" s="30"/>
      <c r="F22" s="30"/>
      <c r="G22" s="22">
        <f>BPU!E22</f>
        <v>0</v>
      </c>
      <c r="H22" s="57">
        <f>BPU!F22</f>
        <v>0</v>
      </c>
      <c r="I22" s="23">
        <f>BPU!G22</f>
        <v>0</v>
      </c>
      <c r="J22"/>
    </row>
    <row r="23" spans="2:10" s="31" customFormat="1" ht="18.75" x14ac:dyDescent="0.3">
      <c r="B23" s="12">
        <v>7</v>
      </c>
      <c r="C23" s="9" t="s">
        <v>12</v>
      </c>
      <c r="D23" s="10" t="s">
        <v>5</v>
      </c>
      <c r="E23" s="10">
        <v>10460</v>
      </c>
      <c r="F23" s="10">
        <v>2</v>
      </c>
      <c r="G23" s="11">
        <f>BPU!E23</f>
        <v>0</v>
      </c>
      <c r="H23" s="58">
        <f>BPU!F23</f>
        <v>0</v>
      </c>
      <c r="I23" s="13">
        <f>BPU!G23</f>
        <v>0</v>
      </c>
      <c r="J23" s="55">
        <f>I23*F23*E23</f>
        <v>0</v>
      </c>
    </row>
    <row r="24" spans="2:10" s="31" customFormat="1" ht="18.75" x14ac:dyDescent="0.3">
      <c r="B24" s="12">
        <v>8</v>
      </c>
      <c r="C24" s="9" t="s">
        <v>13</v>
      </c>
      <c r="D24" s="10" t="s">
        <v>5</v>
      </c>
      <c r="E24" s="10"/>
      <c r="F24" s="10"/>
      <c r="G24" s="11">
        <f>BPU!E24</f>
        <v>0</v>
      </c>
      <c r="H24" s="58">
        <f>BPU!F24</f>
        <v>0</v>
      </c>
      <c r="I24" s="13">
        <f>BPU!G24</f>
        <v>0</v>
      </c>
      <c r="J24"/>
    </row>
    <row r="25" spans="2:10" s="31" customFormat="1" ht="18.75" x14ac:dyDescent="0.3">
      <c r="B25" s="12">
        <v>9</v>
      </c>
      <c r="C25" s="9" t="s">
        <v>14</v>
      </c>
      <c r="D25" s="10" t="s">
        <v>5</v>
      </c>
      <c r="E25" s="10"/>
      <c r="F25" s="10"/>
      <c r="G25" s="11">
        <f>BPU!E25</f>
        <v>0</v>
      </c>
      <c r="H25" s="58">
        <f>BPU!F25</f>
        <v>0</v>
      </c>
      <c r="I25" s="13">
        <f>BPU!G25</f>
        <v>0</v>
      </c>
      <c r="J25"/>
    </row>
    <row r="26" spans="2:10" s="31" customFormat="1" ht="19.5" thickBot="1" x14ac:dyDescent="0.35">
      <c r="B26" s="14">
        <v>10</v>
      </c>
      <c r="C26" s="15" t="s">
        <v>36</v>
      </c>
      <c r="D26" s="16" t="s">
        <v>9</v>
      </c>
      <c r="E26" s="16"/>
      <c r="F26" s="16"/>
      <c r="G26" s="17">
        <f>BPU!E26</f>
        <v>0</v>
      </c>
      <c r="H26" s="59">
        <f>BPU!F26</f>
        <v>0</v>
      </c>
      <c r="I26" s="18">
        <f>BPU!G26</f>
        <v>0</v>
      </c>
      <c r="J26"/>
    </row>
    <row r="27" spans="2:10" ht="51.75" customHeight="1" thickBot="1" x14ac:dyDescent="0.3"/>
    <row r="28" spans="2:10" ht="50.25" customHeight="1" thickBot="1" x14ac:dyDescent="0.4">
      <c r="B28" s="6" t="s">
        <v>35</v>
      </c>
      <c r="C28" s="7"/>
      <c r="D28" s="7"/>
      <c r="E28" s="7"/>
      <c r="F28" s="7"/>
      <c r="G28" s="7"/>
      <c r="H28" s="7"/>
      <c r="I28" s="8"/>
    </row>
    <row r="29" spans="2:10" ht="29.25" customHeight="1" x14ac:dyDescent="0.25">
      <c r="B29" s="71" t="s">
        <v>19</v>
      </c>
      <c r="C29" s="72"/>
      <c r="D29" s="72"/>
      <c r="E29" s="71" t="s">
        <v>20</v>
      </c>
      <c r="F29" s="73"/>
      <c r="G29" s="73"/>
      <c r="H29" s="73"/>
      <c r="I29" s="74"/>
    </row>
    <row r="30" spans="2:10" ht="85.35" customHeight="1" thickBot="1" x14ac:dyDescent="0.3">
      <c r="B30" s="67" t="s">
        <v>18</v>
      </c>
      <c r="C30" s="68"/>
      <c r="D30" s="68"/>
      <c r="E30" s="76">
        <f>BPU!E30</f>
        <v>0</v>
      </c>
      <c r="F30" s="77"/>
      <c r="G30" s="77"/>
      <c r="H30" s="77"/>
      <c r="I30" s="78"/>
    </row>
    <row r="31" spans="2:10" s="1" customFormat="1" ht="39.75" customHeight="1" thickBot="1" x14ac:dyDescent="0.3">
      <c r="B31" s="24" t="s">
        <v>0</v>
      </c>
      <c r="C31" s="27" t="s">
        <v>1</v>
      </c>
      <c r="D31" s="25" t="s">
        <v>2</v>
      </c>
      <c r="E31" s="25" t="s">
        <v>26</v>
      </c>
      <c r="F31" s="25" t="s">
        <v>25</v>
      </c>
      <c r="G31" s="25" t="s">
        <v>28</v>
      </c>
      <c r="H31" s="25" t="s">
        <v>3</v>
      </c>
      <c r="I31" s="26" t="s">
        <v>29</v>
      </c>
      <c r="J31" s="25" t="s">
        <v>21</v>
      </c>
    </row>
    <row r="32" spans="2:10" s="31" customFormat="1" ht="18.75" x14ac:dyDescent="0.3">
      <c r="B32" s="28">
        <v>11</v>
      </c>
      <c r="C32" s="29" t="s">
        <v>4</v>
      </c>
      <c r="D32" s="30" t="s">
        <v>5</v>
      </c>
      <c r="E32" s="30">
        <v>7260</v>
      </c>
      <c r="F32" s="30">
        <v>1</v>
      </c>
      <c r="G32" s="64">
        <f>BPU!E32</f>
        <v>0</v>
      </c>
      <c r="H32" s="65">
        <f>BPU!F32</f>
        <v>0</v>
      </c>
      <c r="I32" s="66">
        <f>BPU!G32</f>
        <v>0</v>
      </c>
      <c r="J32" s="53">
        <f>I32*E32</f>
        <v>0</v>
      </c>
    </row>
    <row r="33" spans="2:10" s="31" customFormat="1" ht="18.75" x14ac:dyDescent="0.3">
      <c r="B33" s="12">
        <v>12</v>
      </c>
      <c r="C33" s="9" t="s">
        <v>6</v>
      </c>
      <c r="D33" s="10" t="s">
        <v>5</v>
      </c>
      <c r="E33" s="10">
        <v>13850</v>
      </c>
      <c r="F33" s="10">
        <v>1</v>
      </c>
      <c r="G33" s="11">
        <f>BPU!E33</f>
        <v>0</v>
      </c>
      <c r="H33" s="58">
        <f>BPU!F33</f>
        <v>0</v>
      </c>
      <c r="I33" s="13">
        <f>BPU!G33</f>
        <v>0</v>
      </c>
      <c r="J33" s="54">
        <f>I33*E33</f>
        <v>0</v>
      </c>
    </row>
    <row r="34" spans="2:10" s="31" customFormat="1" ht="18.75" x14ac:dyDescent="0.3">
      <c r="B34" s="12">
        <v>13</v>
      </c>
      <c r="C34" s="9" t="s">
        <v>10</v>
      </c>
      <c r="D34" s="10" t="s">
        <v>5</v>
      </c>
      <c r="E34" s="10"/>
      <c r="F34" s="10"/>
      <c r="G34" s="11">
        <f>BPU!E34</f>
        <v>0</v>
      </c>
      <c r="H34" s="58">
        <f>BPU!F34</f>
        <v>0</v>
      </c>
      <c r="I34" s="13">
        <f>BPU!G34</f>
        <v>0</v>
      </c>
    </row>
    <row r="35" spans="2:10" s="31" customFormat="1" ht="18.75" x14ac:dyDescent="0.3">
      <c r="B35" s="12">
        <v>14</v>
      </c>
      <c r="C35" s="9" t="s">
        <v>8</v>
      </c>
      <c r="D35" s="10" t="s">
        <v>5</v>
      </c>
      <c r="E35" s="10"/>
      <c r="F35" s="10"/>
      <c r="G35" s="11">
        <f>BPU!E35</f>
        <v>0</v>
      </c>
      <c r="H35" s="58">
        <f>BPU!F35</f>
        <v>0</v>
      </c>
      <c r="I35" s="13">
        <f>BPU!G35</f>
        <v>0</v>
      </c>
      <c r="J35"/>
    </row>
    <row r="36" spans="2:10" s="31" customFormat="1" ht="19.5" thickBot="1" x14ac:dyDescent="0.35">
      <c r="B36" s="14">
        <v>15</v>
      </c>
      <c r="C36" s="15" t="s">
        <v>36</v>
      </c>
      <c r="D36" s="16" t="s">
        <v>9</v>
      </c>
      <c r="E36" s="16"/>
      <c r="F36" s="16"/>
      <c r="G36" s="17">
        <f>BPU!E36</f>
        <v>0</v>
      </c>
      <c r="H36" s="59">
        <f>BPU!F36</f>
        <v>0</v>
      </c>
      <c r="I36" s="18">
        <f>BPU!G36</f>
        <v>0</v>
      </c>
      <c r="J36"/>
    </row>
    <row r="39" spans="2:10" ht="16.5" thickBot="1" x14ac:dyDescent="0.3"/>
    <row r="40" spans="2:10" ht="42.75" customHeight="1" thickBot="1" x14ac:dyDescent="0.3">
      <c r="I40" s="37" t="s">
        <v>22</v>
      </c>
      <c r="J40" s="56">
        <f>J13+J14+J23+J32+J33</f>
        <v>0</v>
      </c>
    </row>
  </sheetData>
  <sheetProtection algorithmName="SHA-512" hashValue="4W1zbI77FGiLault9R3Ltp1D9L/iaePS3dJ8aqwoi7oHXEHd9r7A5V842rc2XysIGCtK3Mnko/x5/7MHhPI1Tg==" saltValue="P1hY7+5DC6dKnIUyTvj3Xg==" spinCount="100000" sheet="1" objects="1" scenarios="1"/>
  <mergeCells count="13">
    <mergeCell ref="B2:I2"/>
    <mergeCell ref="B30:D30"/>
    <mergeCell ref="E30:I30"/>
    <mergeCell ref="B20:D20"/>
    <mergeCell ref="E20:I20"/>
    <mergeCell ref="B9:D9"/>
    <mergeCell ref="E9:I9"/>
    <mergeCell ref="B19:D19"/>
    <mergeCell ref="E19:I19"/>
    <mergeCell ref="B29:D29"/>
    <mergeCell ref="E29:I29"/>
    <mergeCell ref="B10:D10"/>
    <mergeCell ref="E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1A7B8B-D1E5-4098-B898-9D46BEB398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6EF150-4FF6-4F57-A232-78A5B2C130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27F174-7571-4196-8F2F-1B5FADDDD6FD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ludovic groult</dc:creator>
  <cp:keywords/>
  <dc:description/>
  <cp:lastModifiedBy>Sérine GADOUCHE</cp:lastModifiedBy>
  <cp:revision/>
  <dcterms:created xsi:type="dcterms:W3CDTF">2025-01-27T14:26:38Z</dcterms:created>
  <dcterms:modified xsi:type="dcterms:W3CDTF">2025-03-21T14:10:47Z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SIP_Label_93d45b04-b48d-41ef-8ae8-c246086b38a8_Enabled">
    <vt:lpwstr>true</vt:lpwstr>
  </property>
  <property fmtid="{D5CDD505-2E9C-101B-9397-08002B2CF9AE}" pid="4" name="MSIP_Label_93d45b04-b48d-41ef-8ae8-c246086b38a8_SetDate">
    <vt:lpwstr>2025-01-29T14:27:10Z</vt:lpwstr>
  </property>
  <property fmtid="{D5CDD505-2E9C-101B-9397-08002B2CF9AE}" pid="5" name="MSIP_Label_93d45b04-b48d-41ef-8ae8-c246086b38a8_Method">
    <vt:lpwstr>Standard</vt:lpwstr>
  </property>
  <property fmtid="{D5CDD505-2E9C-101B-9397-08002B2CF9AE}" pid="6" name="MSIP_Label_93d45b04-b48d-41ef-8ae8-c246086b38a8_Name">
    <vt:lpwstr>defa4170-0d19-0005-0004-bc88714345d2</vt:lpwstr>
  </property>
  <property fmtid="{D5CDD505-2E9C-101B-9397-08002B2CF9AE}" pid="7" name="MSIP_Label_93d45b04-b48d-41ef-8ae8-c246086b38a8_SiteId">
    <vt:lpwstr>f2a69424-583d-4537-8e59-ecaf6313b6fe</vt:lpwstr>
  </property>
  <property fmtid="{D5CDD505-2E9C-101B-9397-08002B2CF9AE}" pid="8" name="MSIP_Label_93d45b04-b48d-41ef-8ae8-c246086b38a8_ActionId">
    <vt:lpwstr>d190cc55-1fcb-4a2f-94e0-e94306ab0ff8</vt:lpwstr>
  </property>
  <property fmtid="{D5CDD505-2E9C-101B-9397-08002B2CF9AE}" pid="9" name="MSIP_Label_93d45b04-b48d-41ef-8ae8-c246086b38a8_ContentBits">
    <vt:lpwstr>0</vt:lpwstr>
  </property>
  <property fmtid="{D5CDD505-2E9C-101B-9397-08002B2CF9AE}" pid="10" name="MediaServiceImageTags">
    <vt:lpwstr/>
  </property>
</Properties>
</file>