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10\Serveur\2.Secrétariat ingénieurs\2024\24-05-04-BELLAC-SCANNER-HIHL\07-DCE\2. Minutes\DR\"/>
    </mc:Choice>
  </mc:AlternateContent>
  <xr:revisionPtr revIDLastSave="0" documentId="13_ncr:1_{BE0EEFFE-BFDD-4743-AE23-0B23647BF3F8}" xr6:coauthVersionLast="47" xr6:coauthVersionMax="47" xr10:uidLastSave="{00000000-0000-0000-0000-000000000000}"/>
  <bookViews>
    <workbookView xWindow="-30828" yWindow="-4368" windowWidth="30936" windowHeight="16776" xr2:uid="{00000000-000D-0000-FFFF-FFFF00000000}"/>
  </bookViews>
  <sheets>
    <sheet name="Lot N°03 ISOLATION THERMIQUE E" sheetId="2" r:id="rId1"/>
    <sheet name="Récap. général" sheetId="1" r:id="rId2"/>
  </sheets>
  <definedNames>
    <definedName name="_xlnm.Print_Titles" localSheetId="0">'Lot N°03 ISOLATION THERMIQUE E'!$1:$2</definedName>
    <definedName name="_xlnm.Print_Area" localSheetId="0">'Lot N°03 ISOLATION THERMIQUE E'!$A$1:$G$29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10" i="2"/>
  <c r="G11" i="2"/>
  <c r="G12" i="2"/>
  <c r="G16" i="2"/>
  <c r="G18" i="2"/>
  <c r="G23" i="2"/>
  <c r="G25" i="2"/>
  <c r="G28" i="2"/>
  <c r="C10" i="1"/>
  <c r="C12" i="1"/>
  <c r="E10" i="1"/>
  <c r="E12" i="1"/>
  <c r="F10" i="1"/>
  <c r="F12" i="1"/>
</calcChain>
</file>

<file path=xl/sharedStrings.xml><?xml version="1.0" encoding="utf-8"?>
<sst xmlns="http://schemas.openxmlformats.org/spreadsheetml/2006/main" count="92" uniqueCount="92">
  <si>
    <t>Affaire :</t>
  </si>
  <si>
    <t>Maître d'ouvrage :</t>
  </si>
  <si>
    <t>Hôpital Intercommunal du Haut Limousin</t>
  </si>
  <si>
    <t>Liste des lots :</t>
  </si>
  <si>
    <t>Total HT en €</t>
  </si>
  <si>
    <t>TVA</t>
  </si>
  <si>
    <t>Total TVA en €</t>
  </si>
  <si>
    <t>Total TTC en €</t>
  </si>
  <si>
    <t>Lot N°03  ISOLATION THERMIQUE EXTERIEURE</t>
  </si>
  <si>
    <t>DESIGNATION</t>
  </si>
  <si>
    <t>U</t>
  </si>
  <si>
    <t>Quantité</t>
  </si>
  <si>
    <t>Quantité ENTREPRISE</t>
  </si>
  <si>
    <t>Prix en €</t>
  </si>
  <si>
    <t>Total en €</t>
  </si>
  <si>
    <t>03.1</t>
  </si>
  <si>
    <t>DESCRIPTIONS DES OUVRAGES</t>
  </si>
  <si>
    <t>CH3</t>
  </si>
  <si>
    <t>03.1.1</t>
  </si>
  <si>
    <t>ECHAFAUDAGE</t>
  </si>
  <si>
    <t>CH4</t>
  </si>
  <si>
    <t>03.1.1.1</t>
  </si>
  <si>
    <t>TUBULAIRE SUR PIEDS</t>
  </si>
  <si>
    <t>CH5</t>
  </si>
  <si>
    <t>L'ensemble suivant CCTP</t>
  </si>
  <si>
    <t>M2</t>
  </si>
  <si>
    <t>ART</t>
  </si>
  <si>
    <t>ERI-F004</t>
  </si>
  <si>
    <t>03.1.2</t>
  </si>
  <si>
    <t>ENDUIT HYDRAULIQUE SUR SUPPORT ISOLATION PAR L'EXTERIEUR</t>
  </si>
  <si>
    <t>CH4</t>
  </si>
  <si>
    <t>03.1.2.1</t>
  </si>
  <si>
    <t>SUPPORT NEUF "BETON OU MACONNERIE" - ISOLANT PSE - FINITION GRATTEE</t>
  </si>
  <si>
    <t>CH5</t>
  </si>
  <si>
    <t>L'ensemble suivant CCTP</t>
  </si>
  <si>
    <t>M2</t>
  </si>
  <si>
    <t>ART</t>
  </si>
  <si>
    <t>JET-B520</t>
  </si>
  <si>
    <t>Traitement des tableaux et linteaux d'ouverture</t>
  </si>
  <si>
    <t>ML</t>
  </si>
  <si>
    <t>ART</t>
  </si>
  <si>
    <t>JET-B521</t>
  </si>
  <si>
    <t>Traitement habillage des coffres de brise soleil support ITE</t>
  </si>
  <si>
    <t>ML</t>
  </si>
  <si>
    <t>ART</t>
  </si>
  <si>
    <t>000-E640</t>
  </si>
  <si>
    <t>03.1.3</t>
  </si>
  <si>
    <t>ISOLATION DE MURS ENTERRES</t>
  </si>
  <si>
    <t>CH4</t>
  </si>
  <si>
    <t>03.1.3.1</t>
  </si>
  <si>
    <t>ISOLATION EXTERIEURE CONTRE MURS ENTERRES</t>
  </si>
  <si>
    <t>CH5</t>
  </si>
  <si>
    <t>03.1.3.1.1</t>
  </si>
  <si>
    <t>EN POSE COLLEE CONTRE ETANCHEITE</t>
  </si>
  <si>
    <t>CH6</t>
  </si>
  <si>
    <t>Isolation avec protection mécanique et enduit de finition R=2,15</t>
  </si>
  <si>
    <t>M2</t>
  </si>
  <si>
    <t>ART</t>
  </si>
  <si>
    <t>000-E641</t>
  </si>
  <si>
    <t>03.1.4</t>
  </si>
  <si>
    <t>REVETEMENT D'IMPERMEABILISATION</t>
  </si>
  <si>
    <t>CH4</t>
  </si>
  <si>
    <t>Traitement I2</t>
  </si>
  <si>
    <t>M2</t>
  </si>
  <si>
    <t>ART</t>
  </si>
  <si>
    <t>000-E647</t>
  </si>
  <si>
    <t>03.1.5</t>
  </si>
  <si>
    <t>DIVERS</t>
  </si>
  <si>
    <t>CH4</t>
  </si>
  <si>
    <t>03.1.5.1</t>
  </si>
  <si>
    <t>GRILLES</t>
  </si>
  <si>
    <t>CH5</t>
  </si>
  <si>
    <t>03.1.5.1.1</t>
  </si>
  <si>
    <t>DE VENTILATION</t>
  </si>
  <si>
    <t>CH6</t>
  </si>
  <si>
    <t>03.1.5.1.1.1</t>
  </si>
  <si>
    <t>ACIER GALVANISE</t>
  </si>
  <si>
    <t>CH6</t>
  </si>
  <si>
    <t>De 600 x 400</t>
  </si>
  <si>
    <t>U</t>
  </si>
  <si>
    <t>ART</t>
  </si>
  <si>
    <t>000-E677</t>
  </si>
  <si>
    <t>03.1.5.2</t>
  </si>
  <si>
    <t>PROFILS "DE DILATATION"</t>
  </si>
  <si>
    <t>CH5</t>
  </si>
  <si>
    <t>Couvre-joint pour isolation extérieure</t>
  </si>
  <si>
    <t>ML</t>
  </si>
  <si>
    <t>ART</t>
  </si>
  <si>
    <t>PRODILA</t>
  </si>
  <si>
    <t>Montant HT du Lot N°03 ISOLATION THERMIQUE EXTERIEURE</t>
  </si>
  <si>
    <t>TOTHT</t>
  </si>
  <si>
    <t>Restructuration et extension du service Imagerie - CH de BELLAC - 4, Avenue Charles de Gaulle - 87300 BELLAC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</si>
</sst>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4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4"/>
      <color rgb="FF000000"/>
      <name val="arial"/>
      <family val="1"/>
    </font>
    <font>
      <sz val="11"/>
      <color rgb="FF000000"/>
      <name val="Arial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1"/>
      <color rgb="FF000000"/>
      <name val="arial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9"/>
      <color rgb="FF00008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2"/>
      <color theme="1"/>
      <name val="Arial"/>
      <family val="1"/>
    </font>
    <font>
      <b/>
      <sz val="10"/>
      <color theme="1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30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 inden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50">
    <xf numFmtId="0" fontId="0" fillId="0" borderId="0" xfId="0"/>
    <xf numFmtId="0" fontId="21" fillId="0" borderId="0" xfId="0" applyFont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1" fillId="0" borderId="5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left" vertical="top" wrapText="1"/>
    </xf>
    <xf numFmtId="164" fontId="0" fillId="0" borderId="9" xfId="0" applyNumberFormat="1" applyBorder="1" applyAlignment="1">
      <alignment horizontal="right" vertical="top" wrapText="1"/>
    </xf>
    <xf numFmtId="164" fontId="0" fillId="0" borderId="10" xfId="0" applyNumberFormat="1" applyBorder="1" applyAlignment="1">
      <alignment horizontal="right" vertical="top" wrapText="1"/>
    </xf>
    <xf numFmtId="0" fontId="0" fillId="0" borderId="8" xfId="0" applyBorder="1" applyAlignment="1">
      <alignment horizontal="left" vertical="top" wrapText="1"/>
    </xf>
    <xf numFmtId="164" fontId="0" fillId="0" borderId="6" xfId="0" applyNumberFormat="1" applyBorder="1" applyAlignment="1">
      <alignment horizontal="right" vertical="top" wrapText="1"/>
    </xf>
    <xf numFmtId="164" fontId="0" fillId="0" borderId="7" xfId="0" applyNumberFormat="1" applyBorder="1" applyAlignment="1">
      <alignment horizontal="right" vertical="top" wrapText="1"/>
    </xf>
    <xf numFmtId="0" fontId="0" fillId="0" borderId="5" xfId="0" applyBorder="1" applyAlignment="1">
      <alignment horizontal="left" vertical="top" wrapText="1"/>
    </xf>
    <xf numFmtId="164" fontId="21" fillId="0" borderId="2" xfId="0" applyNumberFormat="1" applyFont="1" applyBorder="1" applyAlignment="1">
      <alignment horizontal="right" vertical="top" wrapText="1"/>
    </xf>
    <xf numFmtId="164" fontId="21" fillId="0" borderId="3" xfId="0" applyNumberFormat="1" applyFont="1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6" xfId="0" applyBorder="1" applyAlignment="1">
      <alignment horizontal="center" vertical="top" wrapText="1"/>
    </xf>
    <xf numFmtId="0" fontId="0" fillId="0" borderId="24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4" fillId="0" borderId="20" xfId="10" applyBorder="1">
      <alignment horizontal="left" vertical="top" wrapText="1" inden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6" fillId="0" borderId="20" xfId="14" applyBorder="1">
      <alignment horizontal="left" vertical="top" wrapText="1" indent="1"/>
    </xf>
    <xf numFmtId="0" fontId="9" fillId="0" borderId="20" xfId="18" applyBorder="1">
      <alignment horizontal="left" vertical="top" wrapText="1" indent="1"/>
    </xf>
    <xf numFmtId="0" fontId="1" fillId="0" borderId="21" xfId="1" applyBorder="1">
      <alignment horizontal="left" vertical="top" wrapText="1"/>
    </xf>
    <xf numFmtId="0" fontId="0" fillId="0" borderId="18" xfId="0" applyBorder="1" applyAlignment="1" applyProtection="1">
      <alignment horizontal="left" vertical="top"/>
      <protection locked="0"/>
    </xf>
    <xf numFmtId="164" fontId="0" fillId="0" borderId="18" xfId="0" applyNumberFormat="1" applyBorder="1" applyAlignment="1" applyProtection="1">
      <alignment horizontal="right" vertical="top" wrapText="1"/>
      <protection locked="0"/>
    </xf>
    <xf numFmtId="0" fontId="0" fillId="0" borderId="18" xfId="0" applyBorder="1" applyAlignment="1" applyProtection="1">
      <alignment horizontal="right" vertical="top" wrapText="1"/>
      <protection locked="0"/>
    </xf>
    <xf numFmtId="164" fontId="0" fillId="0" borderId="19" xfId="0" applyNumberFormat="1" applyBorder="1" applyAlignment="1" applyProtection="1">
      <alignment horizontal="right" vertical="top" wrapText="1"/>
      <protection locked="0"/>
    </xf>
    <xf numFmtId="165" fontId="0" fillId="0" borderId="18" xfId="0" applyNumberFormat="1" applyBorder="1" applyAlignment="1" applyProtection="1">
      <alignment horizontal="right" vertical="top" wrapText="1"/>
      <protection locked="0"/>
    </xf>
    <xf numFmtId="0" fontId="10" fillId="0" borderId="20" xfId="22" applyBorder="1">
      <alignment horizontal="left" vertical="top" wrapText="1" indent="1"/>
    </xf>
    <xf numFmtId="0" fontId="22" fillId="0" borderId="17" xfId="0" applyFont="1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10" fillId="2" borderId="21" xfId="1" applyFont="1" applyFill="1" applyBorder="1">
      <alignment horizontal="left" vertical="top" wrapText="1"/>
    </xf>
    <xf numFmtId="0" fontId="10" fillId="0" borderId="21" xfId="1" applyFont="1" applyBorder="1">
      <alignment horizontal="left" vertical="top" wrapText="1"/>
    </xf>
    <xf numFmtId="0" fontId="13" fillId="0" borderId="20" xfId="27" applyFont="1" applyBorder="1" applyAlignment="1">
      <alignment horizontal="right" vertical="top" wrapText="1" indent="1"/>
    </xf>
    <xf numFmtId="0" fontId="23" fillId="0" borderId="27" xfId="0" applyFont="1" applyBorder="1" applyAlignment="1">
      <alignment horizontal="center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78261</xdr:rowOff>
    </xdr:from>
    <xdr:to>
      <xdr:col>6</xdr:col>
      <xdr:colOff>144000</xdr:colOff>
      <xdr:row>0</xdr:row>
      <xdr:rowOff>688696</xdr:rowOff>
    </xdr:to>
    <xdr:sp macro="" textlink="">
      <xdr:nvSpPr>
        <xdr:cNvPr id="3" name="Forme1"/>
        <xdr:cNvSpPr/>
      </xdr:nvSpPr>
      <xdr:spPr>
        <a:xfrm>
          <a:off x="62609" y="78261"/>
          <a:ext cx="6323478" cy="61043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Maître d'ouvrage : Hôpital Intercommunal du Haut Limousin - 4 Avenue Charles de Gaulle - 87300 BELLAC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Nom de l'opération : Restructuration et extension du service Imagerie - CH de BELLAC - 4, Avenue Charles de Gaulle - 87300 BELLAC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PRO/DCE - Lot N°03 ISOLATION THERMIQUE EXTERIEURE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641739</xdr:rowOff>
    </xdr:from>
    <xdr:to>
      <xdr:col>6</xdr:col>
      <xdr:colOff>108000</xdr:colOff>
      <xdr:row>0</xdr:row>
      <xdr:rowOff>641739</xdr:rowOff>
    </xdr:to>
    <xdr:cxnSp macro="">
      <xdr:nvCxnSpPr>
        <xdr:cNvPr id="4" name="Forme2"/>
        <xdr:cNvCxnSpPr/>
      </xdr:nvCxnSpPr>
      <xdr:spPr>
        <a:xfrm>
          <a:off x="109565" y="641739"/>
          <a:ext cx="62295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9F1DD-8243-457D-A3F0-0A14B0A843AE}">
  <sheetPr>
    <pageSetUpPr fitToPage="1"/>
  </sheetPr>
  <dimension ref="A1:ZZ30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K17" sqref="K17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6" width="10.6640625" customWidth="1"/>
    <col min="7" max="7" width="12.6640625" customWidth="1"/>
    <col min="8" max="8" width="10.6640625" customWidth="1"/>
    <col min="701" max="703" width="10.6640625" customWidth="1"/>
  </cols>
  <sheetData>
    <row r="1" spans="1:702" ht="67.95" customHeight="1" x14ac:dyDescent="0.3">
      <c r="A1" s="42"/>
      <c r="B1" s="43"/>
      <c r="C1" s="43"/>
      <c r="D1" s="43"/>
      <c r="E1" s="43"/>
      <c r="F1" s="43"/>
      <c r="G1" s="44"/>
    </row>
    <row r="2" spans="1:702" ht="27.6" x14ac:dyDescent="0.3">
      <c r="A2" s="17"/>
      <c r="B2" s="18" t="s">
        <v>9</v>
      </c>
      <c r="C2" s="49" t="s">
        <v>10</v>
      </c>
      <c r="D2" s="49" t="s">
        <v>11</v>
      </c>
      <c r="E2" s="49" t="s">
        <v>12</v>
      </c>
      <c r="F2" s="49" t="s">
        <v>13</v>
      </c>
      <c r="G2" s="49" t="s">
        <v>14</v>
      </c>
    </row>
    <row r="3" spans="1:702" x14ac:dyDescent="0.3">
      <c r="A3" s="19"/>
      <c r="B3" s="20"/>
      <c r="C3" s="21"/>
      <c r="D3" s="21"/>
      <c r="E3" s="21"/>
      <c r="F3" s="21"/>
      <c r="G3" s="22"/>
    </row>
    <row r="4" spans="1:702" ht="17.399999999999999" x14ac:dyDescent="0.3">
      <c r="A4" s="46" t="s">
        <v>15</v>
      </c>
      <c r="B4" s="23" t="s">
        <v>16</v>
      </c>
      <c r="C4" s="24"/>
      <c r="D4" s="24"/>
      <c r="E4" s="24"/>
      <c r="F4" s="24"/>
      <c r="G4" s="25"/>
      <c r="ZY4" t="s">
        <v>17</v>
      </c>
      <c r="ZZ4" s="26"/>
    </row>
    <row r="5" spans="1:702" ht="15.6" x14ac:dyDescent="0.3">
      <c r="A5" s="46" t="s">
        <v>18</v>
      </c>
      <c r="B5" s="27" t="s">
        <v>19</v>
      </c>
      <c r="C5" s="24"/>
      <c r="D5" s="24"/>
      <c r="E5" s="24"/>
      <c r="F5" s="24"/>
      <c r="G5" s="25"/>
      <c r="ZY5" t="s">
        <v>20</v>
      </c>
      <c r="ZZ5" s="26"/>
    </row>
    <row r="6" spans="1:702" x14ac:dyDescent="0.3">
      <c r="A6" s="46" t="s">
        <v>21</v>
      </c>
      <c r="B6" s="28" t="s">
        <v>22</v>
      </c>
      <c r="C6" s="24"/>
      <c r="D6" s="24"/>
      <c r="E6" s="24"/>
      <c r="F6" s="24"/>
      <c r="G6" s="25"/>
      <c r="ZY6" t="s">
        <v>23</v>
      </c>
      <c r="ZZ6" s="26"/>
    </row>
    <row r="7" spans="1:702" x14ac:dyDescent="0.3">
      <c r="A7" s="47"/>
      <c r="B7" s="48" t="s">
        <v>24</v>
      </c>
      <c r="C7" s="30" t="s">
        <v>25</v>
      </c>
      <c r="D7" s="31">
        <v>160</v>
      </c>
      <c r="E7" s="32"/>
      <c r="F7" s="31"/>
      <c r="G7" s="33">
        <f>ROUND(D7*F7,2)</f>
        <v>0</v>
      </c>
      <c r="ZY7" t="s">
        <v>26</v>
      </c>
      <c r="ZZ7" s="26" t="s">
        <v>27</v>
      </c>
    </row>
    <row r="8" spans="1:702" ht="31.2" x14ac:dyDescent="0.3">
      <c r="A8" s="46" t="s">
        <v>28</v>
      </c>
      <c r="B8" s="27" t="s">
        <v>29</v>
      </c>
      <c r="C8" s="24"/>
      <c r="D8" s="24"/>
      <c r="E8" s="24"/>
      <c r="F8" s="24"/>
      <c r="G8" s="25"/>
      <c r="ZY8" t="s">
        <v>30</v>
      </c>
      <c r="ZZ8" s="26"/>
    </row>
    <row r="9" spans="1:702" ht="27.6" x14ac:dyDescent="0.3">
      <c r="A9" s="46" t="s">
        <v>31</v>
      </c>
      <c r="B9" s="28" t="s">
        <v>32</v>
      </c>
      <c r="C9" s="24"/>
      <c r="D9" s="24"/>
      <c r="E9" s="24"/>
      <c r="F9" s="24"/>
      <c r="G9" s="25"/>
      <c r="ZY9" t="s">
        <v>33</v>
      </c>
      <c r="ZZ9" s="26"/>
    </row>
    <row r="10" spans="1:702" x14ac:dyDescent="0.3">
      <c r="A10" s="47"/>
      <c r="B10" s="48" t="s">
        <v>34</v>
      </c>
      <c r="C10" s="30" t="s">
        <v>35</v>
      </c>
      <c r="D10" s="31">
        <v>145</v>
      </c>
      <c r="E10" s="32"/>
      <c r="F10" s="31"/>
      <c r="G10" s="33">
        <f>ROUND(D10*F10,2)</f>
        <v>0</v>
      </c>
      <c r="ZY10" t="s">
        <v>36</v>
      </c>
      <c r="ZZ10" s="26" t="s">
        <v>37</v>
      </c>
    </row>
    <row r="11" spans="1:702" x14ac:dyDescent="0.3">
      <c r="A11" s="47"/>
      <c r="B11" s="48" t="s">
        <v>38</v>
      </c>
      <c r="C11" s="30" t="s">
        <v>39</v>
      </c>
      <c r="D11" s="31">
        <v>15</v>
      </c>
      <c r="E11" s="32"/>
      <c r="F11" s="31"/>
      <c r="G11" s="33">
        <f>ROUND(D11*F11,2)</f>
        <v>0</v>
      </c>
      <c r="ZY11" t="s">
        <v>40</v>
      </c>
      <c r="ZZ11" s="26" t="s">
        <v>41</v>
      </c>
    </row>
    <row r="12" spans="1:702" x14ac:dyDescent="0.3">
      <c r="A12" s="47"/>
      <c r="B12" s="48" t="s">
        <v>42</v>
      </c>
      <c r="C12" s="30" t="s">
        <v>43</v>
      </c>
      <c r="D12" s="34">
        <v>4</v>
      </c>
      <c r="E12" s="32"/>
      <c r="F12" s="31"/>
      <c r="G12" s="33">
        <f>ROUND(D12*F12,2)</f>
        <v>0</v>
      </c>
      <c r="ZY12" t="s">
        <v>44</v>
      </c>
      <c r="ZZ12" s="26" t="s">
        <v>45</v>
      </c>
    </row>
    <row r="13" spans="1:702" ht="15.6" x14ac:dyDescent="0.3">
      <c r="A13" s="46" t="s">
        <v>46</v>
      </c>
      <c r="B13" s="27" t="s">
        <v>47</v>
      </c>
      <c r="C13" s="24"/>
      <c r="D13" s="24"/>
      <c r="E13" s="24"/>
      <c r="F13" s="24"/>
      <c r="G13" s="25"/>
      <c r="ZY13" t="s">
        <v>48</v>
      </c>
      <c r="ZZ13" s="26"/>
    </row>
    <row r="14" spans="1:702" ht="27.6" x14ac:dyDescent="0.3">
      <c r="A14" s="46" t="s">
        <v>49</v>
      </c>
      <c r="B14" s="28" t="s">
        <v>50</v>
      </c>
      <c r="C14" s="24"/>
      <c r="D14" s="24"/>
      <c r="E14" s="24"/>
      <c r="F14" s="24"/>
      <c r="G14" s="25"/>
      <c r="ZY14" t="s">
        <v>51</v>
      </c>
      <c r="ZZ14" s="26"/>
    </row>
    <row r="15" spans="1:702" x14ac:dyDescent="0.3">
      <c r="A15" s="46" t="s">
        <v>52</v>
      </c>
      <c r="B15" s="35" t="s">
        <v>53</v>
      </c>
      <c r="C15" s="24"/>
      <c r="D15" s="24"/>
      <c r="E15" s="24"/>
      <c r="F15" s="24"/>
      <c r="G15" s="25"/>
      <c r="ZY15" t="s">
        <v>54</v>
      </c>
      <c r="ZZ15" s="26"/>
    </row>
    <row r="16" spans="1:702" ht="22.8" x14ac:dyDescent="0.3">
      <c r="A16" s="47"/>
      <c r="B16" s="48" t="s">
        <v>55</v>
      </c>
      <c r="C16" s="30" t="s">
        <v>56</v>
      </c>
      <c r="D16" s="31">
        <v>23</v>
      </c>
      <c r="E16" s="32"/>
      <c r="F16" s="31"/>
      <c r="G16" s="33">
        <f>ROUND(D16*F16,2)</f>
        <v>0</v>
      </c>
      <c r="ZY16" t="s">
        <v>57</v>
      </c>
      <c r="ZZ16" s="26" t="s">
        <v>58</v>
      </c>
    </row>
    <row r="17" spans="1:702" ht="15.6" x14ac:dyDescent="0.3">
      <c r="A17" s="46" t="s">
        <v>59</v>
      </c>
      <c r="B17" s="27" t="s">
        <v>60</v>
      </c>
      <c r="C17" s="24"/>
      <c r="D17" s="24"/>
      <c r="E17" s="24"/>
      <c r="F17" s="24"/>
      <c r="G17" s="25"/>
      <c r="ZY17" t="s">
        <v>61</v>
      </c>
      <c r="ZZ17" s="26"/>
    </row>
    <row r="18" spans="1:702" x14ac:dyDescent="0.3">
      <c r="A18" s="47"/>
      <c r="B18" s="48" t="s">
        <v>62</v>
      </c>
      <c r="C18" s="30" t="s">
        <v>63</v>
      </c>
      <c r="D18" s="31">
        <v>14</v>
      </c>
      <c r="E18" s="32"/>
      <c r="F18" s="31"/>
      <c r="G18" s="33">
        <f>ROUND(D18*F18,2)</f>
        <v>0</v>
      </c>
      <c r="ZY18" t="s">
        <v>64</v>
      </c>
      <c r="ZZ18" s="26" t="s">
        <v>65</v>
      </c>
    </row>
    <row r="19" spans="1:702" ht="15.6" x14ac:dyDescent="0.3">
      <c r="A19" s="46" t="s">
        <v>66</v>
      </c>
      <c r="B19" s="27" t="s">
        <v>67</v>
      </c>
      <c r="C19" s="24"/>
      <c r="D19" s="24"/>
      <c r="E19" s="24"/>
      <c r="F19" s="24"/>
      <c r="G19" s="25"/>
      <c r="ZY19" t="s">
        <v>68</v>
      </c>
      <c r="ZZ19" s="26"/>
    </row>
    <row r="20" spans="1:702" x14ac:dyDescent="0.3">
      <c r="A20" s="46" t="s">
        <v>69</v>
      </c>
      <c r="B20" s="28" t="s">
        <v>70</v>
      </c>
      <c r="C20" s="24"/>
      <c r="D20" s="24"/>
      <c r="E20" s="24"/>
      <c r="F20" s="24"/>
      <c r="G20" s="25"/>
      <c r="ZY20" t="s">
        <v>71</v>
      </c>
      <c r="ZZ20" s="26"/>
    </row>
    <row r="21" spans="1:702" x14ac:dyDescent="0.3">
      <c r="A21" s="46" t="s">
        <v>72</v>
      </c>
      <c r="B21" s="35" t="s">
        <v>73</v>
      </c>
      <c r="C21" s="24"/>
      <c r="D21" s="24"/>
      <c r="E21" s="24"/>
      <c r="F21" s="24"/>
      <c r="G21" s="25"/>
      <c r="ZY21" t="s">
        <v>74</v>
      </c>
      <c r="ZZ21" s="26"/>
    </row>
    <row r="22" spans="1:702" ht="26.4" x14ac:dyDescent="0.3">
      <c r="A22" s="46" t="s">
        <v>75</v>
      </c>
      <c r="B22" s="35" t="s">
        <v>76</v>
      </c>
      <c r="C22" s="24"/>
      <c r="D22" s="24"/>
      <c r="E22" s="24"/>
      <c r="F22" s="24"/>
      <c r="G22" s="25"/>
      <c r="ZY22" t="s">
        <v>77</v>
      </c>
      <c r="ZZ22" s="26"/>
    </row>
    <row r="23" spans="1:702" x14ac:dyDescent="0.3">
      <c r="A23" s="47"/>
      <c r="B23" s="48" t="s">
        <v>78</v>
      </c>
      <c r="C23" s="30" t="s">
        <v>79</v>
      </c>
      <c r="D23" s="34">
        <v>3</v>
      </c>
      <c r="E23" s="32"/>
      <c r="F23" s="31"/>
      <c r="G23" s="33">
        <f>ROUND(D23*F23,2)</f>
        <v>0</v>
      </c>
      <c r="ZY23" t="s">
        <v>80</v>
      </c>
      <c r="ZZ23" s="26" t="s">
        <v>81</v>
      </c>
    </row>
    <row r="24" spans="1:702" x14ac:dyDescent="0.3">
      <c r="A24" s="46" t="s">
        <v>82</v>
      </c>
      <c r="B24" s="28" t="s">
        <v>83</v>
      </c>
      <c r="C24" s="24"/>
      <c r="D24" s="24"/>
      <c r="E24" s="24"/>
      <c r="F24" s="24"/>
      <c r="G24" s="25"/>
      <c r="ZY24" t="s">
        <v>84</v>
      </c>
      <c r="ZZ24" s="26"/>
    </row>
    <row r="25" spans="1:702" ht="15.6" x14ac:dyDescent="0.3">
      <c r="A25" s="29"/>
      <c r="B25" s="48" t="s">
        <v>85</v>
      </c>
      <c r="C25" s="30" t="s">
        <v>86</v>
      </c>
      <c r="D25" s="31">
        <v>7.6</v>
      </c>
      <c r="E25" s="32"/>
      <c r="F25" s="31"/>
      <c r="G25" s="33">
        <f>ROUND(D25*F25,2)</f>
        <v>0</v>
      </c>
      <c r="ZY25" t="s">
        <v>87</v>
      </c>
      <c r="ZZ25" s="26" t="s">
        <v>88</v>
      </c>
    </row>
    <row r="26" spans="1:702" ht="15.6" x14ac:dyDescent="0.3">
      <c r="A26" s="36"/>
      <c r="B26" s="37"/>
      <c r="C26" s="38"/>
      <c r="D26" s="38"/>
      <c r="E26" s="38"/>
      <c r="F26" s="38"/>
      <c r="G26" s="39"/>
    </row>
    <row r="27" spans="1:702" x14ac:dyDescent="0.3">
      <c r="A27" s="40"/>
      <c r="B27" s="40"/>
      <c r="C27" s="40"/>
      <c r="D27" s="40"/>
      <c r="E27" s="40"/>
      <c r="F27" s="40"/>
      <c r="G27" s="40"/>
    </row>
    <row r="28" spans="1:702" ht="28.8" customHeight="1" x14ac:dyDescent="0.3">
      <c r="B28" s="45" t="s">
        <v>89</v>
      </c>
      <c r="C28" s="45"/>
      <c r="D28" s="45"/>
      <c r="G28" s="41">
        <f>SUBTOTAL(109,G4:G26)</f>
        <v>0</v>
      </c>
      <c r="ZY28" t="s">
        <v>90</v>
      </c>
    </row>
    <row r="29" spans="1:702" x14ac:dyDescent="0.3">
      <c r="G29" s="41"/>
    </row>
    <row r="30" spans="1:702" x14ac:dyDescent="0.3">
      <c r="G30" s="41"/>
    </row>
  </sheetData>
  <mergeCells count="2">
    <mergeCell ref="A1:G1"/>
    <mergeCell ref="B28:D28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C1F9E-3261-4A59-9329-13E0951D8243}">
  <dimension ref="A3:F13"/>
  <sheetViews>
    <sheetView showGridLines="0" zoomScaleNormal="100" workbookViewId="0">
      <selection activeCell="F22" sqref="F22"/>
    </sheetView>
  </sheetViews>
  <sheetFormatPr baseColWidth="10" defaultColWidth="10.6640625" defaultRowHeight="14.4" x14ac:dyDescent="0.3"/>
  <cols>
    <col min="1" max="1" width="10.6640625" customWidth="1"/>
    <col min="2" max="2" width="50.6640625" customWidth="1"/>
    <col min="3" max="3" width="15.6640625" customWidth="1"/>
    <col min="4" max="4" width="6.6640625" customWidth="1"/>
    <col min="5" max="5" width="17.6640625" customWidth="1"/>
    <col min="6" max="6" width="16.6640625" customWidth="1"/>
    <col min="7" max="8" width="10.6640625" customWidth="1"/>
  </cols>
  <sheetData>
    <row r="3" spans="1:6" x14ac:dyDescent="0.3">
      <c r="B3" s="1" t="s">
        <v>0</v>
      </c>
    </row>
    <row r="4" spans="1:6" x14ac:dyDescent="0.3">
      <c r="B4" s="45" t="s">
        <v>91</v>
      </c>
      <c r="C4" s="45"/>
      <c r="D4" s="45"/>
      <c r="E4" s="45"/>
      <c r="F4" s="45"/>
    </row>
    <row r="5" spans="1:6" x14ac:dyDescent="0.3">
      <c r="B5" s="1"/>
    </row>
    <row r="6" spans="1:6" x14ac:dyDescent="0.3">
      <c r="B6" s="1" t="s">
        <v>1</v>
      </c>
    </row>
    <row r="7" spans="1:6" x14ac:dyDescent="0.3">
      <c r="B7" s="1" t="s">
        <v>2</v>
      </c>
    </row>
    <row r="8" spans="1:6" x14ac:dyDescent="0.3">
      <c r="B8" s="2"/>
      <c r="C8" s="2"/>
      <c r="D8" s="2"/>
      <c r="E8" s="2"/>
      <c r="F8" s="2"/>
    </row>
    <row r="9" spans="1:6" x14ac:dyDescent="0.3">
      <c r="A9" s="3"/>
      <c r="B9" s="4" t="s">
        <v>3</v>
      </c>
      <c r="C9" s="5" t="s">
        <v>4</v>
      </c>
      <c r="D9" s="5" t="s">
        <v>5</v>
      </c>
      <c r="E9" s="5" t="s">
        <v>6</v>
      </c>
      <c r="F9" s="6" t="s">
        <v>7</v>
      </c>
    </row>
    <row r="10" spans="1:6" x14ac:dyDescent="0.3">
      <c r="A10" s="3"/>
      <c r="B10" s="7" t="s">
        <v>8</v>
      </c>
      <c r="C10" s="8">
        <f>'Lot N°03 ISOLATION THERMIQUE E'!G28</f>
        <v>0</v>
      </c>
      <c r="D10" s="8">
        <v>20</v>
      </c>
      <c r="E10" s="8">
        <f>(C10*D10)/100</f>
        <v>0</v>
      </c>
      <c r="F10" s="9">
        <f>C10+E10</f>
        <v>0</v>
      </c>
    </row>
    <row r="11" spans="1:6" x14ac:dyDescent="0.3">
      <c r="A11" s="3"/>
      <c r="B11" s="10"/>
      <c r="C11" s="11"/>
      <c r="D11" s="11"/>
      <c r="E11" s="11"/>
      <c r="F11" s="12"/>
    </row>
    <row r="12" spans="1:6" x14ac:dyDescent="0.3">
      <c r="A12" s="3"/>
      <c r="B12" s="13"/>
      <c r="C12" s="14">
        <f>SUBTOTAL(109,C10:C11)</f>
        <v>0</v>
      </c>
      <c r="D12" s="14"/>
      <c r="E12" s="14">
        <f>SUBTOTAL(109,E10:E11)</f>
        <v>0</v>
      </c>
      <c r="F12" s="15">
        <f>SUBTOTAL(109,F10:F11)</f>
        <v>0</v>
      </c>
    </row>
    <row r="13" spans="1:6" x14ac:dyDescent="0.3">
      <c r="B13" s="16"/>
      <c r="C13" s="16"/>
      <c r="D13" s="16"/>
      <c r="E13" s="16"/>
      <c r="F13" s="16"/>
    </row>
  </sheetData>
  <mergeCells count="1">
    <mergeCell ref="B4:F4"/>
  </mergeCells>
  <pageMargins left="0" right="0" top="0" bottom="0" header="0.76" footer="0.76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N°03 ISOLATION THERMIQUE E</vt:lpstr>
      <vt:lpstr>Récap. général</vt:lpstr>
      <vt:lpstr>'Lot N°03 ISOLATION THERMIQUE E'!Impression_des_titres</vt:lpstr>
      <vt:lpstr>'Lot N°03 ISOLATION THERMIQUE 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Kalidou</dc:creator>
  <cp:lastModifiedBy>Damien Ragueneau</cp:lastModifiedBy>
  <dcterms:created xsi:type="dcterms:W3CDTF">2025-02-20T10:04:16Z</dcterms:created>
  <dcterms:modified xsi:type="dcterms:W3CDTF">2025-02-20T10:10:38Z</dcterms:modified>
</cp:coreProperties>
</file>