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DAJF\Departement juridique\Marches publics\MARCHES 2025\MAPA\DIRECTIONS\DCMC\CLUNY_Tour du Moulin\00 - DCE\Publication\"/>
    </mc:Choice>
  </mc:AlternateContent>
  <bookViews>
    <workbookView xWindow="-110" yWindow="-110" windowWidth="19430" windowHeight="10310" tabRatio="1000"/>
  </bookViews>
  <sheets>
    <sheet name="DPGF - LOT 02" sheetId="11" r:id="rId1"/>
  </sheets>
  <definedNames>
    <definedName name="_Toc97540728" localSheetId="0">'DPGF - LOT 02'!#REF!</definedName>
    <definedName name="_Toc97540760" localSheetId="0">'DPGF - LOT 02'!#REF!</definedName>
    <definedName name="_xlnm.Print_Area" localSheetId="0">'DPGF - LOT 02'!$B$1:$E$50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11" l="1"/>
  <c r="E11" i="11" l="1"/>
  <c r="E47" i="11" s="1"/>
  <c r="E48" i="11" s="1"/>
  <c r="E41" i="11"/>
  <c r="E38" i="11"/>
  <c r="E35" i="11"/>
  <c r="E29" i="11"/>
  <c r="E24" i="11"/>
  <c r="E23" i="11" s="1"/>
  <c r="E44" i="11"/>
  <c r="E49" i="11" l="1"/>
  <c r="E50" i="11" s="1"/>
</calcChain>
</file>

<file path=xl/sharedStrings.xml><?xml version="1.0" encoding="utf-8"?>
<sst xmlns="http://schemas.openxmlformats.org/spreadsheetml/2006/main" count="111" uniqueCount="79">
  <si>
    <t>Réf.</t>
  </si>
  <si>
    <t>Désignation</t>
  </si>
  <si>
    <t>Ens</t>
  </si>
  <si>
    <t>T.V.A 20%</t>
  </si>
  <si>
    <t>DISPOSITIONS GENERALES</t>
  </si>
  <si>
    <t>inclus</t>
  </si>
  <si>
    <t>Unité</t>
  </si>
  <si>
    <t>Prix H.T.</t>
  </si>
  <si>
    <t>Nettoyage de fin de chantier et évacuations</t>
  </si>
  <si>
    <t>Remise des DDOE à l'issue des travaux</t>
  </si>
  <si>
    <t>2.1</t>
  </si>
  <si>
    <t>2.2</t>
  </si>
  <si>
    <t>2.3</t>
  </si>
  <si>
    <t>2.4</t>
  </si>
  <si>
    <t>2.5</t>
  </si>
  <si>
    <t>2.6</t>
  </si>
  <si>
    <t>2.7</t>
  </si>
  <si>
    <t xml:space="preserve">Ens </t>
  </si>
  <si>
    <t>2.10</t>
  </si>
  <si>
    <t>DESCRIPTION DES OUVRAGES</t>
  </si>
  <si>
    <t>2.9</t>
  </si>
  <si>
    <t>2.11</t>
  </si>
  <si>
    <t>2.8</t>
  </si>
  <si>
    <t>2.12</t>
  </si>
  <si>
    <t>2.13</t>
  </si>
  <si>
    <t>2.14</t>
  </si>
  <si>
    <t>2.15</t>
  </si>
  <si>
    <t>2.16</t>
  </si>
  <si>
    <t>2.17</t>
  </si>
  <si>
    <t>2.18</t>
  </si>
  <si>
    <t>2.19</t>
  </si>
  <si>
    <t>2.20</t>
  </si>
  <si>
    <t>2.21</t>
  </si>
  <si>
    <t>2.22</t>
  </si>
  <si>
    <t>2.23</t>
  </si>
  <si>
    <t>2.24</t>
  </si>
  <si>
    <t>2.25</t>
  </si>
  <si>
    <t>2.26</t>
  </si>
  <si>
    <t>2.27</t>
  </si>
  <si>
    <t>1.2</t>
  </si>
  <si>
    <t>1.3</t>
  </si>
  <si>
    <t xml:space="preserve">TOTAL   H.T. </t>
  </si>
  <si>
    <t>Mise en place d'une pointe à dispositif d'amorçage en acier inox sur hampe de 2m</t>
  </si>
  <si>
    <t>Adaptation de la hampe à l'épi de faîtage en lien avec le lot 1</t>
  </si>
  <si>
    <t>Mise en place de 2 descentes en toiture avec conducteurs plats 8 mm en cuivre étamé fixé par attaches pour tuiles h=16 mm.</t>
  </si>
  <si>
    <t xml:space="preserve">Mise en œuvre de 2 descentes en façade-Conducteurs plats en cuivre étamé 8 mm </t>
  </si>
  <si>
    <t xml:space="preserve">Mise en œuvre d'un compteur de coup de foudre </t>
  </si>
  <si>
    <t>Mise en œuvre de prises de terre type A en ligne 2 avec piquets normalisés l=3 m</t>
  </si>
  <si>
    <t>Réalisation des tranchées en terrain meuble pour 2 prises de terre type A2 en ligne ou en triangle, y compris réfection des sols</t>
  </si>
  <si>
    <t xml:space="preserve">Mise en œuvre d'un parafoudre de type 1 pour distribution tétra polaire intégré à l'armoire existante </t>
  </si>
  <si>
    <t>Protection associée par fusibles ainsi que les accessoires de câblage et de raccordement</t>
  </si>
  <si>
    <t>Parafoudre de type 1 sur l'arrivée BT Farinier</t>
  </si>
  <si>
    <t xml:space="preserve">Installation d'un paratonnerre sur la Tour du Moulin </t>
  </si>
  <si>
    <t xml:space="preserve">Réalisation de deux liaisons équipotentielles : </t>
  </si>
  <si>
    <t>Liaison équipotentielle terre n°1 réalisée par un conducteur cuivre étamé posé en tranchées en pied de façade vers TGBT Art et Métiers</t>
  </si>
  <si>
    <t xml:space="preserve"> Liaison équipotentielle terre n°2 réalisée par un conducteur normalisé avec passage par liaison extérieure</t>
  </si>
  <si>
    <t xml:space="preserve">Réalisation d’une tranchée avec mise à disposition d'une trancheuse à sol prof. 30cm - 5CV au niveau de la travée sud-ouest de la nef </t>
  </si>
  <si>
    <t>Déplacement de la descente et de la prise de la prise de terre Ouest</t>
  </si>
  <si>
    <t>Mise en œuvre du dévoiement partiel de la descente ouest en toiture basse et façade avec conducteurs plats de 8 mm en cuivre étamé fixé par 2 attaches/ml pour tuiles h=16 mm en inox et conducteurs plats de 8 mm en cuivre étamé fixé par attaches inox type DEHNGRIP h=20 mm.</t>
  </si>
  <si>
    <t>Mise en œuvre d’un bas de descente avec borne de contrôle en acier inox, gaine de protection mécanique en acier inox h=2 m et barre de déconnexion pour liaison équipotentielle.</t>
  </si>
  <si>
    <t xml:space="preserve">Mise en œuvre de prises de terre type A, en ligne 2 avec piquets normalisés l=3 m. </t>
  </si>
  <si>
    <t xml:space="preserve">La liaison entre les piquets est assurée par un conducteur normalisé installé en saignée dans les pavés. Ce dispositif doit être conforme à la norme NFEN62305-3. </t>
  </si>
  <si>
    <t xml:space="preserve">Remise en état comprenant des travaux ponctuels de maçonnerie </t>
  </si>
  <si>
    <t xml:space="preserve">Mise en œuvre d'un Parafoudre de type 1 pour distribution tétrapolaire intégré à l'armoire existante ; Caractéristiques: Iimp: 12.5 kA - In 12.5kA - Up: 1,5 kV. Adapté au régime de neutre TT. </t>
  </si>
  <si>
    <t xml:space="preserve"> Parafoudre de type 1 sur TGBT CMN </t>
  </si>
  <si>
    <t>Protection associée par fusibles ainsi que les accessoires de câblage et de raccordement.</t>
  </si>
  <si>
    <r>
      <rPr>
        <b/>
        <sz val="10"/>
        <color theme="1"/>
        <rFont val="Calibri"/>
        <family val="2"/>
        <scheme val="minor"/>
      </rPr>
      <t xml:space="preserve"> </t>
    </r>
    <r>
      <rPr>
        <b/>
        <u/>
        <sz val="10"/>
        <color theme="1"/>
        <rFont val="Calibri"/>
        <family val="2"/>
        <scheme val="minor"/>
      </rPr>
      <t>Parafoudre de type 1 sur TGBT Arts et métiers</t>
    </r>
  </si>
  <si>
    <r>
      <rPr>
        <b/>
        <sz val="10"/>
        <color theme="1"/>
        <rFont val="Calibri"/>
        <family val="2"/>
        <scheme val="minor"/>
      </rPr>
      <t xml:space="preserve">Parafoudres type 1 sur AGBT chapelle (raccordement des terres) / </t>
    </r>
    <r>
      <rPr>
        <u/>
        <sz val="10"/>
        <color theme="1"/>
        <rFont val="Calibri"/>
        <family val="2"/>
        <scheme val="minor"/>
      </rPr>
      <t>Parafoudre de type 1 sur TGBT Arts et métiers :</t>
    </r>
  </si>
  <si>
    <r>
      <rPr>
        <sz val="10"/>
        <color theme="1"/>
        <rFont val="Calibri"/>
        <family val="2"/>
        <scheme val="minor"/>
      </rPr>
      <t xml:space="preserve"> Mise en œuvre d'un Parafoudre de type 1 pour distribution tétrapolaire intégré à l'armoire existante ; Caractéristiques: Iimp: 12.5 kA - In 12.5kA - Up: 1,5 kV. Adapté au régime de neutre TT. </t>
    </r>
  </si>
  <si>
    <t xml:space="preserve">Mise à disposition </t>
  </si>
  <si>
    <t xml:space="preserve">Tour du Moulin : Mise à disposition des échafaudages du lot 1 </t>
  </si>
  <si>
    <t xml:space="preserve">Clocher de l'Eau Bénite : Equipe de cordiste à prévoir avec matériel adapté à savoir harnais, cordes, échelles.  </t>
  </si>
  <si>
    <r>
      <t xml:space="preserve">ANCIENNE ABBAYE DE CLUNY - </t>
    </r>
    <r>
      <rPr>
        <sz val="13.5"/>
        <rFont val="Arial"/>
        <family val="2"/>
      </rPr>
      <t>Réparation de la toiture de la Tour du Moulin et mise en place d’un nouveau paratonnerre
Travaux d’adaptation du chéneau Blanchon du petit collatéral de la nef
Mise aux normes du paratonnerre du clocher de l’Eau Bénite</t>
    </r>
    <r>
      <rPr>
        <b/>
        <sz val="13.5"/>
        <rFont val="Arial"/>
        <family val="2"/>
      </rPr>
      <t xml:space="preserve">
 DPGF - LOT 02 : Protection Foudre </t>
    </r>
  </si>
  <si>
    <t xml:space="preserve"> Mise en conformité du paratonnerre du clocher de l’Eau Bénite </t>
  </si>
  <si>
    <t>Dépose repose de pavés sur chappe chaux</t>
  </si>
  <si>
    <t xml:space="preserve">TOTAL DISPOSITIONS GENERALES </t>
  </si>
  <si>
    <t xml:space="preserve">TOTAL DESCRIPTION DES OUVRAGES </t>
  </si>
  <si>
    <t xml:space="preserve">Amélioration des prises de terre : Mise en œuvre d'une prise de terre type A avec 7 x 20ml d'électrodes horizontales piquées. </t>
  </si>
  <si>
    <t xml:space="preserve">TOTAL T.T.C.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</si>
</sst>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_-* #,##0.00\ _€_-;\-* #,##0.00\ _€_-;_-* &quot;-&quot;??\ _€_-;_-@_-"/>
  </numFmts>
  <fonts count="25" x14ac:knownFonts="1">
    <font>
      <sz val="11"/>
      <color theme="1"/>
      <name val="Calibri"/>
      <family val="2"/>
      <scheme val="minor"/>
    </font>
    <font>
      <b/>
      <sz val="10"/>
      <name val="Arial"/>
      <family val="2"/>
    </font>
    <font>
      <sz val="10"/>
      <name val="Arial"/>
      <family val="2"/>
    </font>
    <font>
      <sz val="11"/>
      <color theme="1"/>
      <name val="Calibri"/>
      <family val="2"/>
      <scheme val="minor"/>
    </font>
    <font>
      <sz val="9"/>
      <color theme="1"/>
      <name val="Arial"/>
      <family val="2"/>
    </font>
    <font>
      <sz val="9"/>
      <name val="Arial"/>
      <family val="2"/>
    </font>
    <font>
      <sz val="12"/>
      <name val="Arial"/>
      <family val="2"/>
    </font>
    <font>
      <sz val="11"/>
      <color theme="1"/>
      <name val="Arial"/>
      <family val="2"/>
    </font>
    <font>
      <b/>
      <sz val="14"/>
      <name val="Arial"/>
      <family val="2"/>
    </font>
    <font>
      <sz val="12"/>
      <color theme="1"/>
      <name val="Arial"/>
      <family val="2"/>
    </font>
    <font>
      <b/>
      <sz val="12"/>
      <name val="Arial"/>
      <family val="2"/>
    </font>
    <font>
      <sz val="12"/>
      <color rgb="FF0070C0"/>
      <name val="Arial"/>
      <family val="2"/>
    </font>
    <font>
      <b/>
      <sz val="13.5"/>
      <name val="Arial"/>
      <family val="2"/>
    </font>
    <font>
      <sz val="9"/>
      <color rgb="FF0070C0"/>
      <name val="Arial"/>
      <family val="2"/>
    </font>
    <font>
      <sz val="10"/>
      <name val="Calibri"/>
      <family val="2"/>
      <scheme val="minor"/>
    </font>
    <font>
      <sz val="9"/>
      <name val="Calibri"/>
      <family val="2"/>
      <scheme val="minor"/>
    </font>
    <font>
      <sz val="10"/>
      <color theme="1"/>
      <name val="Arial"/>
      <family val="2"/>
    </font>
    <font>
      <sz val="10"/>
      <color theme="1"/>
      <name val="Calibri"/>
      <family val="2"/>
      <scheme val="minor"/>
    </font>
    <font>
      <b/>
      <u/>
      <sz val="10"/>
      <name val="Calibri"/>
      <family val="2"/>
      <scheme val="minor"/>
    </font>
    <font>
      <sz val="9"/>
      <color theme="1"/>
      <name val="Calibri"/>
      <family val="2"/>
      <scheme val="minor"/>
    </font>
    <font>
      <sz val="10"/>
      <color theme="1"/>
      <name val="Calibri"/>
      <family val="2"/>
    </font>
    <font>
      <sz val="13.5"/>
      <name val="Arial"/>
      <family val="2"/>
    </font>
    <font>
      <u/>
      <sz val="10"/>
      <color theme="1"/>
      <name val="Calibri"/>
      <family val="2"/>
      <scheme val="minor"/>
    </font>
    <font>
      <b/>
      <sz val="10"/>
      <color theme="1"/>
      <name val="Calibri"/>
      <family val="2"/>
      <scheme val="minor"/>
    </font>
    <font>
      <b/>
      <u/>
      <sz val="10"/>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s>
  <borders count="29">
    <border>
      <left/>
      <right/>
      <top/>
      <bottom/>
      <diagonal/>
    </border>
    <border>
      <left/>
      <right/>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bottom style="thin">
        <color indexed="64"/>
      </bottom>
      <diagonal/>
    </border>
  </borders>
  <cellStyleXfs count="5">
    <xf numFmtId="0" fontId="0" fillId="0" borderId="0"/>
    <xf numFmtId="49" fontId="1" fillId="0" borderId="0">
      <alignment horizontal="center"/>
    </xf>
    <xf numFmtId="44" fontId="3" fillId="0" borderId="0" applyFont="0" applyFill="0" applyBorder="0" applyAlignment="0" applyProtection="0"/>
    <xf numFmtId="165" fontId="2" fillId="0" borderId="0" applyFont="0" applyFill="0" applyBorder="0" applyAlignment="0" applyProtection="0"/>
    <xf numFmtId="0" fontId="2" fillId="0" borderId="0"/>
  </cellStyleXfs>
  <cellXfs count="97">
    <xf numFmtId="0" fontId="0" fillId="0" borderId="0" xfId="0"/>
    <xf numFmtId="0" fontId="2" fillId="0" borderId="0" xfId="0" applyFont="1"/>
    <xf numFmtId="49" fontId="7" fillId="0" borderId="0" xfId="0" applyNumberFormat="1" applyFont="1"/>
    <xf numFmtId="49" fontId="7" fillId="0" borderId="0" xfId="0" applyNumberFormat="1" applyFont="1" applyAlignment="1">
      <alignment horizontal="left" vertical="top"/>
    </xf>
    <xf numFmtId="2" fontId="7" fillId="0" borderId="0" xfId="0" applyNumberFormat="1" applyFont="1" applyAlignment="1">
      <alignment horizontal="center"/>
    </xf>
    <xf numFmtId="164" fontId="9" fillId="0" borderId="0" xfId="0" applyNumberFormat="1" applyFont="1" applyAlignment="1">
      <alignment horizontal="center"/>
    </xf>
    <xf numFmtId="49" fontId="1" fillId="0" borderId="5" xfId="1" applyBorder="1" applyAlignment="1">
      <alignment horizontal="center" vertical="top" wrapText="1"/>
    </xf>
    <xf numFmtId="0" fontId="6" fillId="0" borderId="0" xfId="0" applyFont="1"/>
    <xf numFmtId="0" fontId="11" fillId="0" borderId="0" xfId="0" applyFont="1"/>
    <xf numFmtId="49" fontId="7" fillId="0" borderId="8" xfId="0" applyNumberFormat="1" applyFont="1" applyBorder="1" applyAlignment="1">
      <alignment horizontal="center" vertical="top"/>
    </xf>
    <xf numFmtId="164" fontId="6" fillId="0" borderId="3" xfId="0" applyNumberFormat="1" applyFont="1" applyBorder="1" applyAlignment="1" applyProtection="1">
      <alignment horizontal="center"/>
      <protection locked="0"/>
    </xf>
    <xf numFmtId="49" fontId="7" fillId="0" borderId="9" xfId="0" applyNumberFormat="1" applyFont="1" applyBorder="1" applyAlignment="1">
      <alignment horizontal="center" vertical="top"/>
    </xf>
    <xf numFmtId="164" fontId="10" fillId="0" borderId="4" xfId="0" applyNumberFormat="1" applyFont="1" applyBorder="1" applyAlignment="1">
      <alignment horizontal="center"/>
    </xf>
    <xf numFmtId="49" fontId="7" fillId="0" borderId="0" xfId="0" applyNumberFormat="1" applyFont="1" applyAlignment="1">
      <alignment horizontal="center" vertical="top"/>
    </xf>
    <xf numFmtId="49" fontId="16" fillId="0" borderId="2" xfId="0" applyNumberFormat="1" applyFont="1" applyBorder="1" applyAlignment="1">
      <alignment horizontal="center" vertical="top"/>
    </xf>
    <xf numFmtId="49" fontId="16" fillId="0" borderId="0" xfId="0" applyNumberFormat="1" applyFont="1" applyAlignment="1">
      <alignment horizontal="left" vertical="top"/>
    </xf>
    <xf numFmtId="2" fontId="16" fillId="0" borderId="0" xfId="0" applyNumberFormat="1" applyFont="1" applyAlignment="1">
      <alignment horizontal="center"/>
    </xf>
    <xf numFmtId="164" fontId="16" fillId="0" borderId="0" xfId="0" applyNumberFormat="1" applyFont="1" applyAlignment="1">
      <alignment horizontal="center"/>
    </xf>
    <xf numFmtId="0" fontId="14" fillId="3" borderId="3" xfId="0" applyFont="1" applyFill="1" applyBorder="1" applyAlignment="1">
      <alignment vertical="center" wrapText="1"/>
    </xf>
    <xf numFmtId="0" fontId="14" fillId="4" borderId="3" xfId="0" applyFont="1" applyFill="1" applyBorder="1" applyAlignment="1">
      <alignment vertical="center" wrapText="1"/>
    </xf>
    <xf numFmtId="0" fontId="17" fillId="3" borderId="3" xfId="0" applyFont="1" applyFill="1" applyBorder="1" applyAlignment="1">
      <alignment vertical="center" wrapText="1"/>
    </xf>
    <xf numFmtId="0" fontId="15" fillId="3" borderId="23" xfId="0" applyFont="1" applyFill="1" applyBorder="1" applyAlignment="1">
      <alignment vertical="top"/>
    </xf>
    <xf numFmtId="0" fontId="14" fillId="3" borderId="12" xfId="0" applyFont="1" applyFill="1" applyBorder="1" applyAlignment="1">
      <alignment vertical="center" wrapText="1"/>
    </xf>
    <xf numFmtId="49" fontId="1" fillId="0" borderId="13" xfId="1" applyBorder="1" applyAlignment="1">
      <alignment horizontal="left" vertical="top" wrapText="1"/>
    </xf>
    <xf numFmtId="0" fontId="2" fillId="0" borderId="24" xfId="0" applyFont="1" applyBorder="1"/>
    <xf numFmtId="0" fontId="2" fillId="0" borderId="15" xfId="0" applyFont="1" applyBorder="1"/>
    <xf numFmtId="0" fontId="1" fillId="2" borderId="18" xfId="0" applyFont="1" applyFill="1" applyBorder="1" applyAlignment="1">
      <alignment horizontal="center" vertical="top"/>
    </xf>
    <xf numFmtId="0" fontId="1" fillId="2" borderId="16" xfId="0" applyFont="1" applyFill="1" applyBorder="1" applyAlignment="1">
      <alignment horizontal="left" vertical="top" wrapText="1"/>
    </xf>
    <xf numFmtId="2" fontId="1" fillId="2" borderId="19" xfId="1" applyNumberFormat="1" applyFill="1" applyBorder="1" applyAlignment="1">
      <alignment horizontal="center" vertical="center" wrapText="1"/>
    </xf>
    <xf numFmtId="164" fontId="1" fillId="2" borderId="20" xfId="1" applyNumberFormat="1" applyFill="1" applyBorder="1" applyAlignment="1">
      <alignment horizontal="center" vertical="center" wrapText="1"/>
    </xf>
    <xf numFmtId="0" fontId="6" fillId="4" borderId="25" xfId="0" applyFont="1" applyFill="1" applyBorder="1"/>
    <xf numFmtId="0" fontId="15" fillId="4" borderId="3" xfId="0" applyFont="1" applyFill="1" applyBorder="1" applyAlignment="1">
      <alignment vertical="top"/>
    </xf>
    <xf numFmtId="2" fontId="14" fillId="4" borderId="3" xfId="0" applyNumberFormat="1" applyFont="1" applyFill="1" applyBorder="1" applyAlignment="1">
      <alignment horizontal="center" vertical="center"/>
    </xf>
    <xf numFmtId="0" fontId="14" fillId="4" borderId="14" xfId="0" applyFont="1" applyFill="1" applyBorder="1" applyAlignment="1">
      <alignment vertical="center" wrapText="1"/>
    </xf>
    <xf numFmtId="2" fontId="14" fillId="4" borderId="14" xfId="0" applyNumberFormat="1" applyFont="1" applyFill="1" applyBorder="1" applyAlignment="1">
      <alignment horizontal="center" vertical="center"/>
    </xf>
    <xf numFmtId="0" fontId="14" fillId="4" borderId="26" xfId="0" applyFont="1" applyFill="1" applyBorder="1" applyAlignment="1">
      <alignment vertical="center" wrapText="1"/>
    </xf>
    <xf numFmtId="0" fontId="1" fillId="2" borderId="25" xfId="0" applyFont="1" applyFill="1" applyBorder="1" applyAlignment="1">
      <alignment horizontal="center" vertical="top"/>
    </xf>
    <xf numFmtId="0" fontId="1" fillId="2" borderId="27" xfId="0" applyFont="1" applyFill="1" applyBorder="1" applyAlignment="1">
      <alignment horizontal="left" vertical="top" wrapText="1"/>
    </xf>
    <xf numFmtId="2" fontId="1" fillId="2" borderId="21" xfId="1" applyNumberFormat="1" applyFill="1" applyBorder="1" applyAlignment="1">
      <alignment horizontal="center" vertical="center" wrapText="1"/>
    </xf>
    <xf numFmtId="164" fontId="1" fillId="2" borderId="22" xfId="1" applyNumberFormat="1" applyFill="1" applyBorder="1" applyAlignment="1">
      <alignment horizontal="center" vertical="center" wrapText="1"/>
    </xf>
    <xf numFmtId="0" fontId="14" fillId="4" borderId="12" xfId="0" applyFont="1" applyFill="1" applyBorder="1" applyAlignment="1">
      <alignment vertical="center" wrapText="1"/>
    </xf>
    <xf numFmtId="2" fontId="15" fillId="3" borderId="6" xfId="0" applyNumberFormat="1" applyFont="1" applyFill="1" applyBorder="1" applyAlignment="1">
      <alignment horizontal="center" vertical="center"/>
    </xf>
    <xf numFmtId="0" fontId="15" fillId="3" borderId="18" xfId="0" applyFont="1" applyFill="1" applyBorder="1" applyAlignment="1">
      <alignment vertical="top"/>
    </xf>
    <xf numFmtId="2" fontId="14" fillId="3" borderId="26" xfId="0" applyNumberFormat="1" applyFont="1" applyFill="1" applyBorder="1" applyAlignment="1">
      <alignment horizontal="center" vertical="center"/>
    </xf>
    <xf numFmtId="44" fontId="13" fillId="3" borderId="3" xfId="2" applyFont="1" applyFill="1" applyBorder="1" applyAlignment="1" applyProtection="1">
      <alignment horizontal="right" vertical="center"/>
      <protection locked="0"/>
    </xf>
    <xf numFmtId="2" fontId="19" fillId="5" borderId="26" xfId="0" applyNumberFormat="1" applyFont="1" applyFill="1" applyBorder="1" applyAlignment="1">
      <alignment horizontal="center" vertical="center"/>
    </xf>
    <xf numFmtId="0" fontId="20" fillId="5" borderId="14" xfId="0" applyFont="1" applyFill="1" applyBorder="1" applyAlignment="1">
      <alignment vertical="center" wrapText="1"/>
    </xf>
    <xf numFmtId="44" fontId="13" fillId="5" borderId="3" xfId="2" applyFont="1" applyFill="1" applyBorder="1" applyAlignment="1" applyProtection="1">
      <alignment horizontal="right" vertical="center"/>
      <protection locked="0"/>
    </xf>
    <xf numFmtId="44" fontId="15" fillId="4" borderId="3" xfId="2" applyFont="1" applyFill="1" applyBorder="1" applyAlignment="1" applyProtection="1">
      <alignment horizontal="right" vertical="center"/>
      <protection locked="0"/>
    </xf>
    <xf numFmtId="44" fontId="15" fillId="3" borderId="3" xfId="2" applyFont="1" applyFill="1" applyBorder="1" applyAlignment="1" applyProtection="1">
      <alignment horizontal="right"/>
      <protection locked="0"/>
    </xf>
    <xf numFmtId="44" fontId="15" fillId="3" borderId="3" xfId="2" applyFont="1" applyFill="1" applyBorder="1" applyAlignment="1" applyProtection="1">
      <alignment horizontal="right" vertical="center"/>
      <protection locked="0"/>
    </xf>
    <xf numFmtId="44" fontId="5" fillId="3" borderId="3" xfId="2" applyFont="1" applyFill="1" applyBorder="1" applyAlignment="1" applyProtection="1">
      <alignment horizontal="right"/>
      <protection locked="0"/>
    </xf>
    <xf numFmtId="164" fontId="14" fillId="4" borderId="3" xfId="0" applyNumberFormat="1" applyFont="1" applyFill="1" applyBorder="1" applyAlignment="1" applyProtection="1">
      <alignment horizontal="right"/>
      <protection locked="0"/>
    </xf>
    <xf numFmtId="164" fontId="15" fillId="4" borderId="3" xfId="0" applyNumberFormat="1" applyFont="1" applyFill="1" applyBorder="1" applyAlignment="1" applyProtection="1">
      <alignment horizontal="right"/>
      <protection locked="0"/>
    </xf>
    <xf numFmtId="0" fontId="6" fillId="4" borderId="3" xfId="0" applyFont="1" applyFill="1" applyBorder="1"/>
    <xf numFmtId="0" fontId="14" fillId="5" borderId="18" xfId="0" applyFont="1" applyFill="1" applyBorder="1" applyAlignment="1">
      <alignment vertical="center" wrapText="1"/>
    </xf>
    <xf numFmtId="0" fontId="17" fillId="6" borderId="3" xfId="0" applyFont="1" applyFill="1" applyBorder="1" applyAlignment="1">
      <alignment horizontal="left" vertical="center" wrapText="1"/>
    </xf>
    <xf numFmtId="0" fontId="17" fillId="6" borderId="12" xfId="0" applyFont="1" applyFill="1" applyBorder="1" applyAlignment="1">
      <alignment horizontal="left" vertical="center" wrapText="1"/>
    </xf>
    <xf numFmtId="0" fontId="15" fillId="6" borderId="3" xfId="0" applyFont="1" applyFill="1" applyBorder="1" applyAlignment="1">
      <alignment vertical="top"/>
    </xf>
    <xf numFmtId="0" fontId="14" fillId="6" borderId="3" xfId="0" applyFont="1" applyFill="1" applyBorder="1" applyAlignment="1">
      <alignment vertical="top"/>
    </xf>
    <xf numFmtId="0" fontId="14" fillId="6" borderId="12" xfId="0" applyFont="1" applyFill="1" applyBorder="1" applyAlignment="1">
      <alignment vertical="top"/>
    </xf>
    <xf numFmtId="0" fontId="14" fillId="6" borderId="3" xfId="0" applyFont="1" applyFill="1" applyBorder="1" applyAlignment="1">
      <alignment horizontal="center" vertical="top"/>
    </xf>
    <xf numFmtId="0" fontId="14" fillId="6" borderId="12" xfId="0" applyFont="1" applyFill="1" applyBorder="1" applyAlignment="1">
      <alignment horizontal="center" vertical="top"/>
    </xf>
    <xf numFmtId="0" fontId="14" fillId="5" borderId="23" xfId="0" applyFont="1" applyFill="1" applyBorder="1" applyAlignment="1">
      <alignment vertical="center" wrapText="1"/>
    </xf>
    <xf numFmtId="0" fontId="20" fillId="5" borderId="3" xfId="0" applyFont="1" applyFill="1" applyBorder="1" applyAlignment="1">
      <alignment vertical="center" wrapText="1"/>
    </xf>
    <xf numFmtId="2" fontId="4" fillId="5" borderId="3" xfId="0" applyNumberFormat="1" applyFont="1" applyFill="1" applyBorder="1" applyAlignment="1">
      <alignment horizontal="center" vertical="center"/>
    </xf>
    <xf numFmtId="2" fontId="4" fillId="5" borderId="14" xfId="0" applyNumberFormat="1" applyFont="1" applyFill="1" applyBorder="1" applyAlignment="1">
      <alignment horizontal="center" vertical="center"/>
    </xf>
    <xf numFmtId="0" fontId="18" fillId="3" borderId="17" xfId="0" applyFont="1" applyFill="1" applyBorder="1" applyAlignment="1">
      <alignment vertical="center" wrapText="1"/>
    </xf>
    <xf numFmtId="0" fontId="18" fillId="5" borderId="17" xfId="0" applyFont="1" applyFill="1" applyBorder="1" applyAlignment="1">
      <alignment vertical="center" wrapText="1"/>
    </xf>
    <xf numFmtId="0" fontId="23" fillId="3" borderId="3" xfId="0" applyFont="1" applyFill="1" applyBorder="1" applyAlignment="1">
      <alignment vertical="center" wrapText="1"/>
    </xf>
    <xf numFmtId="0" fontId="24" fillId="3" borderId="3" xfId="0" applyFont="1" applyFill="1" applyBorder="1" applyAlignment="1">
      <alignment vertical="center" wrapText="1"/>
    </xf>
    <xf numFmtId="0" fontId="18" fillId="3" borderId="12" xfId="0" applyFont="1" applyFill="1" applyBorder="1" applyAlignment="1">
      <alignment vertical="center" wrapText="1"/>
    </xf>
    <xf numFmtId="0" fontId="17" fillId="3" borderId="12" xfId="0" applyFont="1" applyFill="1" applyBorder="1" applyAlignment="1">
      <alignment vertical="center" wrapText="1"/>
    </xf>
    <xf numFmtId="2" fontId="15" fillId="3" borderId="13" xfId="0" applyNumberFormat="1" applyFont="1" applyFill="1" applyBorder="1" applyAlignment="1">
      <alignment horizontal="center" vertical="center"/>
    </xf>
    <xf numFmtId="44" fontId="13" fillId="3" borderId="12" xfId="2" applyFont="1" applyFill="1" applyBorder="1" applyAlignment="1" applyProtection="1">
      <alignment horizontal="right" vertical="center"/>
      <protection locked="0"/>
    </xf>
    <xf numFmtId="44" fontId="13" fillId="5" borderId="28" xfId="2" applyFont="1" applyFill="1" applyBorder="1" applyAlignment="1" applyProtection="1">
      <alignment horizontal="right" vertical="center"/>
      <protection locked="0"/>
    </xf>
    <xf numFmtId="0" fontId="11" fillId="3" borderId="3" xfId="0" applyFont="1" applyFill="1" applyBorder="1"/>
    <xf numFmtId="2" fontId="4" fillId="3" borderId="3" xfId="0" applyNumberFormat="1" applyFont="1" applyFill="1" applyBorder="1" applyAlignment="1">
      <alignment horizontal="center" vertical="center"/>
    </xf>
    <xf numFmtId="2" fontId="19" fillId="3" borderId="3" xfId="0" applyNumberFormat="1" applyFont="1" applyFill="1" applyBorder="1" applyAlignment="1">
      <alignment horizontal="center" vertical="center"/>
    </xf>
    <xf numFmtId="2" fontId="19" fillId="3" borderId="12" xfId="0" applyNumberFormat="1" applyFont="1" applyFill="1" applyBorder="1" applyAlignment="1">
      <alignment horizontal="center" vertical="center"/>
    </xf>
    <xf numFmtId="0" fontId="18" fillId="4" borderId="18" xfId="0" applyFont="1" applyFill="1" applyBorder="1" applyAlignment="1">
      <alignment horizontal="left" vertical="center" wrapText="1"/>
    </xf>
    <xf numFmtId="44" fontId="6" fillId="3" borderId="28" xfId="0" applyNumberFormat="1" applyFont="1" applyFill="1" applyBorder="1"/>
    <xf numFmtId="44" fontId="13" fillId="0" borderId="12" xfId="2" applyFont="1" applyFill="1" applyBorder="1" applyAlignment="1" applyProtection="1">
      <alignment horizontal="right" vertical="center"/>
      <protection locked="0"/>
    </xf>
    <xf numFmtId="44" fontId="13" fillId="0" borderId="3" xfId="2" applyFont="1" applyFill="1" applyBorder="1" applyAlignment="1" applyProtection="1">
      <alignment horizontal="right" vertical="center"/>
      <protection locked="0"/>
    </xf>
    <xf numFmtId="44" fontId="5" fillId="4" borderId="3" xfId="2" applyFont="1" applyFill="1" applyBorder="1" applyAlignment="1" applyProtection="1">
      <alignment horizontal="right"/>
      <protection locked="0"/>
    </xf>
    <xf numFmtId="0" fontId="17" fillId="3" borderId="12" xfId="0" applyFont="1" applyFill="1" applyBorder="1" applyAlignment="1">
      <alignment horizontal="left" vertical="center" wrapText="1"/>
    </xf>
    <xf numFmtId="2" fontId="12" fillId="0" borderId="0" xfId="0" applyNumberFormat="1" applyFont="1" applyAlignment="1">
      <alignment horizontal="center" vertical="center" wrapText="1"/>
    </xf>
    <xf numFmtId="2" fontId="12" fillId="0" borderId="0" xfId="0" applyNumberFormat="1" applyFont="1" applyAlignment="1">
      <alignment horizontal="center" vertical="center"/>
    </xf>
    <xf numFmtId="2" fontId="12" fillId="0" borderId="1" xfId="0" applyNumberFormat="1" applyFont="1" applyBorder="1" applyAlignment="1">
      <alignment horizontal="center" vertical="center"/>
    </xf>
    <xf numFmtId="0" fontId="8" fillId="0" borderId="6" xfId="0" applyFont="1" applyBorder="1" applyAlignment="1">
      <alignment horizontal="center" vertical="top" wrapText="1"/>
    </xf>
    <xf numFmtId="0" fontId="8" fillId="0" borderId="7" xfId="0" applyFont="1" applyBorder="1" applyAlignment="1">
      <alignment horizontal="center" vertical="top" wrapText="1"/>
    </xf>
    <xf numFmtId="49" fontId="10" fillId="0" borderId="6" xfId="0" applyNumberFormat="1" applyFont="1" applyBorder="1" applyAlignment="1">
      <alignment horizontal="center" vertical="top"/>
    </xf>
    <xf numFmtId="49" fontId="10" fillId="0" borderId="7" xfId="0" applyNumberFormat="1" applyFont="1" applyBorder="1" applyAlignment="1">
      <alignment horizontal="center" vertical="top"/>
    </xf>
    <xf numFmtId="49" fontId="8" fillId="0" borderId="10" xfId="0" applyNumberFormat="1" applyFont="1" applyBorder="1" applyAlignment="1">
      <alignment horizontal="center" vertical="top"/>
    </xf>
    <xf numFmtId="49" fontId="8" fillId="0" borderId="11" xfId="0" applyNumberFormat="1" applyFont="1" applyBorder="1" applyAlignment="1">
      <alignment horizontal="center" vertical="top"/>
    </xf>
    <xf numFmtId="0" fontId="23" fillId="0" borderId="12" xfId="0" applyFont="1" applyFill="1" applyBorder="1" applyAlignment="1">
      <alignment horizontal="left" vertical="center" wrapText="1"/>
    </xf>
    <xf numFmtId="0" fontId="23" fillId="0" borderId="3" xfId="0" applyFont="1" applyFill="1" applyBorder="1" applyAlignment="1">
      <alignment horizontal="left" vertical="center" wrapText="1"/>
    </xf>
  </cellXfs>
  <cellStyles count="5">
    <cellStyle name="Entete" xfId="1"/>
    <cellStyle name="Milliers 2 2" xfId="3"/>
    <cellStyle name="Monétaire" xfId="2" builtinId="4"/>
    <cellStyle name="Normal" xfId="0" builtinId="0"/>
    <cellStyle name="Normal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53"/>
  <sheetViews>
    <sheetView tabSelected="1" view="pageBreakPreview" topLeftCell="A40" zoomScale="90" zoomScaleNormal="70" zoomScaleSheetLayoutView="90" workbookViewId="0">
      <selection activeCell="C44" sqref="C44"/>
    </sheetView>
  </sheetViews>
  <sheetFormatPr baseColWidth="10" defaultRowHeight="24.75" customHeight="1" x14ac:dyDescent="0.35"/>
  <cols>
    <col min="1" max="1" width="5" style="2" customWidth="1"/>
    <col min="2" max="2" width="7.26953125" style="13" customWidth="1"/>
    <col min="3" max="3" width="63.26953125" style="3" customWidth="1"/>
    <col min="4" max="4" width="14.26953125" style="4" customWidth="1"/>
    <col min="5" max="5" width="16.1796875" style="5" customWidth="1"/>
    <col min="6" max="232" width="11.453125" style="2"/>
    <col min="233" max="233" width="7.26953125" style="2" customWidth="1"/>
    <col min="234" max="234" width="48.7265625" style="2" customWidth="1"/>
    <col min="235" max="235" width="8.81640625" style="2" customWidth="1"/>
    <col min="236" max="236" width="8.7265625" style="2" customWidth="1"/>
    <col min="237" max="237" width="10.81640625" style="2" customWidth="1"/>
    <col min="238" max="238" width="16.1796875" style="2" customWidth="1"/>
    <col min="239" max="488" width="11.453125" style="2"/>
    <col min="489" max="489" width="7.26953125" style="2" customWidth="1"/>
    <col min="490" max="490" width="48.7265625" style="2" customWidth="1"/>
    <col min="491" max="491" width="8.81640625" style="2" customWidth="1"/>
    <col min="492" max="492" width="8.7265625" style="2" customWidth="1"/>
    <col min="493" max="493" width="10.81640625" style="2" customWidth="1"/>
    <col min="494" max="494" width="16.1796875" style="2" customWidth="1"/>
    <col min="495" max="744" width="11.453125" style="2"/>
    <col min="745" max="745" width="7.26953125" style="2" customWidth="1"/>
    <col min="746" max="746" width="48.7265625" style="2" customWidth="1"/>
    <col min="747" max="747" width="8.81640625" style="2" customWidth="1"/>
    <col min="748" max="748" width="8.7265625" style="2" customWidth="1"/>
    <col min="749" max="749" width="10.81640625" style="2" customWidth="1"/>
    <col min="750" max="750" width="16.1796875" style="2" customWidth="1"/>
    <col min="751" max="1000" width="11.453125" style="2"/>
    <col min="1001" max="1001" width="7.26953125" style="2" customWidth="1"/>
    <col min="1002" max="1002" width="48.7265625" style="2" customWidth="1"/>
    <col min="1003" max="1003" width="8.81640625" style="2" customWidth="1"/>
    <col min="1004" max="1004" width="8.7265625" style="2" customWidth="1"/>
    <col min="1005" max="1005" width="10.81640625" style="2" customWidth="1"/>
    <col min="1006" max="1006" width="16.1796875" style="2" customWidth="1"/>
    <col min="1007" max="1256" width="11.453125" style="2"/>
    <col min="1257" max="1257" width="7.26953125" style="2" customWidth="1"/>
    <col min="1258" max="1258" width="48.7265625" style="2" customWidth="1"/>
    <col min="1259" max="1259" width="8.81640625" style="2" customWidth="1"/>
    <col min="1260" max="1260" width="8.7265625" style="2" customWidth="1"/>
    <col min="1261" max="1261" width="10.81640625" style="2" customWidth="1"/>
    <col min="1262" max="1262" width="16.1796875" style="2" customWidth="1"/>
    <col min="1263" max="1512" width="11.453125" style="2"/>
    <col min="1513" max="1513" width="7.26953125" style="2" customWidth="1"/>
    <col min="1514" max="1514" width="48.7265625" style="2" customWidth="1"/>
    <col min="1515" max="1515" width="8.81640625" style="2" customWidth="1"/>
    <col min="1516" max="1516" width="8.7265625" style="2" customWidth="1"/>
    <col min="1517" max="1517" width="10.81640625" style="2" customWidth="1"/>
    <col min="1518" max="1518" width="16.1796875" style="2" customWidth="1"/>
    <col min="1519" max="1768" width="11.453125" style="2"/>
    <col min="1769" max="1769" width="7.26953125" style="2" customWidth="1"/>
    <col min="1770" max="1770" width="48.7265625" style="2" customWidth="1"/>
    <col min="1771" max="1771" width="8.81640625" style="2" customWidth="1"/>
    <col min="1772" max="1772" width="8.7265625" style="2" customWidth="1"/>
    <col min="1773" max="1773" width="10.81640625" style="2" customWidth="1"/>
    <col min="1774" max="1774" width="16.1796875" style="2" customWidth="1"/>
    <col min="1775" max="2024" width="11.453125" style="2"/>
    <col min="2025" max="2025" width="7.26953125" style="2" customWidth="1"/>
    <col min="2026" max="2026" width="48.7265625" style="2" customWidth="1"/>
    <col min="2027" max="2027" width="8.81640625" style="2" customWidth="1"/>
    <col min="2028" max="2028" width="8.7265625" style="2" customWidth="1"/>
    <col min="2029" max="2029" width="10.81640625" style="2" customWidth="1"/>
    <col min="2030" max="2030" width="16.1796875" style="2" customWidth="1"/>
    <col min="2031" max="2280" width="11.453125" style="2"/>
    <col min="2281" max="2281" width="7.26953125" style="2" customWidth="1"/>
    <col min="2282" max="2282" width="48.7265625" style="2" customWidth="1"/>
    <col min="2283" max="2283" width="8.81640625" style="2" customWidth="1"/>
    <col min="2284" max="2284" width="8.7265625" style="2" customWidth="1"/>
    <col min="2285" max="2285" width="10.81640625" style="2" customWidth="1"/>
    <col min="2286" max="2286" width="16.1796875" style="2" customWidth="1"/>
    <col min="2287" max="2536" width="11.453125" style="2"/>
    <col min="2537" max="2537" width="7.26953125" style="2" customWidth="1"/>
    <col min="2538" max="2538" width="48.7265625" style="2" customWidth="1"/>
    <col min="2539" max="2539" width="8.81640625" style="2" customWidth="1"/>
    <col min="2540" max="2540" width="8.7265625" style="2" customWidth="1"/>
    <col min="2541" max="2541" width="10.81640625" style="2" customWidth="1"/>
    <col min="2542" max="2542" width="16.1796875" style="2" customWidth="1"/>
    <col min="2543" max="2792" width="11.453125" style="2"/>
    <col min="2793" max="2793" width="7.26953125" style="2" customWidth="1"/>
    <col min="2794" max="2794" width="48.7265625" style="2" customWidth="1"/>
    <col min="2795" max="2795" width="8.81640625" style="2" customWidth="1"/>
    <col min="2796" max="2796" width="8.7265625" style="2" customWidth="1"/>
    <col min="2797" max="2797" width="10.81640625" style="2" customWidth="1"/>
    <col min="2798" max="2798" width="16.1796875" style="2" customWidth="1"/>
    <col min="2799" max="3048" width="11.453125" style="2"/>
    <col min="3049" max="3049" width="7.26953125" style="2" customWidth="1"/>
    <col min="3050" max="3050" width="48.7265625" style="2" customWidth="1"/>
    <col min="3051" max="3051" width="8.81640625" style="2" customWidth="1"/>
    <col min="3052" max="3052" width="8.7265625" style="2" customWidth="1"/>
    <col min="3053" max="3053" width="10.81640625" style="2" customWidth="1"/>
    <col min="3054" max="3054" width="16.1796875" style="2" customWidth="1"/>
    <col min="3055" max="3304" width="11.453125" style="2"/>
    <col min="3305" max="3305" width="7.26953125" style="2" customWidth="1"/>
    <col min="3306" max="3306" width="48.7265625" style="2" customWidth="1"/>
    <col min="3307" max="3307" width="8.81640625" style="2" customWidth="1"/>
    <col min="3308" max="3308" width="8.7265625" style="2" customWidth="1"/>
    <col min="3309" max="3309" width="10.81640625" style="2" customWidth="1"/>
    <col min="3310" max="3310" width="16.1796875" style="2" customWidth="1"/>
    <col min="3311" max="3560" width="11.453125" style="2"/>
    <col min="3561" max="3561" width="7.26953125" style="2" customWidth="1"/>
    <col min="3562" max="3562" width="48.7265625" style="2" customWidth="1"/>
    <col min="3563" max="3563" width="8.81640625" style="2" customWidth="1"/>
    <col min="3564" max="3564" width="8.7265625" style="2" customWidth="1"/>
    <col min="3565" max="3565" width="10.81640625" style="2" customWidth="1"/>
    <col min="3566" max="3566" width="16.1796875" style="2" customWidth="1"/>
    <col min="3567" max="3816" width="11.453125" style="2"/>
    <col min="3817" max="3817" width="7.26953125" style="2" customWidth="1"/>
    <col min="3818" max="3818" width="48.7265625" style="2" customWidth="1"/>
    <col min="3819" max="3819" width="8.81640625" style="2" customWidth="1"/>
    <col min="3820" max="3820" width="8.7265625" style="2" customWidth="1"/>
    <col min="3821" max="3821" width="10.81640625" style="2" customWidth="1"/>
    <col min="3822" max="3822" width="16.1796875" style="2" customWidth="1"/>
    <col min="3823" max="4072" width="11.453125" style="2"/>
    <col min="4073" max="4073" width="7.26953125" style="2" customWidth="1"/>
    <col min="4074" max="4074" width="48.7265625" style="2" customWidth="1"/>
    <col min="4075" max="4075" width="8.81640625" style="2" customWidth="1"/>
    <col min="4076" max="4076" width="8.7265625" style="2" customWidth="1"/>
    <col min="4077" max="4077" width="10.81640625" style="2" customWidth="1"/>
    <col min="4078" max="4078" width="16.1796875" style="2" customWidth="1"/>
    <col min="4079" max="4328" width="11.453125" style="2"/>
    <col min="4329" max="4329" width="7.26953125" style="2" customWidth="1"/>
    <col min="4330" max="4330" width="48.7265625" style="2" customWidth="1"/>
    <col min="4331" max="4331" width="8.81640625" style="2" customWidth="1"/>
    <col min="4332" max="4332" width="8.7265625" style="2" customWidth="1"/>
    <col min="4333" max="4333" width="10.81640625" style="2" customWidth="1"/>
    <col min="4334" max="4334" width="16.1796875" style="2" customWidth="1"/>
    <col min="4335" max="4584" width="11.453125" style="2"/>
    <col min="4585" max="4585" width="7.26953125" style="2" customWidth="1"/>
    <col min="4586" max="4586" width="48.7265625" style="2" customWidth="1"/>
    <col min="4587" max="4587" width="8.81640625" style="2" customWidth="1"/>
    <col min="4588" max="4588" width="8.7265625" style="2" customWidth="1"/>
    <col min="4589" max="4589" width="10.81640625" style="2" customWidth="1"/>
    <col min="4590" max="4590" width="16.1796875" style="2" customWidth="1"/>
    <col min="4591" max="4840" width="11.453125" style="2"/>
    <col min="4841" max="4841" width="7.26953125" style="2" customWidth="1"/>
    <col min="4842" max="4842" width="48.7265625" style="2" customWidth="1"/>
    <col min="4843" max="4843" width="8.81640625" style="2" customWidth="1"/>
    <col min="4844" max="4844" width="8.7265625" style="2" customWidth="1"/>
    <col min="4845" max="4845" width="10.81640625" style="2" customWidth="1"/>
    <col min="4846" max="4846" width="16.1796875" style="2" customWidth="1"/>
    <col min="4847" max="5096" width="11.453125" style="2"/>
    <col min="5097" max="5097" width="7.26953125" style="2" customWidth="1"/>
    <col min="5098" max="5098" width="48.7265625" style="2" customWidth="1"/>
    <col min="5099" max="5099" width="8.81640625" style="2" customWidth="1"/>
    <col min="5100" max="5100" width="8.7265625" style="2" customWidth="1"/>
    <col min="5101" max="5101" width="10.81640625" style="2" customWidth="1"/>
    <col min="5102" max="5102" width="16.1796875" style="2" customWidth="1"/>
    <col min="5103" max="5352" width="11.453125" style="2"/>
    <col min="5353" max="5353" width="7.26953125" style="2" customWidth="1"/>
    <col min="5354" max="5354" width="48.7265625" style="2" customWidth="1"/>
    <col min="5355" max="5355" width="8.81640625" style="2" customWidth="1"/>
    <col min="5356" max="5356" width="8.7265625" style="2" customWidth="1"/>
    <col min="5357" max="5357" width="10.81640625" style="2" customWidth="1"/>
    <col min="5358" max="5358" width="16.1796875" style="2" customWidth="1"/>
    <col min="5359" max="5608" width="11.453125" style="2"/>
    <col min="5609" max="5609" width="7.26953125" style="2" customWidth="1"/>
    <col min="5610" max="5610" width="48.7265625" style="2" customWidth="1"/>
    <col min="5611" max="5611" width="8.81640625" style="2" customWidth="1"/>
    <col min="5612" max="5612" width="8.7265625" style="2" customWidth="1"/>
    <col min="5613" max="5613" width="10.81640625" style="2" customWidth="1"/>
    <col min="5614" max="5614" width="16.1796875" style="2" customWidth="1"/>
    <col min="5615" max="5864" width="11.453125" style="2"/>
    <col min="5865" max="5865" width="7.26953125" style="2" customWidth="1"/>
    <col min="5866" max="5866" width="48.7265625" style="2" customWidth="1"/>
    <col min="5867" max="5867" width="8.81640625" style="2" customWidth="1"/>
    <col min="5868" max="5868" width="8.7265625" style="2" customWidth="1"/>
    <col min="5869" max="5869" width="10.81640625" style="2" customWidth="1"/>
    <col min="5870" max="5870" width="16.1796875" style="2" customWidth="1"/>
    <col min="5871" max="6120" width="11.453125" style="2"/>
    <col min="6121" max="6121" width="7.26953125" style="2" customWidth="1"/>
    <col min="6122" max="6122" width="48.7265625" style="2" customWidth="1"/>
    <col min="6123" max="6123" width="8.81640625" style="2" customWidth="1"/>
    <col min="6124" max="6124" width="8.7265625" style="2" customWidth="1"/>
    <col min="6125" max="6125" width="10.81640625" style="2" customWidth="1"/>
    <col min="6126" max="6126" width="16.1796875" style="2" customWidth="1"/>
    <col min="6127" max="6376" width="11.453125" style="2"/>
    <col min="6377" max="6377" width="7.26953125" style="2" customWidth="1"/>
    <col min="6378" max="6378" width="48.7265625" style="2" customWidth="1"/>
    <col min="6379" max="6379" width="8.81640625" style="2" customWidth="1"/>
    <col min="6380" max="6380" width="8.7265625" style="2" customWidth="1"/>
    <col min="6381" max="6381" width="10.81640625" style="2" customWidth="1"/>
    <col min="6382" max="6382" width="16.1796875" style="2" customWidth="1"/>
    <col min="6383" max="6632" width="11.453125" style="2"/>
    <col min="6633" max="6633" width="7.26953125" style="2" customWidth="1"/>
    <col min="6634" max="6634" width="48.7265625" style="2" customWidth="1"/>
    <col min="6635" max="6635" width="8.81640625" style="2" customWidth="1"/>
    <col min="6636" max="6636" width="8.7265625" style="2" customWidth="1"/>
    <col min="6637" max="6637" width="10.81640625" style="2" customWidth="1"/>
    <col min="6638" max="6638" width="16.1796875" style="2" customWidth="1"/>
    <col min="6639" max="6888" width="11.453125" style="2"/>
    <col min="6889" max="6889" width="7.26953125" style="2" customWidth="1"/>
    <col min="6890" max="6890" width="48.7265625" style="2" customWidth="1"/>
    <col min="6891" max="6891" width="8.81640625" style="2" customWidth="1"/>
    <col min="6892" max="6892" width="8.7265625" style="2" customWidth="1"/>
    <col min="6893" max="6893" width="10.81640625" style="2" customWidth="1"/>
    <col min="6894" max="6894" width="16.1796875" style="2" customWidth="1"/>
    <col min="6895" max="7144" width="11.453125" style="2"/>
    <col min="7145" max="7145" width="7.26953125" style="2" customWidth="1"/>
    <col min="7146" max="7146" width="48.7265625" style="2" customWidth="1"/>
    <col min="7147" max="7147" width="8.81640625" style="2" customWidth="1"/>
    <col min="7148" max="7148" width="8.7265625" style="2" customWidth="1"/>
    <col min="7149" max="7149" width="10.81640625" style="2" customWidth="1"/>
    <col min="7150" max="7150" width="16.1796875" style="2" customWidth="1"/>
    <col min="7151" max="7400" width="11.453125" style="2"/>
    <col min="7401" max="7401" width="7.26953125" style="2" customWidth="1"/>
    <col min="7402" max="7402" width="48.7265625" style="2" customWidth="1"/>
    <col min="7403" max="7403" width="8.81640625" style="2" customWidth="1"/>
    <col min="7404" max="7404" width="8.7265625" style="2" customWidth="1"/>
    <col min="7405" max="7405" width="10.81640625" style="2" customWidth="1"/>
    <col min="7406" max="7406" width="16.1796875" style="2" customWidth="1"/>
    <col min="7407" max="7656" width="11.453125" style="2"/>
    <col min="7657" max="7657" width="7.26953125" style="2" customWidth="1"/>
    <col min="7658" max="7658" width="48.7265625" style="2" customWidth="1"/>
    <col min="7659" max="7659" width="8.81640625" style="2" customWidth="1"/>
    <col min="7660" max="7660" width="8.7265625" style="2" customWidth="1"/>
    <col min="7661" max="7661" width="10.81640625" style="2" customWidth="1"/>
    <col min="7662" max="7662" width="16.1796875" style="2" customWidth="1"/>
    <col min="7663" max="7912" width="11.453125" style="2"/>
    <col min="7913" max="7913" width="7.26953125" style="2" customWidth="1"/>
    <col min="7914" max="7914" width="48.7265625" style="2" customWidth="1"/>
    <col min="7915" max="7915" width="8.81640625" style="2" customWidth="1"/>
    <col min="7916" max="7916" width="8.7265625" style="2" customWidth="1"/>
    <col min="7917" max="7917" width="10.81640625" style="2" customWidth="1"/>
    <col min="7918" max="7918" width="16.1796875" style="2" customWidth="1"/>
    <col min="7919" max="8168" width="11.453125" style="2"/>
    <col min="8169" max="8169" width="7.26953125" style="2" customWidth="1"/>
    <col min="8170" max="8170" width="48.7265625" style="2" customWidth="1"/>
    <col min="8171" max="8171" width="8.81640625" style="2" customWidth="1"/>
    <col min="8172" max="8172" width="8.7265625" style="2" customWidth="1"/>
    <col min="8173" max="8173" width="10.81640625" style="2" customWidth="1"/>
    <col min="8174" max="8174" width="16.1796875" style="2" customWidth="1"/>
    <col min="8175" max="8424" width="11.453125" style="2"/>
    <col min="8425" max="8425" width="7.26953125" style="2" customWidth="1"/>
    <col min="8426" max="8426" width="48.7265625" style="2" customWidth="1"/>
    <col min="8427" max="8427" width="8.81640625" style="2" customWidth="1"/>
    <col min="8428" max="8428" width="8.7265625" style="2" customWidth="1"/>
    <col min="8429" max="8429" width="10.81640625" style="2" customWidth="1"/>
    <col min="8430" max="8430" width="16.1796875" style="2" customWidth="1"/>
    <col min="8431" max="8680" width="11.453125" style="2"/>
    <col min="8681" max="8681" width="7.26953125" style="2" customWidth="1"/>
    <col min="8682" max="8682" width="48.7265625" style="2" customWidth="1"/>
    <col min="8683" max="8683" width="8.81640625" style="2" customWidth="1"/>
    <col min="8684" max="8684" width="8.7265625" style="2" customWidth="1"/>
    <col min="8685" max="8685" width="10.81640625" style="2" customWidth="1"/>
    <col min="8686" max="8686" width="16.1796875" style="2" customWidth="1"/>
    <col min="8687" max="8936" width="11.453125" style="2"/>
    <col min="8937" max="8937" width="7.26953125" style="2" customWidth="1"/>
    <col min="8938" max="8938" width="48.7265625" style="2" customWidth="1"/>
    <col min="8939" max="8939" width="8.81640625" style="2" customWidth="1"/>
    <col min="8940" max="8940" width="8.7265625" style="2" customWidth="1"/>
    <col min="8941" max="8941" width="10.81640625" style="2" customWidth="1"/>
    <col min="8942" max="8942" width="16.1796875" style="2" customWidth="1"/>
    <col min="8943" max="9192" width="11.453125" style="2"/>
    <col min="9193" max="9193" width="7.26953125" style="2" customWidth="1"/>
    <col min="9194" max="9194" width="48.7265625" style="2" customWidth="1"/>
    <col min="9195" max="9195" width="8.81640625" style="2" customWidth="1"/>
    <col min="9196" max="9196" width="8.7265625" style="2" customWidth="1"/>
    <col min="9197" max="9197" width="10.81640625" style="2" customWidth="1"/>
    <col min="9198" max="9198" width="16.1796875" style="2" customWidth="1"/>
    <col min="9199" max="9448" width="11.453125" style="2"/>
    <col min="9449" max="9449" width="7.26953125" style="2" customWidth="1"/>
    <col min="9450" max="9450" width="48.7265625" style="2" customWidth="1"/>
    <col min="9451" max="9451" width="8.81640625" style="2" customWidth="1"/>
    <col min="9452" max="9452" width="8.7265625" style="2" customWidth="1"/>
    <col min="9453" max="9453" width="10.81640625" style="2" customWidth="1"/>
    <col min="9454" max="9454" width="16.1796875" style="2" customWidth="1"/>
    <col min="9455" max="9704" width="11.453125" style="2"/>
    <col min="9705" max="9705" width="7.26953125" style="2" customWidth="1"/>
    <col min="9706" max="9706" width="48.7265625" style="2" customWidth="1"/>
    <col min="9707" max="9707" width="8.81640625" style="2" customWidth="1"/>
    <col min="9708" max="9708" width="8.7265625" style="2" customWidth="1"/>
    <col min="9709" max="9709" width="10.81640625" style="2" customWidth="1"/>
    <col min="9710" max="9710" width="16.1796875" style="2" customWidth="1"/>
    <col min="9711" max="9960" width="11.453125" style="2"/>
    <col min="9961" max="9961" width="7.26953125" style="2" customWidth="1"/>
    <col min="9962" max="9962" width="48.7265625" style="2" customWidth="1"/>
    <col min="9963" max="9963" width="8.81640625" style="2" customWidth="1"/>
    <col min="9964" max="9964" width="8.7265625" style="2" customWidth="1"/>
    <col min="9965" max="9965" width="10.81640625" style="2" customWidth="1"/>
    <col min="9966" max="9966" width="16.1796875" style="2" customWidth="1"/>
    <col min="9967" max="10216" width="11.453125" style="2"/>
    <col min="10217" max="10217" width="7.26953125" style="2" customWidth="1"/>
    <col min="10218" max="10218" width="48.7265625" style="2" customWidth="1"/>
    <col min="10219" max="10219" width="8.81640625" style="2" customWidth="1"/>
    <col min="10220" max="10220" width="8.7265625" style="2" customWidth="1"/>
    <col min="10221" max="10221" width="10.81640625" style="2" customWidth="1"/>
    <col min="10222" max="10222" width="16.1796875" style="2" customWidth="1"/>
    <col min="10223" max="10472" width="11.453125" style="2"/>
    <col min="10473" max="10473" width="7.26953125" style="2" customWidth="1"/>
    <col min="10474" max="10474" width="48.7265625" style="2" customWidth="1"/>
    <col min="10475" max="10475" width="8.81640625" style="2" customWidth="1"/>
    <col min="10476" max="10476" width="8.7265625" style="2" customWidth="1"/>
    <col min="10477" max="10477" width="10.81640625" style="2" customWidth="1"/>
    <col min="10478" max="10478" width="16.1796875" style="2" customWidth="1"/>
    <col min="10479" max="10728" width="11.453125" style="2"/>
    <col min="10729" max="10729" width="7.26953125" style="2" customWidth="1"/>
    <col min="10730" max="10730" width="48.7265625" style="2" customWidth="1"/>
    <col min="10731" max="10731" width="8.81640625" style="2" customWidth="1"/>
    <col min="10732" max="10732" width="8.7265625" style="2" customWidth="1"/>
    <col min="10733" max="10733" width="10.81640625" style="2" customWidth="1"/>
    <col min="10734" max="10734" width="16.1796875" style="2" customWidth="1"/>
    <col min="10735" max="10984" width="11.453125" style="2"/>
    <col min="10985" max="10985" width="7.26953125" style="2" customWidth="1"/>
    <col min="10986" max="10986" width="48.7265625" style="2" customWidth="1"/>
    <col min="10987" max="10987" width="8.81640625" style="2" customWidth="1"/>
    <col min="10988" max="10988" width="8.7265625" style="2" customWidth="1"/>
    <col min="10989" max="10989" width="10.81640625" style="2" customWidth="1"/>
    <col min="10990" max="10990" width="16.1796875" style="2" customWidth="1"/>
    <col min="10991" max="11240" width="11.453125" style="2"/>
    <col min="11241" max="11241" width="7.26953125" style="2" customWidth="1"/>
    <col min="11242" max="11242" width="48.7265625" style="2" customWidth="1"/>
    <col min="11243" max="11243" width="8.81640625" style="2" customWidth="1"/>
    <col min="11244" max="11244" width="8.7265625" style="2" customWidth="1"/>
    <col min="11245" max="11245" width="10.81640625" style="2" customWidth="1"/>
    <col min="11246" max="11246" width="16.1796875" style="2" customWidth="1"/>
    <col min="11247" max="11496" width="11.453125" style="2"/>
    <col min="11497" max="11497" width="7.26953125" style="2" customWidth="1"/>
    <col min="11498" max="11498" width="48.7265625" style="2" customWidth="1"/>
    <col min="11499" max="11499" width="8.81640625" style="2" customWidth="1"/>
    <col min="11500" max="11500" width="8.7265625" style="2" customWidth="1"/>
    <col min="11501" max="11501" width="10.81640625" style="2" customWidth="1"/>
    <col min="11502" max="11502" width="16.1796875" style="2" customWidth="1"/>
    <col min="11503" max="11752" width="11.453125" style="2"/>
    <col min="11753" max="11753" width="7.26953125" style="2" customWidth="1"/>
    <col min="11754" max="11754" width="48.7265625" style="2" customWidth="1"/>
    <col min="11755" max="11755" width="8.81640625" style="2" customWidth="1"/>
    <col min="11756" max="11756" width="8.7265625" style="2" customWidth="1"/>
    <col min="11757" max="11757" width="10.81640625" style="2" customWidth="1"/>
    <col min="11758" max="11758" width="16.1796875" style="2" customWidth="1"/>
    <col min="11759" max="12008" width="11.453125" style="2"/>
    <col min="12009" max="12009" width="7.26953125" style="2" customWidth="1"/>
    <col min="12010" max="12010" width="48.7265625" style="2" customWidth="1"/>
    <col min="12011" max="12011" width="8.81640625" style="2" customWidth="1"/>
    <col min="12012" max="12012" width="8.7265625" style="2" customWidth="1"/>
    <col min="12013" max="12013" width="10.81640625" style="2" customWidth="1"/>
    <col min="12014" max="12014" width="16.1796875" style="2" customWidth="1"/>
    <col min="12015" max="12264" width="11.453125" style="2"/>
    <col min="12265" max="12265" width="7.26953125" style="2" customWidth="1"/>
    <col min="12266" max="12266" width="48.7265625" style="2" customWidth="1"/>
    <col min="12267" max="12267" width="8.81640625" style="2" customWidth="1"/>
    <col min="12268" max="12268" width="8.7265625" style="2" customWidth="1"/>
    <col min="12269" max="12269" width="10.81640625" style="2" customWidth="1"/>
    <col min="12270" max="12270" width="16.1796875" style="2" customWidth="1"/>
    <col min="12271" max="12520" width="11.453125" style="2"/>
    <col min="12521" max="12521" width="7.26953125" style="2" customWidth="1"/>
    <col min="12522" max="12522" width="48.7265625" style="2" customWidth="1"/>
    <col min="12523" max="12523" width="8.81640625" style="2" customWidth="1"/>
    <col min="12524" max="12524" width="8.7265625" style="2" customWidth="1"/>
    <col min="12525" max="12525" width="10.81640625" style="2" customWidth="1"/>
    <col min="12526" max="12526" width="16.1796875" style="2" customWidth="1"/>
    <col min="12527" max="12776" width="11.453125" style="2"/>
    <col min="12777" max="12777" width="7.26953125" style="2" customWidth="1"/>
    <col min="12778" max="12778" width="48.7265625" style="2" customWidth="1"/>
    <col min="12779" max="12779" width="8.81640625" style="2" customWidth="1"/>
    <col min="12780" max="12780" width="8.7265625" style="2" customWidth="1"/>
    <col min="12781" max="12781" width="10.81640625" style="2" customWidth="1"/>
    <col min="12782" max="12782" width="16.1796875" style="2" customWidth="1"/>
    <col min="12783" max="13032" width="11.453125" style="2"/>
    <col min="13033" max="13033" width="7.26953125" style="2" customWidth="1"/>
    <col min="13034" max="13034" width="48.7265625" style="2" customWidth="1"/>
    <col min="13035" max="13035" width="8.81640625" style="2" customWidth="1"/>
    <col min="13036" max="13036" width="8.7265625" style="2" customWidth="1"/>
    <col min="13037" max="13037" width="10.81640625" style="2" customWidth="1"/>
    <col min="13038" max="13038" width="16.1796875" style="2" customWidth="1"/>
    <col min="13039" max="13288" width="11.453125" style="2"/>
    <col min="13289" max="13289" width="7.26953125" style="2" customWidth="1"/>
    <col min="13290" max="13290" width="48.7265625" style="2" customWidth="1"/>
    <col min="13291" max="13291" width="8.81640625" style="2" customWidth="1"/>
    <col min="13292" max="13292" width="8.7265625" style="2" customWidth="1"/>
    <col min="13293" max="13293" width="10.81640625" style="2" customWidth="1"/>
    <col min="13294" max="13294" width="16.1796875" style="2" customWidth="1"/>
    <col min="13295" max="13544" width="11.453125" style="2"/>
    <col min="13545" max="13545" width="7.26953125" style="2" customWidth="1"/>
    <col min="13546" max="13546" width="48.7265625" style="2" customWidth="1"/>
    <col min="13547" max="13547" width="8.81640625" style="2" customWidth="1"/>
    <col min="13548" max="13548" width="8.7265625" style="2" customWidth="1"/>
    <col min="13549" max="13549" width="10.81640625" style="2" customWidth="1"/>
    <col min="13550" max="13550" width="16.1796875" style="2" customWidth="1"/>
    <col min="13551" max="13800" width="11.453125" style="2"/>
    <col min="13801" max="13801" width="7.26953125" style="2" customWidth="1"/>
    <col min="13802" max="13802" width="48.7265625" style="2" customWidth="1"/>
    <col min="13803" max="13803" width="8.81640625" style="2" customWidth="1"/>
    <col min="13804" max="13804" width="8.7265625" style="2" customWidth="1"/>
    <col min="13805" max="13805" width="10.81640625" style="2" customWidth="1"/>
    <col min="13806" max="13806" width="16.1796875" style="2" customWidth="1"/>
    <col min="13807" max="14056" width="11.453125" style="2"/>
    <col min="14057" max="14057" width="7.26953125" style="2" customWidth="1"/>
    <col min="14058" max="14058" width="48.7265625" style="2" customWidth="1"/>
    <col min="14059" max="14059" width="8.81640625" style="2" customWidth="1"/>
    <col min="14060" max="14060" width="8.7265625" style="2" customWidth="1"/>
    <col min="14061" max="14061" width="10.81640625" style="2" customWidth="1"/>
    <col min="14062" max="14062" width="16.1796875" style="2" customWidth="1"/>
    <col min="14063" max="14312" width="11.453125" style="2"/>
    <col min="14313" max="14313" width="7.26953125" style="2" customWidth="1"/>
    <col min="14314" max="14314" width="48.7265625" style="2" customWidth="1"/>
    <col min="14315" max="14315" width="8.81640625" style="2" customWidth="1"/>
    <col min="14316" max="14316" width="8.7265625" style="2" customWidth="1"/>
    <col min="14317" max="14317" width="10.81640625" style="2" customWidth="1"/>
    <col min="14318" max="14318" width="16.1796875" style="2" customWidth="1"/>
    <col min="14319" max="14568" width="11.453125" style="2"/>
    <col min="14569" max="14569" width="7.26953125" style="2" customWidth="1"/>
    <col min="14570" max="14570" width="48.7265625" style="2" customWidth="1"/>
    <col min="14571" max="14571" width="8.81640625" style="2" customWidth="1"/>
    <col min="14572" max="14572" width="8.7265625" style="2" customWidth="1"/>
    <col min="14573" max="14573" width="10.81640625" style="2" customWidth="1"/>
    <col min="14574" max="14574" width="16.1796875" style="2" customWidth="1"/>
    <col min="14575" max="14824" width="11.453125" style="2"/>
    <col min="14825" max="14825" width="7.26953125" style="2" customWidth="1"/>
    <col min="14826" max="14826" width="48.7265625" style="2" customWidth="1"/>
    <col min="14827" max="14827" width="8.81640625" style="2" customWidth="1"/>
    <col min="14828" max="14828" width="8.7265625" style="2" customWidth="1"/>
    <col min="14829" max="14829" width="10.81640625" style="2" customWidth="1"/>
    <col min="14830" max="14830" width="16.1796875" style="2" customWidth="1"/>
    <col min="14831" max="15080" width="11.453125" style="2"/>
    <col min="15081" max="15081" width="7.26953125" style="2" customWidth="1"/>
    <col min="15082" max="15082" width="48.7265625" style="2" customWidth="1"/>
    <col min="15083" max="15083" width="8.81640625" style="2" customWidth="1"/>
    <col min="15084" max="15084" width="8.7265625" style="2" customWidth="1"/>
    <col min="15085" max="15085" width="10.81640625" style="2" customWidth="1"/>
    <col min="15086" max="15086" width="16.1796875" style="2" customWidth="1"/>
    <col min="15087" max="15336" width="11.453125" style="2"/>
    <col min="15337" max="15337" width="7.26953125" style="2" customWidth="1"/>
    <col min="15338" max="15338" width="48.7265625" style="2" customWidth="1"/>
    <col min="15339" max="15339" width="8.81640625" style="2" customWidth="1"/>
    <col min="15340" max="15340" width="8.7265625" style="2" customWidth="1"/>
    <col min="15341" max="15341" width="10.81640625" style="2" customWidth="1"/>
    <col min="15342" max="15342" width="16.1796875" style="2" customWidth="1"/>
    <col min="15343" max="15592" width="11.453125" style="2"/>
    <col min="15593" max="15593" width="7.26953125" style="2" customWidth="1"/>
    <col min="15594" max="15594" width="48.7265625" style="2" customWidth="1"/>
    <col min="15595" max="15595" width="8.81640625" style="2" customWidth="1"/>
    <col min="15596" max="15596" width="8.7265625" style="2" customWidth="1"/>
    <col min="15597" max="15597" width="10.81640625" style="2" customWidth="1"/>
    <col min="15598" max="15598" width="16.1796875" style="2" customWidth="1"/>
    <col min="15599" max="15848" width="11.453125" style="2"/>
    <col min="15849" max="15849" width="7.26953125" style="2" customWidth="1"/>
    <col min="15850" max="15850" width="48.7265625" style="2" customWidth="1"/>
    <col min="15851" max="15851" width="8.81640625" style="2" customWidth="1"/>
    <col min="15852" max="15852" width="8.7265625" style="2" customWidth="1"/>
    <col min="15853" max="15853" width="10.81640625" style="2" customWidth="1"/>
    <col min="15854" max="15854" width="16.1796875" style="2" customWidth="1"/>
    <col min="15855" max="16104" width="11.453125" style="2"/>
    <col min="16105" max="16105" width="7.26953125" style="2" customWidth="1"/>
    <col min="16106" max="16106" width="48.7265625" style="2" customWidth="1"/>
    <col min="16107" max="16107" width="8.81640625" style="2" customWidth="1"/>
    <col min="16108" max="16108" width="8.7265625" style="2" customWidth="1"/>
    <col min="16109" max="16109" width="10.81640625" style="2" customWidth="1"/>
    <col min="16110" max="16110" width="16.1796875" style="2" customWidth="1"/>
    <col min="16111" max="16383" width="11.453125" style="2"/>
    <col min="16384" max="16384" width="11.453125" style="2" customWidth="1"/>
  </cols>
  <sheetData>
    <row r="1" spans="2:5" ht="24.75" customHeight="1" x14ac:dyDescent="0.3">
      <c r="B1" s="86" t="s">
        <v>72</v>
      </c>
      <c r="C1" s="87"/>
      <c r="D1" s="87"/>
      <c r="E1" s="87"/>
    </row>
    <row r="2" spans="2:5" ht="24.75" customHeight="1" x14ac:dyDescent="0.3">
      <c r="B2" s="87"/>
      <c r="C2" s="87"/>
      <c r="D2" s="87"/>
      <c r="E2" s="87"/>
    </row>
    <row r="3" spans="2:5" ht="58.5" customHeight="1" thickBot="1" x14ac:dyDescent="0.35">
      <c r="B3" s="88"/>
      <c r="C3" s="88"/>
      <c r="D3" s="88"/>
      <c r="E3" s="88"/>
    </row>
    <row r="4" spans="2:5" ht="24.75" customHeight="1" x14ac:dyDescent="0.3">
      <c r="B4" s="14"/>
      <c r="C4" s="15"/>
      <c r="D4" s="16"/>
      <c r="E4" s="17"/>
    </row>
    <row r="5" spans="2:5" s="1" customFormat="1" ht="24.75" customHeight="1" thickBot="1" x14ac:dyDescent="0.3">
      <c r="B5" s="6" t="s">
        <v>0</v>
      </c>
      <c r="C5" s="23" t="s">
        <v>1</v>
      </c>
      <c r="D5" s="24"/>
      <c r="E5" s="25"/>
    </row>
    <row r="6" spans="2:5" s="7" customFormat="1" ht="24.75" customHeight="1" thickBot="1" x14ac:dyDescent="0.4">
      <c r="B6" s="26">
        <v>1</v>
      </c>
      <c r="C6" s="27" t="s">
        <v>4</v>
      </c>
      <c r="D6" s="28" t="s">
        <v>6</v>
      </c>
      <c r="E6" s="29" t="s">
        <v>7</v>
      </c>
    </row>
    <row r="7" spans="2:5" s="7" customFormat="1" ht="15.5" x14ac:dyDescent="0.35">
      <c r="B7" s="58" t="s">
        <v>39</v>
      </c>
      <c r="C7" s="56" t="s">
        <v>8</v>
      </c>
      <c r="D7" s="61" t="s">
        <v>5</v>
      </c>
      <c r="E7" s="59"/>
    </row>
    <row r="8" spans="2:5" s="7" customFormat="1" ht="15.5" x14ac:dyDescent="0.35">
      <c r="B8" s="58" t="s">
        <v>40</v>
      </c>
      <c r="C8" s="57" t="s">
        <v>9</v>
      </c>
      <c r="D8" s="62" t="s">
        <v>5</v>
      </c>
      <c r="E8" s="60"/>
    </row>
    <row r="9" spans="2:5" s="7" customFormat="1" ht="16" thickBot="1" x14ac:dyDescent="0.4">
      <c r="B9" s="95" t="s">
        <v>75</v>
      </c>
      <c r="C9" s="95"/>
      <c r="D9" s="95"/>
      <c r="E9" s="82">
        <f>SUM(E7:E8)</f>
        <v>0</v>
      </c>
    </row>
    <row r="10" spans="2:5" s="7" customFormat="1" ht="24.75" customHeight="1" thickBot="1" x14ac:dyDescent="0.4">
      <c r="B10" s="36">
        <v>2</v>
      </c>
      <c r="C10" s="37" t="s">
        <v>19</v>
      </c>
      <c r="D10" s="38" t="s">
        <v>6</v>
      </c>
      <c r="E10" s="39" t="s">
        <v>7</v>
      </c>
    </row>
    <row r="11" spans="2:5" s="7" customFormat="1" ht="16.5" customHeight="1" thickBot="1" x14ac:dyDescent="0.4">
      <c r="B11" s="30"/>
      <c r="C11" s="80" t="s">
        <v>52</v>
      </c>
      <c r="D11" s="35"/>
      <c r="E11" s="84">
        <f>SUM(E12:E22)</f>
        <v>0</v>
      </c>
    </row>
    <row r="12" spans="2:5" s="7" customFormat="1" ht="26" x14ac:dyDescent="0.35">
      <c r="B12" s="31" t="s">
        <v>10</v>
      </c>
      <c r="C12" s="33" t="s">
        <v>42</v>
      </c>
      <c r="D12" s="34" t="s">
        <v>17</v>
      </c>
      <c r="E12" s="52"/>
    </row>
    <row r="13" spans="2:5" s="7" customFormat="1" ht="15.5" x14ac:dyDescent="0.35">
      <c r="B13" s="31" t="s">
        <v>11</v>
      </c>
      <c r="C13" s="19" t="s">
        <v>43</v>
      </c>
      <c r="D13" s="32" t="s">
        <v>17</v>
      </c>
      <c r="E13" s="52"/>
    </row>
    <row r="14" spans="2:5" s="7" customFormat="1" ht="30" customHeight="1" x14ac:dyDescent="0.35">
      <c r="B14" s="31" t="s">
        <v>12</v>
      </c>
      <c r="C14" s="19" t="s">
        <v>44</v>
      </c>
      <c r="D14" s="32" t="s">
        <v>17</v>
      </c>
      <c r="E14" s="52"/>
    </row>
    <row r="15" spans="2:5" s="7" customFormat="1" ht="26" x14ac:dyDescent="0.35">
      <c r="B15" s="31" t="s">
        <v>13</v>
      </c>
      <c r="C15" s="19" t="s">
        <v>45</v>
      </c>
      <c r="D15" s="32" t="s">
        <v>17</v>
      </c>
      <c r="E15" s="53"/>
    </row>
    <row r="16" spans="2:5" s="7" customFormat="1" ht="15.5" x14ac:dyDescent="0.35">
      <c r="B16" s="31" t="s">
        <v>14</v>
      </c>
      <c r="C16" s="19" t="s">
        <v>46</v>
      </c>
      <c r="D16" s="32" t="s">
        <v>17</v>
      </c>
      <c r="E16" s="48"/>
    </row>
    <row r="17" spans="2:5" s="7" customFormat="1" ht="26" x14ac:dyDescent="0.35">
      <c r="B17" s="31" t="s">
        <v>15</v>
      </c>
      <c r="C17" s="19" t="s">
        <v>47</v>
      </c>
      <c r="D17" s="32" t="s">
        <v>17</v>
      </c>
      <c r="E17" s="54"/>
    </row>
    <row r="18" spans="2:5" s="7" customFormat="1" ht="15.5" x14ac:dyDescent="0.35">
      <c r="B18" s="31" t="s">
        <v>16</v>
      </c>
      <c r="C18" s="19" t="s">
        <v>51</v>
      </c>
      <c r="D18" s="32" t="s">
        <v>17</v>
      </c>
      <c r="E18" s="54"/>
    </row>
    <row r="19" spans="2:5" s="7" customFormat="1" ht="26" x14ac:dyDescent="0.35">
      <c r="B19" s="31" t="s">
        <v>22</v>
      </c>
      <c r="C19" s="19" t="s">
        <v>48</v>
      </c>
      <c r="D19" s="32" t="s">
        <v>17</v>
      </c>
      <c r="E19" s="54"/>
    </row>
    <row r="20" spans="2:5" s="7" customFormat="1" ht="26" x14ac:dyDescent="0.35">
      <c r="B20" s="31" t="s">
        <v>20</v>
      </c>
      <c r="C20" s="19" t="s">
        <v>49</v>
      </c>
      <c r="D20" s="32" t="s">
        <v>17</v>
      </c>
      <c r="E20" s="54"/>
    </row>
    <row r="21" spans="2:5" s="7" customFormat="1" ht="26" x14ac:dyDescent="0.35">
      <c r="B21" s="31" t="s">
        <v>18</v>
      </c>
      <c r="C21" s="19" t="s">
        <v>50</v>
      </c>
      <c r="D21" s="32" t="s">
        <v>17</v>
      </c>
      <c r="E21" s="54"/>
    </row>
    <row r="22" spans="2:5" s="7" customFormat="1" ht="26.5" thickBot="1" x14ac:dyDescent="0.4">
      <c r="B22" s="31" t="s">
        <v>21</v>
      </c>
      <c r="C22" s="40" t="s">
        <v>77</v>
      </c>
      <c r="D22" s="32" t="s">
        <v>17</v>
      </c>
      <c r="E22" s="54"/>
    </row>
    <row r="23" spans="2:5" s="7" customFormat="1" ht="23.25" customHeight="1" thickBot="1" x14ac:dyDescent="0.4">
      <c r="B23" s="42"/>
      <c r="C23" s="67" t="s">
        <v>73</v>
      </c>
      <c r="D23" s="43"/>
      <c r="E23" s="81">
        <f>E24+E29++E35+E38+E41</f>
        <v>0</v>
      </c>
    </row>
    <row r="24" spans="2:5" s="7" customFormat="1" ht="15.5" x14ac:dyDescent="0.35">
      <c r="B24" s="21"/>
      <c r="C24" s="71" t="s">
        <v>53</v>
      </c>
      <c r="D24" s="41"/>
      <c r="E24" s="49">
        <f>E25+E26+E27+E28</f>
        <v>0</v>
      </c>
    </row>
    <row r="25" spans="2:5" s="7" customFormat="1" ht="26" x14ac:dyDescent="0.35">
      <c r="B25" s="21" t="s">
        <v>23</v>
      </c>
      <c r="C25" s="22" t="s">
        <v>54</v>
      </c>
      <c r="D25" s="41" t="s">
        <v>2</v>
      </c>
      <c r="E25" s="49"/>
    </row>
    <row r="26" spans="2:5" s="7" customFormat="1" ht="26" x14ac:dyDescent="0.35">
      <c r="B26" s="21" t="s">
        <v>24</v>
      </c>
      <c r="C26" s="72" t="s">
        <v>55</v>
      </c>
      <c r="D26" s="41" t="s">
        <v>2</v>
      </c>
      <c r="E26" s="49"/>
    </row>
    <row r="27" spans="2:5" s="7" customFormat="1" ht="15.5" x14ac:dyDescent="0.35">
      <c r="B27" s="21" t="s">
        <v>25</v>
      </c>
      <c r="C27" s="85" t="s">
        <v>74</v>
      </c>
      <c r="D27" s="41" t="s">
        <v>2</v>
      </c>
      <c r="E27" s="49"/>
    </row>
    <row r="28" spans="2:5" s="7" customFormat="1" ht="26" x14ac:dyDescent="0.35">
      <c r="B28" s="21" t="s">
        <v>26</v>
      </c>
      <c r="C28" s="72" t="s">
        <v>56</v>
      </c>
      <c r="D28" s="41" t="s">
        <v>2</v>
      </c>
      <c r="E28" s="50"/>
    </row>
    <row r="29" spans="2:5" s="7" customFormat="1" ht="15.5" x14ac:dyDescent="0.35">
      <c r="B29" s="21"/>
      <c r="C29" s="71" t="s">
        <v>57</v>
      </c>
      <c r="D29" s="41"/>
      <c r="E29" s="49">
        <f>E30+E31+E32+E33+E34</f>
        <v>0</v>
      </c>
    </row>
    <row r="30" spans="2:5" s="7" customFormat="1" ht="52" x14ac:dyDescent="0.35">
      <c r="B30" s="21" t="s">
        <v>27</v>
      </c>
      <c r="C30" s="18" t="s">
        <v>58</v>
      </c>
      <c r="D30" s="41" t="s">
        <v>2</v>
      </c>
      <c r="E30" s="51"/>
    </row>
    <row r="31" spans="2:5" s="7" customFormat="1" ht="39" x14ac:dyDescent="0.35">
      <c r="B31" s="21" t="s">
        <v>28</v>
      </c>
      <c r="C31" s="18" t="s">
        <v>59</v>
      </c>
      <c r="D31" s="41" t="s">
        <v>2</v>
      </c>
      <c r="E31" s="51"/>
    </row>
    <row r="32" spans="2:5" s="7" customFormat="1" ht="26" x14ac:dyDescent="0.35">
      <c r="B32" s="21" t="s">
        <v>29</v>
      </c>
      <c r="C32" s="18" t="s">
        <v>60</v>
      </c>
      <c r="D32" s="41" t="s">
        <v>2</v>
      </c>
      <c r="E32" s="51"/>
    </row>
    <row r="33" spans="2:5" s="7" customFormat="1" ht="39" x14ac:dyDescent="0.35">
      <c r="B33" s="21" t="s">
        <v>30</v>
      </c>
      <c r="C33" s="18" t="s">
        <v>61</v>
      </c>
      <c r="D33" s="41" t="s">
        <v>2</v>
      </c>
      <c r="E33" s="51"/>
    </row>
    <row r="34" spans="2:5" s="7" customFormat="1" ht="15.5" x14ac:dyDescent="0.35">
      <c r="B34" s="21" t="s">
        <v>31</v>
      </c>
      <c r="C34" s="20" t="s">
        <v>62</v>
      </c>
      <c r="D34" s="41" t="s">
        <v>2</v>
      </c>
      <c r="E34" s="51"/>
    </row>
    <row r="35" spans="2:5" s="7" customFormat="1" ht="15.5" x14ac:dyDescent="0.35">
      <c r="B35" s="21"/>
      <c r="C35" s="70" t="s">
        <v>64</v>
      </c>
      <c r="D35" s="41"/>
      <c r="E35" s="51">
        <f>E36+E37</f>
        <v>0</v>
      </c>
    </row>
    <row r="36" spans="2:5" s="7" customFormat="1" ht="24.75" customHeight="1" x14ac:dyDescent="0.35">
      <c r="B36" s="21" t="s">
        <v>32</v>
      </c>
      <c r="C36" s="18" t="s">
        <v>63</v>
      </c>
      <c r="D36" s="41" t="s">
        <v>2</v>
      </c>
      <c r="E36" s="51"/>
    </row>
    <row r="37" spans="2:5" s="7" customFormat="1" ht="26" x14ac:dyDescent="0.35">
      <c r="B37" s="21" t="s">
        <v>33</v>
      </c>
      <c r="C37" s="18" t="s">
        <v>65</v>
      </c>
      <c r="D37" s="41" t="s">
        <v>2</v>
      </c>
      <c r="E37" s="51"/>
    </row>
    <row r="38" spans="2:5" s="7" customFormat="1" ht="15.5" x14ac:dyDescent="0.35">
      <c r="B38" s="21"/>
      <c r="C38" s="69" t="s">
        <v>66</v>
      </c>
      <c r="D38" s="41"/>
      <c r="E38" s="51">
        <f>E39+E40</f>
        <v>0</v>
      </c>
    </row>
    <row r="39" spans="2:5" s="7" customFormat="1" ht="39" x14ac:dyDescent="0.35">
      <c r="B39" s="21" t="s">
        <v>34</v>
      </c>
      <c r="C39" s="18" t="s">
        <v>63</v>
      </c>
      <c r="D39" s="41" t="s">
        <v>2</v>
      </c>
      <c r="E39" s="51"/>
    </row>
    <row r="40" spans="2:5" s="8" customFormat="1" ht="24.75" customHeight="1" x14ac:dyDescent="0.35">
      <c r="B40" s="21" t="s">
        <v>35</v>
      </c>
      <c r="C40" s="22" t="s">
        <v>65</v>
      </c>
      <c r="D40" s="73" t="s">
        <v>2</v>
      </c>
      <c r="E40" s="74"/>
    </row>
    <row r="41" spans="2:5" s="8" customFormat="1" ht="26" x14ac:dyDescent="0.35">
      <c r="B41" s="76"/>
      <c r="C41" s="18" t="s">
        <v>67</v>
      </c>
      <c r="D41" s="77"/>
      <c r="E41" s="44">
        <f>E42+E43</f>
        <v>0</v>
      </c>
    </row>
    <row r="42" spans="2:5" s="8" customFormat="1" ht="24.75" customHeight="1" x14ac:dyDescent="0.35">
      <c r="B42" s="18" t="s">
        <v>36</v>
      </c>
      <c r="C42" s="18" t="s">
        <v>68</v>
      </c>
      <c r="D42" s="78" t="s">
        <v>17</v>
      </c>
      <c r="E42" s="44"/>
    </row>
    <row r="43" spans="2:5" s="8" customFormat="1" ht="26.5" thickBot="1" x14ac:dyDescent="0.4">
      <c r="B43" s="22" t="s">
        <v>37</v>
      </c>
      <c r="C43" s="22" t="s">
        <v>65</v>
      </c>
      <c r="D43" s="79" t="s">
        <v>17</v>
      </c>
      <c r="E43" s="44"/>
    </row>
    <row r="44" spans="2:5" s="8" customFormat="1" ht="16" thickBot="1" x14ac:dyDescent="0.4">
      <c r="B44" s="55"/>
      <c r="C44" s="68" t="s">
        <v>69</v>
      </c>
      <c r="D44" s="45"/>
      <c r="E44" s="75">
        <f>E45+E46</f>
        <v>0</v>
      </c>
    </row>
    <row r="45" spans="2:5" s="8" customFormat="1" ht="15.5" x14ac:dyDescent="0.35">
      <c r="B45" s="63" t="s">
        <v>37</v>
      </c>
      <c r="C45" s="46" t="s">
        <v>70</v>
      </c>
      <c r="D45" s="66"/>
      <c r="E45" s="47"/>
    </row>
    <row r="46" spans="2:5" s="8" customFormat="1" ht="24.75" customHeight="1" x14ac:dyDescent="0.35">
      <c r="B46" s="63" t="s">
        <v>38</v>
      </c>
      <c r="C46" s="64" t="s">
        <v>71</v>
      </c>
      <c r="D46" s="65" t="s">
        <v>17</v>
      </c>
      <c r="E46" s="47"/>
    </row>
    <row r="47" spans="2:5" s="8" customFormat="1" ht="24.75" customHeight="1" x14ac:dyDescent="0.35">
      <c r="B47" s="96" t="s">
        <v>76</v>
      </c>
      <c r="C47" s="96"/>
      <c r="D47" s="96"/>
      <c r="E47" s="83">
        <f>E11+E44+E23</f>
        <v>0</v>
      </c>
    </row>
    <row r="48" spans="2:5" ht="24.75" customHeight="1" x14ac:dyDescent="0.35">
      <c r="B48" s="9"/>
      <c r="C48" s="89" t="s">
        <v>41</v>
      </c>
      <c r="D48" s="90"/>
      <c r="E48" s="10">
        <f>E47+E9</f>
        <v>0</v>
      </c>
    </row>
    <row r="49" spans="2:5" ht="24.75" customHeight="1" x14ac:dyDescent="0.35">
      <c r="B49" s="9"/>
      <c r="C49" s="91" t="s">
        <v>3</v>
      </c>
      <c r="D49" s="92"/>
      <c r="E49" s="10">
        <f>E48*0.2</f>
        <v>0</v>
      </c>
    </row>
    <row r="50" spans="2:5" ht="24.75" customHeight="1" thickBot="1" x14ac:dyDescent="0.4">
      <c r="B50" s="11"/>
      <c r="C50" s="93" t="s">
        <v>78</v>
      </c>
      <c r="D50" s="94"/>
      <c r="E50" s="12">
        <f>E48+E49</f>
        <v>0</v>
      </c>
    </row>
    <row r="53" spans="2:5" ht="24.75" customHeight="1" x14ac:dyDescent="0.35">
      <c r="D53" s="13"/>
    </row>
  </sheetData>
  <mergeCells count="6">
    <mergeCell ref="B1:E3"/>
    <mergeCell ref="C48:D48"/>
    <mergeCell ref="C49:D49"/>
    <mergeCell ref="C50:D50"/>
    <mergeCell ref="B9:D9"/>
    <mergeCell ref="B47:D47"/>
  </mergeCells>
  <pageMargins left="0.70866141732283472" right="0.70866141732283472" top="0.74803149606299213" bottom="0.74803149606299213" header="0.31496062992125984" footer="0.31496062992125984"/>
  <pageSetup paperSize="9"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 LOT 02</vt:lpstr>
      <vt:lpstr>'DPGF - LOT 02'!Zone_d_impression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dc:creator>
  <cp:lastModifiedBy>Meyer Clara</cp:lastModifiedBy>
  <cp:lastPrinted>2022-04-08T16:42:20Z</cp:lastPrinted>
  <dcterms:created xsi:type="dcterms:W3CDTF">2019-04-18T14:05:59Z</dcterms:created>
  <dcterms:modified xsi:type="dcterms:W3CDTF">2025-05-14T16:19:45Z</dcterms:modified>
</cp:coreProperties>
</file>