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6_PROJETS\03_INPT_ACCORD CADRE_TOULOUSE\MARCHE 01 - 2023SERVP00003\09_DCE\05_DCE Ind B - cloison coupe feu\RENDU DCE Ind B\Pièces écrites\02_CDPGF\"/>
    </mc:Choice>
  </mc:AlternateContent>
  <xr:revisionPtr revIDLastSave="0" documentId="13_ncr:1_{ADC6A434-4892-4B73-A747-CFBAFA13D8BE}" xr6:coauthVersionLast="47" xr6:coauthVersionMax="47" xr10:uidLastSave="{00000000-0000-0000-0000-000000000000}"/>
  <bookViews>
    <workbookView xWindow="3108" yWindow="348" windowWidth="17280" windowHeight="13116" xr2:uid="{00000000-000D-0000-FFFF-FFFF00000000}"/>
  </bookViews>
  <sheets>
    <sheet name="SERRURERIE" sheetId="6" r:id="rId1"/>
    <sheet name="SERRURERIE VARIANTE" sheetId="9" r:id="rId2"/>
  </sheets>
  <definedNames>
    <definedName name="_xlnm.Print_Area" localSheetId="0">SERRURERIE!$A$1:$H$80</definedName>
    <definedName name="_xlnm.Print_Area" localSheetId="1">'SERRURERIE VARIANTE'!$A$1:$H$80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2" i="6" l="1"/>
  <c r="H49" i="9"/>
  <c r="H49" i="6"/>
  <c r="H71" i="9"/>
  <c r="H71" i="6"/>
  <c r="H47" i="9" l="1"/>
  <c r="H45" i="9"/>
  <c r="H44" i="9"/>
  <c r="H41" i="9"/>
  <c r="H40" i="9"/>
  <c r="H39" i="9" s="1"/>
  <c r="H37" i="9"/>
  <c r="H35" i="9"/>
  <c r="H33" i="9"/>
  <c r="H31" i="9"/>
  <c r="H29" i="9"/>
  <c r="H27" i="9"/>
  <c r="H25" i="9"/>
  <c r="H23" i="9"/>
  <c r="H21" i="9"/>
  <c r="H17" i="9"/>
  <c r="H15" i="9"/>
  <c r="H13" i="9"/>
  <c r="H9" i="9"/>
  <c r="H7" i="9"/>
  <c r="H44" i="6"/>
  <c r="H45" i="6"/>
  <c r="H29" i="6"/>
  <c r="H43" i="9" l="1"/>
  <c r="H19" i="9"/>
  <c r="H11" i="9"/>
  <c r="H43" i="6"/>
  <c r="H31" i="6"/>
  <c r="H27" i="6"/>
  <c r="H25" i="6"/>
  <c r="H47" i="6"/>
  <c r="H37" i="6"/>
  <c r="H35" i="6"/>
  <c r="H33" i="6"/>
  <c r="H41" i="6"/>
  <c r="H40" i="6"/>
  <c r="H23" i="6"/>
  <c r="H21" i="6"/>
  <c r="H17" i="6"/>
  <c r="H15" i="6"/>
  <c r="H52" i="9" l="1"/>
  <c r="H54" i="9" s="1"/>
  <c r="H56" i="9" s="1"/>
  <c r="H19" i="6"/>
  <c r="H39" i="6"/>
  <c r="H13" i="6"/>
  <c r="H11" i="6" s="1"/>
  <c r="H7" i="6"/>
  <c r="H9" i="6"/>
  <c r="H54" i="6" l="1"/>
  <c r="H56" i="6" s="1"/>
</calcChain>
</file>

<file path=xl/sharedStrings.xml><?xml version="1.0" encoding="utf-8"?>
<sst xmlns="http://schemas.openxmlformats.org/spreadsheetml/2006/main" count="180" uniqueCount="63">
  <si>
    <t>U</t>
  </si>
  <si>
    <t>PU</t>
  </si>
  <si>
    <t>PT</t>
  </si>
  <si>
    <t>REF</t>
  </si>
  <si>
    <t>DESIGNATION</t>
  </si>
  <si>
    <t>Cadre de Décomposition du Prix Global et Forfaitaire (C.D.P.G.F.)</t>
  </si>
  <si>
    <t>Etudes d’exécution</t>
  </si>
  <si>
    <t>DOE et DEM</t>
  </si>
  <si>
    <t>TVA 20% :</t>
  </si>
  <si>
    <t>Cachet et signature de l'entreprise :</t>
  </si>
  <si>
    <t>ft</t>
  </si>
  <si>
    <t>Fait à :</t>
  </si>
  <si>
    <t>Le :</t>
  </si>
  <si>
    <t>Q ENT</t>
  </si>
  <si>
    <t>Total H.T. :</t>
  </si>
  <si>
    <t xml:space="preserve">Total T.T.C. : </t>
  </si>
  <si>
    <t>u</t>
  </si>
  <si>
    <t>ml</t>
  </si>
  <si>
    <t>LOT N°02 - SERRURERIE</t>
  </si>
  <si>
    <t>02.2.1</t>
  </si>
  <si>
    <t>Portes automatiques</t>
  </si>
  <si>
    <t>Portes automatiques à rupture de pont thermique</t>
  </si>
  <si>
    <t>02.2.1.1</t>
  </si>
  <si>
    <t>Portes automatiques pour issue de secours</t>
  </si>
  <si>
    <t>02.2.1.2</t>
  </si>
  <si>
    <t>02.2.1.3</t>
  </si>
  <si>
    <t>Portes automatiques à cadre fin</t>
  </si>
  <si>
    <t>02.2.2</t>
  </si>
  <si>
    <t>Cloisons vitrées bord à bord</t>
  </si>
  <si>
    <t>Cloisons vitrées bord à bord à rupteur de pont thermique</t>
  </si>
  <si>
    <t>02.2.2.1</t>
  </si>
  <si>
    <t>Cloisons vitrées bord à bord sans rupteur de pont thermique</t>
  </si>
  <si>
    <t>m²</t>
  </si>
  <si>
    <t>02.2.3</t>
  </si>
  <si>
    <t>02.2.4</t>
  </si>
  <si>
    <t>Dépose éléments verrier existants</t>
  </si>
  <si>
    <t>02.2.5</t>
  </si>
  <si>
    <t>02.2.6</t>
  </si>
  <si>
    <t>Faux-plafonds en tôles pliées</t>
  </si>
  <si>
    <t>- retour de mur</t>
  </si>
  <si>
    <t>- plafond</t>
  </si>
  <si>
    <t>02.2.7</t>
  </si>
  <si>
    <t>Habillage en cassettes pliées</t>
  </si>
  <si>
    <t>02.2.8</t>
  </si>
  <si>
    <t>Potelets métallique</t>
  </si>
  <si>
    <t>02.2.2.2</t>
  </si>
  <si>
    <t>02.2.2.3</t>
  </si>
  <si>
    <t>Cloisons vitrées bord à bord EI60</t>
  </si>
  <si>
    <t>Bloc-porte vitré EI30 (940 x 2190 mm)</t>
  </si>
  <si>
    <t>Cloisons et plafonds autoportants</t>
  </si>
  <si>
    <t>Cloisons de distribution de type 72/36</t>
  </si>
  <si>
    <t>Structure métallique éléments vitrées</t>
  </si>
  <si>
    <t>02.2.9</t>
  </si>
  <si>
    <t>02.2.10</t>
  </si>
  <si>
    <t>LOT N°02 - SERRURERIE (VARIANTE ÉCONOMIQUE ENTREPRISE)</t>
  </si>
  <si>
    <t>Séparatifs vitrés</t>
  </si>
  <si>
    <t>- plafond bureau accueil</t>
  </si>
  <si>
    <t>- parois extérieures boite dans la boite</t>
  </si>
  <si>
    <t>02.2.11</t>
  </si>
  <si>
    <t>Bloc-porte deux vantaux à vitrage collé (V.E.C), simple action</t>
  </si>
  <si>
    <t>02.2.12</t>
  </si>
  <si>
    <t>Films pour vitrage</t>
  </si>
  <si>
    <t>TRANCHE OPTIONNELLE N°01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</si>
</sst>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00"/>
  </numFmts>
  <fonts count="28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8.25"/>
      <name val="Microsoft Sans Serif"/>
      <family val="2"/>
    </font>
    <font>
      <b/>
      <sz val="1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Arial Black"/>
      <family val="2"/>
    </font>
    <font>
      <b/>
      <sz val="10"/>
      <color theme="1"/>
      <name val="Arial"/>
      <family val="2"/>
    </font>
    <font>
      <u val="double"/>
      <sz val="12"/>
      <name val="Arial"/>
      <family val="2"/>
    </font>
    <font>
      <b/>
      <u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u val="double"/>
      <sz val="12"/>
      <color rgb="FFFF0000"/>
      <name val="Arial"/>
      <family val="2"/>
    </font>
    <font>
      <sz val="12"/>
      <color rgb="FFFF0000"/>
      <name val="Arial"/>
      <family val="2"/>
    </font>
    <font>
      <b/>
      <u/>
      <sz val="14"/>
      <color rgb="FFFF0000"/>
      <name val="Arial"/>
      <family val="2"/>
    </font>
    <font>
      <u/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sz val="16"/>
      <color theme="0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protection locked="0"/>
    </xf>
    <xf numFmtId="0" fontId="2" fillId="0" borderId="0"/>
    <xf numFmtId="44" fontId="8" fillId="0" borderId="0" applyFont="0" applyFill="0" applyBorder="0" applyAlignment="0" applyProtection="0"/>
    <xf numFmtId="0" fontId="2" fillId="0" borderId="0"/>
    <xf numFmtId="0" fontId="8" fillId="0" borderId="0"/>
    <xf numFmtId="44" fontId="8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0" xfId="1" applyFont="1" applyAlignment="1">
      <alignment horizontal="left" vertical="center"/>
      <protection locked="0"/>
    </xf>
    <xf numFmtId="0" fontId="7" fillId="0" borderId="11" xfId="1" applyFont="1" applyBorder="1" applyAlignment="1">
      <alignment horizontal="right" vertical="center"/>
      <protection locked="0"/>
    </xf>
    <xf numFmtId="0" fontId="7" fillId="0" borderId="1" xfId="1" applyFont="1" applyBorder="1" applyAlignment="1">
      <alignment horizontal="left" vertic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7" fillId="0" borderId="0" xfId="1" applyFont="1" applyAlignment="1">
      <alignment horizontal="left" vertical="center"/>
      <protection locked="0"/>
    </xf>
    <xf numFmtId="0" fontId="7" fillId="0" borderId="0" xfId="1" applyFont="1" applyAlignment="1">
      <alignment horizontal="center" vertical="center"/>
      <protection locked="0"/>
    </xf>
    <xf numFmtId="0" fontId="7" fillId="0" borderId="0" xfId="1" applyFont="1" applyAlignment="1">
      <alignment vertical="center"/>
      <protection locked="0"/>
    </xf>
    <xf numFmtId="0" fontId="7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horizontal="right" vertical="center"/>
      <protection locked="0"/>
    </xf>
    <xf numFmtId="0" fontId="5" fillId="0" borderId="0" xfId="1" applyFont="1" applyAlignment="1">
      <alignment vertical="center"/>
      <protection locked="0"/>
    </xf>
    <xf numFmtId="0" fontId="5" fillId="0" borderId="0" xfId="1" applyFont="1" applyAlignment="1">
      <alignment horizontal="center" vertical="center"/>
      <protection locked="0"/>
    </xf>
    <xf numFmtId="0" fontId="6" fillId="0" borderId="10" xfId="1" applyFont="1" applyBorder="1" applyAlignment="1" applyProtection="1">
      <alignment horizontal="right" vertical="center"/>
    </xf>
    <xf numFmtId="0" fontId="7" fillId="0" borderId="7" xfId="2" applyFont="1" applyBorder="1" applyAlignment="1">
      <alignment vertical="center"/>
    </xf>
    <xf numFmtId="164" fontId="13" fillId="0" borderId="10" xfId="0" applyNumberFormat="1" applyFont="1" applyBorder="1" applyAlignment="1">
      <alignment horizontal="center" vertical="center"/>
    </xf>
    <xf numFmtId="0" fontId="7" fillId="0" borderId="10" xfId="1" applyFont="1" applyBorder="1" applyAlignment="1" applyProtection="1">
      <alignment horizontal="center" vertical="center"/>
    </xf>
    <xf numFmtId="0" fontId="6" fillId="0" borderId="7" xfId="1" applyFont="1" applyBorder="1" applyAlignment="1" applyProtection="1">
      <alignment vertical="center"/>
    </xf>
    <xf numFmtId="0" fontId="9" fillId="0" borderId="0" xfId="1" applyFont="1" applyAlignment="1" applyProtection="1">
      <alignment horizontal="right" vertical="center"/>
    </xf>
    <xf numFmtId="7" fontId="7" fillId="0" borderId="7" xfId="1" applyNumberFormat="1" applyFont="1" applyBorder="1" applyAlignment="1">
      <alignment horizontal="center" vertical="center"/>
      <protection locked="0"/>
    </xf>
    <xf numFmtId="7" fontId="9" fillId="0" borderId="7" xfId="1" applyNumberFormat="1" applyFont="1" applyBorder="1" applyAlignment="1">
      <alignment horizontal="right" vertical="center"/>
      <protection locked="0"/>
    </xf>
    <xf numFmtId="7" fontId="10" fillId="0" borderId="7" xfId="1" applyNumberFormat="1" applyFont="1" applyBorder="1" applyAlignment="1">
      <alignment horizontal="right" vertical="center"/>
      <protection locked="0"/>
    </xf>
    <xf numFmtId="0" fontId="14" fillId="0" borderId="9" xfId="0" applyFont="1" applyBorder="1" applyProtection="1">
      <protection locked="0"/>
    </xf>
    <xf numFmtId="0" fontId="15" fillId="2" borderId="0" xfId="0" applyFont="1" applyFill="1" applyProtection="1">
      <protection locked="0"/>
    </xf>
    <xf numFmtId="0" fontId="9" fillId="0" borderId="0" xfId="1" applyFont="1" applyAlignment="1">
      <alignment horizontal="center" vertical="center"/>
      <protection locked="0"/>
    </xf>
    <xf numFmtId="2" fontId="14" fillId="0" borderId="0" xfId="0" applyNumberFormat="1" applyFont="1" applyProtection="1">
      <protection locked="0"/>
    </xf>
    <xf numFmtId="0" fontId="14" fillId="0" borderId="6" xfId="0" applyFont="1" applyBorder="1" applyProtection="1">
      <protection locked="0"/>
    </xf>
    <xf numFmtId="0" fontId="14" fillId="0" borderId="0" xfId="0" applyFont="1" applyProtection="1">
      <protection locked="0"/>
    </xf>
    <xf numFmtId="0" fontId="9" fillId="0" borderId="0" xfId="1" applyFont="1" applyAlignment="1">
      <alignment horizontal="right" vertical="center"/>
      <protection locked="0"/>
    </xf>
    <xf numFmtId="0" fontId="0" fillId="0" borderId="6" xfId="0" applyBorder="1" applyProtection="1">
      <protection locked="0"/>
    </xf>
    <xf numFmtId="0" fontId="10" fillId="0" borderId="0" xfId="1" applyFont="1" applyAlignment="1">
      <alignment horizontal="center" vertical="center"/>
      <protection locked="0"/>
    </xf>
    <xf numFmtId="0" fontId="10" fillId="0" borderId="0" xfId="1" applyFont="1" applyAlignment="1">
      <alignment horizontal="right" vertical="center"/>
      <protection locked="0"/>
    </xf>
    <xf numFmtId="0" fontId="10" fillId="0" borderId="8" xfId="1" applyFont="1" applyBorder="1" applyAlignment="1">
      <alignment vertical="center"/>
      <protection locked="0"/>
    </xf>
    <xf numFmtId="0" fontId="9" fillId="0" borderId="2" xfId="1" applyFont="1" applyBorder="1" applyAlignment="1">
      <alignment horizontal="right" vertical="center"/>
      <protection locked="0"/>
    </xf>
    <xf numFmtId="0" fontId="9" fillId="0" borderId="2" xfId="1" applyFont="1" applyBorder="1" applyAlignment="1">
      <alignment horizontal="center" vertical="center"/>
      <protection locked="0"/>
    </xf>
    <xf numFmtId="0" fontId="14" fillId="0" borderId="2" xfId="0" applyFont="1" applyBorder="1" applyProtection="1">
      <protection locked="0"/>
    </xf>
    <xf numFmtId="0" fontId="10" fillId="0" borderId="0" xfId="1" applyFont="1" applyAlignment="1">
      <alignment vertical="center"/>
      <protection locked="0"/>
    </xf>
    <xf numFmtId="0" fontId="1" fillId="0" borderId="0" xfId="1" applyFont="1" applyAlignment="1" applyProtection="1">
      <alignment horizontal="right" vertical="center"/>
    </xf>
    <xf numFmtId="0" fontId="1" fillId="0" borderId="0" xfId="1" applyFont="1" applyAlignment="1" applyProtection="1">
      <alignment vertical="center"/>
    </xf>
    <xf numFmtId="0" fontId="1" fillId="0" borderId="0" xfId="1" applyFont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10" fillId="0" borderId="0" xfId="1" applyFont="1" applyAlignment="1" applyProtection="1">
      <alignment horizontal="right" vertical="center"/>
    </xf>
    <xf numFmtId="0" fontId="14" fillId="0" borderId="2" xfId="0" applyFont="1" applyBorder="1"/>
    <xf numFmtId="0" fontId="17" fillId="0" borderId="3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right" vertical="center"/>
      <protection locked="0"/>
    </xf>
    <xf numFmtId="4" fontId="7" fillId="0" borderId="10" xfId="1" applyNumberFormat="1" applyFont="1" applyBorder="1" applyAlignment="1">
      <alignment horizontal="center" vertical="center"/>
      <protection locked="0"/>
    </xf>
    <xf numFmtId="44" fontId="7" fillId="0" borderId="10" xfId="1" applyNumberFormat="1" applyFont="1" applyBorder="1" applyAlignment="1">
      <alignment horizontal="center" vertical="center"/>
      <protection locked="0"/>
    </xf>
    <xf numFmtId="0" fontId="19" fillId="0" borderId="10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7" xfId="1" applyFont="1" applyBorder="1" applyAlignment="1">
      <alignment horizontal="center" vertical="center"/>
      <protection locked="0"/>
    </xf>
    <xf numFmtId="164" fontId="13" fillId="0" borderId="7" xfId="0" applyNumberFormat="1" applyFont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</xf>
    <xf numFmtId="39" fontId="9" fillId="0" borderId="13" xfId="1" applyNumberFormat="1" applyFont="1" applyBorder="1" applyAlignment="1" applyProtection="1">
      <alignment horizontal="center" vertical="center"/>
    </xf>
    <xf numFmtId="7" fontId="9" fillId="0" borderId="14" xfId="1" applyNumberFormat="1" applyFont="1" applyBorder="1" applyAlignment="1" applyProtection="1">
      <alignment horizontal="center" vertical="center"/>
    </xf>
    <xf numFmtId="7" fontId="9" fillId="0" borderId="12" xfId="1" applyNumberFormat="1" applyFont="1" applyBorder="1" applyAlignment="1" applyProtection="1">
      <alignment horizontal="center" vertical="center"/>
    </xf>
    <xf numFmtId="0" fontId="9" fillId="0" borderId="15" xfId="1" applyFont="1" applyBorder="1" applyAlignment="1" applyProtection="1">
      <alignment horizontal="center" vertical="center"/>
    </xf>
    <xf numFmtId="0" fontId="9" fillId="0" borderId="16" xfId="1" applyFont="1" applyBorder="1" applyAlignment="1" applyProtection="1">
      <alignment horizontal="centerContinuous" vertical="center"/>
    </xf>
    <xf numFmtId="0" fontId="9" fillId="0" borderId="17" xfId="1" applyFont="1" applyBorder="1" applyAlignment="1" applyProtection="1">
      <alignment horizontal="centerContinuous" vertical="center"/>
    </xf>
    <xf numFmtId="0" fontId="9" fillId="0" borderId="14" xfId="1" applyFont="1" applyBorder="1" applyAlignment="1" applyProtection="1">
      <alignment horizontal="center" vertical="center"/>
    </xf>
    <xf numFmtId="165" fontId="0" fillId="0" borderId="0" xfId="0" applyNumberFormat="1" applyProtection="1">
      <protection locked="0"/>
    </xf>
    <xf numFmtId="0" fontId="7" fillId="0" borderId="18" xfId="1" applyFont="1" applyBorder="1" applyAlignment="1" applyProtection="1">
      <alignment horizontal="right" vertical="center"/>
    </xf>
    <xf numFmtId="0" fontId="7" fillId="0" borderId="19" xfId="1" applyFont="1" applyBorder="1" applyAlignment="1" applyProtection="1">
      <alignment horizontal="left" vertical="center"/>
    </xf>
    <xf numFmtId="0" fontId="7" fillId="0" borderId="20" xfId="1" applyFont="1" applyBorder="1" applyAlignment="1" applyProtection="1">
      <alignment horizontal="left" vertical="center"/>
    </xf>
    <xf numFmtId="0" fontId="7" fillId="0" borderId="18" xfId="1" applyFont="1" applyBorder="1" applyAlignment="1" applyProtection="1">
      <alignment horizontal="center" vertical="center"/>
    </xf>
    <xf numFmtId="0" fontId="18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1" applyFont="1" applyAlignment="1" applyProtection="1">
      <alignment vertical="center"/>
    </xf>
    <xf numFmtId="0" fontId="19" fillId="0" borderId="0" xfId="0" quotePrefix="1" applyFont="1" applyAlignment="1">
      <alignment horizontal="left" vertical="center"/>
    </xf>
    <xf numFmtId="3" fontId="7" fillId="0" borderId="10" xfId="1" applyNumberFormat="1" applyFont="1" applyBorder="1" applyAlignment="1">
      <alignment horizontal="right"/>
      <protection locked="0"/>
    </xf>
    <xf numFmtId="164" fontId="7" fillId="0" borderId="10" xfId="3" applyNumberFormat="1" applyFont="1" applyBorder="1" applyAlignment="1" applyProtection="1">
      <alignment horizontal="right"/>
      <protection locked="0"/>
    </xf>
    <xf numFmtId="164" fontId="7" fillId="0" borderId="7" xfId="0" applyNumberFormat="1" applyFont="1" applyBorder="1" applyAlignment="1" applyProtection="1">
      <alignment horizontal="right"/>
      <protection locked="0"/>
    </xf>
    <xf numFmtId="4" fontId="7" fillId="0" borderId="10" xfId="1" applyNumberFormat="1" applyFont="1" applyBorder="1" applyAlignment="1">
      <alignment horizontal="right"/>
      <protection locked="0"/>
    </xf>
    <xf numFmtId="164" fontId="9" fillId="0" borderId="7" xfId="0" applyNumberFormat="1" applyFont="1" applyBorder="1" applyAlignment="1" applyProtection="1">
      <alignment horizontal="right"/>
      <protection locked="0"/>
    </xf>
    <xf numFmtId="2" fontId="13" fillId="0" borderId="7" xfId="0" applyNumberFormat="1" applyFont="1" applyBorder="1" applyAlignment="1" applyProtection="1">
      <alignment horizontal="center" vertical="center"/>
      <protection locked="0"/>
    </xf>
    <xf numFmtId="0" fontId="18" fillId="0" borderId="10" xfId="2" applyFont="1" applyBorder="1" applyAlignment="1">
      <alignment horizontal="right" vertical="center"/>
    </xf>
    <xf numFmtId="1" fontId="13" fillId="0" borderId="10" xfId="0" applyNumberFormat="1" applyFont="1" applyBorder="1" applyAlignment="1">
      <alignment horizontal="right" vertical="center"/>
    </xf>
    <xf numFmtId="1" fontId="7" fillId="0" borderId="10" xfId="1" applyNumberFormat="1" applyFont="1" applyBorder="1" applyAlignment="1" applyProtection="1">
      <alignment horizontal="right" vertical="center"/>
    </xf>
    <xf numFmtId="2" fontId="13" fillId="0" borderId="10" xfId="0" applyNumberFormat="1" applyFont="1" applyBorder="1" applyAlignment="1">
      <alignment horizontal="right" vertical="center"/>
    </xf>
    <xf numFmtId="2" fontId="7" fillId="0" borderId="7" xfId="1" applyNumberFormat="1" applyFont="1" applyBorder="1" applyAlignment="1">
      <alignment horizontal="center" vertical="center"/>
      <protection locked="0"/>
    </xf>
    <xf numFmtId="2" fontId="7" fillId="0" borderId="10" xfId="1" applyNumberFormat="1" applyFont="1" applyBorder="1" applyAlignment="1" applyProtection="1">
      <alignment horizontal="right" vertical="center"/>
    </xf>
    <xf numFmtId="0" fontId="7" fillId="0" borderId="7" xfId="1" quotePrefix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center" vertical="center"/>
    </xf>
    <xf numFmtId="164" fontId="13" fillId="0" borderId="21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" fontId="7" fillId="0" borderId="0" xfId="1" applyNumberFormat="1" applyFont="1" applyAlignment="1" applyProtection="1">
      <alignment horizontal="center" vertical="center"/>
    </xf>
    <xf numFmtId="2" fontId="7" fillId="0" borderId="0" xfId="1" applyNumberFormat="1" applyFont="1" applyAlignment="1" applyProtection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21" fillId="0" borderId="6" xfId="2" applyFont="1" applyBorder="1" applyAlignment="1">
      <alignment horizontal="right" vertical="center"/>
    </xf>
    <xf numFmtId="0" fontId="21" fillId="0" borderId="6" xfId="2" applyFont="1" applyBorder="1" applyAlignment="1">
      <alignment vertical="center"/>
    </xf>
    <xf numFmtId="0" fontId="22" fillId="0" borderId="7" xfId="2" applyFont="1" applyBorder="1" applyAlignment="1">
      <alignment vertical="center"/>
    </xf>
    <xf numFmtId="164" fontId="22" fillId="0" borderId="10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 applyProtection="1">
      <alignment horizontal="center" vertical="center"/>
      <protection locked="0"/>
    </xf>
    <xf numFmtId="1" fontId="22" fillId="0" borderId="10" xfId="0" applyNumberFormat="1" applyFont="1" applyBorder="1" applyAlignment="1">
      <alignment horizontal="right" vertical="center"/>
    </xf>
    <xf numFmtId="164" fontId="22" fillId="0" borderId="10" xfId="3" applyNumberFormat="1" applyFont="1" applyBorder="1" applyAlignment="1" applyProtection="1">
      <alignment horizontal="right"/>
      <protection locked="0"/>
    </xf>
    <xf numFmtId="164" fontId="22" fillId="0" borderId="7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>
      <alignment horizontal="right" vertical="center"/>
    </xf>
    <xf numFmtId="0" fontId="24" fillId="0" borderId="0" xfId="2" applyFont="1" applyAlignment="1">
      <alignment vertical="center"/>
    </xf>
    <xf numFmtId="0" fontId="22" fillId="0" borderId="10" xfId="1" applyFont="1" applyBorder="1" applyAlignment="1" applyProtection="1">
      <alignment horizontal="center" vertical="center"/>
    </xf>
    <xf numFmtId="2" fontId="22" fillId="0" borderId="7" xfId="1" applyNumberFormat="1" applyFont="1" applyBorder="1" applyAlignment="1">
      <alignment horizontal="center" vertical="center"/>
      <protection locked="0"/>
    </xf>
    <xf numFmtId="1" fontId="22" fillId="0" borderId="10" xfId="1" applyNumberFormat="1" applyFont="1" applyBorder="1" applyAlignment="1" applyProtection="1">
      <alignment horizontal="right" vertical="center"/>
    </xf>
    <xf numFmtId="0" fontId="21" fillId="0" borderId="10" xfId="2" applyFont="1" applyBorder="1" applyAlignment="1">
      <alignment horizontal="right" vertical="center"/>
    </xf>
    <xf numFmtId="0" fontId="21" fillId="0" borderId="0" xfId="2" applyFont="1" applyAlignment="1">
      <alignment vertical="center"/>
    </xf>
    <xf numFmtId="2" fontId="22" fillId="0" borderId="10" xfId="0" applyNumberFormat="1" applyFont="1" applyBorder="1" applyAlignment="1">
      <alignment horizontal="right" vertical="center"/>
    </xf>
    <xf numFmtId="0" fontId="20" fillId="0" borderId="0" xfId="0" applyFont="1" applyProtection="1">
      <protection locked="0"/>
    </xf>
    <xf numFmtId="165" fontId="20" fillId="0" borderId="0" xfId="0" applyNumberFormat="1" applyFont="1" applyProtection="1">
      <protection locked="0"/>
    </xf>
    <xf numFmtId="2" fontId="22" fillId="0" borderId="0" xfId="0" applyNumberFormat="1" applyFont="1" applyAlignment="1">
      <alignment horizontal="center" vertical="center"/>
    </xf>
    <xf numFmtId="1" fontId="22" fillId="0" borderId="7" xfId="0" applyNumberFormat="1" applyFont="1" applyBorder="1" applyAlignment="1" applyProtection="1">
      <alignment horizontal="center" vertical="center"/>
      <protection locked="0"/>
    </xf>
    <xf numFmtId="1" fontId="22" fillId="0" borderId="0" xfId="0" applyNumberFormat="1" applyFont="1" applyAlignment="1">
      <alignment horizontal="center" vertical="center"/>
    </xf>
    <xf numFmtId="0" fontId="23" fillId="0" borderId="0" xfId="0" quotePrefix="1" applyFont="1" applyAlignment="1">
      <alignment horizontal="left" vertical="center"/>
    </xf>
    <xf numFmtId="0" fontId="25" fillId="0" borderId="7" xfId="1" applyFont="1" applyBorder="1" applyAlignment="1" applyProtection="1">
      <alignment vertical="center"/>
    </xf>
    <xf numFmtId="0" fontId="25" fillId="0" borderId="10" xfId="1" applyFont="1" applyBorder="1" applyAlignment="1" applyProtection="1">
      <alignment horizontal="center" vertical="center"/>
    </xf>
    <xf numFmtId="0" fontId="22" fillId="0" borderId="7" xfId="1" applyFont="1" applyBorder="1" applyAlignment="1">
      <alignment horizontal="center" vertical="center"/>
      <protection locked="0"/>
    </xf>
    <xf numFmtId="164" fontId="26" fillId="0" borderId="7" xfId="0" applyNumberFormat="1" applyFont="1" applyBorder="1" applyAlignment="1" applyProtection="1">
      <alignment horizontal="right"/>
      <protection locked="0"/>
    </xf>
    <xf numFmtId="0" fontId="22" fillId="0" borderId="7" xfId="1" quotePrefix="1" applyFont="1" applyBorder="1" applyAlignment="1" applyProtection="1">
      <alignment horizontal="right" vertical="center"/>
    </xf>
    <xf numFmtId="2" fontId="22" fillId="0" borderId="10" xfId="1" applyNumberFormat="1" applyFont="1" applyBorder="1" applyAlignment="1" applyProtection="1">
      <alignment horizontal="right" vertical="center"/>
    </xf>
    <xf numFmtId="0" fontId="9" fillId="0" borderId="22" xfId="1" applyFont="1" applyBorder="1" applyAlignment="1" applyProtection="1">
      <alignment horizontal="center" vertical="center"/>
    </xf>
    <xf numFmtId="0" fontId="9" fillId="0" borderId="20" xfId="1" applyFont="1" applyBorder="1" applyAlignment="1" applyProtection="1">
      <alignment horizontal="centerContinuous" vertical="center"/>
    </xf>
    <xf numFmtId="0" fontId="9" fillId="0" borderId="18" xfId="1" applyFont="1" applyBorder="1" applyAlignment="1" applyProtection="1">
      <alignment horizontal="center" vertical="center"/>
    </xf>
    <xf numFmtId="7" fontId="9" fillId="0" borderId="10" xfId="1" applyNumberFormat="1" applyFont="1" applyBorder="1" applyAlignment="1" applyProtection="1">
      <alignment horizontal="center" vertical="center"/>
    </xf>
    <xf numFmtId="7" fontId="9" fillId="0" borderId="0" xfId="1" applyNumberFormat="1" applyFont="1" applyAlignment="1" applyProtection="1">
      <alignment horizontal="center" vertical="center"/>
    </xf>
    <xf numFmtId="0" fontId="9" fillId="0" borderId="22" xfId="1" applyFont="1" applyBorder="1" applyAlignment="1" applyProtection="1">
      <alignment horizontal="centerContinuous" vertical="center"/>
    </xf>
    <xf numFmtId="0" fontId="9" fillId="0" borderId="7" xfId="1" applyFont="1" applyBorder="1" applyAlignment="1" applyProtection="1">
      <alignment horizontal="centerContinuous" vertical="center"/>
    </xf>
    <xf numFmtId="0" fontId="9" fillId="0" borderId="23" xfId="1" applyFont="1" applyBorder="1" applyAlignment="1" applyProtection="1">
      <alignment horizontal="centerContinuous" vertical="center"/>
    </xf>
    <xf numFmtId="39" fontId="9" fillId="0" borderId="10" xfId="1" applyNumberFormat="1" applyFont="1" applyBorder="1" applyAlignment="1" applyProtection="1">
      <alignment horizontal="center" vertical="center"/>
    </xf>
    <xf numFmtId="39" fontId="9" fillId="0" borderId="18" xfId="1" applyNumberFormat="1" applyFont="1" applyBorder="1" applyAlignment="1" applyProtection="1">
      <alignment horizontal="center" vertical="center"/>
    </xf>
    <xf numFmtId="164" fontId="22" fillId="0" borderId="7" xfId="0" applyNumberFormat="1" applyFont="1" applyBorder="1" applyAlignment="1" applyProtection="1">
      <alignment horizontal="center" vertical="center"/>
      <protection locked="0"/>
    </xf>
    <xf numFmtId="3" fontId="22" fillId="0" borderId="10" xfId="1" applyNumberFormat="1" applyFont="1" applyBorder="1" applyAlignment="1">
      <alignment horizontal="right"/>
      <protection locked="0"/>
    </xf>
    <xf numFmtId="0" fontId="0" fillId="0" borderId="2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7" fontId="9" fillId="0" borderId="16" xfId="1" applyNumberFormat="1" applyFont="1" applyBorder="1" applyAlignment="1" applyProtection="1">
      <alignment horizontal="center" vertical="center"/>
    </xf>
    <xf numFmtId="0" fontId="27" fillId="0" borderId="0" xfId="0" applyFont="1" applyAlignment="1">
      <alignment vertical="center"/>
    </xf>
    <xf numFmtId="164" fontId="22" fillId="0" borderId="10" xfId="0" applyNumberFormat="1" applyFont="1" applyBorder="1" applyAlignment="1" applyProtection="1">
      <alignment horizontal="right"/>
      <protection locked="0"/>
    </xf>
    <xf numFmtId="0" fontId="0" fillId="0" borderId="21" xfId="0" applyBorder="1" applyProtection="1">
      <protection locked="0"/>
    </xf>
    <xf numFmtId="0" fontId="23" fillId="0" borderId="10" xfId="0" quotePrefix="1" applyFont="1" applyBorder="1" applyAlignment="1">
      <alignment horizontal="right" vertical="center"/>
    </xf>
    <xf numFmtId="0" fontId="0" fillId="0" borderId="4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0" fontId="16" fillId="2" borderId="0" xfId="1" applyFont="1" applyFill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2" borderId="7" xfId="0" applyFont="1" applyFill="1" applyBorder="1" applyAlignment="1">
      <alignment horizontal="center" vertical="center"/>
    </xf>
  </cellXfs>
  <cellStyles count="7">
    <cellStyle name="Monétaire" xfId="3" builtinId="4"/>
    <cellStyle name="Monétaire 2" xfId="6" xr:uid="{4C3DA33B-EAC9-425F-9695-75A368D1FA06}"/>
    <cellStyle name="Normal" xfId="0" builtinId="0"/>
    <cellStyle name="Normal 2" xfId="1" xr:uid="{6EAB1854-5E03-417B-A4E6-7FBE69B72DF0}"/>
    <cellStyle name="Normal 2 2" xfId="4" xr:uid="{7AFEB82A-6C29-43B6-A41F-4C23F58B3B55}"/>
    <cellStyle name="Normal 3" xfId="2" xr:uid="{37F9865F-9A64-4400-8D23-E0B931BF6940}"/>
    <cellStyle name="Normal 4" xfId="5" xr:uid="{1315EBFC-BCBC-4CE7-A3A7-DB4858FC2EA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4CEAC-9A89-4508-8C3D-426F8911D2A2}">
  <sheetPr>
    <pageSetUpPr fitToPage="1"/>
  </sheetPr>
  <dimension ref="A1:L80"/>
  <sheetViews>
    <sheetView showZeros="0" tabSelected="1" view="pageBreakPreview" topLeftCell="A32" zoomScale="70" zoomScaleNormal="100" zoomScaleSheetLayoutView="70" workbookViewId="0">
      <selection activeCell="A69" sqref="A69:H69"/>
    </sheetView>
  </sheetViews>
  <sheetFormatPr baseColWidth="10" defaultColWidth="11.5546875" defaultRowHeight="14.4" x14ac:dyDescent="0.3"/>
  <cols>
    <col min="1" max="1" width="11.6640625" style="1" customWidth="1"/>
    <col min="2" max="2" width="56.109375" style="1" customWidth="1"/>
    <col min="3" max="3" width="33" style="1" customWidth="1"/>
    <col min="4" max="4" width="5" style="2" customWidth="1"/>
    <col min="5" max="5" width="1.33203125" style="2" customWidth="1"/>
    <col min="6" max="6" width="12.88671875" style="1" customWidth="1"/>
    <col min="7" max="7" width="15" style="1" customWidth="1"/>
    <col min="8" max="8" width="22" style="1" customWidth="1"/>
    <col min="9" max="16384" width="11.5546875" style="1"/>
  </cols>
  <sheetData>
    <row r="1" spans="1:12" s="25" customFormat="1" ht="30" customHeight="1" x14ac:dyDescent="0.3">
      <c r="A1" s="143" t="s">
        <v>18</v>
      </c>
      <c r="B1" s="143"/>
      <c r="C1" s="143"/>
      <c r="D1" s="143"/>
      <c r="E1" s="143"/>
      <c r="F1" s="143"/>
      <c r="G1" s="143"/>
      <c r="H1" s="143"/>
    </row>
    <row r="2" spans="1:12" ht="6.75" customHeight="1" x14ac:dyDescent="0.3">
      <c r="A2" s="39"/>
      <c r="B2" s="40"/>
      <c r="C2" s="40"/>
      <c r="D2" s="41"/>
      <c r="E2" s="41"/>
      <c r="F2" s="40"/>
      <c r="G2" s="40"/>
      <c r="H2" s="40"/>
    </row>
    <row r="3" spans="1:12" ht="22.8" x14ac:dyDescent="0.3">
      <c r="A3" s="144" t="s">
        <v>5</v>
      </c>
      <c r="B3" s="144"/>
      <c r="C3" s="144"/>
      <c r="D3" s="144"/>
      <c r="E3" s="144"/>
      <c r="F3" s="144"/>
      <c r="G3" s="144"/>
      <c r="H3" s="144"/>
    </row>
    <row r="4" spans="1:12" ht="6.75" customHeight="1" thickBot="1" x14ac:dyDescent="0.35">
      <c r="A4" s="42"/>
      <c r="B4" s="42"/>
      <c r="C4" s="42"/>
      <c r="D4" s="42"/>
      <c r="E4" s="42"/>
      <c r="F4" s="42"/>
      <c r="G4" s="42"/>
      <c r="H4" s="42"/>
    </row>
    <row r="5" spans="1:12" ht="18" thickBot="1" x14ac:dyDescent="0.35">
      <c r="A5" s="61" t="s">
        <v>3</v>
      </c>
      <c r="B5" s="62" t="s">
        <v>4</v>
      </c>
      <c r="C5" s="63"/>
      <c r="D5" s="64" t="s">
        <v>0</v>
      </c>
      <c r="E5" s="57"/>
      <c r="F5" s="58" t="s">
        <v>13</v>
      </c>
      <c r="G5" s="59" t="s">
        <v>1</v>
      </c>
      <c r="H5" s="60" t="s">
        <v>2</v>
      </c>
    </row>
    <row r="6" spans="1:12" ht="7.2" customHeight="1" x14ac:dyDescent="0.3">
      <c r="A6" s="66"/>
      <c r="B6" s="67"/>
      <c r="C6" s="68"/>
      <c r="D6" s="69"/>
      <c r="E6" s="55"/>
      <c r="F6" s="51"/>
      <c r="G6" s="52"/>
      <c r="H6" s="21"/>
    </row>
    <row r="7" spans="1:12" ht="15.6" x14ac:dyDescent="0.3">
      <c r="A7" s="15"/>
      <c r="B7" s="70" t="s">
        <v>6</v>
      </c>
      <c r="C7" s="16"/>
      <c r="D7" s="17" t="s">
        <v>10</v>
      </c>
      <c r="E7" s="56"/>
      <c r="F7" s="74"/>
      <c r="G7" s="75"/>
      <c r="H7" s="76">
        <f>ROUND(F7*G7,2)</f>
        <v>0</v>
      </c>
      <c r="K7" s="89"/>
    </row>
    <row r="8" spans="1:12" ht="7.2" customHeight="1" x14ac:dyDescent="0.3">
      <c r="A8" s="15"/>
      <c r="B8" s="71"/>
      <c r="C8" s="16"/>
      <c r="D8" s="18"/>
      <c r="E8" s="55"/>
      <c r="F8" s="77"/>
      <c r="G8" s="75"/>
      <c r="H8" s="76"/>
      <c r="K8" s="90"/>
    </row>
    <row r="9" spans="1:12" ht="18" x14ac:dyDescent="0.35">
      <c r="A9" s="15"/>
      <c r="B9" s="70" t="s">
        <v>7</v>
      </c>
      <c r="C9" s="16"/>
      <c r="D9" s="17" t="s">
        <v>10</v>
      </c>
      <c r="E9" s="56"/>
      <c r="F9" s="74"/>
      <c r="G9" s="75"/>
      <c r="H9" s="76">
        <f>ROUND(F9*G9,2)</f>
        <v>0</v>
      </c>
      <c r="K9" s="89"/>
      <c r="L9" s="27"/>
    </row>
    <row r="10" spans="1:12" ht="7.2" customHeight="1" x14ac:dyDescent="0.3">
      <c r="A10" s="15"/>
      <c r="B10" s="72"/>
      <c r="C10" s="19"/>
      <c r="D10" s="18"/>
      <c r="E10" s="55"/>
      <c r="F10" s="77"/>
      <c r="G10" s="75"/>
      <c r="H10" s="76"/>
      <c r="K10" s="91"/>
    </row>
    <row r="11" spans="1:12" ht="17.399999999999999" x14ac:dyDescent="0.3">
      <c r="A11" s="53" t="s">
        <v>19</v>
      </c>
      <c r="B11" s="73" t="s">
        <v>20</v>
      </c>
      <c r="C11" s="19"/>
      <c r="D11" s="87"/>
      <c r="E11" s="55"/>
      <c r="F11" s="74"/>
      <c r="G11" s="75"/>
      <c r="H11" s="78">
        <f>SUM(H13:H18)</f>
        <v>0</v>
      </c>
      <c r="K11" s="90"/>
    </row>
    <row r="12" spans="1:12" ht="6.75" customHeight="1" x14ac:dyDescent="0.3">
      <c r="A12" s="53"/>
      <c r="B12" s="73"/>
      <c r="C12" s="19"/>
      <c r="D12" s="87"/>
      <c r="E12" s="55"/>
      <c r="F12" s="74"/>
      <c r="G12" s="75"/>
      <c r="H12" s="76"/>
      <c r="K12" s="90"/>
    </row>
    <row r="13" spans="1:12" ht="15.6" x14ac:dyDescent="0.3">
      <c r="A13" s="93" t="s">
        <v>22</v>
      </c>
      <c r="B13" s="94" t="s">
        <v>21</v>
      </c>
      <c r="C13" s="95"/>
      <c r="D13" s="96" t="s">
        <v>16</v>
      </c>
      <c r="E13" s="97"/>
      <c r="F13" s="98"/>
      <c r="G13" s="99"/>
      <c r="H13" s="100">
        <f>ROUND(F13*G13,2)</f>
        <v>0</v>
      </c>
      <c r="J13" s="65"/>
      <c r="K13" s="89"/>
    </row>
    <row r="14" spans="1:12" ht="6.75" customHeight="1" x14ac:dyDescent="0.3">
      <c r="A14" s="101"/>
      <c r="B14" s="102"/>
      <c r="C14" s="95"/>
      <c r="D14" s="103"/>
      <c r="E14" s="104"/>
      <c r="F14" s="105"/>
      <c r="G14" s="99"/>
      <c r="H14" s="100"/>
      <c r="K14" s="90"/>
    </row>
    <row r="15" spans="1:12" ht="15.6" x14ac:dyDescent="0.3">
      <c r="A15" s="106" t="s">
        <v>24</v>
      </c>
      <c r="B15" s="107" t="s">
        <v>23</v>
      </c>
      <c r="C15" s="95"/>
      <c r="D15" s="103" t="s">
        <v>16</v>
      </c>
      <c r="E15" s="104"/>
      <c r="F15" s="105"/>
      <c r="G15" s="99"/>
      <c r="H15" s="100">
        <f>ROUND(F15*G15,2)</f>
        <v>0</v>
      </c>
      <c r="K15" s="90"/>
    </row>
    <row r="16" spans="1:12" ht="6.75" customHeight="1" x14ac:dyDescent="0.3">
      <c r="A16" s="106"/>
      <c r="B16" s="107"/>
      <c r="C16" s="95"/>
      <c r="D16" s="103"/>
      <c r="E16" s="104"/>
      <c r="F16" s="105"/>
      <c r="G16" s="99"/>
      <c r="H16" s="100"/>
      <c r="K16" s="90"/>
    </row>
    <row r="17" spans="1:11" ht="15.6" x14ac:dyDescent="0.3">
      <c r="A17" s="106" t="s">
        <v>25</v>
      </c>
      <c r="B17" s="107" t="s">
        <v>26</v>
      </c>
      <c r="C17" s="95"/>
      <c r="D17" s="103" t="s">
        <v>16</v>
      </c>
      <c r="E17" s="104"/>
      <c r="F17" s="105"/>
      <c r="G17" s="99"/>
      <c r="H17" s="100">
        <f>ROUND(F17*G17,2)</f>
        <v>0</v>
      </c>
      <c r="K17" s="90"/>
    </row>
    <row r="18" spans="1:11" ht="6.75" customHeight="1" x14ac:dyDescent="0.3">
      <c r="A18" s="53"/>
      <c r="B18" s="71"/>
      <c r="C18" s="16"/>
      <c r="D18" s="18"/>
      <c r="E18" s="55"/>
      <c r="F18" s="82"/>
      <c r="G18" s="75"/>
      <c r="H18" s="76"/>
      <c r="K18" s="90"/>
    </row>
    <row r="19" spans="1:11" ht="17.399999999999999" x14ac:dyDescent="0.3">
      <c r="A19" s="53" t="s">
        <v>27</v>
      </c>
      <c r="B19" s="73" t="s">
        <v>28</v>
      </c>
      <c r="C19" s="19"/>
      <c r="D19" s="87"/>
      <c r="E19" s="55"/>
      <c r="F19" s="82"/>
      <c r="G19" s="75"/>
      <c r="H19" s="78">
        <f>SUM(H21:H27)</f>
        <v>0</v>
      </c>
      <c r="K19" s="90"/>
    </row>
    <row r="20" spans="1:11" ht="6.75" customHeight="1" x14ac:dyDescent="0.3">
      <c r="A20" s="80"/>
      <c r="B20" s="70"/>
      <c r="C20" s="16"/>
      <c r="D20" s="17"/>
      <c r="E20" s="56"/>
      <c r="F20" s="83"/>
      <c r="G20" s="75"/>
      <c r="H20" s="76"/>
      <c r="J20" s="65"/>
      <c r="K20" s="92"/>
    </row>
    <row r="21" spans="1:11" s="109" customFormat="1" ht="15.6" x14ac:dyDescent="0.3">
      <c r="A21" s="106" t="s">
        <v>30</v>
      </c>
      <c r="B21" s="107" t="s">
        <v>29</v>
      </c>
      <c r="C21" s="95"/>
      <c r="D21" s="96" t="s">
        <v>32</v>
      </c>
      <c r="E21" s="97"/>
      <c r="F21" s="108"/>
      <c r="G21" s="99"/>
      <c r="H21" s="100">
        <f>ROUND(F21*G21,2)</f>
        <v>0</v>
      </c>
      <c r="J21" s="110"/>
      <c r="K21" s="111"/>
    </row>
    <row r="22" spans="1:11" s="109" customFormat="1" ht="6.75" customHeight="1" x14ac:dyDescent="0.3">
      <c r="A22" s="106"/>
      <c r="B22" s="107"/>
      <c r="C22" s="95"/>
      <c r="D22" s="96"/>
      <c r="E22" s="112"/>
      <c r="F22" s="98"/>
      <c r="G22" s="99"/>
      <c r="H22" s="100"/>
      <c r="J22" s="110"/>
      <c r="K22" s="113"/>
    </row>
    <row r="23" spans="1:11" s="109" customFormat="1" ht="15.6" x14ac:dyDescent="0.3">
      <c r="A23" s="106" t="s">
        <v>45</v>
      </c>
      <c r="B23" s="107" t="s">
        <v>31</v>
      </c>
      <c r="C23" s="95"/>
      <c r="D23" s="96" t="s">
        <v>32</v>
      </c>
      <c r="E23" s="97"/>
      <c r="F23" s="108"/>
      <c r="G23" s="99"/>
      <c r="H23" s="100">
        <f>ROUND(F23*G23,2)</f>
        <v>0</v>
      </c>
      <c r="J23" s="110"/>
      <c r="K23" s="111"/>
    </row>
    <row r="24" spans="1:11" s="109" customFormat="1" ht="6" customHeight="1" x14ac:dyDescent="0.3">
      <c r="A24" s="106"/>
      <c r="B24" s="107"/>
      <c r="C24" s="95"/>
      <c r="D24" s="96"/>
      <c r="E24" s="97"/>
      <c r="F24" s="108"/>
      <c r="G24" s="99"/>
      <c r="H24" s="100"/>
      <c r="J24" s="110"/>
      <c r="K24" s="111"/>
    </row>
    <row r="25" spans="1:11" s="109" customFormat="1" ht="15.6" x14ac:dyDescent="0.3">
      <c r="A25" s="106" t="s">
        <v>46</v>
      </c>
      <c r="B25" s="107" t="s">
        <v>47</v>
      </c>
      <c r="C25" s="95"/>
      <c r="D25" s="96" t="s">
        <v>32</v>
      </c>
      <c r="E25" s="97"/>
      <c r="F25" s="108"/>
      <c r="G25" s="99"/>
      <c r="H25" s="100">
        <f>ROUND(F25*G25,2)</f>
        <v>0</v>
      </c>
      <c r="J25" s="110"/>
      <c r="K25" s="111"/>
    </row>
    <row r="26" spans="1:11" s="109" customFormat="1" ht="6" customHeight="1" x14ac:dyDescent="0.3">
      <c r="A26" s="106"/>
      <c r="B26" s="107"/>
      <c r="C26" s="95"/>
      <c r="D26" s="96"/>
      <c r="E26" s="97"/>
      <c r="F26" s="108"/>
      <c r="G26" s="99"/>
      <c r="H26" s="100"/>
      <c r="J26" s="110"/>
      <c r="K26" s="111"/>
    </row>
    <row r="27" spans="1:11" s="109" customFormat="1" ht="15.6" x14ac:dyDescent="0.3">
      <c r="A27" s="106" t="s">
        <v>45</v>
      </c>
      <c r="B27" s="107" t="s">
        <v>48</v>
      </c>
      <c r="C27" s="95"/>
      <c r="D27" s="96" t="s">
        <v>16</v>
      </c>
      <c r="E27" s="97"/>
      <c r="F27" s="98"/>
      <c r="G27" s="99"/>
      <c r="H27" s="100">
        <f>ROUND(F27*G27,2)</f>
        <v>0</v>
      </c>
      <c r="J27" s="110"/>
      <c r="K27" s="111"/>
    </row>
    <row r="28" spans="1:11" s="109" customFormat="1" ht="6.75" customHeight="1" x14ac:dyDescent="0.3">
      <c r="A28" s="106"/>
      <c r="B28" s="107"/>
      <c r="C28" s="95"/>
      <c r="D28" s="96"/>
      <c r="E28" s="97"/>
      <c r="F28" s="98"/>
      <c r="G28" s="99"/>
      <c r="H28" s="100"/>
      <c r="J28" s="110"/>
      <c r="K28" s="113"/>
    </row>
    <row r="29" spans="1:11" s="109" customFormat="1" ht="17.399999999999999" x14ac:dyDescent="0.3">
      <c r="A29" s="101" t="s">
        <v>33</v>
      </c>
      <c r="B29" s="114" t="s">
        <v>49</v>
      </c>
      <c r="C29" s="115"/>
      <c r="D29" s="103" t="s">
        <v>32</v>
      </c>
      <c r="E29" s="117"/>
      <c r="F29" s="105"/>
      <c r="G29" s="99"/>
      <c r="H29" s="118">
        <f>ROUND(F29*G29,2)</f>
        <v>0</v>
      </c>
      <c r="J29" s="110"/>
      <c r="K29" s="113"/>
    </row>
    <row r="30" spans="1:11" s="109" customFormat="1" ht="6.75" customHeight="1" x14ac:dyDescent="0.3">
      <c r="A30" s="106"/>
      <c r="B30" s="107"/>
      <c r="C30" s="95"/>
      <c r="D30" s="96"/>
      <c r="E30" s="97"/>
      <c r="F30" s="98"/>
      <c r="G30" s="99"/>
      <c r="H30" s="100"/>
      <c r="J30" s="110"/>
      <c r="K30" s="113"/>
    </row>
    <row r="31" spans="1:11" s="109" customFormat="1" ht="17.399999999999999" x14ac:dyDescent="0.3">
      <c r="A31" s="101" t="s">
        <v>34</v>
      </c>
      <c r="B31" s="114" t="s">
        <v>50</v>
      </c>
      <c r="C31" s="115"/>
      <c r="D31" s="103" t="s">
        <v>32</v>
      </c>
      <c r="E31" s="117"/>
      <c r="F31" s="105"/>
      <c r="G31" s="99"/>
      <c r="H31" s="118">
        <f>ROUND(F31*G31,2)</f>
        <v>0</v>
      </c>
      <c r="J31" s="110"/>
      <c r="K31" s="113"/>
    </row>
    <row r="32" spans="1:11" s="109" customFormat="1" ht="6.75" customHeight="1" x14ac:dyDescent="0.3">
      <c r="A32" s="106"/>
      <c r="B32" s="107"/>
      <c r="C32" s="95"/>
      <c r="D32" s="96"/>
      <c r="E32" s="97"/>
      <c r="F32" s="98"/>
      <c r="G32" s="99"/>
      <c r="H32" s="100"/>
      <c r="J32" s="110"/>
      <c r="K32" s="113"/>
    </row>
    <row r="33" spans="1:11" ht="17.399999999999999" x14ac:dyDescent="0.3">
      <c r="A33" s="101" t="s">
        <v>36</v>
      </c>
      <c r="B33" s="114" t="s">
        <v>51</v>
      </c>
      <c r="C33" s="115"/>
      <c r="D33" s="103" t="s">
        <v>32</v>
      </c>
      <c r="E33" s="117"/>
      <c r="F33" s="105"/>
      <c r="G33" s="99"/>
      <c r="H33" s="118">
        <f>ROUND(F33*G33,2)</f>
        <v>0</v>
      </c>
      <c r="J33" s="65"/>
      <c r="K33" s="90"/>
    </row>
    <row r="34" spans="1:11" ht="6.75" customHeight="1" x14ac:dyDescent="0.3">
      <c r="A34" s="80"/>
      <c r="B34" s="70"/>
      <c r="C34" s="16"/>
      <c r="D34" s="17"/>
      <c r="E34" s="79"/>
      <c r="F34" s="81"/>
      <c r="G34" s="75"/>
      <c r="H34" s="76"/>
      <c r="J34" s="65"/>
      <c r="K34" s="89"/>
    </row>
    <row r="35" spans="1:11" ht="17.399999999999999" x14ac:dyDescent="0.3">
      <c r="A35" s="53" t="s">
        <v>37</v>
      </c>
      <c r="B35" s="73" t="s">
        <v>35</v>
      </c>
      <c r="C35" s="19"/>
      <c r="D35" s="18" t="s">
        <v>32</v>
      </c>
      <c r="E35" s="55"/>
      <c r="F35" s="85"/>
      <c r="G35" s="75"/>
      <c r="H35" s="78">
        <f>ROUND(F35*G35,2)</f>
        <v>0</v>
      </c>
      <c r="J35" s="65"/>
      <c r="K35" s="91"/>
    </row>
    <row r="36" spans="1:11" ht="6.75" customHeight="1" x14ac:dyDescent="0.3">
      <c r="A36" s="80"/>
      <c r="B36" s="70"/>
      <c r="C36" s="16"/>
      <c r="D36" s="17"/>
      <c r="E36" s="79"/>
      <c r="F36" s="81"/>
      <c r="G36" s="75"/>
      <c r="H36" s="76"/>
      <c r="J36" s="65"/>
      <c r="K36" s="89"/>
    </row>
    <row r="37" spans="1:11" ht="17.399999999999999" x14ac:dyDescent="0.3">
      <c r="A37" s="53" t="s">
        <v>41</v>
      </c>
      <c r="B37" s="73" t="s">
        <v>55</v>
      </c>
      <c r="C37" s="19"/>
      <c r="D37" s="18" t="s">
        <v>17</v>
      </c>
      <c r="E37" s="84"/>
      <c r="F37" s="85"/>
      <c r="G37" s="75"/>
      <c r="H37" s="78">
        <f>ROUND(F37*G37,2)</f>
        <v>0</v>
      </c>
      <c r="J37" s="65"/>
      <c r="K37" s="91"/>
    </row>
    <row r="38" spans="1:11" ht="6.75" customHeight="1" x14ac:dyDescent="0.3">
      <c r="A38" s="80"/>
      <c r="B38" s="70"/>
      <c r="C38" s="16"/>
      <c r="D38" s="17"/>
      <c r="E38" s="79"/>
      <c r="F38" s="81"/>
      <c r="G38" s="75"/>
      <c r="H38" s="76"/>
      <c r="J38" s="65"/>
      <c r="K38" s="89"/>
    </row>
    <row r="39" spans="1:11" ht="17.399999999999999" x14ac:dyDescent="0.3">
      <c r="A39" s="101" t="s">
        <v>43</v>
      </c>
      <c r="B39" s="114" t="s">
        <v>38</v>
      </c>
      <c r="C39" s="115"/>
      <c r="D39" s="116"/>
      <c r="E39" s="117"/>
      <c r="F39" s="105"/>
      <c r="G39" s="99"/>
      <c r="H39" s="118">
        <f>SUM(H40:H41)</f>
        <v>0</v>
      </c>
      <c r="J39" s="65"/>
      <c r="K39" s="90"/>
    </row>
    <row r="40" spans="1:11" ht="15.75" customHeight="1" x14ac:dyDescent="0.3">
      <c r="A40" s="101"/>
      <c r="B40" s="114"/>
      <c r="C40" s="119" t="s">
        <v>40</v>
      </c>
      <c r="D40" s="103" t="s">
        <v>32</v>
      </c>
      <c r="E40" s="117"/>
      <c r="F40" s="120"/>
      <c r="G40" s="99"/>
      <c r="H40" s="100">
        <f>ROUND(F40*G40,2)</f>
        <v>0</v>
      </c>
      <c r="J40" s="65"/>
      <c r="K40" s="91"/>
    </row>
    <row r="41" spans="1:11" ht="15.75" customHeight="1" x14ac:dyDescent="0.3">
      <c r="A41" s="101"/>
      <c r="B41" s="114"/>
      <c r="C41" s="119" t="s">
        <v>39</v>
      </c>
      <c r="D41" s="103" t="s">
        <v>32</v>
      </c>
      <c r="E41" s="117"/>
      <c r="F41" s="120"/>
      <c r="G41" s="99"/>
      <c r="H41" s="100">
        <f>ROUND(F41*G41,2)</f>
        <v>0</v>
      </c>
      <c r="J41" s="65"/>
      <c r="K41" s="91"/>
    </row>
    <row r="42" spans="1:11" ht="6.75" customHeight="1" x14ac:dyDescent="0.3">
      <c r="A42" s="53"/>
      <c r="B42" s="73"/>
      <c r="C42" s="86"/>
      <c r="D42" s="18"/>
      <c r="E42" s="55"/>
      <c r="F42" s="85"/>
      <c r="G42" s="75"/>
      <c r="H42" s="76"/>
      <c r="J42" s="65"/>
      <c r="K42" s="91"/>
    </row>
    <row r="43" spans="1:11" ht="17.399999999999999" x14ac:dyDescent="0.3">
      <c r="A43" s="101" t="s">
        <v>52</v>
      </c>
      <c r="B43" s="114" t="s">
        <v>42</v>
      </c>
      <c r="C43" s="115"/>
      <c r="D43" s="103" t="s">
        <v>32</v>
      </c>
      <c r="E43" s="104"/>
      <c r="F43" s="120"/>
      <c r="G43" s="99"/>
      <c r="H43" s="118">
        <f>SUM(H44:H45)</f>
        <v>0</v>
      </c>
      <c r="J43" s="65"/>
      <c r="K43" s="91"/>
    </row>
    <row r="44" spans="1:11" ht="15.75" customHeight="1" x14ac:dyDescent="0.3">
      <c r="A44" s="101"/>
      <c r="B44" s="114"/>
      <c r="C44" s="119" t="s">
        <v>56</v>
      </c>
      <c r="D44" s="103" t="s">
        <v>32</v>
      </c>
      <c r="E44" s="104"/>
      <c r="F44" s="120"/>
      <c r="G44" s="99"/>
      <c r="H44" s="100">
        <f>ROUND(F44*G44,2)</f>
        <v>0</v>
      </c>
      <c r="J44" s="65"/>
      <c r="K44" s="91"/>
    </row>
    <row r="45" spans="1:11" ht="15.75" customHeight="1" x14ac:dyDescent="0.3">
      <c r="A45" s="101"/>
      <c r="B45" s="114"/>
      <c r="C45" s="119" t="s">
        <v>57</v>
      </c>
      <c r="D45" s="103" t="s">
        <v>32</v>
      </c>
      <c r="E45" s="104"/>
      <c r="F45" s="120"/>
      <c r="G45" s="99"/>
      <c r="H45" s="100">
        <f>ROUND(F45*G45,2)</f>
        <v>0</v>
      </c>
      <c r="J45" s="65"/>
      <c r="K45" s="91"/>
    </row>
    <row r="46" spans="1:11" ht="6.75" customHeight="1" x14ac:dyDescent="0.3">
      <c r="A46" s="53"/>
      <c r="B46" s="73"/>
      <c r="C46" s="19"/>
      <c r="D46" s="18"/>
      <c r="E46" s="84"/>
      <c r="F46" s="85"/>
      <c r="G46" s="75"/>
      <c r="H46" s="78"/>
      <c r="J46" s="65"/>
      <c r="K46" s="91"/>
    </row>
    <row r="47" spans="1:11" ht="17.399999999999999" x14ac:dyDescent="0.3">
      <c r="A47" s="53" t="s">
        <v>53</v>
      </c>
      <c r="B47" s="73" t="s">
        <v>44</v>
      </c>
      <c r="C47" s="19"/>
      <c r="D47" s="18" t="s">
        <v>16</v>
      </c>
      <c r="E47" s="84"/>
      <c r="F47" s="82"/>
      <c r="G47" s="75"/>
      <c r="H47" s="78">
        <f>ROUND(F47*G47,2)</f>
        <v>0</v>
      </c>
      <c r="J47" s="65"/>
      <c r="K47" s="91"/>
    </row>
    <row r="48" spans="1:11" ht="6.75" customHeight="1" x14ac:dyDescent="0.3">
      <c r="A48" s="53"/>
      <c r="B48" s="73"/>
      <c r="C48" s="19"/>
      <c r="D48" s="18"/>
      <c r="E48" s="84"/>
      <c r="F48" s="82"/>
      <c r="G48" s="75"/>
      <c r="H48" s="78"/>
      <c r="J48" s="65"/>
      <c r="K48" s="91"/>
    </row>
    <row r="49" spans="1:11" ht="17.399999999999999" x14ac:dyDescent="0.3">
      <c r="A49" s="101" t="s">
        <v>58</v>
      </c>
      <c r="B49" s="114" t="s">
        <v>61</v>
      </c>
      <c r="C49" s="115"/>
      <c r="D49" s="103" t="s">
        <v>32</v>
      </c>
      <c r="E49" s="104"/>
      <c r="F49" s="120"/>
      <c r="G49" s="99"/>
      <c r="H49" s="118">
        <f>ROUND(F49*G49,2)</f>
        <v>0</v>
      </c>
      <c r="J49" s="65"/>
      <c r="K49" s="91"/>
    </row>
    <row r="50" spans="1:11" ht="6.75" customHeight="1" x14ac:dyDescent="0.3">
      <c r="A50" s="80"/>
      <c r="B50" s="70"/>
      <c r="C50" s="16"/>
      <c r="D50" s="88"/>
      <c r="E50" s="79"/>
      <c r="F50" s="81"/>
      <c r="G50" s="75"/>
      <c r="H50" s="76"/>
      <c r="J50" s="65"/>
      <c r="K50" s="89"/>
    </row>
    <row r="51" spans="1:11" ht="6.75" customHeight="1" x14ac:dyDescent="0.3">
      <c r="A51" s="45"/>
      <c r="B51" s="46"/>
      <c r="C51" s="47"/>
      <c r="D51" s="48"/>
      <c r="E51" s="54"/>
      <c r="F51" s="49"/>
      <c r="G51" s="49"/>
      <c r="H51" s="50"/>
    </row>
    <row r="52" spans="1:11" ht="18" x14ac:dyDescent="0.35">
      <c r="A52" s="28"/>
      <c r="B52" s="29"/>
      <c r="C52" s="29"/>
      <c r="D52" s="26"/>
      <c r="E52" s="26"/>
      <c r="F52" s="30"/>
      <c r="G52" s="20" t="s">
        <v>14</v>
      </c>
      <c r="H52" s="22">
        <f>SUM(H6:H50)-(H11+H19+H39+H43)</f>
        <v>0</v>
      </c>
    </row>
    <row r="53" spans="1:11" ht="6.75" customHeight="1" x14ac:dyDescent="0.35">
      <c r="A53" s="28"/>
      <c r="B53" s="29"/>
      <c r="C53" s="29"/>
      <c r="D53" s="26"/>
      <c r="E53" s="26"/>
      <c r="F53" s="30"/>
      <c r="G53" s="20"/>
      <c r="H53" s="22"/>
      <c r="I53" s="31"/>
    </row>
    <row r="54" spans="1:11" ht="18" x14ac:dyDescent="0.35">
      <c r="A54" s="28"/>
      <c r="B54" s="29"/>
      <c r="C54" s="29"/>
      <c r="D54" s="32"/>
      <c r="E54" s="32"/>
      <c r="F54" s="33"/>
      <c r="G54" s="20" t="s">
        <v>8</v>
      </c>
      <c r="H54" s="23">
        <f>ROUND(H52*0.2,2)</f>
        <v>0</v>
      </c>
    </row>
    <row r="55" spans="1:11" ht="6.75" customHeight="1" x14ac:dyDescent="0.35">
      <c r="A55" s="28"/>
      <c r="B55" s="29"/>
      <c r="C55" s="29"/>
      <c r="D55" s="32"/>
      <c r="E55" s="32"/>
      <c r="F55" s="33"/>
      <c r="G55" s="43"/>
      <c r="H55" s="23"/>
    </row>
    <row r="56" spans="1:11" ht="18" x14ac:dyDescent="0.35">
      <c r="A56" s="28"/>
      <c r="B56" s="29"/>
      <c r="C56" s="29"/>
      <c r="D56" s="32"/>
      <c r="E56" s="32"/>
      <c r="F56" s="30"/>
      <c r="G56" s="20" t="s">
        <v>15</v>
      </c>
      <c r="H56" s="22">
        <f>SUM(H52:H55)</f>
        <v>0</v>
      </c>
    </row>
    <row r="57" spans="1:11" ht="6.75" customHeight="1" x14ac:dyDescent="0.35">
      <c r="A57" s="34"/>
      <c r="B57" s="35"/>
      <c r="C57" s="35"/>
      <c r="D57" s="36"/>
      <c r="E57" s="36"/>
      <c r="F57" s="37"/>
      <c r="G57" s="44"/>
      <c r="H57" s="24"/>
    </row>
    <row r="58" spans="1:11" ht="6.75" customHeight="1" x14ac:dyDescent="0.35">
      <c r="A58" s="38"/>
      <c r="B58" s="30"/>
      <c r="C58" s="30"/>
      <c r="D58" s="26"/>
      <c r="E58" s="26"/>
      <c r="F58" s="29"/>
      <c r="G58" s="29"/>
      <c r="H58" s="29"/>
    </row>
    <row r="59" spans="1:11" ht="15.6" x14ac:dyDescent="0.3">
      <c r="A59" s="7"/>
      <c r="B59" s="8" t="s">
        <v>11</v>
      </c>
      <c r="C59" s="3"/>
      <c r="D59" s="1"/>
      <c r="E59" s="1"/>
      <c r="F59" s="9"/>
      <c r="G59" s="10"/>
      <c r="H59" s="10"/>
    </row>
    <row r="60" spans="1:11" ht="15.6" x14ac:dyDescent="0.3">
      <c r="A60" s="7"/>
      <c r="B60" s="4"/>
      <c r="C60" s="11"/>
      <c r="D60" s="10" t="s">
        <v>9</v>
      </c>
      <c r="E60" s="10"/>
      <c r="F60" s="10"/>
      <c r="G60" s="10"/>
      <c r="H60" s="10"/>
    </row>
    <row r="61" spans="1:11" ht="15.6" x14ac:dyDescent="0.3">
      <c r="A61" s="7"/>
      <c r="B61" s="11"/>
      <c r="C61" s="11"/>
      <c r="D61" s="10"/>
      <c r="E61" s="10"/>
      <c r="F61" s="10"/>
      <c r="G61" s="10"/>
      <c r="H61" s="10"/>
    </row>
    <row r="62" spans="1:11" ht="15.6" x14ac:dyDescent="0.3">
      <c r="A62" s="6"/>
      <c r="B62" s="6"/>
      <c r="C62" s="6"/>
      <c r="D62" s="9"/>
      <c r="E62" s="9"/>
      <c r="F62" s="10"/>
      <c r="G62" s="10"/>
      <c r="H62" s="10"/>
    </row>
    <row r="63" spans="1:11" x14ac:dyDescent="0.3">
      <c r="A63" s="12"/>
      <c r="C63" s="13"/>
      <c r="D63" s="14"/>
      <c r="E63" s="14"/>
      <c r="F63" s="13"/>
      <c r="G63" s="13"/>
      <c r="H63" s="13"/>
    </row>
    <row r="64" spans="1:11" ht="15" x14ac:dyDescent="0.3">
      <c r="A64" s="12"/>
      <c r="B64" s="5" t="s">
        <v>12</v>
      </c>
      <c r="C64" s="13"/>
      <c r="D64" s="14"/>
      <c r="E64" s="14"/>
      <c r="F64" s="13"/>
      <c r="G64" s="13"/>
      <c r="H64" s="13"/>
    </row>
    <row r="65" spans="1:9" ht="6.75" customHeight="1" x14ac:dyDescent="0.3">
      <c r="A65" s="12"/>
      <c r="B65" s="8"/>
      <c r="C65" s="13"/>
      <c r="D65" s="14"/>
      <c r="E65" s="14"/>
      <c r="F65" s="13"/>
      <c r="G65" s="13"/>
      <c r="H65" s="13"/>
    </row>
    <row r="66" spans="1:9" ht="6.75" customHeight="1" thickBot="1" x14ac:dyDescent="0.35"/>
    <row r="67" spans="1:9" ht="18" thickBot="1" x14ac:dyDescent="0.35">
      <c r="A67" s="61" t="s">
        <v>3</v>
      </c>
      <c r="B67" s="62" t="s">
        <v>4</v>
      </c>
      <c r="C67" s="63"/>
      <c r="D67" s="64" t="s">
        <v>0</v>
      </c>
      <c r="E67" s="57"/>
      <c r="F67" s="58" t="s">
        <v>13</v>
      </c>
      <c r="G67" s="59" t="s">
        <v>1</v>
      </c>
      <c r="H67" s="136" t="s">
        <v>2</v>
      </c>
      <c r="I67" s="31"/>
    </row>
    <row r="68" spans="1:9" ht="6.75" customHeight="1" x14ac:dyDescent="0.3">
      <c r="A68" s="121"/>
      <c r="B68" s="128"/>
      <c r="C68" s="122"/>
      <c r="D68" s="123"/>
      <c r="E68" s="57"/>
      <c r="F68" s="130"/>
      <c r="G68" s="124"/>
      <c r="H68" s="125"/>
      <c r="I68" s="31"/>
    </row>
    <row r="69" spans="1:9" ht="25.8" thickBot="1" x14ac:dyDescent="0.35">
      <c r="A69" s="145" t="s">
        <v>62</v>
      </c>
      <c r="B69" s="145"/>
      <c r="C69" s="145"/>
      <c r="D69" s="145"/>
      <c r="E69" s="145"/>
      <c r="F69" s="145"/>
      <c r="G69" s="145"/>
      <c r="H69" s="146"/>
      <c r="I69" s="137"/>
    </row>
    <row r="70" spans="1:9" ht="6.75" customHeight="1" x14ac:dyDescent="0.3">
      <c r="A70" s="123"/>
      <c r="B70" s="126"/>
      <c r="C70" s="127"/>
      <c r="D70" s="123"/>
      <c r="E70" s="57"/>
      <c r="F70" s="129"/>
      <c r="G70" s="124"/>
      <c r="H70" s="124"/>
    </row>
    <row r="71" spans="1:9" ht="17.399999999999999" x14ac:dyDescent="0.3">
      <c r="A71" s="140" t="s">
        <v>60</v>
      </c>
      <c r="B71" s="114" t="s">
        <v>59</v>
      </c>
      <c r="C71" s="95"/>
      <c r="D71" s="96" t="s">
        <v>16</v>
      </c>
      <c r="E71" s="131"/>
      <c r="F71" s="132"/>
      <c r="G71" s="99"/>
      <c r="H71" s="138">
        <f>ROUND(F71*G71,2)</f>
        <v>0</v>
      </c>
    </row>
    <row r="72" spans="1:9" ht="6.75" customHeight="1" x14ac:dyDescent="0.3">
      <c r="A72" s="139"/>
      <c r="B72" s="133"/>
      <c r="C72" s="134"/>
      <c r="D72" s="135"/>
      <c r="E72" s="142"/>
      <c r="F72" s="134"/>
      <c r="G72" s="134"/>
      <c r="H72" s="139"/>
    </row>
    <row r="73" spans="1:9" ht="6.75" customHeight="1" x14ac:dyDescent="0.3">
      <c r="F73" s="141"/>
    </row>
    <row r="74" spans="1:9" ht="15" x14ac:dyDescent="0.3">
      <c r="B74" s="8" t="s">
        <v>11</v>
      </c>
      <c r="C74" s="3"/>
      <c r="D74" s="1"/>
      <c r="E74" s="1"/>
      <c r="F74" s="9"/>
      <c r="G74" s="10"/>
      <c r="H74" s="10"/>
    </row>
    <row r="75" spans="1:9" ht="15" x14ac:dyDescent="0.3">
      <c r="B75" s="4"/>
      <c r="C75" s="11"/>
      <c r="D75" s="10" t="s">
        <v>9</v>
      </c>
      <c r="E75" s="10"/>
      <c r="F75" s="10"/>
      <c r="G75" s="10"/>
      <c r="H75" s="10"/>
    </row>
    <row r="76" spans="1:9" ht="15" x14ac:dyDescent="0.3">
      <c r="B76" s="11"/>
      <c r="C76" s="11"/>
      <c r="D76" s="10"/>
      <c r="E76" s="10"/>
      <c r="F76" s="10"/>
      <c r="G76" s="10"/>
      <c r="H76" s="10"/>
    </row>
    <row r="77" spans="1:9" ht="15.6" x14ac:dyDescent="0.3">
      <c r="B77" s="6"/>
      <c r="C77" s="6"/>
      <c r="D77" s="9"/>
      <c r="E77" s="9"/>
      <c r="F77" s="10"/>
      <c r="G77" s="10"/>
      <c r="H77" s="10"/>
    </row>
    <row r="78" spans="1:9" x14ac:dyDescent="0.3">
      <c r="C78" s="13"/>
      <c r="D78" s="14"/>
      <c r="E78" s="14"/>
      <c r="F78" s="13"/>
      <c r="G78" s="13"/>
      <c r="H78" s="13"/>
    </row>
    <row r="79" spans="1:9" ht="15" x14ac:dyDescent="0.3">
      <c r="B79" s="5" t="s">
        <v>12</v>
      </c>
      <c r="C79" s="13"/>
      <c r="D79" s="14"/>
      <c r="E79" s="14"/>
      <c r="F79" s="13"/>
      <c r="G79" s="13"/>
      <c r="H79" s="13"/>
    </row>
    <row r="80" spans="1:9" ht="6.75" customHeight="1" x14ac:dyDescent="0.3"/>
  </sheetData>
  <mergeCells count="3">
    <mergeCell ref="A1:H1"/>
    <mergeCell ref="A3:H3"/>
    <mergeCell ref="A69:H69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Header>&amp;L&amp;G&amp;C&amp;"Arial,Gras"&amp;14&amp;K000000ENSIACET
&amp;"Arial,Normal"&amp;12Repositionnement de l'accueil de l'ENSIACET&amp;R&amp;"Arial,Normal"&amp;12Phase &amp;"Arial,Gras"DCE&amp;"Arial,Normal"
&amp;"Arial,Gras"C.D.P.G.F.&amp;"Arial,Normal"
&amp;"Arial,Gras"Lot n°02 : Serrurerie</oddHeader>
    <oddFooter>&amp;L&amp;G&amp;C&amp;"Arial,Normal"&amp;14Indice 1 : mars 2025&amp;R&amp;"Arial,Normal"&amp;12Page &amp;"Arial,Gras"&amp;P&amp;"Arial,Normal" sur &amp;N</oddFooter>
  </headerFooter>
  <rowBreaks count="1" manualBreakCount="1">
    <brk id="65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76F7B-3395-40E5-9C67-F6D9364A640D}">
  <sheetPr>
    <pageSetUpPr fitToPage="1"/>
  </sheetPr>
  <dimension ref="A1:L80"/>
  <sheetViews>
    <sheetView showZeros="0" view="pageBreakPreview" topLeftCell="A47" zoomScaleNormal="100" zoomScaleSheetLayoutView="100" workbookViewId="0">
      <selection activeCell="B73" sqref="B73"/>
    </sheetView>
  </sheetViews>
  <sheetFormatPr baseColWidth="10" defaultColWidth="11.5546875" defaultRowHeight="14.4" x14ac:dyDescent="0.3"/>
  <cols>
    <col min="1" max="1" width="11.6640625" style="1" customWidth="1"/>
    <col min="2" max="2" width="56.109375" style="1" customWidth="1"/>
    <col min="3" max="3" width="33" style="1" customWidth="1"/>
    <col min="4" max="4" width="5" style="2" customWidth="1"/>
    <col min="5" max="5" width="1.33203125" style="2" customWidth="1"/>
    <col min="6" max="6" width="12.88671875" style="1" customWidth="1"/>
    <col min="7" max="7" width="15" style="1" customWidth="1"/>
    <col min="8" max="8" width="22" style="1" customWidth="1"/>
    <col min="9" max="16384" width="11.5546875" style="1"/>
  </cols>
  <sheetData>
    <row r="1" spans="1:12" s="25" customFormat="1" ht="30" customHeight="1" x14ac:dyDescent="0.3">
      <c r="A1" s="143" t="s">
        <v>54</v>
      </c>
      <c r="B1" s="143"/>
      <c r="C1" s="143"/>
      <c r="D1" s="143"/>
      <c r="E1" s="143"/>
      <c r="F1" s="143"/>
      <c r="G1" s="143"/>
      <c r="H1" s="143"/>
    </row>
    <row r="2" spans="1:12" ht="6.75" customHeight="1" x14ac:dyDescent="0.3">
      <c r="A2" s="39"/>
      <c r="B2" s="40"/>
      <c r="C2" s="40"/>
      <c r="D2" s="41"/>
      <c r="E2" s="41"/>
      <c r="F2" s="40"/>
      <c r="G2" s="40"/>
      <c r="H2" s="40"/>
    </row>
    <row r="3" spans="1:12" ht="22.8" x14ac:dyDescent="0.3">
      <c r="A3" s="144" t="s">
        <v>5</v>
      </c>
      <c r="B3" s="144"/>
      <c r="C3" s="144"/>
      <c r="D3" s="144"/>
      <c r="E3" s="144"/>
      <c r="F3" s="144"/>
      <c r="G3" s="144"/>
      <c r="H3" s="144"/>
    </row>
    <row r="4" spans="1:12" ht="6.75" customHeight="1" thickBot="1" x14ac:dyDescent="0.35">
      <c r="A4" s="42"/>
      <c r="B4" s="42"/>
      <c r="C4" s="42"/>
      <c r="D4" s="42"/>
      <c r="E4" s="42"/>
      <c r="F4" s="42"/>
      <c r="G4" s="42"/>
      <c r="H4" s="42"/>
    </row>
    <row r="5" spans="1:12" ht="18" thickBot="1" x14ac:dyDescent="0.35">
      <c r="A5" s="61" t="s">
        <v>3</v>
      </c>
      <c r="B5" s="62" t="s">
        <v>4</v>
      </c>
      <c r="C5" s="63"/>
      <c r="D5" s="64" t="s">
        <v>0</v>
      </c>
      <c r="E5" s="57"/>
      <c r="F5" s="58" t="s">
        <v>13</v>
      </c>
      <c r="G5" s="59" t="s">
        <v>1</v>
      </c>
      <c r="H5" s="60" t="s">
        <v>2</v>
      </c>
    </row>
    <row r="6" spans="1:12" ht="7.2" customHeight="1" x14ac:dyDescent="0.3">
      <c r="A6" s="66"/>
      <c r="B6" s="67"/>
      <c r="C6" s="68"/>
      <c r="D6" s="69"/>
      <c r="E6" s="55"/>
      <c r="F6" s="51"/>
      <c r="G6" s="52"/>
      <c r="H6" s="21"/>
    </row>
    <row r="7" spans="1:12" ht="15.6" x14ac:dyDescent="0.3">
      <c r="A7" s="15"/>
      <c r="B7" s="70" t="s">
        <v>6</v>
      </c>
      <c r="C7" s="16"/>
      <c r="D7" s="17" t="s">
        <v>10</v>
      </c>
      <c r="E7" s="56"/>
      <c r="F7" s="74"/>
      <c r="G7" s="75"/>
      <c r="H7" s="76">
        <f>ROUND(F7*G7,2)</f>
        <v>0</v>
      </c>
      <c r="K7" s="89"/>
    </row>
    <row r="8" spans="1:12" ht="7.2" customHeight="1" x14ac:dyDescent="0.3">
      <c r="A8" s="15"/>
      <c r="B8" s="71"/>
      <c r="C8" s="16"/>
      <c r="D8" s="18"/>
      <c r="E8" s="55"/>
      <c r="F8" s="77"/>
      <c r="G8" s="75"/>
      <c r="H8" s="76"/>
      <c r="K8" s="90"/>
    </row>
    <row r="9" spans="1:12" ht="18" x14ac:dyDescent="0.35">
      <c r="A9" s="15"/>
      <c r="B9" s="70" t="s">
        <v>7</v>
      </c>
      <c r="C9" s="16"/>
      <c r="D9" s="17" t="s">
        <v>10</v>
      </c>
      <c r="E9" s="56"/>
      <c r="F9" s="74"/>
      <c r="G9" s="75"/>
      <c r="H9" s="76">
        <f>ROUND(F9*G9,2)</f>
        <v>0</v>
      </c>
      <c r="K9" s="89"/>
      <c r="L9" s="27"/>
    </row>
    <row r="10" spans="1:12" ht="7.2" customHeight="1" x14ac:dyDescent="0.3">
      <c r="A10" s="15"/>
      <c r="B10" s="72"/>
      <c r="C10" s="19"/>
      <c r="D10" s="18"/>
      <c r="E10" s="55"/>
      <c r="F10" s="77"/>
      <c r="G10" s="75"/>
      <c r="H10" s="76"/>
      <c r="K10" s="91"/>
    </row>
    <row r="11" spans="1:12" ht="17.399999999999999" x14ac:dyDescent="0.3">
      <c r="A11" s="53" t="s">
        <v>19</v>
      </c>
      <c r="B11" s="73" t="s">
        <v>20</v>
      </c>
      <c r="C11" s="19"/>
      <c r="D11" s="87"/>
      <c r="E11" s="55"/>
      <c r="F11" s="74"/>
      <c r="G11" s="75"/>
      <c r="H11" s="78">
        <f>SUM(H13:H18)</f>
        <v>0</v>
      </c>
      <c r="K11" s="90"/>
    </row>
    <row r="12" spans="1:12" ht="6.75" customHeight="1" x14ac:dyDescent="0.3">
      <c r="A12" s="53"/>
      <c r="B12" s="73"/>
      <c r="C12" s="19"/>
      <c r="D12" s="87"/>
      <c r="E12" s="55"/>
      <c r="F12" s="74"/>
      <c r="G12" s="75"/>
      <c r="H12" s="76"/>
      <c r="K12" s="90"/>
    </row>
    <row r="13" spans="1:12" ht="15.6" x14ac:dyDescent="0.3">
      <c r="A13" s="93" t="s">
        <v>22</v>
      </c>
      <c r="B13" s="94" t="s">
        <v>21</v>
      </c>
      <c r="C13" s="95"/>
      <c r="D13" s="96" t="s">
        <v>16</v>
      </c>
      <c r="E13" s="97"/>
      <c r="F13" s="98"/>
      <c r="G13" s="99"/>
      <c r="H13" s="100">
        <f>ROUND(F13*G13,2)</f>
        <v>0</v>
      </c>
      <c r="J13" s="65"/>
      <c r="K13" s="89"/>
    </row>
    <row r="14" spans="1:12" ht="6.75" customHeight="1" x14ac:dyDescent="0.3">
      <c r="A14" s="101"/>
      <c r="B14" s="102"/>
      <c r="C14" s="95"/>
      <c r="D14" s="103"/>
      <c r="E14" s="104"/>
      <c r="F14" s="105"/>
      <c r="G14" s="99"/>
      <c r="H14" s="100"/>
      <c r="K14" s="90"/>
    </row>
    <row r="15" spans="1:12" ht="15.6" x14ac:dyDescent="0.3">
      <c r="A15" s="106" t="s">
        <v>24</v>
      </c>
      <c r="B15" s="107" t="s">
        <v>23</v>
      </c>
      <c r="C15" s="95"/>
      <c r="D15" s="103" t="s">
        <v>16</v>
      </c>
      <c r="E15" s="104"/>
      <c r="F15" s="105"/>
      <c r="G15" s="99"/>
      <c r="H15" s="100">
        <f>ROUND(F15*G15,2)</f>
        <v>0</v>
      </c>
      <c r="K15" s="90"/>
    </row>
    <row r="16" spans="1:12" ht="6.75" customHeight="1" x14ac:dyDescent="0.3">
      <c r="A16" s="106"/>
      <c r="B16" s="107"/>
      <c r="C16" s="95"/>
      <c r="D16" s="103"/>
      <c r="E16" s="104"/>
      <c r="F16" s="105"/>
      <c r="G16" s="99"/>
      <c r="H16" s="100"/>
      <c r="K16" s="90"/>
    </row>
    <row r="17" spans="1:11" ht="15.6" x14ac:dyDescent="0.3">
      <c r="A17" s="106" t="s">
        <v>25</v>
      </c>
      <c r="B17" s="107" t="s">
        <v>26</v>
      </c>
      <c r="C17" s="95"/>
      <c r="D17" s="103" t="s">
        <v>16</v>
      </c>
      <c r="E17" s="104"/>
      <c r="F17" s="105"/>
      <c r="G17" s="99"/>
      <c r="H17" s="100">
        <f>ROUND(F17*G17,2)</f>
        <v>0</v>
      </c>
      <c r="K17" s="90"/>
    </row>
    <row r="18" spans="1:11" ht="6.75" customHeight="1" x14ac:dyDescent="0.3">
      <c r="A18" s="53"/>
      <c r="B18" s="71"/>
      <c r="C18" s="16"/>
      <c r="D18" s="18"/>
      <c r="E18" s="55"/>
      <c r="F18" s="82"/>
      <c r="G18" s="75"/>
      <c r="H18" s="76"/>
      <c r="K18" s="90"/>
    </row>
    <row r="19" spans="1:11" ht="17.399999999999999" x14ac:dyDescent="0.3">
      <c r="A19" s="53" t="s">
        <v>27</v>
      </c>
      <c r="B19" s="73" t="s">
        <v>28</v>
      </c>
      <c r="C19" s="19"/>
      <c r="D19" s="87"/>
      <c r="E19" s="55"/>
      <c r="F19" s="82"/>
      <c r="G19" s="75"/>
      <c r="H19" s="78">
        <f>SUM(H21:H27)</f>
        <v>0</v>
      </c>
      <c r="K19" s="90"/>
    </row>
    <row r="20" spans="1:11" ht="6.75" customHeight="1" x14ac:dyDescent="0.3">
      <c r="A20" s="80"/>
      <c r="B20" s="70"/>
      <c r="C20" s="16"/>
      <c r="D20" s="17"/>
      <c r="E20" s="56"/>
      <c r="F20" s="83"/>
      <c r="G20" s="75"/>
      <c r="H20" s="76"/>
      <c r="J20" s="65"/>
      <c r="K20" s="92"/>
    </row>
    <row r="21" spans="1:11" s="109" customFormat="1" ht="15.6" x14ac:dyDescent="0.3">
      <c r="A21" s="106" t="s">
        <v>30</v>
      </c>
      <c r="B21" s="107" t="s">
        <v>29</v>
      </c>
      <c r="C21" s="95"/>
      <c r="D21" s="96" t="s">
        <v>32</v>
      </c>
      <c r="E21" s="97"/>
      <c r="F21" s="108"/>
      <c r="G21" s="99"/>
      <c r="H21" s="100">
        <f>ROUND(F21*G21,2)</f>
        <v>0</v>
      </c>
      <c r="J21" s="110"/>
      <c r="K21" s="111"/>
    </row>
    <row r="22" spans="1:11" s="109" customFormat="1" ht="6.75" customHeight="1" x14ac:dyDescent="0.3">
      <c r="A22" s="106"/>
      <c r="B22" s="107"/>
      <c r="C22" s="95"/>
      <c r="D22" s="96"/>
      <c r="E22" s="112"/>
      <c r="F22" s="98"/>
      <c r="G22" s="99"/>
      <c r="H22" s="100"/>
      <c r="J22" s="110"/>
      <c r="K22" s="113"/>
    </row>
    <row r="23" spans="1:11" s="109" customFormat="1" ht="15.6" x14ac:dyDescent="0.3">
      <c r="A23" s="106" t="s">
        <v>45</v>
      </c>
      <c r="B23" s="107" t="s">
        <v>31</v>
      </c>
      <c r="C23" s="95"/>
      <c r="D23" s="96" t="s">
        <v>32</v>
      </c>
      <c r="E23" s="97"/>
      <c r="F23" s="108"/>
      <c r="G23" s="99"/>
      <c r="H23" s="100">
        <f>ROUND(F23*G23,2)</f>
        <v>0</v>
      </c>
      <c r="J23" s="110"/>
      <c r="K23" s="111"/>
    </row>
    <row r="24" spans="1:11" s="109" customFormat="1" ht="6" customHeight="1" x14ac:dyDescent="0.3">
      <c r="A24" s="106"/>
      <c r="B24" s="107"/>
      <c r="C24" s="95"/>
      <c r="D24" s="96"/>
      <c r="E24" s="97"/>
      <c r="F24" s="108"/>
      <c r="G24" s="99"/>
      <c r="H24" s="100"/>
      <c r="J24" s="110"/>
      <c r="K24" s="111"/>
    </row>
    <row r="25" spans="1:11" s="109" customFormat="1" ht="15.6" x14ac:dyDescent="0.3">
      <c r="A25" s="106" t="s">
        <v>46</v>
      </c>
      <c r="B25" s="107" t="s">
        <v>47</v>
      </c>
      <c r="C25" s="95"/>
      <c r="D25" s="96" t="s">
        <v>32</v>
      </c>
      <c r="E25" s="97"/>
      <c r="F25" s="108"/>
      <c r="G25" s="99"/>
      <c r="H25" s="100">
        <f>ROUND(F25*G25,2)</f>
        <v>0</v>
      </c>
      <c r="J25" s="110"/>
      <c r="K25" s="111"/>
    </row>
    <row r="26" spans="1:11" s="109" customFormat="1" ht="6" customHeight="1" x14ac:dyDescent="0.3">
      <c r="A26" s="106"/>
      <c r="B26" s="107"/>
      <c r="C26" s="95"/>
      <c r="D26" s="96"/>
      <c r="E26" s="97"/>
      <c r="F26" s="108"/>
      <c r="G26" s="99"/>
      <c r="H26" s="100"/>
      <c r="J26" s="110"/>
      <c r="K26" s="111"/>
    </row>
    <row r="27" spans="1:11" s="109" customFormat="1" ht="15.6" x14ac:dyDescent="0.3">
      <c r="A27" s="106" t="s">
        <v>45</v>
      </c>
      <c r="B27" s="107" t="s">
        <v>48</v>
      </c>
      <c r="C27" s="95"/>
      <c r="D27" s="96" t="s">
        <v>16</v>
      </c>
      <c r="E27" s="97"/>
      <c r="F27" s="98"/>
      <c r="G27" s="99"/>
      <c r="H27" s="100">
        <f>ROUND(F27*G27,2)</f>
        <v>0</v>
      </c>
      <c r="J27" s="110"/>
      <c r="K27" s="111"/>
    </row>
    <row r="28" spans="1:11" s="109" customFormat="1" ht="6.75" customHeight="1" x14ac:dyDescent="0.3">
      <c r="A28" s="106"/>
      <c r="B28" s="107"/>
      <c r="C28" s="95"/>
      <c r="D28" s="96"/>
      <c r="E28" s="97"/>
      <c r="F28" s="98"/>
      <c r="G28" s="99"/>
      <c r="H28" s="100"/>
      <c r="J28" s="110"/>
      <c r="K28" s="113"/>
    </row>
    <row r="29" spans="1:11" s="109" customFormat="1" ht="17.399999999999999" x14ac:dyDescent="0.3">
      <c r="A29" s="101" t="s">
        <v>33</v>
      </c>
      <c r="B29" s="114" t="s">
        <v>49</v>
      </c>
      <c r="C29" s="115"/>
      <c r="D29" s="103" t="s">
        <v>32</v>
      </c>
      <c r="E29" s="117"/>
      <c r="F29" s="105"/>
      <c r="G29" s="99"/>
      <c r="H29" s="118">
        <f>ROUND(F29*G29,2)</f>
        <v>0</v>
      </c>
      <c r="J29" s="110"/>
      <c r="K29" s="113"/>
    </row>
    <row r="30" spans="1:11" s="109" customFormat="1" ht="6.75" customHeight="1" x14ac:dyDescent="0.3">
      <c r="A30" s="106"/>
      <c r="B30" s="107"/>
      <c r="C30" s="95"/>
      <c r="D30" s="96"/>
      <c r="E30" s="97"/>
      <c r="F30" s="98"/>
      <c r="G30" s="99"/>
      <c r="H30" s="100"/>
      <c r="J30" s="110"/>
      <c r="K30" s="113"/>
    </row>
    <row r="31" spans="1:11" s="109" customFormat="1" ht="17.399999999999999" x14ac:dyDescent="0.3">
      <c r="A31" s="101" t="s">
        <v>34</v>
      </c>
      <c r="B31" s="114" t="s">
        <v>50</v>
      </c>
      <c r="C31" s="115"/>
      <c r="D31" s="103" t="s">
        <v>32</v>
      </c>
      <c r="E31" s="117"/>
      <c r="F31" s="105"/>
      <c r="G31" s="99"/>
      <c r="H31" s="118">
        <f>ROUND(F31*G31,2)</f>
        <v>0</v>
      </c>
      <c r="J31" s="110"/>
      <c r="K31" s="113"/>
    </row>
    <row r="32" spans="1:11" s="109" customFormat="1" ht="6.75" customHeight="1" x14ac:dyDescent="0.3">
      <c r="A32" s="106"/>
      <c r="B32" s="107"/>
      <c r="C32" s="95"/>
      <c r="D32" s="96"/>
      <c r="E32" s="97"/>
      <c r="F32" s="98"/>
      <c r="G32" s="99"/>
      <c r="H32" s="100"/>
      <c r="J32" s="110"/>
      <c r="K32" s="113"/>
    </row>
    <row r="33" spans="1:11" ht="17.399999999999999" x14ac:dyDescent="0.3">
      <c r="A33" s="101" t="s">
        <v>36</v>
      </c>
      <c r="B33" s="114" t="s">
        <v>51</v>
      </c>
      <c r="C33" s="115"/>
      <c r="D33" s="103" t="s">
        <v>32</v>
      </c>
      <c r="E33" s="117"/>
      <c r="F33" s="105"/>
      <c r="G33" s="99"/>
      <c r="H33" s="118">
        <f>ROUND(F33*G33,2)</f>
        <v>0</v>
      </c>
      <c r="J33" s="65"/>
      <c r="K33" s="90"/>
    </row>
    <row r="34" spans="1:11" ht="6.75" customHeight="1" x14ac:dyDescent="0.3">
      <c r="A34" s="80"/>
      <c r="B34" s="70"/>
      <c r="C34" s="16"/>
      <c r="D34" s="17"/>
      <c r="E34" s="79"/>
      <c r="F34" s="81"/>
      <c r="G34" s="75"/>
      <c r="H34" s="76"/>
      <c r="J34" s="65"/>
      <c r="K34" s="89"/>
    </row>
    <row r="35" spans="1:11" ht="17.399999999999999" x14ac:dyDescent="0.3">
      <c r="A35" s="53" t="s">
        <v>37</v>
      </c>
      <c r="B35" s="73" t="s">
        <v>35</v>
      </c>
      <c r="C35" s="19"/>
      <c r="D35" s="18" t="s">
        <v>32</v>
      </c>
      <c r="E35" s="55"/>
      <c r="F35" s="85"/>
      <c r="G35" s="75"/>
      <c r="H35" s="78">
        <f>ROUND(F35*G35,2)</f>
        <v>0</v>
      </c>
      <c r="J35" s="65"/>
      <c r="K35" s="91"/>
    </row>
    <row r="36" spans="1:11" ht="6.75" customHeight="1" x14ac:dyDescent="0.3">
      <c r="A36" s="80"/>
      <c r="B36" s="70"/>
      <c r="C36" s="16"/>
      <c r="D36" s="17"/>
      <c r="E36" s="79"/>
      <c r="F36" s="81"/>
      <c r="G36" s="75"/>
      <c r="H36" s="76"/>
      <c r="J36" s="65"/>
      <c r="K36" s="89"/>
    </row>
    <row r="37" spans="1:11" ht="17.399999999999999" x14ac:dyDescent="0.3">
      <c r="A37" s="53" t="s">
        <v>41</v>
      </c>
      <c r="B37" s="73" t="s">
        <v>55</v>
      </c>
      <c r="C37" s="19"/>
      <c r="D37" s="18" t="s">
        <v>17</v>
      </c>
      <c r="E37" s="84"/>
      <c r="F37" s="85"/>
      <c r="G37" s="75"/>
      <c r="H37" s="78">
        <f>ROUND(F37*G37,2)</f>
        <v>0</v>
      </c>
      <c r="J37" s="65"/>
      <c r="K37" s="91"/>
    </row>
    <row r="38" spans="1:11" ht="6.75" customHeight="1" x14ac:dyDescent="0.3">
      <c r="A38" s="80"/>
      <c r="B38" s="70"/>
      <c r="C38" s="16"/>
      <c r="D38" s="17"/>
      <c r="E38" s="79"/>
      <c r="F38" s="81"/>
      <c r="G38" s="75"/>
      <c r="H38" s="76"/>
      <c r="J38" s="65"/>
      <c r="K38" s="89"/>
    </row>
    <row r="39" spans="1:11" ht="17.399999999999999" x14ac:dyDescent="0.3">
      <c r="A39" s="101" t="s">
        <v>43</v>
      </c>
      <c r="B39" s="114" t="s">
        <v>38</v>
      </c>
      <c r="C39" s="115"/>
      <c r="D39" s="116"/>
      <c r="E39" s="117"/>
      <c r="F39" s="105"/>
      <c r="G39" s="99"/>
      <c r="H39" s="118">
        <f>SUM(H40:H41)</f>
        <v>0</v>
      </c>
      <c r="J39" s="65"/>
      <c r="K39" s="90"/>
    </row>
    <row r="40" spans="1:11" ht="15.75" customHeight="1" x14ac:dyDescent="0.3">
      <c r="A40" s="101"/>
      <c r="B40" s="114"/>
      <c r="C40" s="119" t="s">
        <v>40</v>
      </c>
      <c r="D40" s="103" t="s">
        <v>32</v>
      </c>
      <c r="E40" s="117"/>
      <c r="F40" s="120"/>
      <c r="G40" s="99"/>
      <c r="H40" s="100">
        <f>ROUND(F40*G40,2)</f>
        <v>0</v>
      </c>
      <c r="J40" s="65"/>
      <c r="K40" s="91"/>
    </row>
    <row r="41" spans="1:11" ht="15.75" customHeight="1" x14ac:dyDescent="0.3">
      <c r="A41" s="101"/>
      <c r="B41" s="114"/>
      <c r="C41" s="119" t="s">
        <v>39</v>
      </c>
      <c r="D41" s="103" t="s">
        <v>32</v>
      </c>
      <c r="E41" s="117"/>
      <c r="F41" s="120"/>
      <c r="G41" s="99"/>
      <c r="H41" s="100">
        <f>ROUND(F41*G41,2)</f>
        <v>0</v>
      </c>
      <c r="J41" s="65"/>
      <c r="K41" s="91"/>
    </row>
    <row r="42" spans="1:11" ht="6.75" customHeight="1" x14ac:dyDescent="0.3">
      <c r="A42" s="53"/>
      <c r="B42" s="73"/>
      <c r="C42" s="86"/>
      <c r="D42" s="18"/>
      <c r="E42" s="55"/>
      <c r="F42" s="85"/>
      <c r="G42" s="75"/>
      <c r="H42" s="76"/>
      <c r="J42" s="65"/>
      <c r="K42" s="91"/>
    </row>
    <row r="43" spans="1:11" ht="17.399999999999999" x14ac:dyDescent="0.3">
      <c r="A43" s="101" t="s">
        <v>52</v>
      </c>
      <c r="B43" s="114" t="s">
        <v>42</v>
      </c>
      <c r="C43" s="115"/>
      <c r="D43" s="103" t="s">
        <v>32</v>
      </c>
      <c r="E43" s="104"/>
      <c r="F43" s="120"/>
      <c r="G43" s="99"/>
      <c r="H43" s="118">
        <f>SUM(H44:H45)</f>
        <v>0</v>
      </c>
      <c r="J43" s="65"/>
      <c r="K43" s="91"/>
    </row>
    <row r="44" spans="1:11" ht="15.75" customHeight="1" x14ac:dyDescent="0.3">
      <c r="A44" s="101"/>
      <c r="B44" s="114"/>
      <c r="C44" s="119" t="s">
        <v>56</v>
      </c>
      <c r="D44" s="103" t="s">
        <v>32</v>
      </c>
      <c r="E44" s="104"/>
      <c r="F44" s="120"/>
      <c r="G44" s="99"/>
      <c r="H44" s="100">
        <f>ROUND(F44*G44,2)</f>
        <v>0</v>
      </c>
      <c r="J44" s="65"/>
      <c r="K44" s="91"/>
    </row>
    <row r="45" spans="1:11" ht="15.75" customHeight="1" x14ac:dyDescent="0.3">
      <c r="A45" s="101"/>
      <c r="B45" s="114"/>
      <c r="C45" s="119" t="s">
        <v>57</v>
      </c>
      <c r="D45" s="103" t="s">
        <v>32</v>
      </c>
      <c r="E45" s="104"/>
      <c r="F45" s="120"/>
      <c r="G45" s="99"/>
      <c r="H45" s="100">
        <f>ROUND(F45*G45,2)</f>
        <v>0</v>
      </c>
      <c r="J45" s="65"/>
      <c r="K45" s="91"/>
    </row>
    <row r="46" spans="1:11" ht="6.75" customHeight="1" x14ac:dyDescent="0.3">
      <c r="A46" s="53"/>
      <c r="B46" s="73"/>
      <c r="C46" s="19"/>
      <c r="D46" s="18"/>
      <c r="E46" s="84"/>
      <c r="F46" s="85"/>
      <c r="G46" s="75"/>
      <c r="H46" s="78"/>
      <c r="J46" s="65"/>
      <c r="K46" s="91"/>
    </row>
    <row r="47" spans="1:11" ht="17.399999999999999" x14ac:dyDescent="0.3">
      <c r="A47" s="53" t="s">
        <v>53</v>
      </c>
      <c r="B47" s="73" t="s">
        <v>44</v>
      </c>
      <c r="C47" s="19"/>
      <c r="D47" s="18" t="s">
        <v>16</v>
      </c>
      <c r="E47" s="84"/>
      <c r="F47" s="82"/>
      <c r="G47" s="75"/>
      <c r="H47" s="78">
        <f>ROUND(F47*G47,2)</f>
        <v>0</v>
      </c>
      <c r="J47" s="65"/>
      <c r="K47" s="91"/>
    </row>
    <row r="48" spans="1:11" ht="6.75" customHeight="1" x14ac:dyDescent="0.3">
      <c r="A48" s="53"/>
      <c r="B48" s="73"/>
      <c r="C48" s="19"/>
      <c r="D48" s="18"/>
      <c r="E48" s="84"/>
      <c r="F48" s="82"/>
      <c r="G48" s="75"/>
      <c r="H48" s="78"/>
      <c r="J48" s="65"/>
      <c r="K48" s="91"/>
    </row>
    <row r="49" spans="1:11" ht="17.399999999999999" x14ac:dyDescent="0.3">
      <c r="A49" s="101" t="s">
        <v>58</v>
      </c>
      <c r="B49" s="114" t="s">
        <v>61</v>
      </c>
      <c r="C49" s="115"/>
      <c r="D49" s="103" t="s">
        <v>32</v>
      </c>
      <c r="E49" s="104"/>
      <c r="F49" s="120"/>
      <c r="G49" s="99"/>
      <c r="H49" s="118">
        <f>ROUND(F49*G49,2)</f>
        <v>0</v>
      </c>
      <c r="J49" s="65"/>
      <c r="K49" s="91"/>
    </row>
    <row r="50" spans="1:11" ht="6.75" customHeight="1" x14ac:dyDescent="0.3">
      <c r="A50" s="80"/>
      <c r="B50" s="70"/>
      <c r="C50" s="16"/>
      <c r="D50" s="88"/>
      <c r="E50" s="79"/>
      <c r="F50" s="81"/>
      <c r="G50" s="75"/>
      <c r="H50" s="76"/>
      <c r="J50" s="65"/>
      <c r="K50" s="89"/>
    </row>
    <row r="51" spans="1:11" ht="6.75" customHeight="1" x14ac:dyDescent="0.3">
      <c r="A51" s="45"/>
      <c r="B51" s="46"/>
      <c r="C51" s="47"/>
      <c r="D51" s="48"/>
      <c r="E51" s="54"/>
      <c r="F51" s="49"/>
      <c r="G51" s="49"/>
      <c r="H51" s="50"/>
    </row>
    <row r="52" spans="1:11" ht="18" x14ac:dyDescent="0.35">
      <c r="A52" s="28"/>
      <c r="B52" s="29"/>
      <c r="C52" s="29"/>
      <c r="D52" s="26"/>
      <c r="E52" s="26"/>
      <c r="F52" s="30"/>
      <c r="G52" s="20" t="s">
        <v>14</v>
      </c>
      <c r="H52" s="22">
        <f>SUM(H6:H50)-(H11+H19+H39+H43)</f>
        <v>0</v>
      </c>
    </row>
    <row r="53" spans="1:11" ht="6.75" customHeight="1" x14ac:dyDescent="0.35">
      <c r="A53" s="28"/>
      <c r="B53" s="29"/>
      <c r="C53" s="29"/>
      <c r="D53" s="26"/>
      <c r="E53" s="26"/>
      <c r="F53" s="30"/>
      <c r="G53" s="20"/>
      <c r="H53" s="22"/>
      <c r="I53" s="31"/>
    </row>
    <row r="54" spans="1:11" ht="18" x14ac:dyDescent="0.35">
      <c r="A54" s="28"/>
      <c r="B54" s="29"/>
      <c r="C54" s="29"/>
      <c r="D54" s="32"/>
      <c r="E54" s="32"/>
      <c r="F54" s="33"/>
      <c r="G54" s="20" t="s">
        <v>8</v>
      </c>
      <c r="H54" s="23">
        <f>ROUND(H52*0.2,2)</f>
        <v>0</v>
      </c>
    </row>
    <row r="55" spans="1:11" ht="6.75" customHeight="1" x14ac:dyDescent="0.35">
      <c r="A55" s="28"/>
      <c r="B55" s="29"/>
      <c r="C55" s="29"/>
      <c r="D55" s="32"/>
      <c r="E55" s="32"/>
      <c r="F55" s="33"/>
      <c r="G55" s="43"/>
      <c r="H55" s="23"/>
    </row>
    <row r="56" spans="1:11" ht="18" x14ac:dyDescent="0.35">
      <c r="A56" s="28"/>
      <c r="B56" s="29"/>
      <c r="C56" s="29"/>
      <c r="D56" s="32"/>
      <c r="E56" s="32"/>
      <c r="F56" s="30"/>
      <c r="G56" s="20" t="s">
        <v>15</v>
      </c>
      <c r="H56" s="22">
        <f>SUM(H52:H55)</f>
        <v>0</v>
      </c>
    </row>
    <row r="57" spans="1:11" ht="6.75" customHeight="1" x14ac:dyDescent="0.35">
      <c r="A57" s="34"/>
      <c r="B57" s="35"/>
      <c r="C57" s="35"/>
      <c r="D57" s="36"/>
      <c r="E57" s="36"/>
      <c r="F57" s="37"/>
      <c r="G57" s="44"/>
      <c r="H57" s="24"/>
    </row>
    <row r="58" spans="1:11" ht="6.75" customHeight="1" x14ac:dyDescent="0.35">
      <c r="A58" s="38"/>
      <c r="B58" s="30"/>
      <c r="C58" s="30"/>
      <c r="D58" s="26"/>
      <c r="E58" s="26"/>
      <c r="F58" s="29"/>
      <c r="G58" s="29"/>
      <c r="H58" s="29"/>
    </row>
    <row r="59" spans="1:11" ht="15.6" x14ac:dyDescent="0.3">
      <c r="A59" s="7"/>
      <c r="B59" s="8" t="s">
        <v>11</v>
      </c>
      <c r="C59" s="3"/>
      <c r="D59" s="1"/>
      <c r="E59" s="1"/>
      <c r="F59" s="9"/>
      <c r="G59" s="10"/>
      <c r="H59" s="10"/>
    </row>
    <row r="60" spans="1:11" ht="15.6" x14ac:dyDescent="0.3">
      <c r="A60" s="7"/>
      <c r="B60" s="4"/>
      <c r="C60" s="11"/>
      <c r="D60" s="10" t="s">
        <v>9</v>
      </c>
      <c r="E60" s="10"/>
      <c r="F60" s="10"/>
      <c r="G60" s="10"/>
      <c r="H60" s="10"/>
    </row>
    <row r="61" spans="1:11" ht="15.6" x14ac:dyDescent="0.3">
      <c r="A61" s="7"/>
      <c r="B61" s="11"/>
      <c r="C61" s="11"/>
      <c r="D61" s="10"/>
      <c r="E61" s="10"/>
      <c r="F61" s="10"/>
      <c r="G61" s="10"/>
      <c r="H61" s="10"/>
    </row>
    <row r="62" spans="1:11" ht="15.6" x14ac:dyDescent="0.3">
      <c r="A62" s="6"/>
      <c r="B62" s="6"/>
      <c r="C62" s="6"/>
      <c r="D62" s="9"/>
      <c r="E62" s="9"/>
      <c r="F62" s="10"/>
      <c r="G62" s="10"/>
      <c r="H62" s="10"/>
    </row>
    <row r="63" spans="1:11" x14ac:dyDescent="0.3">
      <c r="A63" s="12"/>
      <c r="C63" s="13"/>
      <c r="D63" s="14"/>
      <c r="E63" s="14"/>
      <c r="F63" s="13"/>
      <c r="G63" s="13"/>
      <c r="H63" s="13"/>
    </row>
    <row r="64" spans="1:11" ht="15" x14ac:dyDescent="0.3">
      <c r="A64" s="12"/>
      <c r="B64" s="5" t="s">
        <v>12</v>
      </c>
      <c r="C64" s="13"/>
      <c r="D64" s="14"/>
      <c r="E64" s="14"/>
      <c r="F64" s="13"/>
      <c r="G64" s="13"/>
      <c r="H64" s="13"/>
    </row>
    <row r="65" spans="1:8" ht="6.75" customHeight="1" x14ac:dyDescent="0.3"/>
    <row r="66" spans="1:8" ht="6.75" customHeight="1" thickBot="1" x14ac:dyDescent="0.35"/>
    <row r="67" spans="1:8" ht="18" thickBot="1" x14ac:dyDescent="0.35">
      <c r="A67" s="61" t="s">
        <v>3</v>
      </c>
      <c r="B67" s="62" t="s">
        <v>4</v>
      </c>
      <c r="C67" s="63"/>
      <c r="D67" s="64" t="s">
        <v>0</v>
      </c>
      <c r="E67" s="57"/>
      <c r="F67" s="58" t="s">
        <v>13</v>
      </c>
      <c r="G67" s="59" t="s">
        <v>1</v>
      </c>
      <c r="H67" s="136" t="s">
        <v>2</v>
      </c>
    </row>
    <row r="68" spans="1:8" ht="17.399999999999999" x14ac:dyDescent="0.3">
      <c r="A68" s="121"/>
      <c r="B68" s="128"/>
      <c r="C68" s="122"/>
      <c r="D68" s="123"/>
      <c r="E68" s="57"/>
      <c r="F68" s="130"/>
      <c r="G68" s="124"/>
      <c r="H68" s="125"/>
    </row>
    <row r="69" spans="1:8" ht="25.8" thickBot="1" x14ac:dyDescent="0.35">
      <c r="A69" s="145" t="s">
        <v>62</v>
      </c>
      <c r="B69" s="145"/>
      <c r="C69" s="145"/>
      <c r="D69" s="145"/>
      <c r="E69" s="145"/>
      <c r="F69" s="145"/>
      <c r="G69" s="145"/>
      <c r="H69" s="146"/>
    </row>
    <row r="70" spans="1:8" ht="17.399999999999999" x14ac:dyDescent="0.3">
      <c r="A70" s="123"/>
      <c r="B70" s="126"/>
      <c r="C70" s="127"/>
      <c r="D70" s="123"/>
      <c r="E70" s="57"/>
      <c r="F70" s="129"/>
      <c r="G70" s="124"/>
      <c r="H70" s="124"/>
    </row>
    <row r="71" spans="1:8" ht="17.399999999999999" x14ac:dyDescent="0.3">
      <c r="A71" s="140" t="s">
        <v>60</v>
      </c>
      <c r="B71" s="114" t="s">
        <v>59</v>
      </c>
      <c r="C71" s="95"/>
      <c r="D71" s="96" t="s">
        <v>16</v>
      </c>
      <c r="E71" s="131"/>
      <c r="F71" s="132"/>
      <c r="G71" s="99"/>
      <c r="H71" s="138">
        <f>ROUND(F71*G71,2)</f>
        <v>0</v>
      </c>
    </row>
    <row r="72" spans="1:8" x14ac:dyDescent="0.3">
      <c r="A72" s="139"/>
      <c r="B72" s="133"/>
      <c r="C72" s="134"/>
      <c r="D72" s="135"/>
      <c r="E72" s="142"/>
      <c r="F72" s="134"/>
      <c r="G72" s="134"/>
      <c r="H72" s="139"/>
    </row>
    <row r="73" spans="1:8" ht="6.75" customHeight="1" x14ac:dyDescent="0.3">
      <c r="F73" s="141"/>
    </row>
    <row r="74" spans="1:8" ht="15" x14ac:dyDescent="0.3">
      <c r="B74" s="8" t="s">
        <v>11</v>
      </c>
      <c r="C74" s="3"/>
      <c r="D74" s="1"/>
      <c r="E74" s="1"/>
      <c r="F74" s="9"/>
      <c r="G74" s="10"/>
      <c r="H74" s="10"/>
    </row>
    <row r="75" spans="1:8" ht="15" x14ac:dyDescent="0.3">
      <c r="B75" s="4"/>
      <c r="C75" s="11"/>
      <c r="D75" s="10" t="s">
        <v>9</v>
      </c>
      <c r="E75" s="10"/>
      <c r="F75" s="10"/>
      <c r="G75" s="10"/>
      <c r="H75" s="10"/>
    </row>
    <row r="76" spans="1:8" ht="15" x14ac:dyDescent="0.3">
      <c r="B76" s="11"/>
      <c r="C76" s="11"/>
      <c r="D76" s="10"/>
      <c r="E76" s="10"/>
      <c r="F76" s="10"/>
      <c r="G76" s="10"/>
      <c r="H76" s="10"/>
    </row>
    <row r="77" spans="1:8" ht="15.6" x14ac:dyDescent="0.3">
      <c r="B77" s="6"/>
      <c r="C77" s="6"/>
      <c r="D77" s="9"/>
      <c r="E77" s="9"/>
      <c r="F77" s="10"/>
      <c r="G77" s="10"/>
      <c r="H77" s="10"/>
    </row>
    <row r="78" spans="1:8" x14ac:dyDescent="0.3">
      <c r="C78" s="13"/>
      <c r="D78" s="14"/>
      <c r="E78" s="14"/>
      <c r="F78" s="13"/>
      <c r="G78" s="13"/>
      <c r="H78" s="13"/>
    </row>
    <row r="79" spans="1:8" ht="15" x14ac:dyDescent="0.3">
      <c r="B79" s="5" t="s">
        <v>12</v>
      </c>
      <c r="C79" s="13"/>
      <c r="D79" s="14"/>
      <c r="E79" s="14"/>
      <c r="F79" s="13"/>
      <c r="G79" s="13"/>
      <c r="H79" s="13"/>
    </row>
    <row r="80" spans="1:8" ht="6.75" customHeight="1" x14ac:dyDescent="0.3"/>
  </sheetData>
  <mergeCells count="3">
    <mergeCell ref="A1:H1"/>
    <mergeCell ref="A3:H3"/>
    <mergeCell ref="A69:H69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Header>&amp;L&amp;G&amp;C&amp;"Arial,Gras"&amp;14&amp;K000000ENSIACET
&amp;"Arial,Normal"&amp;12Repositionnement de l'accueil de l'ENSIACET&amp;R&amp;"Arial,Normal"&amp;12Phase &amp;"Arial,Gras"DCE&amp;"Arial,Normal"
&amp;"Arial,Gras"C.D.P.G.F.&amp;"Arial,Normal"
&amp;"Arial,Gras"Lot n°02 : Serrurerie</oddHeader>
    <oddFooter>&amp;L&amp;G&amp;C&amp;"Arial,Normal"&amp;14Indice 1 : mars 2025&amp;R&amp;"Arial,Normal"&amp;12Page &amp;"Arial,Gras"&amp;P&amp;"Arial,Normal" sur &amp;N</oddFooter>
  </headerFooter>
  <rowBreaks count="1" manualBreakCount="1">
    <brk id="65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SERRURERIE</vt:lpstr>
      <vt:lpstr>SERRURERIE VARIANTE</vt:lpstr>
      <vt:lpstr>SERRURERIE!Zone_d_impression</vt:lpstr>
      <vt:lpstr>'SERRURERIE VARIANTE'!Zone_d_impression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ECO1</dc:creator>
  <cp:lastModifiedBy>ASK04</cp:lastModifiedBy>
  <cp:lastPrinted>2025-03-17T10:22:30Z</cp:lastPrinted>
  <dcterms:created xsi:type="dcterms:W3CDTF">2018-10-12T06:44:17Z</dcterms:created>
  <dcterms:modified xsi:type="dcterms:W3CDTF">2025-03-18T19:30:42Z</dcterms:modified>
</cp:coreProperties>
</file>