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mc:AlternateContent xmlns:mc="http://schemas.openxmlformats.org/markup-compatibility/2006">
    <mc:Choice Requires="x15">
      <x15ac:absPath xmlns:x15ac="http://schemas.microsoft.com/office/spreadsheetml/2010/11/ac" url="E:\19282 CHU GABRIEL MONTPIED GM3\05a-DCE\ECO\VRD\ind B-C-D\"/>
    </mc:Choice>
  </mc:AlternateContent>
  <xr:revisionPtr revIDLastSave="0" documentId="13_ncr:1_{16B68DC0-8D7E-4C84-A4CD-9D006D17F662}" xr6:coauthVersionLast="47" xr6:coauthVersionMax="47" xr10:uidLastSave="{00000000-0000-0000-0000-000000000000}"/>
  <bookViews>
    <workbookView xWindow="28680" yWindow="-5490" windowWidth="38640" windowHeight="21240" tabRatio="371" activeTab="2" xr2:uid="{00000000-000D-0000-FFFF-FFFF00000000}"/>
  </bookViews>
  <sheets>
    <sheet name="Cart" sheetId="16" r:id="rId1"/>
    <sheet name="Préambule" sheetId="4" r:id="rId2"/>
    <sheet name="DPGF" sheetId="14" r:id="rId3"/>
  </sheets>
  <definedNames>
    <definedName name="_Toc173654384" localSheetId="2">DPGF!#REF!</definedName>
    <definedName name="_Toc173654462" localSheetId="2">DPGF!#REF!</definedName>
    <definedName name="_Toc173654483" localSheetId="2">DPGF!#REF!</definedName>
    <definedName name="_Toc173654490" localSheetId="2">DPGF!#REF!</definedName>
    <definedName name="_Toc173654492" localSheetId="2">DPGF!#REF!</definedName>
    <definedName name="_Toc194728620" localSheetId="2">DPGF!#REF!</definedName>
    <definedName name="_Toc194728693" localSheetId="2">DPGF!#REF!</definedName>
    <definedName name="_Toc349620917" localSheetId="2">DPGF!#REF!</definedName>
    <definedName name="_Toc349620933" localSheetId="2">DPGF!#REF!</definedName>
    <definedName name="_Toc349620966" localSheetId="2">DPGF!#REF!</definedName>
    <definedName name="_Toc349620969" localSheetId="2">DPGF!#REF!</definedName>
    <definedName name="_Toc393684137" localSheetId="2">DPGF!#REF!</definedName>
    <definedName name="_Toc406312769" localSheetId="2">DPGF!#REF!</definedName>
    <definedName name="_Toc406396046" localSheetId="2">DPGF!#REF!</definedName>
    <definedName name="_Toc406397018" localSheetId="2">DPGF!#REF!</definedName>
    <definedName name="_Toc406397035" localSheetId="2">DPGF!#REF!</definedName>
    <definedName name="_Toc406397063" localSheetId="2">DPGF!#REF!</definedName>
    <definedName name="_Toc407080660" localSheetId="2">DPGF!#REF!</definedName>
    <definedName name="_Toc407080672" localSheetId="2">DPGF!#REF!</definedName>
    <definedName name="_Toc407080674" localSheetId="2">DPGF!#REF!</definedName>
    <definedName name="_Toc525438407" localSheetId="2">DPGF!#REF!</definedName>
    <definedName name="_Toc65387489" localSheetId="2">DPGF!#REF!</definedName>
    <definedName name="_Toc65387511" localSheetId="2">DPGF!#REF!</definedName>
    <definedName name="_Toc65405206" localSheetId="2">DPGF!#REF!</definedName>
    <definedName name="_Toc74624671" localSheetId="2">DPGF!#REF!</definedName>
    <definedName name="_Toc74624697" localSheetId="2">DPGF!#REF!</definedName>
    <definedName name="_Toc74624708" localSheetId="2">DPGF!#REF!</definedName>
    <definedName name="euro" localSheetId="2">DPGF!#REF!</definedName>
    <definedName name="euro">#REF!</definedName>
    <definedName name="_xlnm.Print_Titles" localSheetId="2">DPGF!$2:$6</definedName>
    <definedName name="PU" localSheetId="2">DPGF!$H:$H</definedName>
    <definedName name="Quantité" localSheetId="2">DPGF!$G:$G</definedName>
    <definedName name="_xlnm.Print_Area" localSheetId="0">Cart!$A$1:$J$65</definedName>
    <definedName name="_xlnm.Print_Area" localSheetId="2">DPGF!$A$1:$AA$194</definedName>
    <definedName name="_xlnm.Print_Area" localSheetId="1">Préambule!$A$1:$A$33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90" i="4" l="1"/>
  <c r="AA190" i="14"/>
  <c r="AA194" i="14" s="1"/>
  <c r="I180" i="14"/>
  <c r="I181" i="14"/>
  <c r="I182" i="14"/>
  <c r="I183" i="14"/>
  <c r="I179" i="14"/>
  <c r="I16" i="14"/>
  <c r="I76" i="14"/>
  <c r="Y184" i="14"/>
  <c r="Y183" i="14"/>
  <c r="Y182" i="14"/>
  <c r="Y181" i="14"/>
  <c r="Y178" i="14"/>
  <c r="Y177" i="14"/>
  <c r="Y176" i="14"/>
  <c r="Y175" i="14"/>
  <c r="Y174" i="14"/>
  <c r="Y173" i="14"/>
  <c r="Y172" i="14"/>
  <c r="Y171" i="14"/>
  <c r="Y170" i="14"/>
  <c r="Y169" i="14"/>
  <c r="Y168" i="14"/>
  <c r="Y167" i="14"/>
  <c r="Y166" i="14"/>
  <c r="Y165" i="14"/>
  <c r="Y164" i="14"/>
  <c r="Y163" i="14"/>
  <c r="Y162" i="14"/>
  <c r="Y161" i="14"/>
  <c r="Y160" i="14"/>
  <c r="Y159" i="14"/>
  <c r="Y158" i="14"/>
  <c r="Y157" i="14"/>
  <c r="Y156" i="14"/>
  <c r="Y155" i="14"/>
  <c r="Y154" i="14"/>
  <c r="Y153" i="14"/>
  <c r="Y152" i="14"/>
  <c r="Y151" i="14"/>
  <c r="Y150" i="14"/>
  <c r="Y149" i="14"/>
  <c r="Y148" i="14"/>
  <c r="Y147" i="14"/>
  <c r="Y146" i="14"/>
  <c r="Y145" i="14"/>
  <c r="Y144" i="14"/>
  <c r="Y143" i="14"/>
  <c r="Y142" i="14"/>
  <c r="Y141" i="14"/>
  <c r="Y140" i="14"/>
  <c r="Y139" i="14"/>
  <c r="Y138" i="14"/>
  <c r="Y137" i="14"/>
  <c r="Y136" i="14"/>
  <c r="Y135" i="14"/>
  <c r="Y134" i="14"/>
  <c r="Y133" i="14"/>
  <c r="Y132" i="14"/>
  <c r="Y131" i="14"/>
  <c r="Y130" i="14"/>
  <c r="Y129" i="14"/>
  <c r="Y128" i="14"/>
  <c r="Y127" i="14"/>
  <c r="Y126" i="14"/>
  <c r="Z126" i="14" s="1"/>
  <c r="Y125" i="14"/>
  <c r="Y124" i="14"/>
  <c r="Z123" i="14" s="1"/>
  <c r="Y123" i="14"/>
  <c r="Y122" i="14"/>
  <c r="Z121" i="14" s="1"/>
  <c r="Y121" i="14"/>
  <c r="Y120" i="14"/>
  <c r="Y119" i="14"/>
  <c r="Y118" i="14"/>
  <c r="Y117" i="14"/>
  <c r="Z116" i="14" s="1"/>
  <c r="Y116" i="14"/>
  <c r="Y115" i="14"/>
  <c r="Y114" i="14"/>
  <c r="Y113" i="14"/>
  <c r="Y112" i="14"/>
  <c r="Y111" i="14"/>
  <c r="Y110" i="14"/>
  <c r="Y109" i="14"/>
  <c r="Y108" i="14"/>
  <c r="Y107" i="14"/>
  <c r="Y106" i="14"/>
  <c r="Z106" i="14" s="1"/>
  <c r="Y105" i="14"/>
  <c r="Y104" i="14"/>
  <c r="Z104" i="14" s="1"/>
  <c r="Y103" i="14"/>
  <c r="Y102" i="14"/>
  <c r="Y101" i="14"/>
  <c r="Y100" i="14"/>
  <c r="Y99" i="14"/>
  <c r="Y98" i="14"/>
  <c r="Y97" i="14"/>
  <c r="Y96" i="14"/>
  <c r="Y95" i="14"/>
  <c r="Y94" i="14"/>
  <c r="Y93" i="14"/>
  <c r="Y92" i="14"/>
  <c r="Y91" i="14"/>
  <c r="Y90" i="14"/>
  <c r="Y89" i="14"/>
  <c r="Y88" i="14"/>
  <c r="Y87" i="14"/>
  <c r="Y86" i="14"/>
  <c r="Y85" i="14"/>
  <c r="Y84" i="14"/>
  <c r="Y83" i="14"/>
  <c r="Y82" i="14"/>
  <c r="Y81" i="14"/>
  <c r="Y80" i="14"/>
  <c r="Y79" i="14"/>
  <c r="Y78" i="14"/>
  <c r="Y77" i="14"/>
  <c r="Y76" i="14"/>
  <c r="Y75" i="14"/>
  <c r="Y74" i="14"/>
  <c r="Y73" i="14"/>
  <c r="Y72" i="14"/>
  <c r="Y71" i="14"/>
  <c r="Y70" i="14"/>
  <c r="Y69" i="14"/>
  <c r="Y68" i="14"/>
  <c r="Y67" i="14"/>
  <c r="Y66" i="14"/>
  <c r="Y65" i="14"/>
  <c r="Y64" i="14"/>
  <c r="Y63" i="14"/>
  <c r="Y62" i="14"/>
  <c r="Y61" i="14"/>
  <c r="Y60" i="14"/>
  <c r="Y59" i="14"/>
  <c r="Y58" i="14"/>
  <c r="Y57" i="14"/>
  <c r="Y56" i="14"/>
  <c r="Y55" i="14"/>
  <c r="Y54" i="14"/>
  <c r="Y53" i="14"/>
  <c r="Y52" i="14"/>
  <c r="Y51" i="14"/>
  <c r="Y50" i="14"/>
  <c r="Y49" i="14"/>
  <c r="Y48" i="14"/>
  <c r="Y47" i="14"/>
  <c r="Y46" i="14"/>
  <c r="Y45" i="14"/>
  <c r="Y44" i="14"/>
  <c r="Y43" i="14"/>
  <c r="Y42" i="14"/>
  <c r="Y41" i="14"/>
  <c r="Y40" i="14"/>
  <c r="Y39" i="14"/>
  <c r="Y38" i="14"/>
  <c r="Y37" i="14"/>
  <c r="Y36" i="14"/>
  <c r="Z36" i="14" s="1"/>
  <c r="Y35" i="14"/>
  <c r="Y34" i="14"/>
  <c r="Y33" i="14"/>
  <c r="Y32" i="14"/>
  <c r="Y31" i="14"/>
  <c r="Y30" i="14"/>
  <c r="Y29" i="14"/>
  <c r="Y28" i="14"/>
  <c r="Y27" i="14"/>
  <c r="Y26" i="14"/>
  <c r="Z26" i="14" s="1"/>
  <c r="Y25" i="14"/>
  <c r="Y24" i="14"/>
  <c r="Z24" i="14" s="1"/>
  <c r="Y23" i="14"/>
  <c r="Y22" i="14"/>
  <c r="Z22" i="14" s="1"/>
  <c r="Y21" i="14"/>
  <c r="Y20" i="14"/>
  <c r="Z20" i="14" s="1"/>
  <c r="Y19" i="14"/>
  <c r="Y18" i="14"/>
  <c r="Z18" i="14" s="1"/>
  <c r="Y17" i="14"/>
  <c r="Y15" i="14"/>
  <c r="Y14" i="14"/>
  <c r="Y13" i="14"/>
  <c r="Y12" i="14"/>
  <c r="Z9" i="14"/>
  <c r="Q184" i="14"/>
  <c r="Q183" i="14"/>
  <c r="Q182" i="14"/>
  <c r="Q181" i="14"/>
  <c r="Q178" i="14"/>
  <c r="Q177" i="14"/>
  <c r="Q176" i="14"/>
  <c r="Q175" i="14"/>
  <c r="Q174" i="14"/>
  <c r="Q173" i="14"/>
  <c r="Q172" i="14"/>
  <c r="Q171" i="14"/>
  <c r="Q170" i="14"/>
  <c r="Q169" i="14"/>
  <c r="Q168" i="14"/>
  <c r="Q167" i="14"/>
  <c r="Q166" i="14"/>
  <c r="Q165" i="14"/>
  <c r="Q164" i="14"/>
  <c r="Q163" i="14"/>
  <c r="Q162" i="14"/>
  <c r="Q161" i="14"/>
  <c r="Q160" i="14"/>
  <c r="Q159" i="14"/>
  <c r="Q158" i="14"/>
  <c r="Q157" i="14"/>
  <c r="Q156" i="14"/>
  <c r="Q155" i="14"/>
  <c r="Q154" i="14"/>
  <c r="Q153" i="14"/>
  <c r="Q152" i="14"/>
  <c r="Q151" i="14"/>
  <c r="Q150" i="14"/>
  <c r="Q149" i="14"/>
  <c r="Q148" i="14"/>
  <c r="Q147" i="14"/>
  <c r="Q146" i="14"/>
  <c r="Q145" i="14"/>
  <c r="Q144" i="14"/>
  <c r="Q143" i="14"/>
  <c r="Q142" i="14"/>
  <c r="Q141" i="14"/>
  <c r="Q140" i="14"/>
  <c r="Q139" i="14"/>
  <c r="Q138" i="14"/>
  <c r="Q137" i="14"/>
  <c r="Q136" i="14"/>
  <c r="Q135" i="14"/>
  <c r="Q134" i="14"/>
  <c r="Q133" i="14"/>
  <c r="Q132" i="14"/>
  <c r="Q131" i="14"/>
  <c r="Q130" i="14"/>
  <c r="Q129" i="14"/>
  <c r="Q128" i="14"/>
  <c r="Q127" i="14"/>
  <c r="Q126" i="14"/>
  <c r="R126" i="14" s="1"/>
  <c r="Q125" i="14"/>
  <c r="Q124" i="14"/>
  <c r="Q123" i="14"/>
  <c r="Q122" i="14"/>
  <c r="R121" i="14" s="1"/>
  <c r="Q121" i="14"/>
  <c r="Q120" i="14"/>
  <c r="Q119" i="14"/>
  <c r="Q118" i="14"/>
  <c r="Q117" i="14"/>
  <c r="R116" i="14" s="1"/>
  <c r="Q116" i="14"/>
  <c r="Q115" i="14"/>
  <c r="Q114" i="14"/>
  <c r="Q113" i="14"/>
  <c r="Q112" i="14"/>
  <c r="Q111" i="14"/>
  <c r="Q110" i="14"/>
  <c r="Q109" i="14"/>
  <c r="Q108" i="14"/>
  <c r="Q107" i="14"/>
  <c r="Q106" i="14"/>
  <c r="R106" i="14" s="1"/>
  <c r="Q105" i="14"/>
  <c r="Q104" i="14"/>
  <c r="R104" i="14" s="1"/>
  <c r="Q103" i="14"/>
  <c r="Q102" i="14"/>
  <c r="Q101" i="14"/>
  <c r="Q100" i="14"/>
  <c r="Q99" i="14"/>
  <c r="Q98" i="14"/>
  <c r="Q97" i="14"/>
  <c r="Q96" i="14"/>
  <c r="Q95" i="14"/>
  <c r="Q94" i="14"/>
  <c r="Q93" i="14"/>
  <c r="Q92" i="14"/>
  <c r="Q91" i="14"/>
  <c r="Q90" i="14"/>
  <c r="Q89" i="14"/>
  <c r="Q88" i="14"/>
  <c r="Q87" i="14"/>
  <c r="Q86" i="14"/>
  <c r="Q85" i="14"/>
  <c r="Q84" i="14"/>
  <c r="Q83" i="14"/>
  <c r="Q82" i="14"/>
  <c r="Q81" i="14"/>
  <c r="Q80" i="14"/>
  <c r="Q79" i="14"/>
  <c r="Q78" i="14"/>
  <c r="Q77" i="14"/>
  <c r="Q76" i="14"/>
  <c r="Q75" i="14"/>
  <c r="Q74" i="14"/>
  <c r="Q73" i="14"/>
  <c r="Q72" i="14"/>
  <c r="Q71" i="14"/>
  <c r="Q70" i="14"/>
  <c r="Q69" i="14"/>
  <c r="Q68" i="14"/>
  <c r="Q67" i="14"/>
  <c r="Q66" i="14"/>
  <c r="Q65" i="14"/>
  <c r="Q64" i="14"/>
  <c r="Q63" i="14"/>
  <c r="Q62" i="14"/>
  <c r="Q61" i="14"/>
  <c r="Q60" i="14"/>
  <c r="Q59" i="14"/>
  <c r="Q58" i="14"/>
  <c r="Q57" i="14"/>
  <c r="Q56" i="14"/>
  <c r="Q55" i="14"/>
  <c r="Q54" i="14"/>
  <c r="Q53" i="14"/>
  <c r="Q52" i="14"/>
  <c r="Q51" i="14"/>
  <c r="Q50" i="14"/>
  <c r="Q49" i="14"/>
  <c r="Q48" i="14"/>
  <c r="Q47" i="14"/>
  <c r="Q46" i="14"/>
  <c r="Q45" i="14"/>
  <c r="Q44" i="14"/>
  <c r="Q43" i="14"/>
  <c r="Q42" i="14"/>
  <c r="Q41" i="14"/>
  <c r="Q40" i="14"/>
  <c r="Q39" i="14"/>
  <c r="Q38" i="14"/>
  <c r="Q37" i="14"/>
  <c r="Q36" i="14"/>
  <c r="R36" i="14" s="1"/>
  <c r="Q35" i="14"/>
  <c r="Q34" i="14"/>
  <c r="Q33" i="14"/>
  <c r="Q32" i="14"/>
  <c r="Q31" i="14"/>
  <c r="Q30" i="14"/>
  <c r="Q29" i="14"/>
  <c r="Q28" i="14"/>
  <c r="Q27" i="14"/>
  <c r="Q26" i="14"/>
  <c r="R26" i="14" s="1"/>
  <c r="Q25" i="14"/>
  <c r="Q24" i="14"/>
  <c r="R24" i="14" s="1"/>
  <c r="Q23" i="14"/>
  <c r="Q22" i="14"/>
  <c r="R22" i="14" s="1"/>
  <c r="Q21" i="14"/>
  <c r="Q20" i="14"/>
  <c r="R20" i="14" s="1"/>
  <c r="Q19" i="14"/>
  <c r="Q18" i="14"/>
  <c r="R18" i="14" s="1"/>
  <c r="Q17" i="14"/>
  <c r="Q15" i="14"/>
  <c r="Q14" i="14"/>
  <c r="Q13" i="14"/>
  <c r="Q12" i="14"/>
  <c r="R9" i="14"/>
  <c r="I112" i="14"/>
  <c r="I113" i="14"/>
  <c r="I114" i="14"/>
  <c r="I115" i="14"/>
  <c r="I116" i="14"/>
  <c r="I117" i="14"/>
  <c r="J116" i="14" s="1"/>
  <c r="I118" i="14"/>
  <c r="I119" i="14"/>
  <c r="I120" i="14"/>
  <c r="I121" i="14"/>
  <c r="I122" i="14"/>
  <c r="J121" i="14" s="1"/>
  <c r="I123" i="14"/>
  <c r="I124" i="14"/>
  <c r="I125" i="14"/>
  <c r="I126" i="14"/>
  <c r="J126" i="14" s="1"/>
  <c r="I127" i="14"/>
  <c r="I128" i="14"/>
  <c r="I129" i="14"/>
  <c r="I130" i="14"/>
  <c r="I131" i="14"/>
  <c r="I132" i="14"/>
  <c r="I133" i="14"/>
  <c r="I134" i="14"/>
  <c r="I36" i="14"/>
  <c r="J36" i="14" s="1"/>
  <c r="I13" i="14"/>
  <c r="I14" i="14"/>
  <c r="I15" i="14"/>
  <c r="I17" i="14"/>
  <c r="I18" i="14"/>
  <c r="J18" i="14" s="1"/>
  <c r="I19" i="14"/>
  <c r="I20" i="14"/>
  <c r="J20" i="14" s="1"/>
  <c r="I21" i="14"/>
  <c r="I22" i="14"/>
  <c r="J22" i="14" s="1"/>
  <c r="I23" i="14"/>
  <c r="I24" i="14"/>
  <c r="J24" i="14" s="1"/>
  <c r="I25" i="14"/>
  <c r="I26" i="14"/>
  <c r="J26" i="14" s="1"/>
  <c r="I27" i="14"/>
  <c r="I28" i="14"/>
  <c r="I29" i="14"/>
  <c r="I30" i="14"/>
  <c r="I31" i="14"/>
  <c r="I32" i="14"/>
  <c r="I33" i="14"/>
  <c r="I34" i="14"/>
  <c r="I35" i="14"/>
  <c r="I37" i="14"/>
  <c r="I38" i="14"/>
  <c r="I39" i="14"/>
  <c r="I40" i="14"/>
  <c r="I41" i="14"/>
  <c r="I42" i="14"/>
  <c r="I43" i="14"/>
  <c r="I44" i="14"/>
  <c r="I45" i="14"/>
  <c r="I46" i="14"/>
  <c r="I47" i="14"/>
  <c r="I48" i="14"/>
  <c r="I49" i="14"/>
  <c r="I50" i="14"/>
  <c r="I51" i="14"/>
  <c r="I52" i="14"/>
  <c r="I53" i="14"/>
  <c r="I54" i="14"/>
  <c r="I55" i="14"/>
  <c r="I56" i="14"/>
  <c r="I57" i="14"/>
  <c r="I58" i="14"/>
  <c r="I59" i="14"/>
  <c r="I60" i="14"/>
  <c r="I61" i="14"/>
  <c r="I62" i="14"/>
  <c r="I63" i="14"/>
  <c r="I64" i="14"/>
  <c r="I65" i="14"/>
  <c r="I66" i="14"/>
  <c r="I67" i="14"/>
  <c r="I68" i="14"/>
  <c r="I69" i="14"/>
  <c r="I70" i="14"/>
  <c r="I71" i="14"/>
  <c r="I72" i="14"/>
  <c r="I73" i="14"/>
  <c r="I74" i="14"/>
  <c r="I75" i="14"/>
  <c r="I77" i="14"/>
  <c r="I78" i="14"/>
  <c r="I79" i="14"/>
  <c r="I80" i="14"/>
  <c r="I81" i="14"/>
  <c r="I82" i="14"/>
  <c r="I83" i="14"/>
  <c r="I84" i="14"/>
  <c r="I85" i="14"/>
  <c r="I86" i="14"/>
  <c r="I87" i="14"/>
  <c r="I88" i="14"/>
  <c r="I89" i="14"/>
  <c r="I90" i="14"/>
  <c r="I91" i="14"/>
  <c r="I92" i="14"/>
  <c r="I93" i="14"/>
  <c r="I94" i="14"/>
  <c r="I95" i="14"/>
  <c r="I96" i="14"/>
  <c r="I97" i="14"/>
  <c r="I98" i="14"/>
  <c r="I99" i="14"/>
  <c r="I100" i="14"/>
  <c r="I101" i="14"/>
  <c r="I102" i="14"/>
  <c r="I103" i="14"/>
  <c r="I104" i="14"/>
  <c r="J104" i="14" s="1"/>
  <c r="I105" i="14"/>
  <c r="I106" i="14"/>
  <c r="J106" i="14" s="1"/>
  <c r="I107" i="14"/>
  <c r="I108" i="14"/>
  <c r="I109" i="14"/>
  <c r="I110" i="14"/>
  <c r="I111" i="14"/>
  <c r="I135" i="14"/>
  <c r="I136" i="14"/>
  <c r="I137" i="14"/>
  <c r="I138" i="14"/>
  <c r="I139" i="14"/>
  <c r="I140" i="14"/>
  <c r="I141" i="14"/>
  <c r="I142" i="14"/>
  <c r="I143" i="14"/>
  <c r="I144" i="14"/>
  <c r="I145" i="14"/>
  <c r="I146" i="14"/>
  <c r="I147" i="14"/>
  <c r="I148" i="14"/>
  <c r="I149" i="14"/>
  <c r="I150" i="14"/>
  <c r="I151" i="14"/>
  <c r="I152" i="14"/>
  <c r="I153" i="14"/>
  <c r="I154" i="14"/>
  <c r="I155" i="14"/>
  <c r="I156" i="14"/>
  <c r="I157" i="14"/>
  <c r="I158" i="14"/>
  <c r="I159" i="14"/>
  <c r="I160" i="14"/>
  <c r="I161" i="14"/>
  <c r="I162" i="14"/>
  <c r="I163" i="14"/>
  <c r="I164" i="14"/>
  <c r="I165" i="14"/>
  <c r="I166" i="14"/>
  <c r="I167" i="14"/>
  <c r="I168" i="14"/>
  <c r="I169" i="14"/>
  <c r="I170" i="14"/>
  <c r="I171" i="14"/>
  <c r="I172" i="14"/>
  <c r="I173" i="14"/>
  <c r="I174" i="14"/>
  <c r="I175" i="14"/>
  <c r="I176" i="14"/>
  <c r="I177" i="14"/>
  <c r="I178" i="14"/>
  <c r="I184" i="14"/>
  <c r="I12" i="14"/>
  <c r="J9" i="14"/>
  <c r="B3" i="14"/>
  <c r="Z192" i="14"/>
  <c r="Z194" i="14" s="1"/>
  <c r="AA192" i="14" l="1"/>
  <c r="R32" i="14"/>
  <c r="J174" i="14"/>
  <c r="K174" i="14" s="1"/>
  <c r="R140" i="14"/>
  <c r="J11" i="14"/>
  <c r="K8" i="14" s="1"/>
  <c r="Z170" i="14"/>
  <c r="AA170" i="14" s="1"/>
  <c r="R123" i="14"/>
  <c r="R170" i="14"/>
  <c r="S170" i="14" s="1"/>
  <c r="Z32" i="14"/>
  <c r="Z135" i="14"/>
  <c r="Z140" i="14"/>
  <c r="Z174" i="14"/>
  <c r="AA174" i="14" s="1"/>
  <c r="J140" i="14"/>
  <c r="Z108" i="14"/>
  <c r="J170" i="14"/>
  <c r="K170" i="14" s="1"/>
  <c r="J108" i="14"/>
  <c r="Z118" i="14"/>
  <c r="J32" i="14"/>
  <c r="J123" i="14"/>
  <c r="R157" i="14"/>
  <c r="S157" i="14" s="1"/>
  <c r="Z157" i="14"/>
  <c r="AA157" i="14" s="1"/>
  <c r="J164" i="14"/>
  <c r="K164" i="14" s="1"/>
  <c r="J118" i="14"/>
  <c r="R127" i="14"/>
  <c r="J135" i="14"/>
  <c r="J147" i="14"/>
  <c r="K145" i="14" s="1"/>
  <c r="R11" i="14"/>
  <c r="S8" i="14" s="1"/>
  <c r="J38" i="14"/>
  <c r="Z147" i="14"/>
  <c r="AA145" i="14" s="1"/>
  <c r="R164" i="14"/>
  <c r="S164" i="14" s="1"/>
  <c r="J157" i="14"/>
  <c r="K157" i="14" s="1"/>
  <c r="J127" i="14"/>
  <c r="R135" i="14"/>
  <c r="Z11" i="14"/>
  <c r="AA8" i="14"/>
  <c r="Z127" i="14"/>
  <c r="R108" i="14"/>
  <c r="Z38" i="14"/>
  <c r="Z164" i="14"/>
  <c r="AA164" i="14" s="1"/>
  <c r="R174" i="14"/>
  <c r="S174" i="14" s="1"/>
  <c r="R38" i="14"/>
  <c r="R118" i="14"/>
  <c r="R147" i="14"/>
  <c r="S145" i="14" s="1"/>
  <c r="S133" i="14" l="1"/>
  <c r="AA115" i="14"/>
  <c r="S115" i="14"/>
  <c r="K30" i="14"/>
  <c r="S30" i="14"/>
  <c r="AA133" i="14"/>
  <c r="K115" i="14"/>
  <c r="K133" i="14"/>
  <c r="AA30" i="14"/>
  <c r="R192" i="14"/>
  <c r="R194" i="14" s="1"/>
  <c r="K190" i="14" l="1"/>
  <c r="K194" i="14" s="1"/>
  <c r="S190" i="14"/>
  <c r="S194" i="14" s="1"/>
  <c r="S192" i="14" l="1"/>
  <c r="J192" i="14" l="1"/>
  <c r="J194" i="14" s="1"/>
  <c r="K192" i="14"/>
  <c r="A3" i="14" l="1"/>
  <c r="C3" i="14"/>
  <c r="C190" i="14" l="1"/>
  <c r="C194" i="14"/>
</calcChain>
</file>

<file path=xl/sharedStrings.xml><?xml version="1.0" encoding="utf-8"?>
<sst xmlns="http://schemas.openxmlformats.org/spreadsheetml/2006/main" count="473" uniqueCount="194">
  <si>
    <t>Electricité</t>
  </si>
  <si>
    <t>m2</t>
  </si>
  <si>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</si>
  <si>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</si>
  <si>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</si>
  <si>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</si>
  <si>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</si>
  <si>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</si>
  <si>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</si>
  <si>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</si>
  <si>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</si>
  <si>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</si>
  <si>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U</t>
  </si>
  <si>
    <t>ml</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</si>
  <si>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</si>
  <si>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</si>
  <si>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</si>
  <si>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</si>
  <si>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Ens.</t>
  </si>
  <si>
    <t>PM</t>
  </si>
  <si>
    <t>Quantité MOE</t>
  </si>
  <si>
    <t>Quantité 
Ent</t>
  </si>
  <si>
    <t xml:space="preserve">Total H.T. Lot </t>
  </si>
  <si>
    <t>TVA 20.00 %</t>
  </si>
  <si>
    <t>Totaux
€ H.T</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</si>
  <si>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</si>
  <si>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 xml:space="preserve">Total T.T.C Lot </t>
  </si>
  <si>
    <t>GM3</t>
  </si>
  <si>
    <t>PMT</t>
  </si>
  <si>
    <t>HC</t>
  </si>
  <si>
    <t>Composant</t>
  </si>
  <si>
    <t>LOT VRD 31</t>
  </si>
  <si>
    <t>Voirie et Infrastructure</t>
  </si>
  <si>
    <t>30.3</t>
  </si>
  <si>
    <t>DESCRIPTIF DES TRAVAUX A REALISER</t>
  </si>
  <si>
    <t>30.3.1</t>
  </si>
  <si>
    <t>Prix géneraux</t>
  </si>
  <si>
    <t>30.3.2</t>
  </si>
  <si>
    <t>Installation de chantier</t>
  </si>
  <si>
    <t>Protection des pietons et véhicule</t>
  </si>
  <si>
    <t>Installation avant base vie du lot GO</t>
  </si>
  <si>
    <t>Signalisation et accéssibilité</t>
  </si>
  <si>
    <t>Entretien des voies</t>
  </si>
  <si>
    <t>30.3.3</t>
  </si>
  <si>
    <t>30.3.4</t>
  </si>
  <si>
    <t>Implantation, piquetage, signalisation, protections de chantier et tous relevés complémentaires pour la réalisation des ouvrages</t>
  </si>
  <si>
    <t>30.3.5</t>
  </si>
  <si>
    <t>Constat d'huissier</t>
  </si>
  <si>
    <t>30.3.6</t>
  </si>
  <si>
    <t>Plans de récolement et DOE</t>
  </si>
  <si>
    <t>30.3.7</t>
  </si>
  <si>
    <t>Gestion du compte prorata</t>
  </si>
  <si>
    <t>31</t>
  </si>
  <si>
    <t>VOIRIE-INFRASTRUCTURE</t>
  </si>
  <si>
    <t>31.1</t>
  </si>
  <si>
    <t>DEMOLITION, RESEAUX A DEVOYER ET TRAVAUX PREPARATOIRES</t>
  </si>
  <si>
    <t>31.1.1</t>
  </si>
  <si>
    <t>Travaux préparatoires aménagements</t>
  </si>
  <si>
    <t>Modification du rond point pou flux véhicules, démolition et réfection après travaux</t>
  </si>
  <si>
    <t>Aménagement provisoire parking PMT</t>
  </si>
  <si>
    <t>31.1.2</t>
  </si>
  <si>
    <t>Repérage et neutralisation des réseaux</t>
  </si>
  <si>
    <t>31.1.3</t>
  </si>
  <si>
    <t>Dévoiement et captage des réseaux Divers</t>
  </si>
  <si>
    <t>31.1.3.1</t>
  </si>
  <si>
    <t>Réseaux Eaux Pluviales</t>
  </si>
  <si>
    <t>Fouille et Canalisation</t>
  </si>
  <si>
    <t>- diamétre 250 + fouille pf moy 2,00 m</t>
  </si>
  <si>
    <t>- diamétre 200 + fouille pf moy 1,50 m</t>
  </si>
  <si>
    <t>- diamétre 300 + fouille pf moy 2,35 m</t>
  </si>
  <si>
    <t>- diamétre 300 + fouille pf moy 3,00 m</t>
  </si>
  <si>
    <t>- diamétre 300 + fouille pf moy 3,65 m</t>
  </si>
  <si>
    <t>- diamétre 300 + fouille pf moy 1,50 m</t>
  </si>
  <si>
    <t>- diamétre 400 + fouille pf moy 1,40 m</t>
  </si>
  <si>
    <t>- diamétre 400 + fouille pf moy 2,75 m</t>
  </si>
  <si>
    <t>- diamétre 500 + fouille pf moy 3,80 m</t>
  </si>
  <si>
    <t>- Passage sous galerie phase 1.1.2.a</t>
  </si>
  <si>
    <t>- diamétre 400 + fouille pf moy 5,50 m</t>
  </si>
  <si>
    <t>Regard diamètre 800 et 1000</t>
  </si>
  <si>
    <t>Regard à grille 500x500 classe D400</t>
  </si>
  <si>
    <t>Regard 800 classe D400 pf inf à 2,00 m</t>
  </si>
  <si>
    <t>Regard 1000 classe D400 sup à 2,00m</t>
  </si>
  <si>
    <t>Passage caméra, tests étanchéité, essais compactage sur fouille</t>
  </si>
  <si>
    <t>31.1.3.2</t>
  </si>
  <si>
    <t>Réseaux Eaux Usées</t>
  </si>
  <si>
    <t>- diamétre 200 + surlargeur fouille commune EP pf moy 1,50 m</t>
  </si>
  <si>
    <t>- diamétre 200 + fouille pf moy 1,70 m</t>
  </si>
  <si>
    <t>- diamétre 200 + fouille pf moy 1,15 m</t>
  </si>
  <si>
    <t>- diamétre 200 + surlargeur fouille commune EP pf moy 4,40 m</t>
  </si>
  <si>
    <t>- diamétre 200 + fouille pf moy 6,80 m</t>
  </si>
  <si>
    <t>- diamétre 200 + fouille pf moy 4,80 m</t>
  </si>
  <si>
    <t>Station de relevage</t>
  </si>
  <si>
    <t>31.1.3.3</t>
  </si>
  <si>
    <t>Réalisation d'une station de relevage EU provisoire</t>
  </si>
  <si>
    <t>Réalisation d'une station de relevage EP</t>
  </si>
  <si>
    <t>31.1.3.4</t>
  </si>
  <si>
    <t>Raccordements aux réseaux existants</t>
  </si>
  <si>
    <t>Réseaux EP</t>
  </si>
  <si>
    <t>Réseaux EU</t>
  </si>
  <si>
    <t>31.1.3.5</t>
  </si>
  <si>
    <t>Réseaux Electricité et AEP</t>
  </si>
  <si>
    <t>Fouille seule et commune</t>
  </si>
  <si>
    <t>- Surlargeur fouille pour réseaux électricité et AEP</t>
  </si>
  <si>
    <t xml:space="preserve">AEP </t>
  </si>
  <si>
    <t>AEP et incendie</t>
  </si>
  <si>
    <t>Diamétre 63</t>
  </si>
  <si>
    <t>Diamétre 90</t>
  </si>
  <si>
    <t>Fourreaux TPC</t>
  </si>
  <si>
    <t>Diamétre 110</t>
  </si>
  <si>
    <t>Diamétre 160</t>
  </si>
  <si>
    <t xml:space="preserve">Pose sur mur de souténement </t>
  </si>
  <si>
    <t>Regard et chambre de tirage</t>
  </si>
  <si>
    <t>Regard 600x600 classe D400</t>
  </si>
  <si>
    <t>Regard 800x800 classe D400</t>
  </si>
  <si>
    <t>Protection des réseaux dévoyés</t>
  </si>
  <si>
    <t>31.1.4</t>
  </si>
  <si>
    <t>31.1.5</t>
  </si>
  <si>
    <t>31.1.6</t>
  </si>
  <si>
    <t>Démolition de surface en enrobé et autre</t>
  </si>
  <si>
    <t>Démolition de surface en espace vert</t>
  </si>
  <si>
    <t>Dépose de mobiliers existants, compris stockage</t>
  </si>
  <si>
    <t>Sciage des enrobés et béton conservés</t>
  </si>
  <si>
    <t>Arrachage et déssouchage de végétaux</t>
  </si>
  <si>
    <t>31.2</t>
  </si>
  <si>
    <t>TERRASSEMENT DES PLATEFORMES</t>
  </si>
  <si>
    <t>Terrassement en masse pour les voiries, parking et aménagements extérieurs</t>
  </si>
  <si>
    <t>Déblais</t>
  </si>
  <si>
    <t>Remblais</t>
  </si>
  <si>
    <t>Essais de portace</t>
  </si>
  <si>
    <t>m3</t>
  </si>
  <si>
    <t>Remblais contigus à l'ouvrage complémentaire et bande stérile</t>
  </si>
  <si>
    <t>Remblais contigus complémentaire</t>
  </si>
  <si>
    <t>Bande stérile</t>
  </si>
  <si>
    <t>31.3</t>
  </si>
  <si>
    <t>FINITION EN ENROBE</t>
  </si>
  <si>
    <t>31.3.1</t>
  </si>
  <si>
    <t>Finition voirie et parking en enrobé</t>
  </si>
  <si>
    <t>Fourniture et pose d'un géotextile</t>
  </si>
  <si>
    <t>Fourniture et mise en œuvre de GNT 0/60 sur 50 cm</t>
  </si>
  <si>
    <t>Réalisation des essais de portance</t>
  </si>
  <si>
    <t>Fourniture et mise en œuvre de GNT 0/31,5 sur 20 cm</t>
  </si>
  <si>
    <t>Réalisation d'une imprégnation</t>
  </si>
  <si>
    <t>Réalisation de l'enrobé</t>
  </si>
  <si>
    <t>Réalisation du marquage places ambulances</t>
  </si>
  <si>
    <t>Raccord soigné avec l'enrobé existant</t>
  </si>
  <si>
    <t xml:space="preserve">Réalisation du grenaillage </t>
  </si>
  <si>
    <t>31.4</t>
  </si>
  <si>
    <t>VOIE POMPIER PROVISOIRE</t>
  </si>
  <si>
    <t>Réalisation d'une émulsion</t>
  </si>
  <si>
    <t>31.5</t>
  </si>
  <si>
    <t>Fourniture et mise en œuvre de GNT 0/60 sur 40 cm</t>
  </si>
  <si>
    <t>Fourniture et mise en œuvre de GNT 0/31,5 sur 15 cm</t>
  </si>
  <si>
    <t>STRUCTURE SOUS AMENAGEMENT DES PATIOS</t>
  </si>
  <si>
    <t>31.6</t>
  </si>
  <si>
    <t>31.7</t>
  </si>
  <si>
    <t>Fourniture et pose de bordure béton</t>
  </si>
  <si>
    <t>Fourniture et pose de bordure béton haute</t>
  </si>
  <si>
    <t>Fourniture et pose de bordure acier</t>
  </si>
  <si>
    <t>Réalisation du marquage des places PMR, compris poteau signalétique</t>
  </si>
  <si>
    <t>Plans-études d'exécution et ateliers</t>
  </si>
  <si>
    <t>- Protection pour passage sur galerie et sous caniveau phase 1.1.1.b</t>
  </si>
  <si>
    <t>Réfection définitive de chaussée sur fouille-finition en enrobé</t>
  </si>
  <si>
    <t>Voirie</t>
  </si>
  <si>
    <t>Fouille</t>
  </si>
  <si>
    <t>Canalisation</t>
  </si>
  <si>
    <t>-diamétre 200</t>
  </si>
  <si>
    <t>Exécution et remblayage :
surlargeur à fouille CHU pour réseau EU diam 200-pf moy entre 1,00 à 1,50</t>
  </si>
  <si>
    <t>Regard diamétre 1000 ou 600</t>
  </si>
  <si>
    <t>Regard 600 - pf moy entre 1,00 à 1,50m</t>
  </si>
  <si>
    <t>Regard 1000-pf moy entre 1,00 à 1,50 m</t>
  </si>
  <si>
    <t>Raccordement aux réseaux existants</t>
  </si>
  <si>
    <t>Contrôle et récolement</t>
  </si>
  <si>
    <t>Passage caméra,</t>
  </si>
  <si>
    <t>Dossier de récolement</t>
  </si>
  <si>
    <t>Passage caméra</t>
  </si>
  <si>
    <t>Test compactage au pénétrométre</t>
  </si>
  <si>
    <t>Tests étanchéité (regard et canalisation)</t>
  </si>
  <si>
    <t>Test de compactage au pénétrométre</t>
  </si>
  <si>
    <t>Test étanchéité à l'air (regard et canalisation)</t>
  </si>
  <si>
    <t>Démolition des réseaux non conservés et protection des réseaux conservés</t>
  </si>
  <si>
    <t>Démolition de surface, dépose du mobilier existant</t>
  </si>
  <si>
    <t>STRUCTURE SOUS FINITION EN BETON DESACTIVE-STABILISE, SOUS ALLEE PIETONNE ET VOIE POMPIER</t>
  </si>
  <si>
    <t>MARQUAGE AU SOL, BORDURE ET BANCS</t>
  </si>
  <si>
    <t>Fourniture et pose de bancs monobloc</t>
  </si>
  <si>
    <t>RESEAU EAU USEE CENTRE JEAN PERRIN</t>
  </si>
  <si>
    <t>31.3.2</t>
  </si>
  <si>
    <t>31.4.1</t>
  </si>
  <si>
    <t>31.8</t>
  </si>
  <si>
    <t>Réfection îlot barriére</t>
  </si>
  <si>
    <t>Fourniture, pose et raccordement de barriére motorisé avec contrôle d'accès</t>
  </si>
  <si>
    <t>Fourniture et pose de panneau de signalisation, directionnel et anti-stationnement</t>
  </si>
  <si>
    <t>Réalisation du marquage au sol à la peinture blanche, place de parking, passage pietons et signalisation</t>
  </si>
  <si>
    <t>238231</t>
  </si>
  <si>
    <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</si>
</sst>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16"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name val="Arial"/>
      <family val="2"/>
    </font>
    <font>
      <u/>
      <sz val="10"/>
      <name val="Arial"/>
      <family val="2"/>
    </font>
    <font>
      <b/>
      <u/>
      <sz val="10"/>
      <name val="Arial"/>
      <family val="2"/>
    </font>
    <font>
      <b/>
      <u/>
      <sz val="12"/>
      <name val="Arial"/>
      <family val="2"/>
    </font>
    <font>
      <b/>
      <u/>
      <sz val="9"/>
      <name val="Arial"/>
      <family val="2"/>
    </font>
    <font>
      <sz val="8"/>
      <color indexed="62"/>
      <name val="Arial"/>
      <family val="2"/>
    </font>
  </fonts>
  <fills count="3">
    <fill>
      <patternFill patternType="none"/>
    </fill>
    <fill>
      <patternFill patternType="gray125"/>
    </fill>
    <fill>
      <patternFill patternType="solid">
        <fgColor indexed="22"/>
        <bgColor indexed="64"/>
      </patternFill>
    </fill>
  </fills>
  <borders count="2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22"/>
      </right>
      <top style="thin">
        <color indexed="22"/>
      </top>
      <bottom style="thin">
        <color indexed="64"/>
      </bottom>
      <diagonal/>
    </border>
    <border>
      <left/>
      <right/>
      <top style="thin">
        <color indexed="64"/>
      </top>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07">
    <xf numFmtId="0" fontId="0" fillId="0" borderId="0" xfId="0"/>
    <xf numFmtId="0" fontId="3" fillId="0" borderId="0" xfId="0" applyFont="1" applyAlignment="1">
      <alignment horizontal="right" wrapText="1"/>
    </xf>
    <xf numFmtId="0" fontId="9" fillId="0" borderId="0" xfId="0" applyFont="1"/>
    <xf numFmtId="49" fontId="3" fillId="0" borderId="3" xfId="12" applyFont="1" applyBorder="1" applyAlignment="1">
      <alignment horizontal="center" vertical="top"/>
    </xf>
    <xf numFmtId="4" fontId="10" fillId="0" borderId="4" xfId="10" applyNumberFormat="1" applyFont="1" applyBorder="1"/>
    <xf numFmtId="0" fontId="10" fillId="0" borderId="0" xfId="0" applyFont="1"/>
    <xf numFmtId="49" fontId="4" fillId="0" borderId="3" xfId="12" applyFont="1" applyBorder="1" applyAlignment="1">
      <alignment horizontal="center" vertical="top"/>
    </xf>
    <xf numFmtId="0" fontId="9" fillId="0" borderId="0" xfId="0" applyFont="1" applyAlignment="1">
      <alignment wrapText="1"/>
    </xf>
    <xf numFmtId="0" fontId="3" fillId="0" borderId="0" xfId="0" applyFont="1" applyAlignment="1">
      <alignment horizontal="center" wrapText="1"/>
    </xf>
    <xf numFmtId="0" fontId="12" fillId="0" borderId="0" xfId="0" applyFont="1" applyAlignment="1">
      <alignment wrapText="1"/>
    </xf>
    <xf numFmtId="0" fontId="13" fillId="0" borderId="0" xfId="0" applyFont="1" applyAlignment="1">
      <alignment horizontal="centerContinuous" wrapText="1"/>
    </xf>
    <xf numFmtId="0" fontId="14" fillId="0" borderId="0" xfId="0" applyFont="1" applyAlignment="1">
      <alignment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49" fontId="9" fillId="0" borderId="14" xfId="1" applyFont="1" applyBorder="1" applyAlignment="1">
      <alignment horizontal="center" vertical="center" wrapText="1"/>
    </xf>
    <xf numFmtId="49" fontId="9" fillId="0" borderId="13" xfId="1" applyFont="1" applyBorder="1" applyAlignment="1">
      <alignment horizontal="center" vertical="center" wrapText="1"/>
    </xf>
    <xf numFmtId="4" fontId="10" fillId="0" borderId="7" xfId="10" applyNumberFormat="1" applyFont="1" applyBorder="1"/>
    <xf numFmtId="4" fontId="10" fillId="0" borderId="8" xfId="10" applyNumberFormat="1" applyFont="1" applyBorder="1"/>
    <xf numFmtId="4" fontId="10" fillId="0" borderId="3" xfId="10" applyNumberFormat="1" applyFont="1" applyBorder="1"/>
    <xf numFmtId="4" fontId="10" fillId="0" borderId="5" xfId="10" applyNumberFormat="1" applyFont="1" applyBorder="1"/>
    <xf numFmtId="1" fontId="10" fillId="0" borderId="3" xfId="10" applyNumberFormat="1" applyFont="1" applyBorder="1" applyAlignment="1">
      <alignment horizontal="center"/>
    </xf>
    <xf numFmtId="4" fontId="9" fillId="0" borderId="6" xfId="10" applyNumberFormat="1" applyFont="1" applyBorder="1"/>
    <xf numFmtId="4" fontId="9" fillId="0" borderId="18" xfId="10" applyNumberFormat="1" applyFont="1" applyBorder="1"/>
    <xf numFmtId="0" fontId="3" fillId="0" borderId="0" xfId="0" applyFont="1" applyAlignment="1">
      <alignment horizontal="center" vertical="center" wrapText="1"/>
    </xf>
    <xf numFmtId="169" fontId="15" fillId="0" borderId="0" xfId="10" applyNumberFormat="1" applyFont="1"/>
    <xf numFmtId="49" fontId="4" fillId="0" borderId="2" xfId="4" applyFont="1" applyBorder="1" applyAlignment="1">
      <alignment horizontal="center" vertical="center" wrapText="1"/>
    </xf>
    <xf numFmtId="0" fontId="4" fillId="0" borderId="2" xfId="4" applyNumberFormat="1" applyFont="1" applyBorder="1" applyAlignment="1">
      <alignment horizontal="center" vertical="center" wrapText="1"/>
    </xf>
    <xf numFmtId="49" fontId="4" fillId="0" borderId="0" xfId="4" applyFont="1" applyAlignment="1">
      <alignment horizontal="center" vertical="center" wrapText="1"/>
    </xf>
    <xf numFmtId="0" fontId="9" fillId="0" borderId="0" xfId="0" applyFont="1" applyAlignment="1">
      <alignment vertical="center"/>
    </xf>
    <xf numFmtId="49" fontId="1" fillId="0" borderId="14" xfId="1" applyFont="1" applyBorder="1" applyAlignment="1">
      <alignment horizontal="center" vertical="center" wrapText="1"/>
    </xf>
    <xf numFmtId="49" fontId="1" fillId="0" borderId="13" xfId="1" applyFont="1" applyBorder="1" applyAlignment="1">
      <alignment horizontal="center" vertical="center" wrapText="1"/>
    </xf>
    <xf numFmtId="0" fontId="9" fillId="0" borderId="0" xfId="0" applyFont="1" applyAlignment="1">
      <alignment horizontal="center" vertical="center"/>
    </xf>
    <xf numFmtId="0" fontId="7" fillId="0" borderId="0" xfId="0" applyFont="1" applyAlignment="1">
      <alignment horizontal="left" vertical="center"/>
    </xf>
    <xf numFmtId="0" fontId="10" fillId="0" borderId="15" xfId="18" applyFont="1" applyBorder="1" applyAlignment="1">
      <alignment horizontal="center" vertical="center"/>
    </xf>
    <xf numFmtId="4" fontId="10" fillId="0" borderId="4" xfId="10" applyNumberFormat="1" applyFont="1" applyBorder="1" applyAlignment="1">
      <alignment vertical="center"/>
    </xf>
    <xf numFmtId="4" fontId="10" fillId="0" borderId="17" xfId="10" applyNumberFormat="1" applyFont="1" applyBorder="1" applyAlignment="1">
      <alignment vertical="center"/>
    </xf>
    <xf numFmtId="0" fontId="0" fillId="0" borderId="19"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 fontId="1" fillId="0" borderId="11" xfId="10" applyNumberFormat="1" applyFont="1" applyBorder="1" applyAlignment="1">
      <alignment horizontal="center" vertical="center"/>
    </xf>
    <xf numFmtId="169" fontId="10" fillId="0" borderId="20" xfId="10" applyNumberFormat="1" applyFont="1" applyBorder="1"/>
    <xf numFmtId="169" fontId="10" fillId="0" borderId="21" xfId="10" applyNumberFormat="1" applyFont="1" applyBorder="1"/>
    <xf numFmtId="169" fontId="10" fillId="0" borderId="4" xfId="10" applyNumberFormat="1" applyFont="1" applyBorder="1"/>
    <xf numFmtId="4" fontId="10" fillId="0" borderId="12" xfId="10" applyNumberFormat="1" applyFont="1" applyBorder="1"/>
    <xf numFmtId="169" fontId="10" fillId="0" borderId="17" xfId="10" applyNumberFormat="1" applyFont="1" applyBorder="1"/>
    <xf numFmtId="0" fontId="1" fillId="0" borderId="0" xfId="0" applyFont="1" applyAlignment="1">
      <alignment horizontal="justify" vertical="top" wrapText="1"/>
    </xf>
    <xf numFmtId="0" fontId="9" fillId="0" borderId="0" xfId="0" applyFont="1" applyAlignment="1">
      <alignment horizontal="left" vertical="center" wrapText="1"/>
    </xf>
    <xf numFmtId="0" fontId="1" fillId="0" borderId="0" xfId="0" applyFont="1" applyAlignment="1">
      <alignment horizontal="center" vertical="center"/>
    </xf>
    <xf numFmtId="0" fontId="1" fillId="0" borderId="7" xfId="10" applyNumberFormat="1" applyFont="1" applyBorder="1" applyAlignment="1">
      <alignment horizontal="center" vertical="center"/>
    </xf>
    <xf numFmtId="1" fontId="1" fillId="0" borderId="10" xfId="10" applyNumberFormat="1" applyFont="1" applyBorder="1" applyAlignment="1">
      <alignment horizontal="center" vertical="center"/>
    </xf>
    <xf numFmtId="1" fontId="1" fillId="0" borderId="14" xfId="1" applyNumberFormat="1" applyFont="1" applyBorder="1" applyAlignment="1">
      <alignment horizontal="center" vertical="center" wrapText="1"/>
    </xf>
    <xf numFmtId="1" fontId="1" fillId="0" borderId="16" xfId="10" applyNumberFormat="1" applyFont="1" applyBorder="1" applyAlignment="1">
      <alignment horizontal="center" vertical="center"/>
    </xf>
    <xf numFmtId="0" fontId="4" fillId="0" borderId="0" xfId="0" applyFont="1" applyAlignment="1">
      <alignment horizontal="left" vertical="center" wrapText="1"/>
    </xf>
    <xf numFmtId="49" fontId="4" fillId="0" borderId="2" xfId="4" applyFont="1" applyBorder="1" applyAlignment="1">
      <alignment horizontal="left" vertical="center" wrapText="1"/>
    </xf>
    <xf numFmtId="49" fontId="3" fillId="0" borderId="15" xfId="1" applyFont="1" applyBorder="1" applyAlignment="1">
      <alignment horizontal="left" vertical="center" wrapText="1"/>
    </xf>
    <xf numFmtId="49" fontId="4" fillId="0" borderId="14" xfId="1" applyFont="1" applyBorder="1" applyAlignment="1">
      <alignment horizontal="left" vertical="center" wrapText="1"/>
    </xf>
    <xf numFmtId="49" fontId="11" fillId="0" borderId="14" xfId="1" applyFont="1" applyBorder="1" applyAlignment="1">
      <alignment horizontal="left" vertical="center" wrapText="1"/>
    </xf>
    <xf numFmtId="49" fontId="1" fillId="0" borderId="14" xfId="1" applyFont="1" applyBorder="1" applyAlignment="1">
      <alignment horizontal="left" vertical="center" wrapText="1"/>
    </xf>
    <xf numFmtId="49" fontId="9" fillId="0" borderId="14" xfId="1" applyFont="1" applyBorder="1" applyAlignment="1">
      <alignment horizontal="left" vertical="center" wrapText="1"/>
    </xf>
    <xf numFmtId="0" fontId="0" fillId="0" borderId="19" xfId="0" applyBorder="1" applyAlignment="1">
      <alignment horizontal="left" vertical="center" wrapText="1"/>
    </xf>
    <xf numFmtId="0" fontId="0" fillId="0" borderId="0" xfId="0" applyAlignment="1">
      <alignment horizontal="left" vertical="center" wrapText="1"/>
    </xf>
    <xf numFmtId="0" fontId="1" fillId="0" borderId="0" xfId="0" applyFont="1" applyAlignment="1">
      <alignment vertical="center"/>
    </xf>
    <xf numFmtId="0" fontId="1" fillId="0" borderId="10" xfId="10" applyNumberFormat="1" applyFont="1" applyBorder="1" applyAlignment="1">
      <alignment horizontal="center" vertical="center"/>
    </xf>
    <xf numFmtId="0" fontId="1" fillId="0" borderId="11" xfId="10" applyNumberFormat="1" applyFont="1" applyBorder="1" applyAlignment="1">
      <alignment horizontal="center" vertical="center"/>
    </xf>
    <xf numFmtId="0" fontId="1" fillId="0" borderId="14" xfId="1" applyNumberFormat="1" applyFont="1" applyBorder="1" applyAlignment="1">
      <alignment horizontal="center" vertical="center" wrapText="1"/>
    </xf>
    <xf numFmtId="0" fontId="1" fillId="0" borderId="16" xfId="10" applyNumberFormat="1" applyFont="1" applyBorder="1" applyAlignment="1">
      <alignment horizontal="center" vertical="center"/>
    </xf>
    <xf numFmtId="49" fontId="4" fillId="0" borderId="0" xfId="0" applyNumberFormat="1" applyFont="1"/>
    <xf numFmtId="49" fontId="9" fillId="0" borderId="0" xfId="0" applyNumberFormat="1" applyFont="1" applyAlignment="1">
      <alignment vertical="center"/>
    </xf>
    <xf numFmtId="49" fontId="3" fillId="0" borderId="7" xfId="12" applyFont="1" applyBorder="1" applyAlignment="1">
      <alignment horizontal="center" vertical="top"/>
    </xf>
    <xf numFmtId="49" fontId="0" fillId="0" borderId="19" xfId="0" applyNumberFormat="1" applyBorder="1"/>
    <xf numFmtId="49" fontId="0" fillId="0" borderId="0" xfId="0" applyNumberFormat="1"/>
    <xf numFmtId="49" fontId="1" fillId="0" borderId="0" xfId="0" applyNumberFormat="1" applyFont="1"/>
    <xf numFmtId="49" fontId="13" fillId="0" borderId="15" xfId="1" applyFont="1" applyBorder="1" applyAlignment="1">
      <alignment horizontal="left" vertical="center" wrapText="1"/>
    </xf>
    <xf numFmtId="49" fontId="1" fillId="0" borderId="3" xfId="12" applyFont="1" applyBorder="1" applyAlignment="1">
      <alignment horizontal="center" vertical="top"/>
    </xf>
    <xf numFmtId="169" fontId="15" fillId="0" borderId="2" xfId="10" applyNumberFormat="1" applyFont="1" applyBorder="1"/>
    <xf numFmtId="49" fontId="3" fillId="0" borderId="14" xfId="1" applyFont="1" applyBorder="1" applyAlignment="1">
      <alignment horizontal="left" vertical="center" wrapText="1"/>
    </xf>
    <xf numFmtId="49" fontId="10" fillId="0" borderId="14" xfId="1" applyFont="1" applyBorder="1" applyAlignment="1">
      <alignment horizontal="center" vertical="center" wrapText="1"/>
    </xf>
    <xf numFmtId="49" fontId="1" fillId="0" borderId="14" xfId="1" applyFont="1" applyBorder="1" applyAlignment="1">
      <alignment horizontal="left" vertical="top" wrapText="1"/>
    </xf>
    <xf numFmtId="49" fontId="1" fillId="0" borderId="14" xfId="1" applyFont="1" applyBorder="1" applyAlignment="1">
      <alignment horizontal="center" wrapText="1"/>
    </xf>
    <xf numFmtId="49" fontId="4" fillId="0" borderId="6" xfId="12" applyFont="1" applyBorder="1" applyAlignment="1">
      <alignment horizontal="center" vertical="top"/>
    </xf>
    <xf numFmtId="49" fontId="1" fillId="0" borderId="9" xfId="1" applyFont="1" applyBorder="1" applyAlignment="1">
      <alignment horizontal="left" vertical="center" wrapText="1"/>
    </xf>
    <xf numFmtId="49" fontId="1" fillId="0" borderId="9" xfId="1" applyFont="1" applyBorder="1" applyAlignment="1">
      <alignment horizontal="center" vertical="center" wrapText="1"/>
    </xf>
    <xf numFmtId="0" fontId="1" fillId="0" borderId="0" xfId="0" applyFont="1"/>
    <xf numFmtId="49" fontId="4" fillId="0" borderId="0" xfId="12" applyFont="1" applyAlignment="1">
      <alignment horizontal="center" vertical="top"/>
    </xf>
    <xf numFmtId="49" fontId="1" fillId="0" borderId="0" xfId="1" applyFont="1" applyAlignment="1">
      <alignment horizontal="left" vertical="center" wrapText="1"/>
    </xf>
    <xf numFmtId="49" fontId="1" fillId="0" borderId="0" xfId="1" applyFont="1" applyAlignment="1">
      <alignment horizontal="center" vertical="center" wrapText="1"/>
    </xf>
    <xf numFmtId="0" fontId="1" fillId="0" borderId="0" xfId="10" applyNumberFormat="1" applyFont="1" applyAlignment="1">
      <alignment horizontal="center" vertical="center"/>
    </xf>
    <xf numFmtId="4" fontId="10" fillId="0" borderId="0" xfId="10" applyNumberFormat="1" applyFont="1" applyAlignment="1">
      <alignment vertical="center"/>
    </xf>
    <xf numFmtId="4" fontId="9" fillId="0" borderId="0" xfId="10" applyNumberFormat="1" applyFont="1"/>
    <xf numFmtId="169" fontId="10" fillId="0" borderId="0" xfId="10" applyNumberFormat="1" applyFont="1"/>
    <xf numFmtId="1" fontId="1" fillId="0" borderId="0" xfId="10" applyNumberFormat="1" applyFont="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9" fillId="0" borderId="0" xfId="0" applyFont="1" applyAlignment="1">
      <alignment horizontal="left" vertical="center" wrapText="1"/>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horizontal="center"/>
    </xf>
    <xf numFmtId="49" fontId="2" fillId="0" borderId="26" xfId="12" applyBorder="1">
      <alignment vertical="top"/>
    </xf>
    <xf numFmtId="49" fontId="2" fillId="0" borderId="27" xfId="12" applyBorder="1">
      <alignment vertical="top"/>
    </xf>
    <xf numFmtId="0" fontId="9" fillId="0" borderId="27" xfId="0" applyFont="1" applyBorder="1" applyAlignment="1">
      <alignment horizontal="center" wrapText="1"/>
    </xf>
    <xf numFmtId="169" fontId="15" fillId="0" borderId="27" xfId="10" applyNumberFormat="1" applyFont="1" applyBorder="1"/>
    <xf numFmtId="0" fontId="0" fillId="0" borderId="27" xfId="0" applyBorder="1"/>
    <xf numFmtId="0" fontId="9" fillId="0" borderId="26" xfId="0" applyFont="1" applyBorder="1"/>
    <xf numFmtId="0" fontId="9" fillId="0" borderId="27" xfId="0" applyFont="1" applyBorder="1"/>
    <xf numFmtId="0" fontId="9" fillId="0" borderId="28" xfId="0" applyFont="1" applyBorder="1"/>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81341</xdr:colOff>
      <xdr:row>64</xdr:row>
      <xdr:rowOff>9525</xdr:rowOff>
    </xdr:to>
    <xdr:pic>
      <xdr:nvPicPr>
        <xdr:cNvPr id="4" name="Image 3">
          <a:extLst>
            <a:ext uri="{FF2B5EF4-FFF2-40B4-BE49-F238E27FC236}">
              <a16:creationId xmlns:a16="http://schemas.microsoft.com/office/drawing/2014/main" id="{B580572C-0946-904D-B6D8-EB90FD290A54}"/>
            </a:ext>
          </a:extLst>
        </xdr:cNvPr>
        <xdr:cNvPicPr>
          <a:picLocks noChangeAspect="1"/>
        </xdr:cNvPicPr>
      </xdr:nvPicPr>
      <xdr:blipFill>
        <a:blip xmlns:r="http://schemas.openxmlformats.org/officeDocument/2006/relationships" r:embed="rId1"/>
        <a:stretch>
          <a:fillRect/>
        </a:stretch>
      </xdr:blipFill>
      <xdr:spPr>
        <a:xfrm>
          <a:off x="0" y="0"/>
          <a:ext cx="7720391" cy="10982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189</xdr:row>
      <xdr:rowOff>0</xdr:rowOff>
    </xdr:from>
    <xdr:to>
      <xdr:col>19</xdr:col>
      <xdr:colOff>19050</xdr:colOff>
      <xdr:row>190</xdr:row>
      <xdr:rowOff>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412184850"/>
          <a:ext cx="14287500" cy="40005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192</xdr:row>
      <xdr:rowOff>133350</xdr:rowOff>
    </xdr:from>
    <xdr:to>
      <xdr:col>19</xdr:col>
      <xdr:colOff>57150</xdr:colOff>
      <xdr:row>193</xdr:row>
      <xdr:rowOff>342900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413042100"/>
          <a:ext cx="14325600" cy="371475"/>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4</xdr:col>
      <xdr:colOff>0</xdr:colOff>
      <xdr:row>89</xdr:row>
      <xdr:rowOff>27214</xdr:rowOff>
    </xdr:from>
    <xdr:to>
      <xdr:col>4</xdr:col>
      <xdr:colOff>45719</xdr:colOff>
      <xdr:row>104</xdr:row>
      <xdr:rowOff>40821</xdr:rowOff>
    </xdr:to>
    <xdr:sp macro="" textlink="">
      <xdr:nvSpPr>
        <xdr:cNvPr id="22" name="Accolade fermante 21">
          <a:extLst>
            <a:ext uri="{FF2B5EF4-FFF2-40B4-BE49-F238E27FC236}">
              <a16:creationId xmlns:a16="http://schemas.microsoft.com/office/drawing/2014/main" id="{24DC7F5C-143A-F82C-88C8-58DEC2B56BE6}"/>
            </a:ext>
          </a:extLst>
        </xdr:cNvPr>
        <xdr:cNvSpPr/>
      </xdr:nvSpPr>
      <xdr:spPr bwMode="auto">
        <a:xfrm>
          <a:off x="4313464" y="20084143"/>
          <a:ext cx="45719" cy="229960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4</xdr:col>
      <xdr:colOff>0</xdr:colOff>
      <xdr:row>108</xdr:row>
      <xdr:rowOff>27214</xdr:rowOff>
    </xdr:from>
    <xdr:to>
      <xdr:col>4</xdr:col>
      <xdr:colOff>45719</xdr:colOff>
      <xdr:row>141</xdr:row>
      <xdr:rowOff>54429</xdr:rowOff>
    </xdr:to>
    <xdr:sp macro="" textlink="">
      <xdr:nvSpPr>
        <xdr:cNvPr id="23" name="Accolade fermante 22">
          <a:extLst>
            <a:ext uri="{FF2B5EF4-FFF2-40B4-BE49-F238E27FC236}">
              <a16:creationId xmlns:a16="http://schemas.microsoft.com/office/drawing/2014/main" id="{2013FB0D-4501-BE44-8AAF-2D2AA615CF0C}"/>
            </a:ext>
          </a:extLst>
        </xdr:cNvPr>
        <xdr:cNvSpPr/>
      </xdr:nvSpPr>
      <xdr:spPr bwMode="auto">
        <a:xfrm>
          <a:off x="4313464" y="23567571"/>
          <a:ext cx="45719" cy="231321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3</xdr:col>
      <xdr:colOff>462643</xdr:colOff>
      <xdr:row>146</xdr:row>
      <xdr:rowOff>0</xdr:rowOff>
    </xdr:from>
    <xdr:to>
      <xdr:col>4</xdr:col>
      <xdr:colOff>54429</xdr:colOff>
      <xdr:row>155</xdr:row>
      <xdr:rowOff>27214</xdr:rowOff>
    </xdr:to>
    <xdr:sp macro="" textlink="">
      <xdr:nvSpPr>
        <xdr:cNvPr id="24" name="Accolade fermante 23">
          <a:extLst>
            <a:ext uri="{FF2B5EF4-FFF2-40B4-BE49-F238E27FC236}">
              <a16:creationId xmlns:a16="http://schemas.microsoft.com/office/drawing/2014/main" id="{0ED3524B-1A32-8AF2-03FC-34430ED034BF}"/>
            </a:ext>
          </a:extLst>
        </xdr:cNvPr>
        <xdr:cNvSpPr/>
      </xdr:nvSpPr>
      <xdr:spPr bwMode="auto">
        <a:xfrm>
          <a:off x="4299857" y="26724429"/>
          <a:ext cx="68036" cy="231321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27214</xdr:colOff>
      <xdr:row>146</xdr:row>
      <xdr:rowOff>27214</xdr:rowOff>
    </xdr:from>
    <xdr:to>
      <xdr:col>12</xdr:col>
      <xdr:colOff>72933</xdr:colOff>
      <xdr:row>154</xdr:row>
      <xdr:rowOff>149678</xdr:rowOff>
    </xdr:to>
    <xdr:sp macro="" textlink="">
      <xdr:nvSpPr>
        <xdr:cNvPr id="27" name="Accolade fermante 26">
          <a:extLst>
            <a:ext uri="{FF2B5EF4-FFF2-40B4-BE49-F238E27FC236}">
              <a16:creationId xmlns:a16="http://schemas.microsoft.com/office/drawing/2014/main" id="{300D576B-19AE-C912-60DD-33914C69FB7C}"/>
            </a:ext>
          </a:extLst>
        </xdr:cNvPr>
        <xdr:cNvSpPr/>
      </xdr:nvSpPr>
      <xdr:spPr bwMode="auto">
        <a:xfrm>
          <a:off x="9157607" y="26751643"/>
          <a:ext cx="45719" cy="2217964"/>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13607</xdr:colOff>
      <xdr:row>108</xdr:row>
      <xdr:rowOff>13607</xdr:rowOff>
    </xdr:from>
    <xdr:to>
      <xdr:col>12</xdr:col>
      <xdr:colOff>59326</xdr:colOff>
      <xdr:row>141</xdr:row>
      <xdr:rowOff>13607</xdr:rowOff>
    </xdr:to>
    <xdr:sp macro="" textlink="">
      <xdr:nvSpPr>
        <xdr:cNvPr id="28" name="Accolade fermante 27">
          <a:extLst>
            <a:ext uri="{FF2B5EF4-FFF2-40B4-BE49-F238E27FC236}">
              <a16:creationId xmlns:a16="http://schemas.microsoft.com/office/drawing/2014/main" id="{0427EDDD-8E6A-33D8-0AF2-77127ADA697F}"/>
            </a:ext>
          </a:extLst>
        </xdr:cNvPr>
        <xdr:cNvSpPr/>
      </xdr:nvSpPr>
      <xdr:spPr bwMode="auto">
        <a:xfrm>
          <a:off x="9144000" y="23553964"/>
          <a:ext cx="45719" cy="2286000"/>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11</xdr:col>
      <xdr:colOff>176893</xdr:colOff>
      <xdr:row>89</xdr:row>
      <xdr:rowOff>27214</xdr:rowOff>
    </xdr:from>
    <xdr:to>
      <xdr:col>12</xdr:col>
      <xdr:colOff>95250</xdr:colOff>
      <xdr:row>104</xdr:row>
      <xdr:rowOff>13607</xdr:rowOff>
    </xdr:to>
    <xdr:sp macro="" textlink="">
      <xdr:nvSpPr>
        <xdr:cNvPr id="29" name="Accolade fermante 28">
          <a:extLst>
            <a:ext uri="{FF2B5EF4-FFF2-40B4-BE49-F238E27FC236}">
              <a16:creationId xmlns:a16="http://schemas.microsoft.com/office/drawing/2014/main" id="{27012622-F70B-7AF5-107B-8EEBFECCBAC6}"/>
            </a:ext>
          </a:extLst>
        </xdr:cNvPr>
        <xdr:cNvSpPr/>
      </xdr:nvSpPr>
      <xdr:spPr bwMode="auto">
        <a:xfrm>
          <a:off x="9116786" y="20084143"/>
          <a:ext cx="108857" cy="227239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12</xdr:col>
      <xdr:colOff>8709</xdr:colOff>
      <xdr:row>74</xdr:row>
      <xdr:rowOff>0</xdr:rowOff>
    </xdr:from>
    <xdr:to>
      <xdr:col>12</xdr:col>
      <xdr:colOff>54428</xdr:colOff>
      <xdr:row>85</xdr:row>
      <xdr:rowOff>13607</xdr:rowOff>
    </xdr:to>
    <xdr:sp macro="" textlink="">
      <xdr:nvSpPr>
        <xdr:cNvPr id="30" name="Accolade fermante 29">
          <a:extLst>
            <a:ext uri="{FF2B5EF4-FFF2-40B4-BE49-F238E27FC236}">
              <a16:creationId xmlns:a16="http://schemas.microsoft.com/office/drawing/2014/main" id="{C908971C-8D92-93CB-8C0E-375180D0374B}"/>
            </a:ext>
          </a:extLst>
        </xdr:cNvPr>
        <xdr:cNvSpPr/>
      </xdr:nvSpPr>
      <xdr:spPr bwMode="auto">
        <a:xfrm>
          <a:off x="9139102" y="17498786"/>
          <a:ext cx="45719" cy="153760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11</xdr:col>
      <xdr:colOff>176893</xdr:colOff>
      <xdr:row>55</xdr:row>
      <xdr:rowOff>0</xdr:rowOff>
    </xdr:from>
    <xdr:to>
      <xdr:col>12</xdr:col>
      <xdr:colOff>81643</xdr:colOff>
      <xdr:row>69</xdr:row>
      <xdr:rowOff>0</xdr:rowOff>
    </xdr:to>
    <xdr:sp macro="" textlink="">
      <xdr:nvSpPr>
        <xdr:cNvPr id="31" name="Accolade fermante 30">
          <a:extLst>
            <a:ext uri="{FF2B5EF4-FFF2-40B4-BE49-F238E27FC236}">
              <a16:creationId xmlns:a16="http://schemas.microsoft.com/office/drawing/2014/main" id="{C3FAA80D-25FD-B7BF-9381-45764D57A818}"/>
            </a:ext>
          </a:extLst>
        </xdr:cNvPr>
        <xdr:cNvSpPr/>
      </xdr:nvSpPr>
      <xdr:spPr bwMode="auto">
        <a:xfrm>
          <a:off x="9116786" y="14546036"/>
          <a:ext cx="95250" cy="191860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421822</xdr:colOff>
      <xdr:row>55</xdr:row>
      <xdr:rowOff>27214</xdr:rowOff>
    </xdr:from>
    <xdr:to>
      <xdr:col>20</xdr:col>
      <xdr:colOff>81643</xdr:colOff>
      <xdr:row>69</xdr:row>
      <xdr:rowOff>0</xdr:rowOff>
    </xdr:to>
    <xdr:sp macro="" textlink="">
      <xdr:nvSpPr>
        <xdr:cNvPr id="3" name="Accolade fermante 2">
          <a:extLst>
            <a:ext uri="{FF2B5EF4-FFF2-40B4-BE49-F238E27FC236}">
              <a16:creationId xmlns:a16="http://schemas.microsoft.com/office/drawing/2014/main" id="{315C47A4-8504-4F51-88F9-437972115F61}"/>
            </a:ext>
          </a:extLst>
        </xdr:cNvPr>
        <xdr:cNvSpPr/>
      </xdr:nvSpPr>
      <xdr:spPr bwMode="auto">
        <a:xfrm>
          <a:off x="3996498" y="12432126"/>
          <a:ext cx="96851" cy="198984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435429</xdr:colOff>
      <xdr:row>73</xdr:row>
      <xdr:rowOff>285750</xdr:rowOff>
    </xdr:from>
    <xdr:to>
      <xdr:col>20</xdr:col>
      <xdr:colOff>40822</xdr:colOff>
      <xdr:row>85</xdr:row>
      <xdr:rowOff>40821</xdr:rowOff>
    </xdr:to>
    <xdr:sp macro="" textlink="">
      <xdr:nvSpPr>
        <xdr:cNvPr id="4" name="Accolade fermante 3">
          <a:extLst>
            <a:ext uri="{FF2B5EF4-FFF2-40B4-BE49-F238E27FC236}">
              <a16:creationId xmlns:a16="http://schemas.microsoft.com/office/drawing/2014/main" id="{6B4885D9-DFB2-476B-B78D-DE2580EB1106}"/>
            </a:ext>
          </a:extLst>
        </xdr:cNvPr>
        <xdr:cNvSpPr/>
      </xdr:nvSpPr>
      <xdr:spPr bwMode="auto">
        <a:xfrm>
          <a:off x="4010105" y="15436103"/>
          <a:ext cx="42423" cy="1693689"/>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0</xdr:colOff>
      <xdr:row>89</xdr:row>
      <xdr:rowOff>27214</xdr:rowOff>
    </xdr:from>
    <xdr:to>
      <xdr:col>20</xdr:col>
      <xdr:colOff>45719</xdr:colOff>
      <xdr:row>104</xdr:row>
      <xdr:rowOff>40821</xdr:rowOff>
    </xdr:to>
    <xdr:sp macro="" textlink="">
      <xdr:nvSpPr>
        <xdr:cNvPr id="5" name="Accolade fermante 4">
          <a:extLst>
            <a:ext uri="{FF2B5EF4-FFF2-40B4-BE49-F238E27FC236}">
              <a16:creationId xmlns:a16="http://schemas.microsoft.com/office/drawing/2014/main" id="{0D6F37C4-33E4-4485-9B21-78C0A69E6E1A}"/>
            </a:ext>
          </a:extLst>
        </xdr:cNvPr>
        <xdr:cNvSpPr/>
      </xdr:nvSpPr>
      <xdr:spPr bwMode="auto">
        <a:xfrm>
          <a:off x="4011706" y="18169538"/>
          <a:ext cx="45719" cy="2434077"/>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20</xdr:col>
      <xdr:colOff>0</xdr:colOff>
      <xdr:row>108</xdr:row>
      <xdr:rowOff>27214</xdr:rowOff>
    </xdr:from>
    <xdr:to>
      <xdr:col>20</xdr:col>
      <xdr:colOff>45719</xdr:colOff>
      <xdr:row>141</xdr:row>
      <xdr:rowOff>54429</xdr:rowOff>
    </xdr:to>
    <xdr:sp macro="" textlink="">
      <xdr:nvSpPr>
        <xdr:cNvPr id="6" name="Accolade fermante 5">
          <a:extLst>
            <a:ext uri="{FF2B5EF4-FFF2-40B4-BE49-F238E27FC236}">
              <a16:creationId xmlns:a16="http://schemas.microsoft.com/office/drawing/2014/main" id="{8B2A574E-B5AC-43B9-BABB-15EBDBD5FFCD}"/>
            </a:ext>
          </a:extLst>
        </xdr:cNvPr>
        <xdr:cNvSpPr/>
      </xdr:nvSpPr>
      <xdr:spPr bwMode="auto">
        <a:xfrm>
          <a:off x="4011706" y="21800243"/>
          <a:ext cx="45719" cy="2447686"/>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twoCellAnchor>
    <xdr:from>
      <xdr:col>19</xdr:col>
      <xdr:colOff>462643</xdr:colOff>
      <xdr:row>146</xdr:row>
      <xdr:rowOff>0</xdr:rowOff>
    </xdr:from>
    <xdr:to>
      <xdr:col>20</xdr:col>
      <xdr:colOff>54429</xdr:colOff>
      <xdr:row>155</xdr:row>
      <xdr:rowOff>27214</xdr:rowOff>
    </xdr:to>
    <xdr:sp macro="" textlink="">
      <xdr:nvSpPr>
        <xdr:cNvPr id="7" name="Accolade fermante 6">
          <a:extLst>
            <a:ext uri="{FF2B5EF4-FFF2-40B4-BE49-F238E27FC236}">
              <a16:creationId xmlns:a16="http://schemas.microsoft.com/office/drawing/2014/main" id="{C10CFAF3-596F-4C3C-B0AD-C3A5118D549E}"/>
            </a:ext>
          </a:extLst>
        </xdr:cNvPr>
        <xdr:cNvSpPr/>
      </xdr:nvSpPr>
      <xdr:spPr bwMode="auto">
        <a:xfrm>
          <a:off x="4008744" y="25123588"/>
          <a:ext cx="57391" cy="244768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C508C-DAC5-475E-96D3-D6DA1D839823}">
  <dimension ref="O65:O69"/>
  <sheetViews>
    <sheetView topLeftCell="A31" workbookViewId="0">
      <selection activeCell="F72" sqref="F72"/>
    </sheetView>
  </sheetViews>
  <sheetFormatPr baseColWidth="10" defaultRowHeight="13.2" x14ac:dyDescent="0.25"/>
  <cols>
    <col min="7" max="7" width="8.33203125" customWidth="1"/>
    <col min="9" max="9" width="12" customWidth="1"/>
    <col min="10" max="10" width="10.44140625" customWidth="1"/>
  </cols>
  <sheetData>
    <row r="65" spans="15:15" ht="1.8" customHeight="1" x14ac:dyDescent="0.25"/>
    <row r="69" spans="15:15" x14ac:dyDescent="0.25">
      <c r="O69" s="83" t="s">
        <v>193</v>
      </c>
    </row>
  </sheetData>
  <pageMargins left="0" right="0" top="0" bottom="0" header="0" footer="0"/>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194"/>
  <sheetViews>
    <sheetView tabSelected="1" zoomScale="85" zoomScaleNormal="85" zoomScaleSheetLayoutView="70" workbookViewId="0">
      <selection activeCell="Z210" sqref="Z210"/>
    </sheetView>
  </sheetViews>
  <sheetFormatPr baseColWidth="10" defaultColWidth="11.44140625" defaultRowHeight="13.2" x14ac:dyDescent="0.25"/>
  <cols>
    <col min="1" max="1" width="90.6640625" style="2" customWidth="1"/>
    <col min="2" max="2" width="33.5546875" style="2" customWidth="1"/>
    <col min="3" max="3" width="9.6640625" style="2" customWidth="1"/>
    <col min="4" max="4" width="11.33203125" style="2" customWidth="1"/>
    <col min="5" max="5" width="11.44140625" style="2"/>
    <col min="6" max="6" width="12.44140625" style="2" customWidth="1"/>
    <col min="7" max="7" width="13.33203125" style="2" customWidth="1"/>
    <col min="8" max="8" width="12.44140625" style="2" customWidth="1"/>
    <col min="9" max="9" width="13.33203125" style="2" customWidth="1"/>
    <col min="10" max="16384" width="11.44140625" style="2"/>
  </cols>
  <sheetData>
    <row r="1" spans="1:9" s="7" customFormat="1" ht="15.6" x14ac:dyDescent="0.3">
      <c r="A1" s="1"/>
      <c r="E1" s="1"/>
    </row>
    <row r="2" spans="1:9" s="7" customFormat="1" ht="15.6" x14ac:dyDescent="0.3">
      <c r="A2" s="8" t="s">
        <v>31</v>
      </c>
    </row>
    <row r="3" spans="1:9" s="7" customFormat="1" ht="49.5" customHeight="1" x14ac:dyDescent="0.25">
      <c r="A3" s="24" t="s">
        <v>32</v>
      </c>
    </row>
    <row r="4" spans="1:9" s="7" customFormat="1" ht="15.6" x14ac:dyDescent="0.3">
      <c r="A4" s="8"/>
    </row>
    <row r="5" spans="1:9" s="7" customFormat="1" ht="15.6" x14ac:dyDescent="0.3">
      <c r="A5" s="8"/>
    </row>
    <row r="6" spans="1:9" s="7" customFormat="1" x14ac:dyDescent="0.25"/>
    <row r="7" spans="1:9" s="7" customFormat="1" x14ac:dyDescent="0.25">
      <c r="A7" s="9" t="s">
        <v>7</v>
      </c>
    </row>
    <row r="8" spans="1:9" s="7" customFormat="1" x14ac:dyDescent="0.25"/>
    <row r="9" spans="1:9" s="7" customFormat="1" ht="26.4" x14ac:dyDescent="0.3">
      <c r="A9" s="46" t="s">
        <v>16</v>
      </c>
      <c r="B9" s="10"/>
      <c r="C9" s="10"/>
      <c r="D9" s="10"/>
      <c r="E9" s="10"/>
      <c r="F9" s="10"/>
      <c r="G9" s="10"/>
      <c r="H9" s="10"/>
      <c r="I9" s="10"/>
    </row>
    <row r="10" spans="1:9" s="7" customFormat="1" ht="26.4" x14ac:dyDescent="0.25">
      <c r="A10" s="46" t="s">
        <v>17</v>
      </c>
    </row>
    <row r="11" spans="1:9" s="7" customFormat="1" x14ac:dyDescent="0.25">
      <c r="A11" s="46"/>
    </row>
    <row r="12" spans="1:9" s="7" customFormat="1" ht="39.6" x14ac:dyDescent="0.25">
      <c r="A12" s="46" t="s">
        <v>8</v>
      </c>
      <c r="B12" s="11"/>
    </row>
    <row r="13" spans="1:9" s="7" customFormat="1" x14ac:dyDescent="0.25">
      <c r="A13" s="46"/>
    </row>
    <row r="14" spans="1:9" s="7" customFormat="1" ht="52.8" x14ac:dyDescent="0.25">
      <c r="A14" s="46" t="s">
        <v>9</v>
      </c>
    </row>
    <row r="15" spans="1:9" s="7" customFormat="1" x14ac:dyDescent="0.25">
      <c r="A15" s="46"/>
    </row>
    <row r="16" spans="1:9" s="7" customFormat="1" ht="26.4" x14ac:dyDescent="0.25">
      <c r="A16" s="46" t="s">
        <v>10</v>
      </c>
    </row>
    <row r="17" spans="1:1" s="7" customFormat="1" ht="26.4" x14ac:dyDescent="0.25">
      <c r="A17" s="46" t="s">
        <v>11</v>
      </c>
    </row>
    <row r="18" spans="1:1" s="7" customFormat="1" x14ac:dyDescent="0.25">
      <c r="A18" s="46"/>
    </row>
    <row r="19" spans="1:1" ht="39.6" x14ac:dyDescent="0.25">
      <c r="A19" s="46" t="s">
        <v>25</v>
      </c>
    </row>
    <row r="20" spans="1:1" x14ac:dyDescent="0.25">
      <c r="A20" s="46"/>
    </row>
    <row r="21" spans="1:1" x14ac:dyDescent="0.25">
      <c r="A21" s="46"/>
    </row>
    <row r="22" spans="1:1" x14ac:dyDescent="0.25">
      <c r="A22" s="13"/>
    </row>
    <row r="23" spans="1:1" x14ac:dyDescent="0.25">
      <c r="A23" s="14"/>
    </row>
    <row r="24" spans="1:1" x14ac:dyDescent="0.25">
      <c r="A24" s="14"/>
    </row>
    <row r="25" spans="1:1" x14ac:dyDescent="0.25">
      <c r="A25" s="12"/>
    </row>
    <row r="190" spans="1:27" x14ac:dyDescent="0.25">
      <c r="A190" s="104"/>
      <c r="B190" s="105"/>
      <c r="C190" s="105"/>
      <c r="D190" s="105"/>
      <c r="E190" s="105"/>
      <c r="F190" s="105"/>
      <c r="G190" s="105"/>
      <c r="H190" s="105"/>
      <c r="I190" s="105"/>
      <c r="J190" s="105"/>
      <c r="K190" s="105"/>
      <c r="L190" s="105"/>
      <c r="M190" s="105"/>
      <c r="N190" s="105"/>
      <c r="O190" s="105"/>
      <c r="P190" s="105"/>
      <c r="Q190" s="105"/>
      <c r="R190" s="105"/>
      <c r="S190" s="105"/>
      <c r="T190" s="105"/>
      <c r="U190" s="105"/>
      <c r="V190" s="105"/>
      <c r="W190" s="105"/>
      <c r="X190" s="105"/>
      <c r="Y190" s="105"/>
      <c r="Z190" s="105"/>
      <c r="AA190" s="106">
        <f>SUM(AA8:AA184)</f>
        <v>0</v>
      </c>
    </row>
    <row r="194" spans="1:27" x14ac:dyDescent="0.25">
      <c r="A194" s="104"/>
      <c r="B194" s="105"/>
      <c r="C194" s="105"/>
      <c r="D194" s="105"/>
      <c r="E194" s="105"/>
      <c r="F194" s="105"/>
      <c r="G194" s="105"/>
      <c r="H194" s="105"/>
      <c r="I194" s="105"/>
      <c r="J194" s="105"/>
      <c r="K194" s="105"/>
      <c r="L194" s="105"/>
      <c r="M194" s="105"/>
      <c r="N194" s="105"/>
      <c r="O194" s="105"/>
      <c r="P194" s="105"/>
      <c r="Q194" s="105"/>
      <c r="R194" s="105"/>
      <c r="S194" s="105"/>
      <c r="T194" s="105"/>
      <c r="U194" s="105"/>
      <c r="V194" s="105"/>
      <c r="W194" s="105"/>
      <c r="X194" s="105"/>
      <c r="Y194" s="105"/>
      <c r="Z194" s="105"/>
      <c r="AA194" s="106"/>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29"/>
  <sheetViews>
    <sheetView showGridLines="0" showZeros="0" tabSelected="1" topLeftCell="A178" zoomScaleNormal="100" zoomScaleSheetLayoutView="115" zoomScalePageLayoutView="80" workbookViewId="0">
      <pane ySplit="17985" topLeftCell="A32"/>
      <selection activeCell="Z210" sqref="Z210"/>
      <selection pane="bottomLeft" activeCell="A31" sqref="A31"/>
    </sheetView>
  </sheetViews>
  <sheetFormatPr baseColWidth="10" defaultColWidth="11.44140625" defaultRowHeight="13.2" x14ac:dyDescent="0.25"/>
  <cols>
    <col min="1" max="2" width="11.33203125" style="12" bestFit="1" customWidth="1"/>
    <col min="3" max="3" width="42.33203125" style="47" bestFit="1" customWidth="1"/>
    <col min="4" max="4" width="6.5546875" style="32" customWidth="1"/>
    <col min="5" max="5" width="10.109375" style="48" hidden="1" customWidth="1"/>
    <col min="6" max="6" width="2.33203125" style="29" customWidth="1"/>
    <col min="7" max="7" width="8.6640625" style="2" bestFit="1" customWidth="1"/>
    <col min="8" max="8" width="7.88671875" style="2" customWidth="1"/>
    <col min="9" max="9" width="11.44140625" style="2"/>
    <col min="10" max="11" width="12.33203125" style="2" customWidth="1"/>
    <col min="12" max="12" width="2.5546875" style="2" customWidth="1"/>
    <col min="13" max="13" width="10.109375" style="48" hidden="1" customWidth="1"/>
    <col min="14" max="14" width="2.33203125" style="29" hidden="1" customWidth="1"/>
    <col min="15" max="15" width="8.6640625" style="2" bestFit="1" customWidth="1"/>
    <col min="16" max="16" width="7.88671875" style="2" customWidth="1"/>
    <col min="17" max="17" width="11.44140625" style="2"/>
    <col min="18" max="19" width="12.33203125" style="2" customWidth="1"/>
    <col min="20" max="20" width="1.6640625" style="2" customWidth="1"/>
    <col min="21" max="21" width="10.109375" style="48" hidden="1" customWidth="1"/>
    <col min="22" max="22" width="2.33203125" style="29" hidden="1" customWidth="1"/>
    <col min="23" max="23" width="8.6640625" style="2" bestFit="1" customWidth="1"/>
    <col min="24" max="24" width="7.88671875" style="2" customWidth="1"/>
    <col min="25" max="25" width="11.44140625" style="2"/>
    <col min="26" max="27" width="12.33203125" style="2" customWidth="1"/>
    <col min="28" max="75" width="14.44140625" style="2" customWidth="1"/>
    <col min="76" max="16384" width="11.44140625" style="2"/>
  </cols>
  <sheetData>
    <row r="1" spans="1:27" ht="12.75" customHeight="1" x14ac:dyDescent="0.25"/>
    <row r="2" spans="1:27" ht="12.75" customHeight="1" x14ac:dyDescent="0.25">
      <c r="A2" s="67"/>
      <c r="B2" s="67"/>
      <c r="C2" s="53"/>
      <c r="D2" s="33"/>
    </row>
    <row r="3" spans="1:27" s="29" customFormat="1" ht="25.5" customHeight="1" thickBot="1" x14ac:dyDescent="0.3">
      <c r="A3" s="68" t="str">
        <f>Préambule!A2</f>
        <v>LOT VRD 31</v>
      </c>
      <c r="B3" s="68">
        <f>Préambule!B2</f>
        <v>0</v>
      </c>
      <c r="C3" s="95" t="str">
        <f>Préambule!A3</f>
        <v>Voirie et Infrastructure</v>
      </c>
      <c r="D3" s="95"/>
      <c r="E3" s="95"/>
      <c r="F3" s="95"/>
      <c r="G3" s="95"/>
      <c r="H3" s="95"/>
      <c r="I3" s="95"/>
      <c r="J3" s="95"/>
      <c r="K3" s="95"/>
    </row>
    <row r="4" spans="1:27" ht="12.75" customHeight="1" thickBot="1" x14ac:dyDescent="0.3">
      <c r="A4" s="12" t="s">
        <v>6</v>
      </c>
      <c r="C4" s="53"/>
      <c r="D4" s="62"/>
      <c r="E4" s="92" t="s">
        <v>27</v>
      </c>
      <c r="F4" s="93"/>
      <c r="G4" s="93"/>
      <c r="H4" s="93"/>
      <c r="I4" s="93"/>
      <c r="J4" s="93"/>
      <c r="K4" s="94"/>
      <c r="M4" s="92" t="s">
        <v>28</v>
      </c>
      <c r="N4" s="96"/>
      <c r="O4" s="96"/>
      <c r="P4" s="96"/>
      <c r="Q4" s="96"/>
      <c r="R4" s="96"/>
      <c r="S4" s="97"/>
      <c r="U4" s="92" t="s">
        <v>29</v>
      </c>
      <c r="V4" s="93"/>
      <c r="W4" s="93"/>
      <c r="X4" s="93"/>
      <c r="Y4" s="93"/>
      <c r="Z4" s="93"/>
      <c r="AA4" s="94"/>
    </row>
    <row r="5" spans="1:27" ht="16.2" customHeight="1" x14ac:dyDescent="0.25">
      <c r="A5" s="72"/>
      <c r="G5" s="98"/>
      <c r="H5" s="98"/>
      <c r="I5" s="98"/>
      <c r="J5" s="98"/>
      <c r="K5" s="98"/>
      <c r="O5" s="98"/>
      <c r="P5" s="98"/>
      <c r="Q5" s="98"/>
      <c r="R5" s="98"/>
      <c r="S5" s="98"/>
      <c r="W5" s="98"/>
      <c r="X5" s="98"/>
      <c r="Y5" s="98"/>
      <c r="Z5" s="98"/>
      <c r="AA5" s="98"/>
    </row>
    <row r="6" spans="1:27" s="29" customFormat="1" ht="25.5" customHeight="1" x14ac:dyDescent="0.25">
      <c r="A6" s="26" t="s">
        <v>2</v>
      </c>
      <c r="B6" s="26" t="s">
        <v>30</v>
      </c>
      <c r="C6" s="54" t="s">
        <v>3</v>
      </c>
      <c r="D6" s="26" t="s">
        <v>4</v>
      </c>
      <c r="E6" s="27" t="s">
        <v>20</v>
      </c>
      <c r="F6" s="28"/>
      <c r="G6" s="26" t="s">
        <v>21</v>
      </c>
      <c r="H6" s="26" t="s">
        <v>15</v>
      </c>
      <c r="I6" s="26" t="s">
        <v>5</v>
      </c>
      <c r="J6" s="26" t="s">
        <v>14</v>
      </c>
      <c r="K6" s="26" t="s">
        <v>24</v>
      </c>
      <c r="M6" s="27" t="s">
        <v>20</v>
      </c>
      <c r="N6" s="28"/>
      <c r="O6" s="26" t="s">
        <v>21</v>
      </c>
      <c r="P6" s="26" t="s">
        <v>15</v>
      </c>
      <c r="Q6" s="26" t="s">
        <v>5</v>
      </c>
      <c r="R6" s="26" t="s">
        <v>14</v>
      </c>
      <c r="S6" s="26" t="s">
        <v>24</v>
      </c>
      <c r="U6" s="27" t="s">
        <v>20</v>
      </c>
      <c r="V6" s="28"/>
      <c r="W6" s="26" t="s">
        <v>21</v>
      </c>
      <c r="X6" s="26" t="s">
        <v>15</v>
      </c>
      <c r="Y6" s="26" t="s">
        <v>5</v>
      </c>
      <c r="Z6" s="26" t="s">
        <v>14</v>
      </c>
      <c r="AA6" s="26" t="s">
        <v>24</v>
      </c>
    </row>
    <row r="7" spans="1:27" s="5" customFormat="1" ht="15" customHeight="1" x14ac:dyDescent="0.25">
      <c r="A7" s="69"/>
      <c r="B7" s="69"/>
      <c r="C7" s="55"/>
      <c r="D7" s="34"/>
      <c r="E7" s="49"/>
      <c r="F7" s="35"/>
      <c r="G7" s="17"/>
      <c r="H7" s="18"/>
      <c r="I7" s="41"/>
      <c r="J7" s="43"/>
      <c r="K7" s="43"/>
      <c r="M7" s="49"/>
      <c r="N7" s="35"/>
      <c r="O7" s="17"/>
      <c r="P7" s="18"/>
      <c r="Q7" s="41"/>
      <c r="R7" s="43"/>
      <c r="S7" s="43"/>
      <c r="U7" s="49"/>
      <c r="V7" s="35"/>
      <c r="W7" s="17"/>
      <c r="X7" s="18"/>
      <c r="Y7" s="41"/>
      <c r="Z7" s="43"/>
      <c r="AA7" s="43"/>
    </row>
    <row r="8" spans="1:27" s="5" customFormat="1" ht="31.2" x14ac:dyDescent="0.25">
      <c r="A8" s="69" t="s">
        <v>33</v>
      </c>
      <c r="B8" s="3" t="s">
        <v>192</v>
      </c>
      <c r="C8" s="55" t="s">
        <v>34</v>
      </c>
      <c r="D8" s="34"/>
      <c r="E8" s="63"/>
      <c r="F8" s="35"/>
      <c r="G8" s="17"/>
      <c r="H8" s="18"/>
      <c r="I8" s="42"/>
      <c r="J8" s="43"/>
      <c r="K8" s="44">
        <f>SUM(J9:J26)</f>
        <v>0</v>
      </c>
      <c r="M8" s="50"/>
      <c r="N8" s="35"/>
      <c r="O8" s="17"/>
      <c r="P8" s="18"/>
      <c r="Q8" s="42"/>
      <c r="R8" s="43"/>
      <c r="S8" s="44">
        <f>SUM(R9:R26)</f>
        <v>0</v>
      </c>
      <c r="U8" s="63"/>
      <c r="V8" s="35"/>
      <c r="W8" s="17"/>
      <c r="X8" s="18"/>
      <c r="Y8" s="42"/>
      <c r="Z8" s="43"/>
      <c r="AA8" s="44">
        <f>SUM(Z9:Z26)</f>
        <v>0</v>
      </c>
    </row>
    <row r="9" spans="1:27" s="5" customFormat="1" ht="15" x14ac:dyDescent="0.25">
      <c r="A9" s="6" t="s">
        <v>35</v>
      </c>
      <c r="B9" s="6" t="s">
        <v>192</v>
      </c>
      <c r="C9" s="56" t="s">
        <v>36</v>
      </c>
      <c r="D9" s="15" t="s">
        <v>19</v>
      </c>
      <c r="E9" s="64"/>
      <c r="F9" s="35"/>
      <c r="G9" s="19"/>
      <c r="H9" s="20"/>
      <c r="I9" s="42"/>
      <c r="J9" s="43">
        <f>I9</f>
        <v>0</v>
      </c>
      <c r="K9" s="43"/>
      <c r="M9" s="40"/>
      <c r="N9" s="35"/>
      <c r="O9" s="19"/>
      <c r="P9" s="20"/>
      <c r="Q9" s="42"/>
      <c r="R9" s="43">
        <f>Q9</f>
        <v>0</v>
      </c>
      <c r="S9" s="43"/>
      <c r="U9" s="64"/>
      <c r="V9" s="35"/>
      <c r="W9" s="19"/>
      <c r="X9" s="20"/>
      <c r="Y9" s="42"/>
      <c r="Z9" s="43">
        <f>Y9</f>
        <v>0</v>
      </c>
      <c r="AA9" s="43"/>
    </row>
    <row r="10" spans="1:27" s="5" customFormat="1" ht="15.6" x14ac:dyDescent="0.25">
      <c r="A10" s="6"/>
      <c r="B10" s="3"/>
      <c r="C10" s="56"/>
      <c r="D10" s="15"/>
      <c r="E10" s="64"/>
      <c r="F10" s="35"/>
      <c r="G10" s="19"/>
      <c r="H10" s="20"/>
      <c r="I10" s="42"/>
      <c r="J10" s="4"/>
      <c r="K10" s="43"/>
      <c r="M10" s="40"/>
      <c r="N10" s="35"/>
      <c r="O10" s="19"/>
      <c r="P10" s="20"/>
      <c r="Q10" s="42"/>
      <c r="R10" s="4"/>
      <c r="S10" s="43"/>
      <c r="U10" s="64"/>
      <c r="V10" s="35"/>
      <c r="W10" s="19"/>
      <c r="X10" s="20"/>
      <c r="Y10" s="42"/>
      <c r="Z10" s="4"/>
      <c r="AA10" s="43"/>
    </row>
    <row r="11" spans="1:27" s="5" customFormat="1" ht="15" x14ac:dyDescent="0.25">
      <c r="A11" s="6" t="s">
        <v>37</v>
      </c>
      <c r="B11" s="6" t="s">
        <v>192</v>
      </c>
      <c r="C11" s="56" t="s">
        <v>38</v>
      </c>
      <c r="D11" s="15"/>
      <c r="E11" s="64"/>
      <c r="F11" s="35"/>
      <c r="G11" s="19"/>
      <c r="H11" s="20"/>
      <c r="I11" s="42"/>
      <c r="J11" s="44">
        <f>SUM(I12:I16)</f>
        <v>0</v>
      </c>
      <c r="K11" s="43"/>
      <c r="M11" s="40"/>
      <c r="N11" s="35"/>
      <c r="O11" s="19"/>
      <c r="P11" s="20"/>
      <c r="Q11" s="42"/>
      <c r="R11" s="44">
        <f>SUM(Q12:Q15)</f>
        <v>0</v>
      </c>
      <c r="S11" s="43"/>
      <c r="U11" s="64"/>
      <c r="V11" s="35"/>
      <c r="W11" s="19"/>
      <c r="X11" s="20"/>
      <c r="Y11" s="42"/>
      <c r="Z11" s="44">
        <f>SUM(Y12:Y15)</f>
        <v>0</v>
      </c>
      <c r="AA11" s="43"/>
    </row>
    <row r="12" spans="1:27" s="5" customFormat="1" ht="15" x14ac:dyDescent="0.25">
      <c r="A12" s="6"/>
      <c r="B12" s="30" t="s">
        <v>192</v>
      </c>
      <c r="C12" s="58" t="s">
        <v>40</v>
      </c>
      <c r="D12" s="30" t="s">
        <v>18</v>
      </c>
      <c r="E12" s="64"/>
      <c r="F12" s="35"/>
      <c r="G12" s="19"/>
      <c r="H12" s="20"/>
      <c r="I12" s="42">
        <f>G12*H12</f>
        <v>0</v>
      </c>
      <c r="J12" s="43"/>
      <c r="K12" s="43"/>
      <c r="M12" s="40"/>
      <c r="N12" s="35"/>
      <c r="O12" s="19"/>
      <c r="P12" s="20"/>
      <c r="Q12" s="42">
        <f>O12*P12</f>
        <v>0</v>
      </c>
      <c r="R12" s="43"/>
      <c r="S12" s="43"/>
      <c r="U12" s="64"/>
      <c r="V12" s="35"/>
      <c r="W12" s="19"/>
      <c r="X12" s="20"/>
      <c r="Y12" s="42">
        <f>W12*X12</f>
        <v>0</v>
      </c>
      <c r="Z12" s="43"/>
      <c r="AA12" s="43"/>
    </row>
    <row r="13" spans="1:27" s="5" customFormat="1" ht="15" x14ac:dyDescent="0.25">
      <c r="A13" s="6"/>
      <c r="B13" s="30" t="s">
        <v>192</v>
      </c>
      <c r="C13" s="58" t="s">
        <v>41</v>
      </c>
      <c r="D13" s="30" t="s">
        <v>18</v>
      </c>
      <c r="E13" s="64"/>
      <c r="F13" s="35"/>
      <c r="G13" s="19"/>
      <c r="H13" s="20"/>
      <c r="I13" s="42">
        <f t="shared" ref="I13:I77" si="0">G13*H13</f>
        <v>0</v>
      </c>
      <c r="J13" s="43"/>
      <c r="K13" s="43"/>
      <c r="M13" s="40"/>
      <c r="N13" s="35"/>
      <c r="O13" s="19"/>
      <c r="P13" s="20"/>
      <c r="Q13" s="42">
        <f t="shared" ref="Q13:Q35" si="1">O13*P13</f>
        <v>0</v>
      </c>
      <c r="R13" s="43"/>
      <c r="S13" s="43"/>
      <c r="U13" s="64"/>
      <c r="V13" s="35"/>
      <c r="W13" s="19"/>
      <c r="X13" s="20"/>
      <c r="Y13" s="42">
        <f t="shared" ref="Y13:Y35" si="2">W13*X13</f>
        <v>0</v>
      </c>
      <c r="Z13" s="43"/>
      <c r="AA13" s="43"/>
    </row>
    <row r="14" spans="1:27" s="5" customFormat="1" ht="15.6" x14ac:dyDescent="0.25">
      <c r="A14" s="3"/>
      <c r="B14" s="30" t="s">
        <v>192</v>
      </c>
      <c r="C14" s="58" t="s">
        <v>39</v>
      </c>
      <c r="D14" s="30" t="s">
        <v>18</v>
      </c>
      <c r="E14" s="64"/>
      <c r="F14" s="35"/>
      <c r="G14" s="19"/>
      <c r="H14" s="20"/>
      <c r="I14" s="42">
        <f t="shared" si="0"/>
        <v>0</v>
      </c>
      <c r="J14" s="43"/>
      <c r="K14" s="43"/>
      <c r="M14" s="40"/>
      <c r="N14" s="35"/>
      <c r="O14" s="19"/>
      <c r="P14" s="20"/>
      <c r="Q14" s="42">
        <f t="shared" si="1"/>
        <v>0</v>
      </c>
      <c r="R14" s="43"/>
      <c r="S14" s="43"/>
      <c r="U14" s="64"/>
      <c r="V14" s="35"/>
      <c r="W14" s="19"/>
      <c r="X14" s="20"/>
      <c r="Y14" s="42">
        <f t="shared" si="2"/>
        <v>0</v>
      </c>
      <c r="Z14" s="43"/>
      <c r="AA14" s="43"/>
    </row>
    <row r="15" spans="1:27" s="5" customFormat="1" ht="15.6" x14ac:dyDescent="0.25">
      <c r="A15" s="3"/>
      <c r="B15" s="30" t="s">
        <v>192</v>
      </c>
      <c r="C15" s="58" t="s">
        <v>42</v>
      </c>
      <c r="D15" s="30" t="s">
        <v>18</v>
      </c>
      <c r="E15" s="64"/>
      <c r="F15" s="35"/>
      <c r="G15" s="19"/>
      <c r="H15" s="20"/>
      <c r="I15" s="42">
        <f t="shared" si="0"/>
        <v>0</v>
      </c>
      <c r="J15" s="43"/>
      <c r="K15" s="43"/>
      <c r="M15" s="40"/>
      <c r="N15" s="35"/>
      <c r="O15" s="19"/>
      <c r="P15" s="20"/>
      <c r="Q15" s="42">
        <f t="shared" si="1"/>
        <v>0</v>
      </c>
      <c r="R15" s="43"/>
      <c r="S15" s="43"/>
      <c r="U15" s="64"/>
      <c r="V15" s="35"/>
      <c r="W15" s="19"/>
      <c r="X15" s="20"/>
      <c r="Y15" s="42">
        <f t="shared" si="2"/>
        <v>0</v>
      </c>
      <c r="Z15" s="43"/>
      <c r="AA15" s="43"/>
    </row>
    <row r="16" spans="1:27" s="5" customFormat="1" ht="15.6" x14ac:dyDescent="0.25">
      <c r="A16" s="3"/>
      <c r="B16" s="30" t="s">
        <v>192</v>
      </c>
      <c r="C16" s="58" t="s">
        <v>188</v>
      </c>
      <c r="D16" s="30" t="s">
        <v>18</v>
      </c>
      <c r="E16" s="64"/>
      <c r="F16" s="35"/>
      <c r="G16" s="19"/>
      <c r="H16" s="20"/>
      <c r="I16" s="42">
        <f t="shared" si="0"/>
        <v>0</v>
      </c>
      <c r="J16" s="43"/>
      <c r="K16" s="43"/>
      <c r="M16" s="40"/>
      <c r="N16" s="35"/>
      <c r="O16" s="19"/>
      <c r="P16" s="20"/>
      <c r="Q16" s="42"/>
      <c r="R16" s="43"/>
      <c r="S16" s="43"/>
      <c r="U16" s="64"/>
      <c r="V16" s="35"/>
      <c r="W16" s="19"/>
      <c r="X16" s="20"/>
      <c r="Y16" s="42"/>
      <c r="Z16" s="43"/>
      <c r="AA16" s="43"/>
    </row>
    <row r="17" spans="1:27" s="5" customFormat="1" ht="15.6" x14ac:dyDescent="0.25">
      <c r="A17" s="3"/>
      <c r="B17" s="3"/>
      <c r="C17" s="58"/>
      <c r="D17" s="15"/>
      <c r="E17" s="64"/>
      <c r="F17" s="35"/>
      <c r="G17" s="19"/>
      <c r="H17" s="20"/>
      <c r="I17" s="42">
        <f t="shared" si="0"/>
        <v>0</v>
      </c>
      <c r="J17" s="43"/>
      <c r="K17" s="43"/>
      <c r="M17" s="40"/>
      <c r="N17" s="35"/>
      <c r="O17" s="19"/>
      <c r="P17" s="20"/>
      <c r="Q17" s="42">
        <f t="shared" si="1"/>
        <v>0</v>
      </c>
      <c r="R17" s="43"/>
      <c r="S17" s="43"/>
      <c r="U17" s="64"/>
      <c r="V17" s="35"/>
      <c r="W17" s="19"/>
      <c r="X17" s="20"/>
      <c r="Y17" s="42">
        <f t="shared" si="2"/>
        <v>0</v>
      </c>
      <c r="Z17" s="43"/>
      <c r="AA17" s="43"/>
    </row>
    <row r="18" spans="1:27" s="5" customFormat="1" ht="15" x14ac:dyDescent="0.25">
      <c r="A18" s="6" t="s">
        <v>43</v>
      </c>
      <c r="B18" s="6" t="s">
        <v>192</v>
      </c>
      <c r="C18" s="56" t="s">
        <v>159</v>
      </c>
      <c r="D18" s="30" t="s">
        <v>18</v>
      </c>
      <c r="E18" s="64"/>
      <c r="F18" s="35"/>
      <c r="G18" s="19"/>
      <c r="H18" s="20"/>
      <c r="I18" s="42">
        <f t="shared" si="0"/>
        <v>0</v>
      </c>
      <c r="J18" s="44">
        <f>I18</f>
        <v>0</v>
      </c>
      <c r="K18" s="43"/>
      <c r="M18" s="40"/>
      <c r="N18" s="35"/>
      <c r="O18" s="19"/>
      <c r="P18" s="20"/>
      <c r="Q18" s="42">
        <f t="shared" si="1"/>
        <v>0</v>
      </c>
      <c r="R18" s="44">
        <f>Q18</f>
        <v>0</v>
      </c>
      <c r="S18" s="43"/>
      <c r="U18" s="64"/>
      <c r="V18" s="35"/>
      <c r="W18" s="19"/>
      <c r="X18" s="20"/>
      <c r="Y18" s="42">
        <f t="shared" si="2"/>
        <v>0</v>
      </c>
      <c r="Z18" s="44">
        <f>Y18</f>
        <v>0</v>
      </c>
      <c r="AA18" s="43"/>
    </row>
    <row r="19" spans="1:27" s="5" customFormat="1" ht="15.6" x14ac:dyDescent="0.25">
      <c r="A19" s="3"/>
      <c r="B19" s="3"/>
      <c r="C19" s="58"/>
      <c r="D19" s="15"/>
      <c r="E19" s="64"/>
      <c r="F19" s="35"/>
      <c r="G19" s="19"/>
      <c r="H19" s="20"/>
      <c r="I19" s="42">
        <f t="shared" si="0"/>
        <v>0</v>
      </c>
      <c r="J19" s="43"/>
      <c r="K19" s="43"/>
      <c r="M19" s="40"/>
      <c r="N19" s="35"/>
      <c r="O19" s="19"/>
      <c r="P19" s="20"/>
      <c r="Q19" s="42">
        <f t="shared" si="1"/>
        <v>0</v>
      </c>
      <c r="R19" s="43"/>
      <c r="S19" s="43"/>
      <c r="U19" s="64"/>
      <c r="V19" s="35"/>
      <c r="W19" s="19"/>
      <c r="X19" s="20"/>
      <c r="Y19" s="42">
        <f t="shared" si="2"/>
        <v>0</v>
      </c>
      <c r="Z19" s="43"/>
      <c r="AA19" s="43"/>
    </row>
    <row r="20" spans="1:27" s="5" customFormat="1" ht="52.8" x14ac:dyDescent="0.25">
      <c r="A20" s="6" t="s">
        <v>44</v>
      </c>
      <c r="B20" s="6" t="s">
        <v>192</v>
      </c>
      <c r="C20" s="56" t="s">
        <v>45</v>
      </c>
      <c r="D20" s="30" t="s">
        <v>18</v>
      </c>
      <c r="E20" s="64"/>
      <c r="F20" s="35"/>
      <c r="G20" s="19"/>
      <c r="H20" s="20"/>
      <c r="I20" s="42">
        <f t="shared" si="0"/>
        <v>0</v>
      </c>
      <c r="J20" s="44">
        <f>I20</f>
        <v>0</v>
      </c>
      <c r="K20" s="43"/>
      <c r="M20" s="40"/>
      <c r="N20" s="35"/>
      <c r="O20" s="19"/>
      <c r="P20" s="20"/>
      <c r="Q20" s="42">
        <f t="shared" si="1"/>
        <v>0</v>
      </c>
      <c r="R20" s="44">
        <f>Q20</f>
        <v>0</v>
      </c>
      <c r="S20" s="43"/>
      <c r="U20" s="64"/>
      <c r="V20" s="35"/>
      <c r="W20" s="19"/>
      <c r="X20" s="20"/>
      <c r="Y20" s="42">
        <f t="shared" si="2"/>
        <v>0</v>
      </c>
      <c r="Z20" s="44">
        <f>Y20</f>
        <v>0</v>
      </c>
      <c r="AA20" s="43"/>
    </row>
    <row r="21" spans="1:27" s="5" customFormat="1" ht="15.6" x14ac:dyDescent="0.25">
      <c r="A21" s="3"/>
      <c r="B21" s="3"/>
      <c r="C21" s="58"/>
      <c r="D21" s="15"/>
      <c r="E21" s="64"/>
      <c r="F21" s="35"/>
      <c r="G21" s="19"/>
      <c r="H21" s="20"/>
      <c r="I21" s="42">
        <f t="shared" si="0"/>
        <v>0</v>
      </c>
      <c r="J21" s="43"/>
      <c r="K21" s="43"/>
      <c r="M21" s="40"/>
      <c r="N21" s="35"/>
      <c r="O21" s="19"/>
      <c r="P21" s="20"/>
      <c r="Q21" s="42">
        <f t="shared" si="1"/>
        <v>0</v>
      </c>
      <c r="R21" s="43"/>
      <c r="S21" s="43"/>
      <c r="U21" s="64"/>
      <c r="V21" s="35"/>
      <c r="W21" s="19"/>
      <c r="X21" s="20"/>
      <c r="Y21" s="42">
        <f t="shared" si="2"/>
        <v>0</v>
      </c>
      <c r="Z21" s="43"/>
      <c r="AA21" s="43"/>
    </row>
    <row r="22" spans="1:27" s="5" customFormat="1" ht="15" x14ac:dyDescent="0.25">
      <c r="A22" s="6" t="s">
        <v>46</v>
      </c>
      <c r="B22" s="6" t="s">
        <v>192</v>
      </c>
      <c r="C22" s="56" t="s">
        <v>47</v>
      </c>
      <c r="D22" s="30" t="s">
        <v>18</v>
      </c>
      <c r="E22" s="64"/>
      <c r="F22" s="35"/>
      <c r="G22" s="19"/>
      <c r="H22" s="20"/>
      <c r="I22" s="42">
        <f t="shared" si="0"/>
        <v>0</v>
      </c>
      <c r="J22" s="44">
        <f>I22</f>
        <v>0</v>
      </c>
      <c r="K22" s="43"/>
      <c r="M22" s="40"/>
      <c r="N22" s="35"/>
      <c r="O22" s="19"/>
      <c r="P22" s="20"/>
      <c r="Q22" s="42">
        <f t="shared" si="1"/>
        <v>0</v>
      </c>
      <c r="R22" s="44">
        <f>Q22</f>
        <v>0</v>
      </c>
      <c r="S22" s="43"/>
      <c r="U22" s="64"/>
      <c r="V22" s="35"/>
      <c r="W22" s="19"/>
      <c r="X22" s="20"/>
      <c r="Y22" s="42">
        <f t="shared" si="2"/>
        <v>0</v>
      </c>
      <c r="Z22" s="44">
        <f>Y22</f>
        <v>0</v>
      </c>
      <c r="AA22" s="43"/>
    </row>
    <row r="23" spans="1:27" s="5" customFormat="1" ht="15.6" x14ac:dyDescent="0.25">
      <c r="A23" s="3"/>
      <c r="B23" s="3"/>
      <c r="C23" s="58"/>
      <c r="D23" s="15"/>
      <c r="E23" s="64"/>
      <c r="F23" s="35"/>
      <c r="G23" s="19"/>
      <c r="H23" s="20"/>
      <c r="I23" s="42">
        <f t="shared" si="0"/>
        <v>0</v>
      </c>
      <c r="J23" s="43"/>
      <c r="K23" s="43"/>
      <c r="M23" s="40"/>
      <c r="N23" s="35"/>
      <c r="O23" s="19"/>
      <c r="P23" s="20"/>
      <c r="Q23" s="42">
        <f t="shared" si="1"/>
        <v>0</v>
      </c>
      <c r="R23" s="43"/>
      <c r="S23" s="43"/>
      <c r="U23" s="64"/>
      <c r="V23" s="35"/>
      <c r="W23" s="19"/>
      <c r="X23" s="20"/>
      <c r="Y23" s="42">
        <f t="shared" si="2"/>
        <v>0</v>
      </c>
      <c r="Z23" s="43"/>
      <c r="AA23" s="43"/>
    </row>
    <row r="24" spans="1:27" s="5" customFormat="1" ht="15" x14ac:dyDescent="0.25">
      <c r="A24" s="6" t="s">
        <v>48</v>
      </c>
      <c r="B24" s="6" t="s">
        <v>192</v>
      </c>
      <c r="C24" s="56" t="s">
        <v>49</v>
      </c>
      <c r="D24" s="30" t="s">
        <v>18</v>
      </c>
      <c r="E24" s="64"/>
      <c r="F24" s="35"/>
      <c r="G24" s="19"/>
      <c r="H24" s="20"/>
      <c r="I24" s="42">
        <f t="shared" si="0"/>
        <v>0</v>
      </c>
      <c r="J24" s="44">
        <f>I24</f>
        <v>0</v>
      </c>
      <c r="K24" s="43"/>
      <c r="M24" s="40"/>
      <c r="N24" s="35"/>
      <c r="O24" s="19"/>
      <c r="P24" s="20"/>
      <c r="Q24" s="42">
        <f t="shared" si="1"/>
        <v>0</v>
      </c>
      <c r="R24" s="44">
        <f>Q24</f>
        <v>0</v>
      </c>
      <c r="S24" s="43"/>
      <c r="U24" s="64"/>
      <c r="V24" s="35"/>
      <c r="W24" s="19"/>
      <c r="X24" s="20"/>
      <c r="Y24" s="42">
        <f t="shared" si="2"/>
        <v>0</v>
      </c>
      <c r="Z24" s="44">
        <f>Y24</f>
        <v>0</v>
      </c>
      <c r="AA24" s="43"/>
    </row>
    <row r="25" spans="1:27" s="5" customFormat="1" ht="15.6" x14ac:dyDescent="0.25">
      <c r="A25" s="3"/>
      <c r="B25" s="3"/>
      <c r="C25" s="59"/>
      <c r="D25" s="16"/>
      <c r="E25" s="64"/>
      <c r="F25" s="35"/>
      <c r="G25" s="19"/>
      <c r="H25" s="20"/>
      <c r="I25" s="42">
        <f t="shared" si="0"/>
        <v>0</v>
      </c>
      <c r="J25" s="43"/>
      <c r="K25" s="43"/>
      <c r="M25" s="40"/>
      <c r="N25" s="35"/>
      <c r="O25" s="19"/>
      <c r="P25" s="20"/>
      <c r="Q25" s="42">
        <f t="shared" si="1"/>
        <v>0</v>
      </c>
      <c r="R25" s="43"/>
      <c r="S25" s="43"/>
      <c r="U25" s="64"/>
      <c r="V25" s="35"/>
      <c r="W25" s="19"/>
      <c r="X25" s="20"/>
      <c r="Y25" s="42">
        <f t="shared" si="2"/>
        <v>0</v>
      </c>
      <c r="Z25" s="43"/>
      <c r="AA25" s="43"/>
    </row>
    <row r="26" spans="1:27" s="5" customFormat="1" ht="15" x14ac:dyDescent="0.25">
      <c r="A26" s="6" t="s">
        <v>50</v>
      </c>
      <c r="B26" s="6" t="s">
        <v>192</v>
      </c>
      <c r="C26" s="56" t="s">
        <v>51</v>
      </c>
      <c r="D26" s="30" t="s">
        <v>18</v>
      </c>
      <c r="E26" s="64"/>
      <c r="F26" s="35"/>
      <c r="G26" s="19"/>
      <c r="H26" s="20"/>
      <c r="I26" s="42">
        <f t="shared" si="0"/>
        <v>0</v>
      </c>
      <c r="J26" s="44">
        <f>I26</f>
        <v>0</v>
      </c>
      <c r="K26" s="43"/>
      <c r="M26" s="40"/>
      <c r="N26" s="35"/>
      <c r="O26" s="19"/>
      <c r="P26" s="20"/>
      <c r="Q26" s="42">
        <f t="shared" si="1"/>
        <v>0</v>
      </c>
      <c r="R26" s="44">
        <f>Q26</f>
        <v>0</v>
      </c>
      <c r="S26" s="43"/>
      <c r="U26" s="64"/>
      <c r="V26" s="35"/>
      <c r="W26" s="19"/>
      <c r="X26" s="20"/>
      <c r="Y26" s="42">
        <f t="shared" si="2"/>
        <v>0</v>
      </c>
      <c r="Z26" s="44">
        <f>Y26</f>
        <v>0</v>
      </c>
      <c r="AA26" s="43"/>
    </row>
    <row r="27" spans="1:27" s="5" customFormat="1" ht="15.6" x14ac:dyDescent="0.25">
      <c r="A27" s="3"/>
      <c r="B27" s="3"/>
      <c r="C27" s="58"/>
      <c r="D27" s="15"/>
      <c r="E27" s="64"/>
      <c r="F27" s="35"/>
      <c r="G27" s="19"/>
      <c r="H27" s="20"/>
      <c r="I27" s="42">
        <f t="shared" si="0"/>
        <v>0</v>
      </c>
      <c r="J27" s="43"/>
      <c r="K27" s="43"/>
      <c r="M27" s="40"/>
      <c r="N27" s="35"/>
      <c r="O27" s="19"/>
      <c r="P27" s="20"/>
      <c r="Q27" s="42">
        <f t="shared" si="1"/>
        <v>0</v>
      </c>
      <c r="R27" s="43"/>
      <c r="S27" s="43"/>
      <c r="U27" s="64"/>
      <c r="V27" s="35"/>
      <c r="W27" s="19"/>
      <c r="X27" s="20"/>
      <c r="Y27" s="42">
        <f t="shared" si="2"/>
        <v>0</v>
      </c>
      <c r="Z27" s="43"/>
      <c r="AA27" s="43"/>
    </row>
    <row r="28" spans="1:27" s="5" customFormat="1" ht="15.6" x14ac:dyDescent="0.25">
      <c r="A28" s="3" t="s">
        <v>52</v>
      </c>
      <c r="B28" s="3" t="s">
        <v>192</v>
      </c>
      <c r="C28" s="73" t="s">
        <v>53</v>
      </c>
      <c r="D28" s="15"/>
      <c r="E28" s="64"/>
      <c r="F28" s="35"/>
      <c r="G28" s="19"/>
      <c r="H28" s="20"/>
      <c r="I28" s="42">
        <f t="shared" si="0"/>
        <v>0</v>
      </c>
      <c r="J28" s="43"/>
      <c r="K28" s="43"/>
      <c r="M28" s="40"/>
      <c r="N28" s="35"/>
      <c r="O28" s="19"/>
      <c r="P28" s="20"/>
      <c r="Q28" s="42">
        <f t="shared" si="1"/>
        <v>0</v>
      </c>
      <c r="R28" s="43"/>
      <c r="S28" s="43"/>
      <c r="U28" s="64"/>
      <c r="V28" s="35"/>
      <c r="W28" s="19"/>
      <c r="X28" s="20"/>
      <c r="Y28" s="42">
        <f t="shared" si="2"/>
        <v>0</v>
      </c>
      <c r="Z28" s="43"/>
      <c r="AA28" s="43"/>
    </row>
    <row r="29" spans="1:27" s="5" customFormat="1" ht="15.6" x14ac:dyDescent="0.25">
      <c r="A29" s="3"/>
      <c r="B29" s="3"/>
      <c r="C29" s="59"/>
      <c r="D29" s="15"/>
      <c r="E29" s="64"/>
      <c r="F29" s="35"/>
      <c r="G29" s="19"/>
      <c r="H29" s="20"/>
      <c r="I29" s="42">
        <f t="shared" si="0"/>
        <v>0</v>
      </c>
      <c r="J29" s="43"/>
      <c r="K29" s="43"/>
      <c r="M29" s="40"/>
      <c r="N29" s="35"/>
      <c r="O29" s="19"/>
      <c r="P29" s="20"/>
      <c r="Q29" s="42">
        <f t="shared" si="1"/>
        <v>0</v>
      </c>
      <c r="R29" s="43"/>
      <c r="S29" s="43"/>
      <c r="U29" s="64"/>
      <c r="V29" s="35"/>
      <c r="W29" s="19"/>
      <c r="X29" s="20"/>
      <c r="Y29" s="42">
        <f t="shared" si="2"/>
        <v>0</v>
      </c>
      <c r="Z29" s="43"/>
      <c r="AA29" s="43"/>
    </row>
    <row r="30" spans="1:27" s="5" customFormat="1" ht="31.2" x14ac:dyDescent="0.25">
      <c r="A30" s="3" t="s">
        <v>54</v>
      </c>
      <c r="B30" s="3" t="s">
        <v>192</v>
      </c>
      <c r="C30" s="55" t="s">
        <v>55</v>
      </c>
      <c r="D30" s="15"/>
      <c r="E30" s="64"/>
      <c r="F30" s="35"/>
      <c r="G30" s="19"/>
      <c r="H30" s="20"/>
      <c r="I30" s="42">
        <f t="shared" si="0"/>
        <v>0</v>
      </c>
      <c r="J30" s="43"/>
      <c r="K30" s="44">
        <f>SUM(J32:J113)</f>
        <v>0</v>
      </c>
      <c r="M30" s="40"/>
      <c r="N30" s="35"/>
      <c r="O30" s="19"/>
      <c r="P30" s="20"/>
      <c r="Q30" s="42">
        <f t="shared" si="1"/>
        <v>0</v>
      </c>
      <c r="R30" s="43"/>
      <c r="S30" s="44">
        <f>SUM(R32:R113)</f>
        <v>0</v>
      </c>
      <c r="U30" s="64"/>
      <c r="V30" s="35"/>
      <c r="W30" s="19"/>
      <c r="X30" s="20"/>
      <c r="Y30" s="42">
        <f t="shared" si="2"/>
        <v>0</v>
      </c>
      <c r="Z30" s="43"/>
      <c r="AA30" s="44">
        <f>SUM(Z32:Z113)</f>
        <v>0</v>
      </c>
    </row>
    <row r="31" spans="1:27" s="5" customFormat="1" ht="15.6" x14ac:dyDescent="0.25">
      <c r="A31" s="3"/>
      <c r="B31" s="3"/>
      <c r="C31" s="59"/>
      <c r="D31" s="30"/>
      <c r="E31" s="64"/>
      <c r="F31" s="35"/>
      <c r="G31" s="19"/>
      <c r="H31" s="20"/>
      <c r="I31" s="42">
        <f t="shared" si="0"/>
        <v>0</v>
      </c>
      <c r="J31" s="43"/>
      <c r="K31" s="43"/>
      <c r="M31" s="40"/>
      <c r="N31" s="35"/>
      <c r="O31" s="19"/>
      <c r="P31" s="20"/>
      <c r="Q31" s="42">
        <f t="shared" si="1"/>
        <v>0</v>
      </c>
      <c r="R31" s="43"/>
      <c r="S31" s="43"/>
      <c r="U31" s="64"/>
      <c r="V31" s="35"/>
      <c r="W31" s="19"/>
      <c r="X31" s="20"/>
      <c r="Y31" s="42">
        <f t="shared" si="2"/>
        <v>0</v>
      </c>
      <c r="Z31" s="43"/>
      <c r="AA31" s="43"/>
    </row>
    <row r="32" spans="1:27" s="5" customFormat="1" ht="15" x14ac:dyDescent="0.25">
      <c r="A32" s="6" t="s">
        <v>56</v>
      </c>
      <c r="B32" s="6" t="s">
        <v>192</v>
      </c>
      <c r="C32" s="56" t="s">
        <v>57</v>
      </c>
      <c r="D32" s="30"/>
      <c r="E32" s="64"/>
      <c r="F32" s="35"/>
      <c r="G32" s="19"/>
      <c r="H32" s="20"/>
      <c r="I32" s="42">
        <f t="shared" si="0"/>
        <v>0</v>
      </c>
      <c r="J32" s="44">
        <f>SUM(I33:I34)</f>
        <v>0</v>
      </c>
      <c r="K32" s="43"/>
      <c r="M32" s="40"/>
      <c r="N32" s="35"/>
      <c r="O32" s="19"/>
      <c r="P32" s="20"/>
      <c r="Q32" s="42">
        <f t="shared" si="1"/>
        <v>0</v>
      </c>
      <c r="R32" s="44">
        <f>SUM(Q33:Q34)</f>
        <v>0</v>
      </c>
      <c r="S32" s="43"/>
      <c r="U32" s="64"/>
      <c r="V32" s="35"/>
      <c r="W32" s="19"/>
      <c r="X32" s="20"/>
      <c r="Y32" s="42">
        <f t="shared" si="2"/>
        <v>0</v>
      </c>
      <c r="Z32" s="44">
        <f>SUM(Y33:Y34)</f>
        <v>0</v>
      </c>
      <c r="AA32" s="43"/>
    </row>
    <row r="33" spans="1:27" s="5" customFormat="1" ht="26.4" x14ac:dyDescent="0.25">
      <c r="A33" s="3"/>
      <c r="B33" s="30" t="s">
        <v>192</v>
      </c>
      <c r="C33" s="58" t="s">
        <v>58</v>
      </c>
      <c r="D33" s="30" t="s">
        <v>18</v>
      </c>
      <c r="E33" s="64"/>
      <c r="F33" s="35"/>
      <c r="G33" s="19"/>
      <c r="H33" s="20"/>
      <c r="I33" s="42">
        <f t="shared" si="0"/>
        <v>0</v>
      </c>
      <c r="J33" s="43"/>
      <c r="K33" s="43"/>
      <c r="M33" s="40"/>
      <c r="N33" s="35"/>
      <c r="O33" s="19"/>
      <c r="P33" s="20"/>
      <c r="Q33" s="42">
        <f t="shared" si="1"/>
        <v>0</v>
      </c>
      <c r="R33" s="43"/>
      <c r="S33" s="43"/>
      <c r="U33" s="64"/>
      <c r="V33" s="35"/>
      <c r="W33" s="19"/>
      <c r="X33" s="20"/>
      <c r="Y33" s="42">
        <f t="shared" si="2"/>
        <v>0</v>
      </c>
      <c r="Z33" s="43"/>
      <c r="AA33" s="43"/>
    </row>
    <row r="34" spans="1:27" s="5" customFormat="1" ht="15.6" x14ac:dyDescent="0.25">
      <c r="A34" s="3"/>
      <c r="B34" s="30" t="s">
        <v>192</v>
      </c>
      <c r="C34" s="58" t="s">
        <v>59</v>
      </c>
      <c r="D34" s="30" t="s">
        <v>18</v>
      </c>
      <c r="E34" s="64"/>
      <c r="F34" s="35"/>
      <c r="G34" s="19"/>
      <c r="H34" s="20"/>
      <c r="I34" s="42">
        <f t="shared" si="0"/>
        <v>0</v>
      </c>
      <c r="J34" s="43"/>
      <c r="K34" s="43"/>
      <c r="M34" s="40"/>
      <c r="N34" s="35"/>
      <c r="O34" s="19"/>
      <c r="P34" s="20"/>
      <c r="Q34" s="42">
        <f t="shared" si="1"/>
        <v>0</v>
      </c>
      <c r="R34" s="43"/>
      <c r="S34" s="43"/>
      <c r="U34" s="64"/>
      <c r="V34" s="35"/>
      <c r="W34" s="19"/>
      <c r="X34" s="20"/>
      <c r="Y34" s="42">
        <f t="shared" si="2"/>
        <v>0</v>
      </c>
      <c r="Z34" s="43"/>
      <c r="AA34" s="43"/>
    </row>
    <row r="35" spans="1:27" s="5" customFormat="1" ht="15.6" x14ac:dyDescent="0.25">
      <c r="A35" s="3"/>
      <c r="B35" s="3"/>
      <c r="C35" s="59"/>
      <c r="D35" s="15"/>
      <c r="E35" s="64"/>
      <c r="F35" s="35"/>
      <c r="G35" s="19"/>
      <c r="H35" s="20"/>
      <c r="I35" s="42">
        <f t="shared" si="0"/>
        <v>0</v>
      </c>
      <c r="J35" s="43"/>
      <c r="K35" s="43"/>
      <c r="M35" s="40"/>
      <c r="N35" s="35"/>
      <c r="O35" s="19"/>
      <c r="P35" s="20"/>
      <c r="Q35" s="42">
        <f t="shared" si="1"/>
        <v>0</v>
      </c>
      <c r="R35" s="43"/>
      <c r="S35" s="43"/>
      <c r="U35" s="64"/>
      <c r="V35" s="35"/>
      <c r="W35" s="19"/>
      <c r="X35" s="20"/>
      <c r="Y35" s="42">
        <f t="shared" si="2"/>
        <v>0</v>
      </c>
      <c r="Z35" s="43"/>
      <c r="AA35" s="43"/>
    </row>
    <row r="36" spans="1:27" s="5" customFormat="1" ht="15" x14ac:dyDescent="0.25">
      <c r="A36" s="6" t="s">
        <v>60</v>
      </c>
      <c r="B36" s="6" t="s">
        <v>192</v>
      </c>
      <c r="C36" s="56" t="s">
        <v>61</v>
      </c>
      <c r="D36" s="30" t="s">
        <v>18</v>
      </c>
      <c r="E36" s="64"/>
      <c r="F36" s="35"/>
      <c r="G36" s="19"/>
      <c r="H36" s="20"/>
      <c r="I36" s="42">
        <f>G36*H36</f>
        <v>0</v>
      </c>
      <c r="J36" s="44">
        <f>I36</f>
        <v>0</v>
      </c>
      <c r="K36" s="43"/>
      <c r="M36" s="40"/>
      <c r="N36" s="35"/>
      <c r="O36" s="19"/>
      <c r="P36" s="20"/>
      <c r="Q36" s="42">
        <f>O36*P36</f>
        <v>0</v>
      </c>
      <c r="R36" s="44">
        <f>Q36</f>
        <v>0</v>
      </c>
      <c r="S36" s="43"/>
      <c r="U36" s="64"/>
      <c r="V36" s="35"/>
      <c r="W36" s="19"/>
      <c r="X36" s="20"/>
      <c r="Y36" s="42">
        <f>W36*X36</f>
        <v>0</v>
      </c>
      <c r="Z36" s="44">
        <f>Y36</f>
        <v>0</v>
      </c>
      <c r="AA36" s="43"/>
    </row>
    <row r="37" spans="1:27" s="5" customFormat="1" ht="15.6" x14ac:dyDescent="0.25">
      <c r="A37" s="3"/>
      <c r="B37" s="3"/>
      <c r="C37" s="59"/>
      <c r="D37" s="15"/>
      <c r="E37" s="64"/>
      <c r="F37" s="35"/>
      <c r="G37" s="19"/>
      <c r="H37" s="20"/>
      <c r="I37" s="42">
        <f t="shared" si="0"/>
        <v>0</v>
      </c>
      <c r="J37" s="43"/>
      <c r="K37" s="43"/>
      <c r="M37" s="40"/>
      <c r="N37" s="35"/>
      <c r="O37" s="19"/>
      <c r="P37" s="20"/>
      <c r="Q37" s="42">
        <f t="shared" ref="Q37:Q100" si="3">O37*P37</f>
        <v>0</v>
      </c>
      <c r="R37" s="43"/>
      <c r="S37" s="43"/>
      <c r="U37" s="64"/>
      <c r="V37" s="35"/>
      <c r="W37" s="19"/>
      <c r="X37" s="20"/>
      <c r="Y37" s="42">
        <f t="shared" ref="Y37:Y100" si="4">W37*X37</f>
        <v>0</v>
      </c>
      <c r="Z37" s="43"/>
      <c r="AA37" s="43"/>
    </row>
    <row r="38" spans="1:27" s="5" customFormat="1" ht="15" x14ac:dyDescent="0.25">
      <c r="A38" s="6" t="s">
        <v>62</v>
      </c>
      <c r="B38" s="6" t="s">
        <v>192</v>
      </c>
      <c r="C38" s="56" t="s">
        <v>63</v>
      </c>
      <c r="D38" s="15"/>
      <c r="E38" s="64"/>
      <c r="F38" s="35"/>
      <c r="G38" s="19"/>
      <c r="H38" s="20"/>
      <c r="I38" s="42">
        <f t="shared" si="0"/>
        <v>0</v>
      </c>
      <c r="J38" s="44">
        <f>SUM(I40:I102)</f>
        <v>0</v>
      </c>
      <c r="K38" s="43"/>
      <c r="M38" s="40"/>
      <c r="N38" s="35"/>
      <c r="O38" s="19"/>
      <c r="P38" s="20"/>
      <c r="Q38" s="42">
        <f t="shared" si="3"/>
        <v>0</v>
      </c>
      <c r="R38" s="44">
        <f>SUM(Q40:Q102)</f>
        <v>0</v>
      </c>
      <c r="S38" s="43"/>
      <c r="U38" s="64"/>
      <c r="V38" s="35"/>
      <c r="W38" s="19"/>
      <c r="X38" s="20"/>
      <c r="Y38" s="42">
        <f t="shared" si="4"/>
        <v>0</v>
      </c>
      <c r="Z38" s="44">
        <f>SUM(Y40:Y102)</f>
        <v>0</v>
      </c>
      <c r="AA38" s="43"/>
    </row>
    <row r="39" spans="1:27" s="5" customFormat="1" ht="15.6" x14ac:dyDescent="0.25">
      <c r="A39" s="6"/>
      <c r="B39" s="3"/>
      <c r="C39" s="56"/>
      <c r="D39" s="15"/>
      <c r="E39" s="64"/>
      <c r="F39" s="35"/>
      <c r="G39" s="19"/>
      <c r="H39" s="20"/>
      <c r="I39" s="42">
        <f t="shared" si="0"/>
        <v>0</v>
      </c>
      <c r="J39" s="43"/>
      <c r="K39" s="43"/>
      <c r="M39" s="40"/>
      <c r="N39" s="35"/>
      <c r="O39" s="19"/>
      <c r="P39" s="20"/>
      <c r="Q39" s="42">
        <f t="shared" si="3"/>
        <v>0</v>
      </c>
      <c r="R39" s="43"/>
      <c r="S39" s="43"/>
      <c r="U39" s="64"/>
      <c r="V39" s="35"/>
      <c r="W39" s="19"/>
      <c r="X39" s="20"/>
      <c r="Y39" s="42">
        <f t="shared" si="4"/>
        <v>0</v>
      </c>
      <c r="Z39" s="43"/>
      <c r="AA39" s="43"/>
    </row>
    <row r="40" spans="1:27" s="5" customFormat="1" ht="15" x14ac:dyDescent="0.25">
      <c r="A40" s="74" t="s">
        <v>64</v>
      </c>
      <c r="B40" s="6" t="s">
        <v>192</v>
      </c>
      <c r="C40" s="58" t="s">
        <v>65</v>
      </c>
      <c r="D40" s="15"/>
      <c r="E40" s="64"/>
      <c r="F40" s="35"/>
      <c r="G40" s="19"/>
      <c r="H40" s="20"/>
      <c r="I40" s="42">
        <f t="shared" si="0"/>
        <v>0</v>
      </c>
      <c r="J40" s="43"/>
      <c r="K40" s="43"/>
      <c r="M40" s="40"/>
      <c r="N40" s="35"/>
      <c r="O40" s="19"/>
      <c r="P40" s="20"/>
      <c r="Q40" s="42">
        <f t="shared" si="3"/>
        <v>0</v>
      </c>
      <c r="R40" s="43"/>
      <c r="S40" s="43"/>
      <c r="U40" s="64"/>
      <c r="V40" s="35"/>
      <c r="W40" s="19"/>
      <c r="X40" s="20"/>
      <c r="Y40" s="42">
        <f t="shared" si="4"/>
        <v>0</v>
      </c>
      <c r="Z40" s="43"/>
      <c r="AA40" s="43"/>
    </row>
    <row r="41" spans="1:27" s="5" customFormat="1" ht="15.6" x14ac:dyDescent="0.25">
      <c r="A41" s="3"/>
      <c r="B41" s="6" t="s">
        <v>192</v>
      </c>
      <c r="C41" s="57" t="s">
        <v>66</v>
      </c>
      <c r="D41" s="30"/>
      <c r="E41" s="64"/>
      <c r="F41" s="35"/>
      <c r="G41" s="19"/>
      <c r="H41" s="20"/>
      <c r="I41" s="42">
        <f t="shared" si="0"/>
        <v>0</v>
      </c>
      <c r="J41" s="43"/>
      <c r="K41" s="43"/>
      <c r="M41" s="40"/>
      <c r="N41" s="35"/>
      <c r="O41" s="19"/>
      <c r="P41" s="20"/>
      <c r="Q41" s="42">
        <f t="shared" si="3"/>
        <v>0</v>
      </c>
      <c r="R41" s="43"/>
      <c r="S41" s="43"/>
      <c r="U41" s="64"/>
      <c r="V41" s="35"/>
      <c r="W41" s="19"/>
      <c r="X41" s="20"/>
      <c r="Y41" s="42">
        <f t="shared" si="4"/>
        <v>0</v>
      </c>
      <c r="Z41" s="43"/>
      <c r="AA41" s="43"/>
    </row>
    <row r="42" spans="1:27" s="5" customFormat="1" ht="15.6" x14ac:dyDescent="0.25">
      <c r="A42" s="3"/>
      <c r="B42" s="30" t="s">
        <v>192</v>
      </c>
      <c r="C42" s="58" t="s">
        <v>68</v>
      </c>
      <c r="D42" s="31" t="s">
        <v>13</v>
      </c>
      <c r="E42" s="64"/>
      <c r="F42" s="35"/>
      <c r="G42" s="19"/>
      <c r="H42" s="20"/>
      <c r="I42" s="42">
        <f t="shared" si="0"/>
        <v>0</v>
      </c>
      <c r="J42" s="43"/>
      <c r="K42" s="43"/>
      <c r="M42" s="40"/>
      <c r="N42" s="35"/>
      <c r="O42" s="19"/>
      <c r="P42" s="20"/>
      <c r="Q42" s="42">
        <f t="shared" si="3"/>
        <v>0</v>
      </c>
      <c r="R42" s="43"/>
      <c r="S42" s="43"/>
      <c r="U42" s="64"/>
      <c r="V42" s="35"/>
      <c r="W42" s="19"/>
      <c r="X42" s="20"/>
      <c r="Y42" s="42">
        <f t="shared" si="4"/>
        <v>0</v>
      </c>
      <c r="Z42" s="43"/>
      <c r="AA42" s="43"/>
    </row>
    <row r="43" spans="1:27" s="5" customFormat="1" ht="15.6" x14ac:dyDescent="0.25">
      <c r="A43" s="3"/>
      <c r="B43" s="30" t="s">
        <v>192</v>
      </c>
      <c r="C43" s="58" t="s">
        <v>67</v>
      </c>
      <c r="D43" s="30" t="s">
        <v>13</v>
      </c>
      <c r="E43" s="64"/>
      <c r="F43" s="35"/>
      <c r="G43" s="19"/>
      <c r="H43" s="20"/>
      <c r="I43" s="42">
        <f t="shared" si="0"/>
        <v>0</v>
      </c>
      <c r="J43" s="43"/>
      <c r="K43" s="43"/>
      <c r="M43" s="40"/>
      <c r="N43" s="35"/>
      <c r="O43" s="19"/>
      <c r="P43" s="20"/>
      <c r="Q43" s="42">
        <f t="shared" si="3"/>
        <v>0</v>
      </c>
      <c r="R43" s="43"/>
      <c r="S43" s="43"/>
      <c r="U43" s="64"/>
      <c r="V43" s="35"/>
      <c r="W43" s="19"/>
      <c r="X43" s="20"/>
      <c r="Y43" s="42">
        <f t="shared" si="4"/>
        <v>0</v>
      </c>
      <c r="Z43" s="43"/>
      <c r="AA43" s="43"/>
    </row>
    <row r="44" spans="1:27" s="5" customFormat="1" ht="15.6" x14ac:dyDescent="0.25">
      <c r="A44" s="3"/>
      <c r="B44" s="30" t="s">
        <v>192</v>
      </c>
      <c r="C44" s="58" t="s">
        <v>72</v>
      </c>
      <c r="D44" s="30" t="s">
        <v>13</v>
      </c>
      <c r="E44" s="64"/>
      <c r="F44" s="35"/>
      <c r="G44" s="19"/>
      <c r="H44" s="20"/>
      <c r="I44" s="42">
        <f t="shared" si="0"/>
        <v>0</v>
      </c>
      <c r="J44" s="43"/>
      <c r="K44" s="43"/>
      <c r="M44" s="40"/>
      <c r="N44" s="35"/>
      <c r="O44" s="19"/>
      <c r="P44" s="20"/>
      <c r="Q44" s="42">
        <f t="shared" si="3"/>
        <v>0</v>
      </c>
      <c r="R44" s="43"/>
      <c r="S44" s="43"/>
      <c r="U44" s="64"/>
      <c r="V44" s="35"/>
      <c r="W44" s="19"/>
      <c r="X44" s="20"/>
      <c r="Y44" s="42">
        <f t="shared" si="4"/>
        <v>0</v>
      </c>
      <c r="Z44" s="43"/>
      <c r="AA44" s="43"/>
    </row>
    <row r="45" spans="1:27" s="5" customFormat="1" ht="15.6" x14ac:dyDescent="0.25">
      <c r="A45" s="3"/>
      <c r="B45" s="30" t="s">
        <v>192</v>
      </c>
      <c r="C45" s="58" t="s">
        <v>69</v>
      </c>
      <c r="D45" s="30" t="s">
        <v>13</v>
      </c>
      <c r="E45" s="64"/>
      <c r="F45" s="35"/>
      <c r="G45" s="19"/>
      <c r="H45" s="20"/>
      <c r="I45" s="42">
        <f t="shared" si="0"/>
        <v>0</v>
      </c>
      <c r="J45" s="43"/>
      <c r="K45" s="43"/>
      <c r="M45" s="40"/>
      <c r="N45" s="35"/>
      <c r="O45" s="19"/>
      <c r="P45" s="20"/>
      <c r="Q45" s="42">
        <f t="shared" si="3"/>
        <v>0</v>
      </c>
      <c r="R45" s="43"/>
      <c r="S45" s="43"/>
      <c r="U45" s="64"/>
      <c r="V45" s="35"/>
      <c r="W45" s="19"/>
      <c r="X45" s="20"/>
      <c r="Y45" s="42">
        <f t="shared" si="4"/>
        <v>0</v>
      </c>
      <c r="Z45" s="43"/>
      <c r="AA45" s="43"/>
    </row>
    <row r="46" spans="1:27" s="5" customFormat="1" ht="15.6" x14ac:dyDescent="0.25">
      <c r="A46" s="3"/>
      <c r="B46" s="30" t="s">
        <v>192</v>
      </c>
      <c r="C46" s="58" t="s">
        <v>70</v>
      </c>
      <c r="D46" s="30" t="s">
        <v>13</v>
      </c>
      <c r="E46" s="64"/>
      <c r="F46" s="35"/>
      <c r="G46" s="19"/>
      <c r="H46" s="20"/>
      <c r="I46" s="42">
        <f t="shared" si="0"/>
        <v>0</v>
      </c>
      <c r="J46" s="43"/>
      <c r="K46" s="43"/>
      <c r="M46" s="40"/>
      <c r="N46" s="35"/>
      <c r="O46" s="19"/>
      <c r="P46" s="20"/>
      <c r="Q46" s="42">
        <f t="shared" si="3"/>
        <v>0</v>
      </c>
      <c r="R46" s="43"/>
      <c r="S46" s="43"/>
      <c r="U46" s="64"/>
      <c r="V46" s="35"/>
      <c r="W46" s="19"/>
      <c r="X46" s="20"/>
      <c r="Y46" s="42">
        <f t="shared" si="4"/>
        <v>0</v>
      </c>
      <c r="Z46" s="43"/>
      <c r="AA46" s="43"/>
    </row>
    <row r="47" spans="1:27" s="5" customFormat="1" ht="15.6" x14ac:dyDescent="0.25">
      <c r="A47" s="3"/>
      <c r="B47" s="30" t="s">
        <v>192</v>
      </c>
      <c r="C47" s="58" t="s">
        <v>71</v>
      </c>
      <c r="D47" s="30" t="s">
        <v>13</v>
      </c>
      <c r="E47" s="64"/>
      <c r="F47" s="35"/>
      <c r="G47" s="19"/>
      <c r="H47" s="20"/>
      <c r="I47" s="42">
        <f t="shared" si="0"/>
        <v>0</v>
      </c>
      <c r="J47" s="43"/>
      <c r="K47" s="43"/>
      <c r="M47" s="40"/>
      <c r="N47" s="35"/>
      <c r="O47" s="19"/>
      <c r="P47" s="20"/>
      <c r="Q47" s="42">
        <f t="shared" si="3"/>
        <v>0</v>
      </c>
      <c r="R47" s="43"/>
      <c r="S47" s="43"/>
      <c r="U47" s="64"/>
      <c r="V47" s="35"/>
      <c r="W47" s="19"/>
      <c r="X47" s="20"/>
      <c r="Y47" s="42">
        <f t="shared" si="4"/>
        <v>0</v>
      </c>
      <c r="Z47" s="43"/>
      <c r="AA47" s="43"/>
    </row>
    <row r="48" spans="1:27" s="5" customFormat="1" ht="15.6" x14ac:dyDescent="0.25">
      <c r="A48" s="3"/>
      <c r="B48" s="30" t="s">
        <v>192</v>
      </c>
      <c r="C48" s="58" t="s">
        <v>73</v>
      </c>
      <c r="D48" s="30" t="s">
        <v>13</v>
      </c>
      <c r="E48" s="64"/>
      <c r="F48" s="35"/>
      <c r="G48" s="19"/>
      <c r="H48" s="20"/>
      <c r="I48" s="42">
        <f t="shared" si="0"/>
        <v>0</v>
      </c>
      <c r="J48" s="43"/>
      <c r="K48" s="43"/>
      <c r="M48" s="40"/>
      <c r="N48" s="35"/>
      <c r="O48" s="19"/>
      <c r="P48" s="20"/>
      <c r="Q48" s="42">
        <f t="shared" si="3"/>
        <v>0</v>
      </c>
      <c r="R48" s="43"/>
      <c r="S48" s="43"/>
      <c r="U48" s="64"/>
      <c r="V48" s="35"/>
      <c r="W48" s="19"/>
      <c r="X48" s="20"/>
      <c r="Y48" s="42">
        <f t="shared" si="4"/>
        <v>0</v>
      </c>
      <c r="Z48" s="43"/>
      <c r="AA48" s="43"/>
    </row>
    <row r="49" spans="1:27" s="5" customFormat="1" ht="15.6" x14ac:dyDescent="0.25">
      <c r="A49" s="3"/>
      <c r="B49" s="30" t="s">
        <v>192</v>
      </c>
      <c r="C49" s="58" t="s">
        <v>74</v>
      </c>
      <c r="D49" s="30" t="s">
        <v>13</v>
      </c>
      <c r="E49" s="64"/>
      <c r="F49" s="35"/>
      <c r="G49" s="19"/>
      <c r="H49" s="20"/>
      <c r="I49" s="42">
        <f t="shared" si="0"/>
        <v>0</v>
      </c>
      <c r="J49" s="43"/>
      <c r="K49" s="43"/>
      <c r="M49" s="40"/>
      <c r="N49" s="35"/>
      <c r="O49" s="19"/>
      <c r="P49" s="20"/>
      <c r="Q49" s="42">
        <f t="shared" si="3"/>
        <v>0</v>
      </c>
      <c r="R49" s="43"/>
      <c r="S49" s="43"/>
      <c r="U49" s="64"/>
      <c r="V49" s="35"/>
      <c r="W49" s="19"/>
      <c r="X49" s="20"/>
      <c r="Y49" s="42">
        <f t="shared" si="4"/>
        <v>0</v>
      </c>
      <c r="Z49" s="43"/>
      <c r="AA49" s="43"/>
    </row>
    <row r="50" spans="1:27" s="5" customFormat="1" ht="15.6" x14ac:dyDescent="0.25">
      <c r="A50" s="3"/>
      <c r="B50" s="30" t="s">
        <v>192</v>
      </c>
      <c r="C50" s="58" t="s">
        <v>77</v>
      </c>
      <c r="D50" s="30" t="s">
        <v>13</v>
      </c>
      <c r="E50" s="64"/>
      <c r="F50" s="35"/>
      <c r="G50" s="19"/>
      <c r="H50" s="20"/>
      <c r="I50" s="42">
        <f t="shared" si="0"/>
        <v>0</v>
      </c>
      <c r="J50" s="43"/>
      <c r="K50" s="43"/>
      <c r="M50" s="40"/>
      <c r="N50" s="35"/>
      <c r="O50" s="19"/>
      <c r="P50" s="20"/>
      <c r="Q50" s="42">
        <f t="shared" si="3"/>
        <v>0</v>
      </c>
      <c r="R50" s="43"/>
      <c r="S50" s="43"/>
      <c r="U50" s="64"/>
      <c r="V50" s="35"/>
      <c r="W50" s="19"/>
      <c r="X50" s="20"/>
      <c r="Y50" s="42">
        <f t="shared" si="4"/>
        <v>0</v>
      </c>
      <c r="Z50" s="43"/>
      <c r="AA50" s="43"/>
    </row>
    <row r="51" spans="1:27" s="5" customFormat="1" ht="15.6" x14ac:dyDescent="0.25">
      <c r="A51" s="3"/>
      <c r="B51" s="30" t="s">
        <v>192</v>
      </c>
      <c r="C51" s="58" t="s">
        <v>75</v>
      </c>
      <c r="D51" s="30" t="s">
        <v>13</v>
      </c>
      <c r="E51" s="64"/>
      <c r="F51" s="35"/>
      <c r="G51" s="19"/>
      <c r="H51" s="20"/>
      <c r="I51" s="42">
        <f t="shared" si="0"/>
        <v>0</v>
      </c>
      <c r="J51" s="43"/>
      <c r="K51" s="43"/>
      <c r="M51" s="40"/>
      <c r="N51" s="35"/>
      <c r="O51" s="19"/>
      <c r="P51" s="20"/>
      <c r="Q51" s="42">
        <f t="shared" si="3"/>
        <v>0</v>
      </c>
      <c r="R51" s="43"/>
      <c r="S51" s="43"/>
      <c r="U51" s="64"/>
      <c r="V51" s="35"/>
      <c r="W51" s="19"/>
      <c r="X51" s="20"/>
      <c r="Y51" s="42">
        <f t="shared" si="4"/>
        <v>0</v>
      </c>
      <c r="Z51" s="43"/>
      <c r="AA51" s="43"/>
    </row>
    <row r="52" spans="1:27" s="5" customFormat="1" ht="26.4" x14ac:dyDescent="0.25">
      <c r="A52" s="3"/>
      <c r="B52" s="30" t="s">
        <v>192</v>
      </c>
      <c r="C52" s="58" t="s">
        <v>102</v>
      </c>
      <c r="D52" s="30" t="s">
        <v>13</v>
      </c>
      <c r="E52" s="64"/>
      <c r="F52" s="35"/>
      <c r="G52" s="19"/>
      <c r="H52" s="20"/>
      <c r="I52" s="42">
        <f t="shared" si="0"/>
        <v>0</v>
      </c>
      <c r="J52" s="43"/>
      <c r="K52" s="43"/>
      <c r="M52" s="40"/>
      <c r="N52" s="35"/>
      <c r="O52" s="19"/>
      <c r="P52" s="20"/>
      <c r="Q52" s="42">
        <f t="shared" si="3"/>
        <v>0</v>
      </c>
      <c r="R52" s="43"/>
      <c r="S52" s="43"/>
      <c r="U52" s="64"/>
      <c r="V52" s="35"/>
      <c r="W52" s="19"/>
      <c r="X52" s="20"/>
      <c r="Y52" s="42">
        <f t="shared" si="4"/>
        <v>0</v>
      </c>
      <c r="Z52" s="43"/>
      <c r="AA52" s="43"/>
    </row>
    <row r="53" spans="1:27" s="5" customFormat="1" ht="15.6" x14ac:dyDescent="0.25">
      <c r="A53" s="3"/>
      <c r="B53" s="30" t="s">
        <v>192</v>
      </c>
      <c r="C53" s="58" t="s">
        <v>76</v>
      </c>
      <c r="D53" s="30" t="s">
        <v>18</v>
      </c>
      <c r="E53" s="64"/>
      <c r="F53" s="35"/>
      <c r="G53" s="19"/>
      <c r="H53" s="20"/>
      <c r="I53" s="42">
        <f t="shared" si="0"/>
        <v>0</v>
      </c>
      <c r="J53" s="43"/>
      <c r="K53" s="43"/>
      <c r="M53" s="40"/>
      <c r="N53" s="35"/>
      <c r="O53" s="19"/>
      <c r="P53" s="20"/>
      <c r="Q53" s="42">
        <f t="shared" si="3"/>
        <v>0</v>
      </c>
      <c r="R53" s="43"/>
      <c r="S53" s="43"/>
      <c r="U53" s="64"/>
      <c r="V53" s="35"/>
      <c r="W53" s="19"/>
      <c r="X53" s="20"/>
      <c r="Y53" s="42">
        <f t="shared" si="4"/>
        <v>0</v>
      </c>
      <c r="Z53" s="43"/>
      <c r="AA53" s="43"/>
    </row>
    <row r="54" spans="1:27" s="5" customFormat="1" ht="26.4" x14ac:dyDescent="0.25">
      <c r="A54" s="3"/>
      <c r="B54" s="30" t="s">
        <v>192</v>
      </c>
      <c r="C54" s="58" t="s">
        <v>160</v>
      </c>
      <c r="D54" s="30" t="s">
        <v>18</v>
      </c>
      <c r="E54" s="64"/>
      <c r="F54" s="35"/>
      <c r="G54" s="19"/>
      <c r="H54" s="20"/>
      <c r="I54" s="42">
        <f t="shared" si="0"/>
        <v>0</v>
      </c>
      <c r="J54" s="43"/>
      <c r="K54" s="43"/>
      <c r="M54" s="40"/>
      <c r="N54" s="35"/>
      <c r="O54" s="19"/>
      <c r="P54" s="20"/>
      <c r="Q54" s="42">
        <f t="shared" si="3"/>
        <v>0</v>
      </c>
      <c r="R54" s="43"/>
      <c r="S54" s="43"/>
      <c r="U54" s="64"/>
      <c r="V54" s="35"/>
      <c r="W54" s="19"/>
      <c r="X54" s="20"/>
      <c r="Y54" s="42">
        <f t="shared" si="4"/>
        <v>0</v>
      </c>
      <c r="Z54" s="43"/>
      <c r="AA54" s="43"/>
    </row>
    <row r="55" spans="1:27" s="5" customFormat="1" ht="15" x14ac:dyDescent="0.25">
      <c r="A55" s="6"/>
      <c r="B55" s="6" t="s">
        <v>192</v>
      </c>
      <c r="C55" s="57" t="s">
        <v>79</v>
      </c>
      <c r="D55" s="30" t="s">
        <v>12</v>
      </c>
      <c r="E55" s="64"/>
      <c r="F55" s="35"/>
      <c r="G55" s="19"/>
      <c r="H55" s="20"/>
      <c r="I55" s="42">
        <f t="shared" si="0"/>
        <v>0</v>
      </c>
      <c r="J55" s="43"/>
      <c r="K55" s="43"/>
      <c r="M55" s="40"/>
      <c r="N55" s="35"/>
      <c r="O55" s="19"/>
      <c r="P55" s="20"/>
      <c r="Q55" s="42">
        <f t="shared" si="3"/>
        <v>0</v>
      </c>
      <c r="R55" s="43"/>
      <c r="S55" s="43"/>
      <c r="U55" s="64"/>
      <c r="V55" s="35"/>
      <c r="W55" s="19"/>
      <c r="X55" s="20"/>
      <c r="Y55" s="42">
        <f t="shared" si="4"/>
        <v>0</v>
      </c>
      <c r="Z55" s="43"/>
      <c r="AA55" s="43"/>
    </row>
    <row r="56" spans="1:27" s="5" customFormat="1" ht="15.6" x14ac:dyDescent="0.25">
      <c r="A56" s="3"/>
      <c r="B56" s="6" t="s">
        <v>192</v>
      </c>
      <c r="C56" s="57" t="s">
        <v>78</v>
      </c>
      <c r="D56" s="30"/>
      <c r="E56" s="64"/>
      <c r="F56" s="35"/>
      <c r="G56" s="19"/>
      <c r="H56" s="20"/>
      <c r="I56" s="42">
        <f t="shared" si="0"/>
        <v>0</v>
      </c>
      <c r="J56" s="43"/>
      <c r="K56" s="43"/>
      <c r="M56" s="40"/>
      <c r="N56" s="35"/>
      <c r="O56" s="19"/>
      <c r="P56" s="20"/>
      <c r="Q56" s="42">
        <f t="shared" si="3"/>
        <v>0</v>
      </c>
      <c r="R56" s="43"/>
      <c r="S56" s="43"/>
      <c r="U56" s="64"/>
      <c r="V56" s="35"/>
      <c r="W56" s="19"/>
      <c r="X56" s="20"/>
      <c r="Y56" s="42">
        <f t="shared" si="4"/>
        <v>0</v>
      </c>
      <c r="Z56" s="43"/>
      <c r="AA56" s="43"/>
    </row>
    <row r="57" spans="1:27" s="5" customFormat="1" ht="15.6" x14ac:dyDescent="0.25">
      <c r="A57" s="3"/>
      <c r="B57" s="30" t="s">
        <v>192</v>
      </c>
      <c r="C57" s="58" t="s">
        <v>80</v>
      </c>
      <c r="D57" s="30" t="s">
        <v>12</v>
      </c>
      <c r="E57" s="64"/>
      <c r="F57" s="35"/>
      <c r="G57" s="19"/>
      <c r="H57" s="20"/>
      <c r="I57" s="42">
        <f t="shared" si="0"/>
        <v>0</v>
      </c>
      <c r="J57" s="43"/>
      <c r="K57" s="43"/>
      <c r="M57" s="40"/>
      <c r="N57" s="35"/>
      <c r="O57" s="19"/>
      <c r="P57" s="20"/>
      <c r="Q57" s="42">
        <f t="shared" si="3"/>
        <v>0</v>
      </c>
      <c r="R57" s="43"/>
      <c r="S57" s="43"/>
      <c r="U57" s="64"/>
      <c r="V57" s="35"/>
      <c r="W57" s="19"/>
      <c r="X57" s="20"/>
      <c r="Y57" s="42">
        <f t="shared" si="4"/>
        <v>0</v>
      </c>
      <c r="Z57" s="43"/>
      <c r="AA57" s="43"/>
    </row>
    <row r="58" spans="1:27" s="5" customFormat="1" ht="15.6" x14ac:dyDescent="0.25">
      <c r="A58" s="3"/>
      <c r="B58" s="30" t="s">
        <v>192</v>
      </c>
      <c r="C58" s="58" t="s">
        <v>81</v>
      </c>
      <c r="D58" s="30" t="s">
        <v>12</v>
      </c>
      <c r="E58" s="64"/>
      <c r="F58" s="35"/>
      <c r="G58" s="19"/>
      <c r="H58" s="20"/>
      <c r="I58" s="42">
        <f t="shared" si="0"/>
        <v>0</v>
      </c>
      <c r="J58" s="43"/>
      <c r="K58" s="43"/>
      <c r="M58" s="40"/>
      <c r="N58" s="35"/>
      <c r="O58" s="19"/>
      <c r="P58" s="20"/>
      <c r="Q58" s="42">
        <f t="shared" si="3"/>
        <v>0</v>
      </c>
      <c r="R58" s="43"/>
      <c r="S58" s="43"/>
      <c r="U58" s="64"/>
      <c r="V58" s="35"/>
      <c r="W58" s="19"/>
      <c r="X58" s="20"/>
      <c r="Y58" s="42">
        <f t="shared" si="4"/>
        <v>0</v>
      </c>
      <c r="Z58" s="43"/>
      <c r="AA58" s="43"/>
    </row>
    <row r="59" spans="1:27" s="5" customFormat="1" ht="26.4" x14ac:dyDescent="0.25">
      <c r="A59" s="3"/>
      <c r="B59" s="6" t="s">
        <v>192</v>
      </c>
      <c r="C59" s="57" t="s">
        <v>82</v>
      </c>
      <c r="D59" s="30"/>
      <c r="E59" s="64"/>
      <c r="F59" s="35"/>
      <c r="G59" s="19"/>
      <c r="H59" s="20"/>
      <c r="I59" s="42">
        <f t="shared" si="0"/>
        <v>0</v>
      </c>
      <c r="J59" s="43"/>
      <c r="K59" s="43"/>
      <c r="M59" s="40"/>
      <c r="N59" s="35"/>
      <c r="O59" s="19"/>
      <c r="P59" s="20"/>
      <c r="Q59" s="42">
        <f t="shared" si="3"/>
        <v>0</v>
      </c>
      <c r="R59" s="43"/>
      <c r="S59" s="43"/>
      <c r="U59" s="64"/>
      <c r="V59" s="35"/>
      <c r="W59" s="19"/>
      <c r="X59" s="20"/>
      <c r="Y59" s="42">
        <f t="shared" si="4"/>
        <v>0</v>
      </c>
      <c r="Z59" s="43"/>
      <c r="AA59" s="43"/>
    </row>
    <row r="60" spans="1:27" s="5" customFormat="1" ht="15.6" x14ac:dyDescent="0.25">
      <c r="A60" s="3"/>
      <c r="B60" s="30" t="s">
        <v>192</v>
      </c>
      <c r="C60" s="58" t="s">
        <v>172</v>
      </c>
      <c r="D60" s="30" t="s">
        <v>18</v>
      </c>
      <c r="E60" s="64"/>
      <c r="F60" s="35"/>
      <c r="G60" s="19"/>
      <c r="H60" s="20"/>
      <c r="I60" s="42">
        <f t="shared" si="0"/>
        <v>0</v>
      </c>
      <c r="J60" s="43"/>
      <c r="K60" s="43"/>
      <c r="M60" s="40"/>
      <c r="N60" s="35"/>
      <c r="O60" s="19"/>
      <c r="P60" s="20"/>
      <c r="Q60" s="42">
        <f t="shared" si="3"/>
        <v>0</v>
      </c>
      <c r="R60" s="43"/>
      <c r="S60" s="43"/>
      <c r="U60" s="64"/>
      <c r="V60" s="35"/>
      <c r="W60" s="19"/>
      <c r="X60" s="20"/>
      <c r="Y60" s="42">
        <f t="shared" si="4"/>
        <v>0</v>
      </c>
      <c r="Z60" s="43"/>
      <c r="AA60" s="43"/>
    </row>
    <row r="61" spans="1:27" s="5" customFormat="1" ht="15.6" x14ac:dyDescent="0.25">
      <c r="A61" s="3"/>
      <c r="B61" s="30" t="s">
        <v>192</v>
      </c>
      <c r="C61" s="58" t="s">
        <v>176</v>
      </c>
      <c r="D61" s="30" t="s">
        <v>18</v>
      </c>
      <c r="E61" s="64"/>
      <c r="F61" s="35"/>
      <c r="G61" s="19"/>
      <c r="H61" s="20"/>
      <c r="I61" s="42">
        <f t="shared" si="0"/>
        <v>0</v>
      </c>
      <c r="J61" s="43"/>
      <c r="K61" s="43"/>
      <c r="M61" s="40"/>
      <c r="N61" s="35"/>
      <c r="O61" s="19"/>
      <c r="P61" s="20"/>
      <c r="Q61" s="42">
        <f t="shared" si="3"/>
        <v>0</v>
      </c>
      <c r="R61" s="43"/>
      <c r="S61" s="43"/>
      <c r="U61" s="64"/>
      <c r="V61" s="35"/>
      <c r="W61" s="19"/>
      <c r="X61" s="20"/>
      <c r="Y61" s="42">
        <f t="shared" si="4"/>
        <v>0</v>
      </c>
      <c r="Z61" s="43"/>
      <c r="AA61" s="43"/>
    </row>
    <row r="62" spans="1:27" s="5" customFormat="1" ht="15.6" x14ac:dyDescent="0.25">
      <c r="A62" s="3"/>
      <c r="B62" s="30" t="s">
        <v>192</v>
      </c>
      <c r="C62" s="58" t="s">
        <v>175</v>
      </c>
      <c r="D62" s="30" t="s">
        <v>18</v>
      </c>
      <c r="E62" s="64"/>
      <c r="F62" s="35"/>
      <c r="G62" s="19"/>
      <c r="H62" s="20"/>
      <c r="I62" s="42">
        <f t="shared" si="0"/>
        <v>0</v>
      </c>
      <c r="J62" s="43"/>
      <c r="K62" s="43"/>
      <c r="M62" s="40"/>
      <c r="N62" s="35"/>
      <c r="O62" s="19"/>
      <c r="P62" s="20"/>
      <c r="Q62" s="42">
        <f t="shared" si="3"/>
        <v>0</v>
      </c>
      <c r="R62" s="43"/>
      <c r="S62" s="43"/>
      <c r="U62" s="64"/>
      <c r="V62" s="35"/>
      <c r="W62" s="19"/>
      <c r="X62" s="20"/>
      <c r="Y62" s="42">
        <f t="shared" si="4"/>
        <v>0</v>
      </c>
      <c r="Z62" s="43"/>
      <c r="AA62" s="43"/>
    </row>
    <row r="63" spans="1:27" s="5" customFormat="1" ht="15.6" x14ac:dyDescent="0.25">
      <c r="A63" s="3"/>
      <c r="B63" s="3"/>
      <c r="C63" s="59"/>
      <c r="D63" s="15"/>
      <c r="E63" s="64"/>
      <c r="F63" s="35"/>
      <c r="G63" s="19"/>
      <c r="H63" s="20"/>
      <c r="I63" s="42">
        <f t="shared" si="0"/>
        <v>0</v>
      </c>
      <c r="J63" s="43"/>
      <c r="K63" s="43"/>
      <c r="M63" s="40"/>
      <c r="N63" s="35"/>
      <c r="O63" s="19"/>
      <c r="P63" s="20"/>
      <c r="Q63" s="42">
        <f t="shared" si="3"/>
        <v>0</v>
      </c>
      <c r="R63" s="43"/>
      <c r="S63" s="43"/>
      <c r="U63" s="64"/>
      <c r="V63" s="35"/>
      <c r="W63" s="19"/>
      <c r="X63" s="20"/>
      <c r="Y63" s="42">
        <f t="shared" si="4"/>
        <v>0</v>
      </c>
      <c r="Z63" s="43"/>
      <c r="AA63" s="43"/>
    </row>
    <row r="64" spans="1:27" s="5" customFormat="1" ht="15" x14ac:dyDescent="0.25">
      <c r="A64" s="74" t="s">
        <v>83</v>
      </c>
      <c r="B64" s="6" t="s">
        <v>192</v>
      </c>
      <c r="C64" s="58" t="s">
        <v>84</v>
      </c>
      <c r="D64" s="15"/>
      <c r="E64" s="64"/>
      <c r="F64" s="35"/>
      <c r="G64" s="19"/>
      <c r="H64" s="20"/>
      <c r="I64" s="42">
        <f t="shared" si="0"/>
        <v>0</v>
      </c>
      <c r="J64" s="43"/>
      <c r="K64" s="43"/>
      <c r="M64" s="40"/>
      <c r="N64" s="35"/>
      <c r="O64" s="19"/>
      <c r="P64" s="20"/>
      <c r="Q64" s="42">
        <f t="shared" si="3"/>
        <v>0</v>
      </c>
      <c r="R64" s="43"/>
      <c r="S64" s="43"/>
      <c r="U64" s="64"/>
      <c r="V64" s="35"/>
      <c r="W64" s="19"/>
      <c r="X64" s="20"/>
      <c r="Y64" s="42">
        <f t="shared" si="4"/>
        <v>0</v>
      </c>
      <c r="Z64" s="43"/>
      <c r="AA64" s="43"/>
    </row>
    <row r="65" spans="1:27" s="5" customFormat="1" ht="15.6" x14ac:dyDescent="0.25">
      <c r="A65" s="3"/>
      <c r="B65" s="6" t="s">
        <v>192</v>
      </c>
      <c r="C65" s="57" t="s">
        <v>66</v>
      </c>
      <c r="D65" s="30"/>
      <c r="E65" s="64"/>
      <c r="F65" s="35"/>
      <c r="G65" s="19"/>
      <c r="H65" s="20"/>
      <c r="I65" s="42">
        <f t="shared" si="0"/>
        <v>0</v>
      </c>
      <c r="J65" s="43"/>
      <c r="K65" s="43"/>
      <c r="M65" s="40"/>
      <c r="N65" s="35"/>
      <c r="O65" s="19"/>
      <c r="P65" s="20"/>
      <c r="Q65" s="42">
        <f t="shared" si="3"/>
        <v>0</v>
      </c>
      <c r="R65" s="43"/>
      <c r="S65" s="43"/>
      <c r="U65" s="64"/>
      <c r="V65" s="35"/>
      <c r="W65" s="19"/>
      <c r="X65" s="20"/>
      <c r="Y65" s="42">
        <f t="shared" si="4"/>
        <v>0</v>
      </c>
      <c r="Z65" s="43"/>
      <c r="AA65" s="43"/>
    </row>
    <row r="66" spans="1:27" s="5" customFormat="1" ht="26.4" x14ac:dyDescent="0.25">
      <c r="A66" s="3"/>
      <c r="B66" s="30" t="s">
        <v>192</v>
      </c>
      <c r="C66" s="58" t="s">
        <v>85</v>
      </c>
      <c r="D66" s="31" t="s">
        <v>13</v>
      </c>
      <c r="E66" s="64"/>
      <c r="F66" s="35"/>
      <c r="G66" s="19"/>
      <c r="H66" s="20"/>
      <c r="I66" s="42">
        <f t="shared" si="0"/>
        <v>0</v>
      </c>
      <c r="J66" s="43"/>
      <c r="K66" s="43"/>
      <c r="M66" s="40"/>
      <c r="N66" s="35"/>
      <c r="O66" s="19"/>
      <c r="P66" s="20"/>
      <c r="Q66" s="42">
        <f t="shared" si="3"/>
        <v>0</v>
      </c>
      <c r="R66" s="43"/>
      <c r="S66" s="43"/>
      <c r="U66" s="64"/>
      <c r="V66" s="35"/>
      <c r="W66" s="19"/>
      <c r="X66" s="20"/>
      <c r="Y66" s="42">
        <f t="shared" si="4"/>
        <v>0</v>
      </c>
      <c r="Z66" s="43"/>
      <c r="AA66" s="43"/>
    </row>
    <row r="67" spans="1:27" s="5" customFormat="1" ht="15.6" x14ac:dyDescent="0.25">
      <c r="A67" s="3"/>
      <c r="B67" s="30" t="s">
        <v>192</v>
      </c>
      <c r="C67" s="58" t="s">
        <v>87</v>
      </c>
      <c r="D67" s="31" t="s">
        <v>13</v>
      </c>
      <c r="E67" s="64"/>
      <c r="F67" s="35"/>
      <c r="G67" s="19"/>
      <c r="H67" s="20"/>
      <c r="I67" s="42">
        <f t="shared" si="0"/>
        <v>0</v>
      </c>
      <c r="J67" s="43"/>
      <c r="K67" s="43"/>
      <c r="M67" s="40"/>
      <c r="N67" s="35"/>
      <c r="O67" s="19"/>
      <c r="P67" s="20"/>
      <c r="Q67" s="42">
        <f t="shared" si="3"/>
        <v>0</v>
      </c>
      <c r="R67" s="43"/>
      <c r="S67" s="43"/>
      <c r="U67" s="64"/>
      <c r="V67" s="35"/>
      <c r="W67" s="19"/>
      <c r="X67" s="20"/>
      <c r="Y67" s="42">
        <f t="shared" si="4"/>
        <v>0</v>
      </c>
      <c r="Z67" s="43"/>
      <c r="AA67" s="43"/>
    </row>
    <row r="68" spans="1:27" s="5" customFormat="1" ht="15.6" x14ac:dyDescent="0.25">
      <c r="A68" s="3"/>
      <c r="B68" s="30" t="s">
        <v>192</v>
      </c>
      <c r="C68" s="58" t="s">
        <v>86</v>
      </c>
      <c r="D68" s="31" t="s">
        <v>13</v>
      </c>
      <c r="E68" s="64"/>
      <c r="F68" s="35"/>
      <c r="G68" s="19"/>
      <c r="H68" s="20"/>
      <c r="I68" s="42">
        <f t="shared" si="0"/>
        <v>0</v>
      </c>
      <c r="J68" s="43"/>
      <c r="K68" s="43"/>
      <c r="M68" s="40"/>
      <c r="N68" s="35"/>
      <c r="O68" s="19"/>
      <c r="P68" s="20"/>
      <c r="Q68" s="42">
        <f t="shared" si="3"/>
        <v>0</v>
      </c>
      <c r="R68" s="43"/>
      <c r="S68" s="43"/>
      <c r="U68" s="64"/>
      <c r="V68" s="35"/>
      <c r="W68" s="19"/>
      <c r="X68" s="20"/>
      <c r="Y68" s="42">
        <f t="shared" si="4"/>
        <v>0</v>
      </c>
      <c r="Z68" s="43"/>
      <c r="AA68" s="43"/>
    </row>
    <row r="69" spans="1:27" s="5" customFormat="1" ht="26.4" x14ac:dyDescent="0.25">
      <c r="A69" s="3"/>
      <c r="B69" s="30" t="s">
        <v>192</v>
      </c>
      <c r="C69" s="58" t="s">
        <v>88</v>
      </c>
      <c r="D69" s="31" t="s">
        <v>13</v>
      </c>
      <c r="E69" s="64"/>
      <c r="F69" s="35"/>
      <c r="G69" s="19"/>
      <c r="H69" s="20"/>
      <c r="I69" s="42">
        <f t="shared" si="0"/>
        <v>0</v>
      </c>
      <c r="J69" s="43"/>
      <c r="K69" s="43"/>
      <c r="M69" s="40"/>
      <c r="N69" s="35"/>
      <c r="O69" s="19"/>
      <c r="P69" s="20"/>
      <c r="Q69" s="42">
        <f t="shared" si="3"/>
        <v>0</v>
      </c>
      <c r="R69" s="43"/>
      <c r="S69" s="43"/>
      <c r="U69" s="64"/>
      <c r="V69" s="35"/>
      <c r="W69" s="19"/>
      <c r="X69" s="20"/>
      <c r="Y69" s="42">
        <f t="shared" si="4"/>
        <v>0</v>
      </c>
      <c r="Z69" s="43"/>
      <c r="AA69" s="43"/>
    </row>
    <row r="70" spans="1:27" s="5" customFormat="1" ht="15.6" x14ac:dyDescent="0.25">
      <c r="A70" s="3"/>
      <c r="B70" s="30" t="s">
        <v>192</v>
      </c>
      <c r="C70" s="58" t="s">
        <v>90</v>
      </c>
      <c r="D70" s="31" t="s">
        <v>13</v>
      </c>
      <c r="E70" s="64"/>
      <c r="F70" s="35"/>
      <c r="G70" s="19"/>
      <c r="H70" s="20"/>
      <c r="I70" s="42">
        <f t="shared" si="0"/>
        <v>0</v>
      </c>
      <c r="J70" s="43"/>
      <c r="K70" s="43"/>
      <c r="M70" s="40"/>
      <c r="N70" s="35"/>
      <c r="O70" s="19"/>
      <c r="P70" s="20"/>
      <c r="Q70" s="42">
        <f t="shared" si="3"/>
        <v>0</v>
      </c>
      <c r="R70" s="43"/>
      <c r="S70" s="43"/>
      <c r="U70" s="64"/>
      <c r="V70" s="35"/>
      <c r="W70" s="19"/>
      <c r="X70" s="20"/>
      <c r="Y70" s="42">
        <f t="shared" si="4"/>
        <v>0</v>
      </c>
      <c r="Z70" s="43"/>
      <c r="AA70" s="43"/>
    </row>
    <row r="71" spans="1:27" s="5" customFormat="1" ht="15.6" x14ac:dyDescent="0.25">
      <c r="A71" s="3"/>
      <c r="B71" s="30" t="s">
        <v>192</v>
      </c>
      <c r="C71" s="58" t="s">
        <v>89</v>
      </c>
      <c r="D71" s="31" t="s">
        <v>13</v>
      </c>
      <c r="E71" s="64"/>
      <c r="F71" s="35"/>
      <c r="G71" s="19"/>
      <c r="H71" s="20"/>
      <c r="I71" s="42">
        <f t="shared" si="0"/>
        <v>0</v>
      </c>
      <c r="J71" s="43"/>
      <c r="K71" s="43"/>
      <c r="M71" s="40"/>
      <c r="N71" s="35"/>
      <c r="O71" s="19"/>
      <c r="P71" s="20"/>
      <c r="Q71" s="42">
        <f t="shared" si="3"/>
        <v>0</v>
      </c>
      <c r="R71" s="43"/>
      <c r="S71" s="43"/>
      <c r="U71" s="64"/>
      <c r="V71" s="35"/>
      <c r="W71" s="19"/>
      <c r="X71" s="20"/>
      <c r="Y71" s="42">
        <f t="shared" si="4"/>
        <v>0</v>
      </c>
      <c r="Z71" s="43"/>
      <c r="AA71" s="43"/>
    </row>
    <row r="72" spans="1:27" s="5" customFormat="1" ht="26.4" x14ac:dyDescent="0.25">
      <c r="A72" s="3"/>
      <c r="B72" s="30" t="s">
        <v>192</v>
      </c>
      <c r="C72" s="58" t="s">
        <v>160</v>
      </c>
      <c r="D72" s="30" t="s">
        <v>18</v>
      </c>
      <c r="E72" s="64"/>
      <c r="F72" s="35"/>
      <c r="G72" s="19"/>
      <c r="H72" s="20"/>
      <c r="I72" s="42">
        <f t="shared" si="0"/>
        <v>0</v>
      </c>
      <c r="J72" s="43"/>
      <c r="K72" s="43"/>
      <c r="M72" s="40"/>
      <c r="N72" s="35"/>
      <c r="O72" s="19"/>
      <c r="P72" s="20"/>
      <c r="Q72" s="42">
        <f t="shared" si="3"/>
        <v>0</v>
      </c>
      <c r="R72" s="43"/>
      <c r="S72" s="43"/>
      <c r="U72" s="64"/>
      <c r="V72" s="35"/>
      <c r="W72" s="19"/>
      <c r="X72" s="20"/>
      <c r="Y72" s="42">
        <f t="shared" si="4"/>
        <v>0</v>
      </c>
      <c r="Z72" s="43"/>
      <c r="AA72" s="43"/>
    </row>
    <row r="73" spans="1:27" s="5" customFormat="1" ht="15.6" x14ac:dyDescent="0.25">
      <c r="A73" s="3"/>
      <c r="B73" s="6" t="s">
        <v>192</v>
      </c>
      <c r="C73" s="57" t="s">
        <v>78</v>
      </c>
      <c r="D73" s="30"/>
      <c r="E73" s="64"/>
      <c r="F73" s="35"/>
      <c r="G73" s="19"/>
      <c r="H73" s="20"/>
      <c r="I73" s="42">
        <f t="shared" si="0"/>
        <v>0</v>
      </c>
      <c r="J73" s="43"/>
      <c r="K73" s="43"/>
      <c r="M73" s="40"/>
      <c r="N73" s="35"/>
      <c r="O73" s="19"/>
      <c r="P73" s="20"/>
      <c r="Q73" s="42">
        <f t="shared" si="3"/>
        <v>0</v>
      </c>
      <c r="R73" s="43"/>
      <c r="S73" s="43"/>
      <c r="U73" s="64"/>
      <c r="V73" s="35"/>
      <c r="W73" s="19"/>
      <c r="X73" s="20"/>
      <c r="Y73" s="42">
        <f t="shared" si="4"/>
        <v>0</v>
      </c>
      <c r="Z73" s="43"/>
      <c r="AA73" s="43"/>
    </row>
    <row r="74" spans="1:27" s="5" customFormat="1" ht="15.6" x14ac:dyDescent="0.25">
      <c r="A74" s="3"/>
      <c r="B74" s="30" t="s">
        <v>192</v>
      </c>
      <c r="C74" s="58" t="s">
        <v>80</v>
      </c>
      <c r="D74" s="30" t="s">
        <v>12</v>
      </c>
      <c r="E74" s="64"/>
      <c r="F74" s="35"/>
      <c r="G74" s="19"/>
      <c r="H74" s="20"/>
      <c r="I74" s="42">
        <f t="shared" si="0"/>
        <v>0</v>
      </c>
      <c r="J74" s="43"/>
      <c r="K74" s="43"/>
      <c r="M74" s="40"/>
      <c r="N74" s="35"/>
      <c r="O74" s="19"/>
      <c r="P74" s="20"/>
      <c r="Q74" s="42">
        <f t="shared" si="3"/>
        <v>0</v>
      </c>
      <c r="R74" s="43"/>
      <c r="S74" s="43"/>
      <c r="U74" s="64"/>
      <c r="V74" s="35"/>
      <c r="W74" s="19"/>
      <c r="X74" s="20"/>
      <c r="Y74" s="42">
        <f t="shared" si="4"/>
        <v>0</v>
      </c>
      <c r="Z74" s="43"/>
      <c r="AA74" s="43"/>
    </row>
    <row r="75" spans="1:27" s="5" customFormat="1" ht="15.6" x14ac:dyDescent="0.25">
      <c r="A75" s="3"/>
      <c r="B75" s="30" t="s">
        <v>192</v>
      </c>
      <c r="C75" s="58" t="s">
        <v>81</v>
      </c>
      <c r="D75" s="30" t="s">
        <v>12</v>
      </c>
      <c r="E75" s="64"/>
      <c r="F75" s="35"/>
      <c r="G75" s="19"/>
      <c r="H75" s="20"/>
      <c r="I75" s="42">
        <f t="shared" si="0"/>
        <v>0</v>
      </c>
      <c r="J75" s="43"/>
      <c r="K75" s="43"/>
      <c r="M75" s="40"/>
      <c r="N75" s="35"/>
      <c r="O75" s="19"/>
      <c r="P75" s="20"/>
      <c r="Q75" s="42">
        <f t="shared" si="3"/>
        <v>0</v>
      </c>
      <c r="R75" s="43"/>
      <c r="S75" s="43"/>
      <c r="U75" s="64"/>
      <c r="V75" s="35"/>
      <c r="W75" s="19"/>
      <c r="X75" s="20"/>
      <c r="Y75" s="42">
        <f t="shared" si="4"/>
        <v>0</v>
      </c>
      <c r="Z75" s="43"/>
      <c r="AA75" s="43"/>
    </row>
    <row r="76" spans="1:27" s="5" customFormat="1" ht="26.4" x14ac:dyDescent="0.25">
      <c r="A76" s="3"/>
      <c r="B76" s="6" t="s">
        <v>192</v>
      </c>
      <c r="C76" s="57" t="s">
        <v>82</v>
      </c>
      <c r="D76" s="30"/>
      <c r="E76" s="64"/>
      <c r="F76" s="35"/>
      <c r="G76" s="19"/>
      <c r="H76" s="20"/>
      <c r="I76" s="42">
        <f>G76*H76</f>
        <v>0</v>
      </c>
      <c r="J76" s="43"/>
      <c r="K76" s="43"/>
      <c r="M76" s="40"/>
      <c r="N76" s="35"/>
      <c r="O76" s="19"/>
      <c r="P76" s="20"/>
      <c r="Q76" s="42">
        <f t="shared" si="3"/>
        <v>0</v>
      </c>
      <c r="R76" s="43"/>
      <c r="S76" s="43"/>
      <c r="U76" s="64"/>
      <c r="V76" s="35"/>
      <c r="W76" s="19"/>
      <c r="X76" s="20"/>
      <c r="Y76" s="42">
        <f t="shared" si="4"/>
        <v>0</v>
      </c>
      <c r="Z76" s="43"/>
      <c r="AA76" s="43"/>
    </row>
    <row r="77" spans="1:27" s="5" customFormat="1" ht="15.6" x14ac:dyDescent="0.25">
      <c r="A77" s="3"/>
      <c r="B77" s="30" t="s">
        <v>192</v>
      </c>
      <c r="C77" s="58" t="s">
        <v>172</v>
      </c>
      <c r="D77" s="30" t="s">
        <v>18</v>
      </c>
      <c r="E77" s="64"/>
      <c r="F77" s="35"/>
      <c r="G77" s="19"/>
      <c r="H77" s="20"/>
      <c r="I77" s="42">
        <f t="shared" si="0"/>
        <v>0</v>
      </c>
      <c r="J77" s="43"/>
      <c r="K77" s="43"/>
      <c r="M77" s="40"/>
      <c r="N77" s="35"/>
      <c r="O77" s="19"/>
      <c r="P77" s="20"/>
      <c r="Q77" s="42">
        <f t="shared" si="3"/>
        <v>0</v>
      </c>
      <c r="R77" s="43"/>
      <c r="S77" s="43"/>
      <c r="U77" s="64"/>
      <c r="V77" s="35"/>
      <c r="W77" s="19"/>
      <c r="X77" s="20"/>
      <c r="Y77" s="42">
        <f t="shared" si="4"/>
        <v>0</v>
      </c>
      <c r="Z77" s="43"/>
      <c r="AA77" s="43"/>
    </row>
    <row r="78" spans="1:27" s="5" customFormat="1" ht="15.6" x14ac:dyDescent="0.25">
      <c r="A78" s="3"/>
      <c r="B78" s="30" t="s">
        <v>192</v>
      </c>
      <c r="C78" s="58" t="s">
        <v>176</v>
      </c>
      <c r="D78" s="30" t="s">
        <v>18</v>
      </c>
      <c r="E78" s="64"/>
      <c r="F78" s="35"/>
      <c r="G78" s="19"/>
      <c r="H78" s="20"/>
      <c r="I78" s="42">
        <f t="shared" ref="I78:I139" si="5">G78*H78</f>
        <v>0</v>
      </c>
      <c r="J78" s="43"/>
      <c r="K78" s="43"/>
      <c r="M78" s="40"/>
      <c r="N78" s="35"/>
      <c r="O78" s="19"/>
      <c r="P78" s="20"/>
      <c r="Q78" s="42">
        <f t="shared" si="3"/>
        <v>0</v>
      </c>
      <c r="R78" s="43"/>
      <c r="S78" s="43"/>
      <c r="U78" s="64"/>
      <c r="V78" s="35"/>
      <c r="W78" s="19"/>
      <c r="X78" s="20"/>
      <c r="Y78" s="42">
        <f t="shared" si="4"/>
        <v>0</v>
      </c>
      <c r="Z78" s="43"/>
      <c r="AA78" s="43"/>
    </row>
    <row r="79" spans="1:27" s="5" customFormat="1" ht="15.6" x14ac:dyDescent="0.25">
      <c r="A79" s="3"/>
      <c r="B79" s="30" t="s">
        <v>192</v>
      </c>
      <c r="C79" s="58" t="s">
        <v>175</v>
      </c>
      <c r="D79" s="30" t="s">
        <v>18</v>
      </c>
      <c r="E79" s="64"/>
      <c r="F79" s="35"/>
      <c r="G79" s="19"/>
      <c r="H79" s="20"/>
      <c r="I79" s="42">
        <f t="shared" si="5"/>
        <v>0</v>
      </c>
      <c r="J79" s="43"/>
      <c r="K79" s="43"/>
      <c r="M79" s="40"/>
      <c r="N79" s="35"/>
      <c r="O79" s="19"/>
      <c r="P79" s="20"/>
      <c r="Q79" s="42">
        <f t="shared" si="3"/>
        <v>0</v>
      </c>
      <c r="R79" s="43"/>
      <c r="S79" s="43"/>
      <c r="U79" s="64"/>
      <c r="V79" s="35"/>
      <c r="W79" s="19"/>
      <c r="X79" s="20"/>
      <c r="Y79" s="42">
        <f t="shared" si="4"/>
        <v>0</v>
      </c>
      <c r="Z79" s="43"/>
      <c r="AA79" s="43"/>
    </row>
    <row r="80" spans="1:27" s="5" customFormat="1" ht="15.6" x14ac:dyDescent="0.25">
      <c r="A80" s="3"/>
      <c r="B80" s="3"/>
      <c r="C80" s="58"/>
      <c r="D80" s="15"/>
      <c r="E80" s="64"/>
      <c r="F80" s="35"/>
      <c r="G80" s="19"/>
      <c r="H80" s="20"/>
      <c r="I80" s="42">
        <f t="shared" si="5"/>
        <v>0</v>
      </c>
      <c r="J80" s="43"/>
      <c r="K80" s="43"/>
      <c r="M80" s="40"/>
      <c r="N80" s="35"/>
      <c r="O80" s="19"/>
      <c r="P80" s="20"/>
      <c r="Q80" s="42">
        <f t="shared" si="3"/>
        <v>0</v>
      </c>
      <c r="R80" s="43"/>
      <c r="S80" s="43"/>
      <c r="U80" s="64"/>
      <c r="V80" s="35"/>
      <c r="W80" s="19"/>
      <c r="X80" s="20"/>
      <c r="Y80" s="42">
        <f t="shared" si="4"/>
        <v>0</v>
      </c>
      <c r="Z80" s="43"/>
      <c r="AA80" s="43"/>
    </row>
    <row r="81" spans="1:27" s="5" customFormat="1" ht="15" x14ac:dyDescent="0.25">
      <c r="A81" s="74" t="s">
        <v>92</v>
      </c>
      <c r="B81" s="6" t="s">
        <v>192</v>
      </c>
      <c r="C81" s="58" t="s">
        <v>91</v>
      </c>
      <c r="D81" s="15"/>
      <c r="E81" s="64"/>
      <c r="F81" s="35"/>
      <c r="G81" s="19"/>
      <c r="H81" s="20"/>
      <c r="I81" s="42">
        <f t="shared" si="5"/>
        <v>0</v>
      </c>
      <c r="J81" s="43"/>
      <c r="K81" s="43"/>
      <c r="M81" s="40"/>
      <c r="N81" s="35"/>
      <c r="O81" s="19"/>
      <c r="P81" s="20"/>
      <c r="Q81" s="42">
        <f t="shared" si="3"/>
        <v>0</v>
      </c>
      <c r="R81" s="43"/>
      <c r="S81" s="43"/>
      <c r="U81" s="64"/>
      <c r="V81" s="35"/>
      <c r="W81" s="19"/>
      <c r="X81" s="20"/>
      <c r="Y81" s="42">
        <f t="shared" si="4"/>
        <v>0</v>
      </c>
      <c r="Z81" s="43"/>
      <c r="AA81" s="43"/>
    </row>
    <row r="82" spans="1:27" s="5" customFormat="1" ht="26.4" x14ac:dyDescent="0.25">
      <c r="A82" s="3"/>
      <c r="B82" s="30" t="s">
        <v>192</v>
      </c>
      <c r="C82" s="58" t="s">
        <v>93</v>
      </c>
      <c r="D82" s="30" t="s">
        <v>18</v>
      </c>
      <c r="E82" s="64"/>
      <c r="F82" s="35"/>
      <c r="G82" s="19"/>
      <c r="H82" s="20"/>
      <c r="I82" s="42">
        <f t="shared" si="5"/>
        <v>0</v>
      </c>
      <c r="J82" s="43"/>
      <c r="K82" s="43"/>
      <c r="M82" s="40"/>
      <c r="N82" s="35"/>
      <c r="O82" s="19"/>
      <c r="P82" s="20"/>
      <c r="Q82" s="42">
        <f t="shared" si="3"/>
        <v>0</v>
      </c>
      <c r="R82" s="43"/>
      <c r="S82" s="43"/>
      <c r="U82" s="64"/>
      <c r="V82" s="35"/>
      <c r="W82" s="19"/>
      <c r="X82" s="20"/>
      <c r="Y82" s="42">
        <f t="shared" si="4"/>
        <v>0</v>
      </c>
      <c r="Z82" s="43"/>
      <c r="AA82" s="43"/>
    </row>
    <row r="83" spans="1:27" s="5" customFormat="1" ht="15.6" x14ac:dyDescent="0.25">
      <c r="A83" s="3"/>
      <c r="B83" s="30" t="s">
        <v>192</v>
      </c>
      <c r="C83" s="58" t="s">
        <v>94</v>
      </c>
      <c r="D83" s="30" t="s">
        <v>18</v>
      </c>
      <c r="E83" s="64"/>
      <c r="F83" s="35"/>
      <c r="G83" s="19"/>
      <c r="H83" s="20"/>
      <c r="I83" s="42">
        <f t="shared" si="5"/>
        <v>0</v>
      </c>
      <c r="J83" s="43"/>
      <c r="K83" s="43"/>
      <c r="M83" s="40"/>
      <c r="N83" s="35"/>
      <c r="O83" s="19"/>
      <c r="P83" s="20"/>
      <c r="Q83" s="42">
        <f t="shared" si="3"/>
        <v>0</v>
      </c>
      <c r="R83" s="43"/>
      <c r="S83" s="43"/>
      <c r="U83" s="64"/>
      <c r="V83" s="35"/>
      <c r="W83" s="19"/>
      <c r="X83" s="20"/>
      <c r="Y83" s="42">
        <f t="shared" si="4"/>
        <v>0</v>
      </c>
      <c r="Z83" s="43"/>
      <c r="AA83" s="43"/>
    </row>
    <row r="84" spans="1:27" s="5" customFormat="1" ht="15.6" x14ac:dyDescent="0.25">
      <c r="A84" s="3"/>
      <c r="B84" s="3"/>
      <c r="C84" s="58"/>
      <c r="D84" s="15"/>
      <c r="E84" s="64"/>
      <c r="F84" s="35"/>
      <c r="G84" s="19"/>
      <c r="H84" s="20"/>
      <c r="I84" s="42">
        <f t="shared" si="5"/>
        <v>0</v>
      </c>
      <c r="J84" s="43"/>
      <c r="K84" s="43"/>
      <c r="M84" s="40"/>
      <c r="N84" s="35"/>
      <c r="O84" s="19"/>
      <c r="P84" s="20"/>
      <c r="Q84" s="42">
        <f t="shared" si="3"/>
        <v>0</v>
      </c>
      <c r="R84" s="43"/>
      <c r="S84" s="43"/>
      <c r="U84" s="64"/>
      <c r="V84" s="35"/>
      <c r="W84" s="19"/>
      <c r="X84" s="20"/>
      <c r="Y84" s="42">
        <f t="shared" si="4"/>
        <v>0</v>
      </c>
      <c r="Z84" s="43"/>
      <c r="AA84" s="43"/>
    </row>
    <row r="85" spans="1:27" s="5" customFormat="1" ht="15" x14ac:dyDescent="0.25">
      <c r="A85" s="74" t="s">
        <v>95</v>
      </c>
      <c r="B85" s="6" t="s">
        <v>192</v>
      </c>
      <c r="C85" s="58" t="s">
        <v>96</v>
      </c>
      <c r="D85" s="15"/>
      <c r="E85" s="64"/>
      <c r="F85" s="35"/>
      <c r="G85" s="19"/>
      <c r="H85" s="20"/>
      <c r="I85" s="42">
        <f t="shared" si="5"/>
        <v>0</v>
      </c>
      <c r="J85" s="43"/>
      <c r="K85" s="43"/>
      <c r="M85" s="40"/>
      <c r="N85" s="35"/>
      <c r="O85" s="19"/>
      <c r="P85" s="20"/>
      <c r="Q85" s="42">
        <f t="shared" si="3"/>
        <v>0</v>
      </c>
      <c r="R85" s="43"/>
      <c r="S85" s="43"/>
      <c r="U85" s="64"/>
      <c r="V85" s="35"/>
      <c r="W85" s="19"/>
      <c r="X85" s="20"/>
      <c r="Y85" s="42">
        <f t="shared" si="4"/>
        <v>0</v>
      </c>
      <c r="Z85" s="43"/>
      <c r="AA85" s="43"/>
    </row>
    <row r="86" spans="1:27" s="5" customFormat="1" ht="15.6" x14ac:dyDescent="0.25">
      <c r="A86" s="3"/>
      <c r="B86" s="30" t="s">
        <v>192</v>
      </c>
      <c r="C86" s="58" t="s">
        <v>97</v>
      </c>
      <c r="D86" s="30" t="s">
        <v>18</v>
      </c>
      <c r="E86" s="64"/>
      <c r="F86" s="35"/>
      <c r="G86" s="19"/>
      <c r="H86" s="20"/>
      <c r="I86" s="42">
        <f t="shared" si="5"/>
        <v>0</v>
      </c>
      <c r="J86" s="43"/>
      <c r="K86" s="43"/>
      <c r="M86" s="40"/>
      <c r="N86" s="35"/>
      <c r="O86" s="19"/>
      <c r="P86" s="20"/>
      <c r="Q86" s="42">
        <f t="shared" si="3"/>
        <v>0</v>
      </c>
      <c r="R86" s="43"/>
      <c r="S86" s="43"/>
      <c r="U86" s="64"/>
      <c r="V86" s="35"/>
      <c r="W86" s="19"/>
      <c r="X86" s="20"/>
      <c r="Y86" s="42">
        <f t="shared" si="4"/>
        <v>0</v>
      </c>
      <c r="Z86" s="43"/>
      <c r="AA86" s="43"/>
    </row>
    <row r="87" spans="1:27" s="5" customFormat="1" ht="15.6" x14ac:dyDescent="0.25">
      <c r="A87" s="3"/>
      <c r="B87" s="30" t="s">
        <v>192</v>
      </c>
      <c r="C87" s="58" t="s">
        <v>98</v>
      </c>
      <c r="D87" s="30" t="s">
        <v>18</v>
      </c>
      <c r="E87" s="64"/>
      <c r="F87" s="35"/>
      <c r="G87" s="19"/>
      <c r="H87" s="20"/>
      <c r="I87" s="42">
        <f t="shared" si="5"/>
        <v>0</v>
      </c>
      <c r="J87" s="43"/>
      <c r="K87" s="43"/>
      <c r="M87" s="40"/>
      <c r="N87" s="35"/>
      <c r="O87" s="19"/>
      <c r="P87" s="20"/>
      <c r="Q87" s="42">
        <f t="shared" si="3"/>
        <v>0</v>
      </c>
      <c r="R87" s="43"/>
      <c r="S87" s="43"/>
      <c r="U87" s="64"/>
      <c r="V87" s="35"/>
      <c r="W87" s="19"/>
      <c r="X87" s="20"/>
      <c r="Y87" s="42">
        <f t="shared" si="4"/>
        <v>0</v>
      </c>
      <c r="Z87" s="43"/>
      <c r="AA87" s="43"/>
    </row>
    <row r="88" spans="1:27" s="5" customFormat="1" ht="15.6" x14ac:dyDescent="0.25">
      <c r="A88" s="3"/>
      <c r="B88" s="3"/>
      <c r="C88" s="58"/>
      <c r="D88" s="30"/>
      <c r="E88" s="64"/>
      <c r="F88" s="35"/>
      <c r="G88" s="19"/>
      <c r="H88" s="20"/>
      <c r="I88" s="42">
        <f t="shared" si="5"/>
        <v>0</v>
      </c>
      <c r="J88" s="43"/>
      <c r="K88" s="43"/>
      <c r="M88" s="40"/>
      <c r="N88" s="35"/>
      <c r="O88" s="19"/>
      <c r="P88" s="20"/>
      <c r="Q88" s="42">
        <f t="shared" si="3"/>
        <v>0</v>
      </c>
      <c r="R88" s="43"/>
      <c r="S88" s="43"/>
      <c r="U88" s="64"/>
      <c r="V88" s="35"/>
      <c r="W88" s="19"/>
      <c r="X88" s="20"/>
      <c r="Y88" s="42">
        <f t="shared" si="4"/>
        <v>0</v>
      </c>
      <c r="Z88" s="43"/>
      <c r="AA88" s="43"/>
    </row>
    <row r="89" spans="1:27" s="5" customFormat="1" ht="15" x14ac:dyDescent="0.25">
      <c r="A89" s="74" t="s">
        <v>99</v>
      </c>
      <c r="B89" s="6" t="s">
        <v>192</v>
      </c>
      <c r="C89" s="58" t="s">
        <v>100</v>
      </c>
      <c r="D89" s="15"/>
      <c r="E89" s="64"/>
      <c r="F89" s="35"/>
      <c r="G89" s="19"/>
      <c r="H89" s="20"/>
      <c r="I89" s="42">
        <f t="shared" si="5"/>
        <v>0</v>
      </c>
      <c r="J89" s="43"/>
      <c r="K89" s="43"/>
      <c r="M89" s="40"/>
      <c r="N89" s="35"/>
      <c r="O89" s="19"/>
      <c r="P89" s="20"/>
      <c r="Q89" s="42">
        <f t="shared" si="3"/>
        <v>0</v>
      </c>
      <c r="R89" s="43"/>
      <c r="S89" s="43"/>
      <c r="U89" s="64"/>
      <c r="V89" s="35"/>
      <c r="W89" s="19"/>
      <c r="X89" s="20"/>
      <c r="Y89" s="42">
        <f t="shared" si="4"/>
        <v>0</v>
      </c>
      <c r="Z89" s="43"/>
      <c r="AA89" s="43"/>
    </row>
    <row r="90" spans="1:27" s="5" customFormat="1" ht="15.6" x14ac:dyDescent="0.25">
      <c r="A90" s="3"/>
      <c r="B90" s="6" t="s">
        <v>192</v>
      </c>
      <c r="C90" s="57" t="s">
        <v>101</v>
      </c>
      <c r="D90" s="30"/>
      <c r="E90" s="64"/>
      <c r="F90" s="35"/>
      <c r="G90" s="19"/>
      <c r="H90" s="20"/>
      <c r="I90" s="42">
        <f t="shared" si="5"/>
        <v>0</v>
      </c>
      <c r="J90" s="43"/>
      <c r="K90" s="43"/>
      <c r="M90" s="40"/>
      <c r="N90" s="35"/>
      <c r="O90" s="19"/>
      <c r="P90" s="20"/>
      <c r="Q90" s="42">
        <f t="shared" si="3"/>
        <v>0</v>
      </c>
      <c r="R90" s="43"/>
      <c r="S90" s="43"/>
      <c r="U90" s="64"/>
      <c r="V90" s="35"/>
      <c r="W90" s="19"/>
      <c r="X90" s="20"/>
      <c r="Y90" s="42">
        <f t="shared" si="4"/>
        <v>0</v>
      </c>
      <c r="Z90" s="43"/>
      <c r="AA90" s="43"/>
    </row>
    <row r="91" spans="1:27" s="5" customFormat="1" ht="15.6" x14ac:dyDescent="0.25">
      <c r="A91" s="3"/>
      <c r="B91" s="30" t="s">
        <v>192</v>
      </c>
      <c r="C91" s="58" t="s">
        <v>0</v>
      </c>
      <c r="D91" s="30" t="s">
        <v>13</v>
      </c>
      <c r="E91" s="64"/>
      <c r="F91" s="35"/>
      <c r="G91" s="19"/>
      <c r="H91" s="20"/>
      <c r="I91" s="42">
        <f t="shared" si="5"/>
        <v>0</v>
      </c>
      <c r="J91" s="43"/>
      <c r="K91" s="43"/>
      <c r="M91" s="40"/>
      <c r="N91" s="35"/>
      <c r="O91" s="19"/>
      <c r="P91" s="20"/>
      <c r="Q91" s="42">
        <f t="shared" si="3"/>
        <v>0</v>
      </c>
      <c r="R91" s="43"/>
      <c r="S91" s="43"/>
      <c r="U91" s="64"/>
      <c r="V91" s="35"/>
      <c r="W91" s="19"/>
      <c r="X91" s="20"/>
      <c r="Y91" s="42">
        <f t="shared" si="4"/>
        <v>0</v>
      </c>
      <c r="Z91" s="43"/>
      <c r="AA91" s="43"/>
    </row>
    <row r="92" spans="1:27" s="5" customFormat="1" ht="15.6" x14ac:dyDescent="0.25">
      <c r="A92" s="3"/>
      <c r="B92" s="30" t="s">
        <v>192</v>
      </c>
      <c r="C92" s="58" t="s">
        <v>103</v>
      </c>
      <c r="D92" s="30" t="s">
        <v>13</v>
      </c>
      <c r="E92" s="64"/>
      <c r="F92" s="35"/>
      <c r="G92" s="19"/>
      <c r="H92" s="20"/>
      <c r="I92" s="42">
        <f t="shared" si="5"/>
        <v>0</v>
      </c>
      <c r="J92" s="43"/>
      <c r="K92" s="43"/>
      <c r="M92" s="40"/>
      <c r="N92" s="35"/>
      <c r="O92" s="19"/>
      <c r="P92" s="20"/>
      <c r="Q92" s="42">
        <f t="shared" si="3"/>
        <v>0</v>
      </c>
      <c r="R92" s="43"/>
      <c r="S92" s="43"/>
      <c r="U92" s="64"/>
      <c r="V92" s="35"/>
      <c r="W92" s="19"/>
      <c r="X92" s="20"/>
      <c r="Y92" s="42">
        <f t="shared" si="4"/>
        <v>0</v>
      </c>
      <c r="Z92" s="43"/>
      <c r="AA92" s="43"/>
    </row>
    <row r="93" spans="1:27" s="5" customFormat="1" ht="15.6" x14ac:dyDescent="0.25">
      <c r="A93" s="3"/>
      <c r="B93" s="30" t="s">
        <v>192</v>
      </c>
      <c r="C93" s="58" t="s">
        <v>104</v>
      </c>
      <c r="D93" s="30" t="s">
        <v>13</v>
      </c>
      <c r="E93" s="64"/>
      <c r="F93" s="35"/>
      <c r="G93" s="19"/>
      <c r="H93" s="20"/>
      <c r="I93" s="42">
        <f t="shared" si="5"/>
        <v>0</v>
      </c>
      <c r="J93" s="43"/>
      <c r="K93" s="43"/>
      <c r="M93" s="40"/>
      <c r="N93" s="35"/>
      <c r="O93" s="19"/>
      <c r="P93" s="20"/>
      <c r="Q93" s="42">
        <f t="shared" si="3"/>
        <v>0</v>
      </c>
      <c r="R93" s="43"/>
      <c r="S93" s="43"/>
      <c r="U93" s="64"/>
      <c r="V93" s="35"/>
      <c r="W93" s="19"/>
      <c r="X93" s="20"/>
      <c r="Y93" s="42">
        <f t="shared" si="4"/>
        <v>0</v>
      </c>
      <c r="Z93" s="43"/>
      <c r="AA93" s="43"/>
    </row>
    <row r="94" spans="1:27" s="5" customFormat="1" ht="15.6" x14ac:dyDescent="0.25">
      <c r="A94" s="3"/>
      <c r="B94" s="6" t="s">
        <v>192</v>
      </c>
      <c r="C94" s="57" t="s">
        <v>107</v>
      </c>
      <c r="D94" s="15"/>
      <c r="E94" s="64"/>
      <c r="F94" s="35"/>
      <c r="G94" s="19"/>
      <c r="H94" s="20"/>
      <c r="I94" s="42">
        <f t="shared" si="5"/>
        <v>0</v>
      </c>
      <c r="J94" s="43"/>
      <c r="K94" s="43"/>
      <c r="M94" s="40"/>
      <c r="N94" s="35"/>
      <c r="O94" s="19"/>
      <c r="P94" s="20"/>
      <c r="Q94" s="42">
        <f t="shared" si="3"/>
        <v>0</v>
      </c>
      <c r="R94" s="43"/>
      <c r="S94" s="43"/>
      <c r="U94" s="64"/>
      <c r="V94" s="35"/>
      <c r="W94" s="19"/>
      <c r="X94" s="20"/>
      <c r="Y94" s="42">
        <f t="shared" si="4"/>
        <v>0</v>
      </c>
      <c r="Z94" s="43"/>
      <c r="AA94" s="43"/>
    </row>
    <row r="95" spans="1:27" s="5" customFormat="1" ht="15.6" x14ac:dyDescent="0.25">
      <c r="A95" s="3"/>
      <c r="B95" s="30" t="s">
        <v>192</v>
      </c>
      <c r="C95" s="58" t="s">
        <v>105</v>
      </c>
      <c r="D95" s="30" t="s">
        <v>13</v>
      </c>
      <c r="E95" s="64"/>
      <c r="F95" s="35"/>
      <c r="G95" s="19"/>
      <c r="H95" s="20"/>
      <c r="I95" s="42">
        <f t="shared" si="5"/>
        <v>0</v>
      </c>
      <c r="J95" s="43"/>
      <c r="K95" s="43"/>
      <c r="M95" s="40"/>
      <c r="N95" s="35"/>
      <c r="O95" s="19"/>
      <c r="P95" s="20"/>
      <c r="Q95" s="42">
        <f t="shared" si="3"/>
        <v>0</v>
      </c>
      <c r="R95" s="43"/>
      <c r="S95" s="43"/>
      <c r="U95" s="64"/>
      <c r="V95" s="35"/>
      <c r="W95" s="19"/>
      <c r="X95" s="20"/>
      <c r="Y95" s="42">
        <f t="shared" si="4"/>
        <v>0</v>
      </c>
      <c r="Z95" s="43"/>
      <c r="AA95" s="43"/>
    </row>
    <row r="96" spans="1:27" s="5" customFormat="1" ht="15.6" x14ac:dyDescent="0.25">
      <c r="A96" s="3"/>
      <c r="B96" s="30" t="s">
        <v>192</v>
      </c>
      <c r="C96" s="58" t="s">
        <v>106</v>
      </c>
      <c r="D96" s="30" t="s">
        <v>13</v>
      </c>
      <c r="E96" s="64"/>
      <c r="F96" s="35"/>
      <c r="G96" s="19"/>
      <c r="H96" s="20"/>
      <c r="I96" s="42">
        <f t="shared" si="5"/>
        <v>0</v>
      </c>
      <c r="J96" s="43"/>
      <c r="K96" s="43"/>
      <c r="M96" s="40"/>
      <c r="N96" s="35"/>
      <c r="O96" s="19"/>
      <c r="P96" s="20"/>
      <c r="Q96" s="42">
        <f t="shared" si="3"/>
        <v>0</v>
      </c>
      <c r="R96" s="43"/>
      <c r="S96" s="43"/>
      <c r="U96" s="64"/>
      <c r="V96" s="35"/>
      <c r="W96" s="19"/>
      <c r="X96" s="20"/>
      <c r="Y96" s="42">
        <f t="shared" si="4"/>
        <v>0</v>
      </c>
      <c r="Z96" s="43"/>
      <c r="AA96" s="43"/>
    </row>
    <row r="97" spans="1:27" s="5" customFormat="1" ht="15.6" x14ac:dyDescent="0.25">
      <c r="A97" s="3"/>
      <c r="B97" s="30" t="s">
        <v>192</v>
      </c>
      <c r="C97" s="58" t="s">
        <v>108</v>
      </c>
      <c r="D97" s="30" t="s">
        <v>13</v>
      </c>
      <c r="E97" s="64"/>
      <c r="F97" s="35"/>
      <c r="G97" s="19"/>
      <c r="H97" s="20"/>
      <c r="I97" s="42">
        <f t="shared" si="5"/>
        <v>0</v>
      </c>
      <c r="J97" s="43"/>
      <c r="K97" s="43"/>
      <c r="M97" s="40"/>
      <c r="N97" s="35"/>
      <c r="O97" s="19"/>
      <c r="P97" s="20"/>
      <c r="Q97" s="42">
        <f t="shared" si="3"/>
        <v>0</v>
      </c>
      <c r="R97" s="43"/>
      <c r="S97" s="43"/>
      <c r="U97" s="64"/>
      <c r="V97" s="35"/>
      <c r="W97" s="19"/>
      <c r="X97" s="20"/>
      <c r="Y97" s="42">
        <f t="shared" si="4"/>
        <v>0</v>
      </c>
      <c r="Z97" s="43"/>
      <c r="AA97" s="43"/>
    </row>
    <row r="98" spans="1:27" s="5" customFormat="1" ht="15.6" x14ac:dyDescent="0.25">
      <c r="A98" s="3"/>
      <c r="B98" s="30" t="s">
        <v>192</v>
      </c>
      <c r="C98" s="58" t="s">
        <v>109</v>
      </c>
      <c r="D98" s="30" t="s">
        <v>13</v>
      </c>
      <c r="E98" s="64"/>
      <c r="F98" s="35"/>
      <c r="G98" s="19"/>
      <c r="H98" s="20"/>
      <c r="I98" s="42">
        <f t="shared" si="5"/>
        <v>0</v>
      </c>
      <c r="J98" s="43"/>
      <c r="K98" s="43"/>
      <c r="M98" s="40"/>
      <c r="N98" s="35"/>
      <c r="O98" s="19"/>
      <c r="P98" s="20"/>
      <c r="Q98" s="42">
        <f t="shared" si="3"/>
        <v>0</v>
      </c>
      <c r="R98" s="43"/>
      <c r="S98" s="43"/>
      <c r="U98" s="64"/>
      <c r="V98" s="35"/>
      <c r="W98" s="19"/>
      <c r="X98" s="20"/>
      <c r="Y98" s="42">
        <f t="shared" si="4"/>
        <v>0</v>
      </c>
      <c r="Z98" s="43"/>
      <c r="AA98" s="43"/>
    </row>
    <row r="99" spans="1:27" s="5" customFormat="1" ht="15.6" x14ac:dyDescent="0.25">
      <c r="A99" s="3"/>
      <c r="B99" s="30" t="s">
        <v>192</v>
      </c>
      <c r="C99" s="58" t="s">
        <v>110</v>
      </c>
      <c r="D99" s="30" t="s">
        <v>18</v>
      </c>
      <c r="E99" s="64"/>
      <c r="F99" s="35"/>
      <c r="G99" s="19"/>
      <c r="H99" s="20"/>
      <c r="I99" s="42">
        <f t="shared" si="5"/>
        <v>0</v>
      </c>
      <c r="J99" s="43"/>
      <c r="K99" s="43"/>
      <c r="M99" s="40"/>
      <c r="N99" s="35"/>
      <c r="O99" s="19"/>
      <c r="P99" s="20"/>
      <c r="Q99" s="42">
        <f t="shared" si="3"/>
        <v>0</v>
      </c>
      <c r="R99" s="43"/>
      <c r="S99" s="43"/>
      <c r="U99" s="64"/>
      <c r="V99" s="35"/>
      <c r="W99" s="19"/>
      <c r="X99" s="20"/>
      <c r="Y99" s="42">
        <f t="shared" si="4"/>
        <v>0</v>
      </c>
      <c r="Z99" s="43"/>
      <c r="AA99" s="43"/>
    </row>
    <row r="100" spans="1:27" s="5" customFormat="1" ht="15.6" x14ac:dyDescent="0.25">
      <c r="A100" s="3"/>
      <c r="B100" s="6" t="s">
        <v>192</v>
      </c>
      <c r="C100" s="57" t="s">
        <v>111</v>
      </c>
      <c r="D100" s="15"/>
      <c r="E100" s="64"/>
      <c r="F100" s="35"/>
      <c r="G100" s="19"/>
      <c r="H100" s="20"/>
      <c r="I100" s="42">
        <f t="shared" si="5"/>
        <v>0</v>
      </c>
      <c r="J100" s="43"/>
      <c r="K100" s="43"/>
      <c r="M100" s="40"/>
      <c r="N100" s="35"/>
      <c r="O100" s="19"/>
      <c r="P100" s="20"/>
      <c r="Q100" s="42">
        <f t="shared" si="3"/>
        <v>0</v>
      </c>
      <c r="R100" s="43"/>
      <c r="S100" s="43"/>
      <c r="U100" s="64"/>
      <c r="V100" s="35"/>
      <c r="W100" s="19"/>
      <c r="X100" s="20"/>
      <c r="Y100" s="42">
        <f t="shared" si="4"/>
        <v>0</v>
      </c>
      <c r="Z100" s="43"/>
      <c r="AA100" s="43"/>
    </row>
    <row r="101" spans="1:27" s="5" customFormat="1" ht="15.6" x14ac:dyDescent="0.25">
      <c r="A101" s="3"/>
      <c r="B101" s="30" t="s">
        <v>192</v>
      </c>
      <c r="C101" s="58" t="s">
        <v>112</v>
      </c>
      <c r="D101" s="30" t="s">
        <v>12</v>
      </c>
      <c r="E101" s="64"/>
      <c r="F101" s="35"/>
      <c r="G101" s="19"/>
      <c r="H101" s="20"/>
      <c r="I101" s="42">
        <f t="shared" si="5"/>
        <v>0</v>
      </c>
      <c r="J101" s="43"/>
      <c r="K101" s="43"/>
      <c r="M101" s="40"/>
      <c r="N101" s="35"/>
      <c r="O101" s="19"/>
      <c r="P101" s="20"/>
      <c r="Q101" s="42">
        <f t="shared" ref="Q101:Q164" si="6">O101*P101</f>
        <v>0</v>
      </c>
      <c r="R101" s="43"/>
      <c r="S101" s="43"/>
      <c r="U101" s="64"/>
      <c r="V101" s="35"/>
      <c r="W101" s="19"/>
      <c r="X101" s="20"/>
      <c r="Y101" s="42">
        <f t="shared" ref="Y101:Y164" si="7">W101*X101</f>
        <v>0</v>
      </c>
      <c r="Z101" s="43"/>
      <c r="AA101" s="43"/>
    </row>
    <row r="102" spans="1:27" s="5" customFormat="1" ht="15.6" x14ac:dyDescent="0.25">
      <c r="A102" s="3"/>
      <c r="B102" s="30" t="s">
        <v>192</v>
      </c>
      <c r="C102" s="58" t="s">
        <v>113</v>
      </c>
      <c r="D102" s="30" t="s">
        <v>12</v>
      </c>
      <c r="E102" s="64"/>
      <c r="F102" s="35"/>
      <c r="G102" s="19"/>
      <c r="H102" s="20"/>
      <c r="I102" s="42">
        <f t="shared" si="5"/>
        <v>0</v>
      </c>
      <c r="J102" s="43"/>
      <c r="K102" s="43"/>
      <c r="M102" s="40"/>
      <c r="N102" s="35"/>
      <c r="O102" s="19"/>
      <c r="P102" s="20"/>
      <c r="Q102" s="42">
        <f t="shared" si="6"/>
        <v>0</v>
      </c>
      <c r="R102" s="43"/>
      <c r="S102" s="43"/>
      <c r="U102" s="64"/>
      <c r="V102" s="35"/>
      <c r="W102" s="19"/>
      <c r="X102" s="20"/>
      <c r="Y102" s="42">
        <f t="shared" si="7"/>
        <v>0</v>
      </c>
      <c r="Z102" s="43"/>
      <c r="AA102" s="43"/>
    </row>
    <row r="103" spans="1:27" s="5" customFormat="1" ht="15.6" x14ac:dyDescent="0.25">
      <c r="A103" s="3"/>
      <c r="B103" s="3"/>
      <c r="C103" s="59"/>
      <c r="D103" s="15"/>
      <c r="E103" s="64"/>
      <c r="F103" s="35"/>
      <c r="G103" s="19"/>
      <c r="H103" s="20"/>
      <c r="I103" s="42">
        <f t="shared" si="5"/>
        <v>0</v>
      </c>
      <c r="J103" s="43"/>
      <c r="K103" s="43"/>
      <c r="M103" s="40"/>
      <c r="N103" s="35"/>
      <c r="O103" s="19"/>
      <c r="P103" s="20"/>
      <c r="Q103" s="42">
        <f t="shared" si="6"/>
        <v>0</v>
      </c>
      <c r="R103" s="43"/>
      <c r="S103" s="43"/>
      <c r="U103" s="64"/>
      <c r="V103" s="35"/>
      <c r="W103" s="19"/>
      <c r="X103" s="20"/>
      <c r="Y103" s="42">
        <f t="shared" si="7"/>
        <v>0</v>
      </c>
      <c r="Z103" s="43"/>
      <c r="AA103" s="43"/>
    </row>
    <row r="104" spans="1:27" s="5" customFormat="1" ht="15" x14ac:dyDescent="0.25">
      <c r="A104" s="6" t="s">
        <v>115</v>
      </c>
      <c r="B104" s="6" t="s">
        <v>192</v>
      </c>
      <c r="C104" s="56" t="s">
        <v>114</v>
      </c>
      <c r="D104" s="30" t="s">
        <v>18</v>
      </c>
      <c r="E104" s="64"/>
      <c r="F104" s="35"/>
      <c r="G104" s="19"/>
      <c r="H104" s="20"/>
      <c r="I104" s="42">
        <f t="shared" si="5"/>
        <v>0</v>
      </c>
      <c r="J104" s="44">
        <f>I104</f>
        <v>0</v>
      </c>
      <c r="K104" s="43"/>
      <c r="M104" s="40"/>
      <c r="N104" s="35"/>
      <c r="O104" s="19"/>
      <c r="P104" s="20"/>
      <c r="Q104" s="42">
        <f t="shared" si="6"/>
        <v>0</v>
      </c>
      <c r="R104" s="44">
        <f>Q104</f>
        <v>0</v>
      </c>
      <c r="S104" s="43"/>
      <c r="U104" s="64"/>
      <c r="V104" s="35"/>
      <c r="W104" s="19"/>
      <c r="X104" s="20"/>
      <c r="Y104" s="42">
        <f t="shared" si="7"/>
        <v>0</v>
      </c>
      <c r="Z104" s="44">
        <f>Y104</f>
        <v>0</v>
      </c>
      <c r="AA104" s="43"/>
    </row>
    <row r="105" spans="1:27" s="5" customFormat="1" ht="15.6" x14ac:dyDescent="0.25">
      <c r="A105" s="3"/>
      <c r="B105" s="3"/>
      <c r="C105" s="59"/>
      <c r="D105" s="15"/>
      <c r="E105" s="64"/>
      <c r="F105" s="35"/>
      <c r="G105" s="19"/>
      <c r="H105" s="20"/>
      <c r="I105" s="42">
        <f t="shared" si="5"/>
        <v>0</v>
      </c>
      <c r="J105" s="43"/>
      <c r="K105" s="43"/>
      <c r="M105" s="40"/>
      <c r="N105" s="35"/>
      <c r="O105" s="19"/>
      <c r="P105" s="20"/>
      <c r="Q105" s="42">
        <f t="shared" si="6"/>
        <v>0</v>
      </c>
      <c r="R105" s="43"/>
      <c r="S105" s="43"/>
      <c r="U105" s="64"/>
      <c r="V105" s="35"/>
      <c r="W105" s="19"/>
      <c r="X105" s="20"/>
      <c r="Y105" s="42">
        <f t="shared" si="7"/>
        <v>0</v>
      </c>
      <c r="Z105" s="43"/>
      <c r="AA105" s="43"/>
    </row>
    <row r="106" spans="1:27" s="5" customFormat="1" ht="26.4" x14ac:dyDescent="0.25">
      <c r="A106" s="6" t="s">
        <v>116</v>
      </c>
      <c r="B106" s="6" t="s">
        <v>192</v>
      </c>
      <c r="C106" s="56" t="s">
        <v>179</v>
      </c>
      <c r="D106" s="30" t="s">
        <v>18</v>
      </c>
      <c r="E106" s="64"/>
      <c r="F106" s="35"/>
      <c r="G106" s="19"/>
      <c r="H106" s="20"/>
      <c r="I106" s="42">
        <f t="shared" si="5"/>
        <v>0</v>
      </c>
      <c r="J106" s="44">
        <f>I106</f>
        <v>0</v>
      </c>
      <c r="K106" s="43"/>
      <c r="M106" s="40"/>
      <c r="N106" s="35"/>
      <c r="O106" s="19"/>
      <c r="P106" s="20"/>
      <c r="Q106" s="42">
        <f t="shared" si="6"/>
        <v>0</v>
      </c>
      <c r="R106" s="44">
        <f>Q106</f>
        <v>0</v>
      </c>
      <c r="S106" s="43"/>
      <c r="U106" s="64"/>
      <c r="V106" s="35"/>
      <c r="W106" s="19"/>
      <c r="X106" s="20"/>
      <c r="Y106" s="42">
        <f t="shared" si="7"/>
        <v>0</v>
      </c>
      <c r="Z106" s="44">
        <f>Y106</f>
        <v>0</v>
      </c>
      <c r="AA106" s="43"/>
    </row>
    <row r="107" spans="1:27" s="5" customFormat="1" ht="15.6" x14ac:dyDescent="0.25">
      <c r="A107" s="3"/>
      <c r="B107" s="3"/>
      <c r="C107" s="59"/>
      <c r="D107" s="15"/>
      <c r="E107" s="64"/>
      <c r="F107" s="35"/>
      <c r="G107" s="19"/>
      <c r="H107" s="20"/>
      <c r="I107" s="42">
        <f t="shared" si="5"/>
        <v>0</v>
      </c>
      <c r="J107" s="43"/>
      <c r="K107" s="43"/>
      <c r="M107" s="40"/>
      <c r="N107" s="35"/>
      <c r="O107" s="19"/>
      <c r="P107" s="20"/>
      <c r="Q107" s="42">
        <f t="shared" si="6"/>
        <v>0</v>
      </c>
      <c r="R107" s="43"/>
      <c r="S107" s="43"/>
      <c r="U107" s="64"/>
      <c r="V107" s="35"/>
      <c r="W107" s="19"/>
      <c r="X107" s="20"/>
      <c r="Y107" s="42">
        <f t="shared" si="7"/>
        <v>0</v>
      </c>
      <c r="Z107" s="43"/>
      <c r="AA107" s="43"/>
    </row>
    <row r="108" spans="1:27" s="5" customFormat="1" ht="26.4" x14ac:dyDescent="0.25">
      <c r="A108" s="6" t="s">
        <v>117</v>
      </c>
      <c r="B108" s="6" t="s">
        <v>192</v>
      </c>
      <c r="C108" s="56" t="s">
        <v>180</v>
      </c>
      <c r="D108" s="30"/>
      <c r="E108" s="64"/>
      <c r="F108" s="35"/>
      <c r="G108" s="19"/>
      <c r="H108" s="20"/>
      <c r="I108" s="42">
        <f t="shared" si="5"/>
        <v>0</v>
      </c>
      <c r="J108" s="44">
        <f>SUM(I109:I113)</f>
        <v>0</v>
      </c>
      <c r="K108" s="43"/>
      <c r="M108" s="40"/>
      <c r="N108" s="35"/>
      <c r="O108" s="19"/>
      <c r="P108" s="20"/>
      <c r="Q108" s="42">
        <f t="shared" si="6"/>
        <v>0</v>
      </c>
      <c r="R108" s="44">
        <f>SUM(Q109:Q113)</f>
        <v>0</v>
      </c>
      <c r="S108" s="43"/>
      <c r="U108" s="64"/>
      <c r="V108" s="35"/>
      <c r="W108" s="19"/>
      <c r="X108" s="20"/>
      <c r="Y108" s="42">
        <f t="shared" si="7"/>
        <v>0</v>
      </c>
      <c r="Z108" s="44">
        <f>SUM(Y109:Y113)</f>
        <v>0</v>
      </c>
      <c r="AA108" s="43"/>
    </row>
    <row r="109" spans="1:27" s="5" customFormat="1" ht="15.6" x14ac:dyDescent="0.25">
      <c r="A109" s="3"/>
      <c r="B109" s="30" t="s">
        <v>192</v>
      </c>
      <c r="C109" s="58" t="s">
        <v>118</v>
      </c>
      <c r="D109" s="30" t="s">
        <v>1</v>
      </c>
      <c r="E109" s="64"/>
      <c r="F109" s="35"/>
      <c r="G109" s="19"/>
      <c r="H109" s="20"/>
      <c r="I109" s="42">
        <f t="shared" si="5"/>
        <v>0</v>
      </c>
      <c r="J109" s="43"/>
      <c r="K109" s="43"/>
      <c r="M109" s="40"/>
      <c r="N109" s="35"/>
      <c r="O109" s="19"/>
      <c r="P109" s="20"/>
      <c r="Q109" s="42">
        <f t="shared" si="6"/>
        <v>0</v>
      </c>
      <c r="R109" s="43"/>
      <c r="S109" s="43"/>
      <c r="U109" s="64"/>
      <c r="V109" s="35"/>
      <c r="W109" s="19"/>
      <c r="X109" s="20"/>
      <c r="Y109" s="42">
        <f t="shared" si="7"/>
        <v>0</v>
      </c>
      <c r="Z109" s="43"/>
      <c r="AA109" s="43"/>
    </row>
    <row r="110" spans="1:27" s="5" customFormat="1" ht="15.6" x14ac:dyDescent="0.25">
      <c r="A110" s="3"/>
      <c r="B110" s="30" t="s">
        <v>192</v>
      </c>
      <c r="C110" s="58" t="s">
        <v>121</v>
      </c>
      <c r="D110" s="30" t="s">
        <v>13</v>
      </c>
      <c r="E110" s="64"/>
      <c r="F110" s="35"/>
      <c r="G110" s="19"/>
      <c r="H110" s="20"/>
      <c r="I110" s="42">
        <f t="shared" si="5"/>
        <v>0</v>
      </c>
      <c r="J110" s="43"/>
      <c r="K110" s="43"/>
      <c r="M110" s="40"/>
      <c r="N110" s="35"/>
      <c r="O110" s="19"/>
      <c r="P110" s="20"/>
      <c r="Q110" s="42">
        <f t="shared" si="6"/>
        <v>0</v>
      </c>
      <c r="R110" s="43"/>
      <c r="S110" s="43"/>
      <c r="U110" s="64"/>
      <c r="V110" s="35"/>
      <c r="W110" s="19"/>
      <c r="X110" s="20"/>
      <c r="Y110" s="42">
        <f t="shared" si="7"/>
        <v>0</v>
      </c>
      <c r="Z110" s="43"/>
      <c r="AA110" s="43"/>
    </row>
    <row r="111" spans="1:27" s="5" customFormat="1" ht="15.6" x14ac:dyDescent="0.25">
      <c r="A111" s="3"/>
      <c r="B111" s="30" t="s">
        <v>192</v>
      </c>
      <c r="C111" s="58" t="s">
        <v>119</v>
      </c>
      <c r="D111" s="30" t="s">
        <v>1</v>
      </c>
      <c r="E111" s="64"/>
      <c r="F111" s="35"/>
      <c r="G111" s="19"/>
      <c r="H111" s="20"/>
      <c r="I111" s="42">
        <f t="shared" si="5"/>
        <v>0</v>
      </c>
      <c r="J111" s="43"/>
      <c r="K111" s="43"/>
      <c r="M111" s="40"/>
      <c r="N111" s="35"/>
      <c r="O111" s="19"/>
      <c r="P111" s="20"/>
      <c r="Q111" s="42">
        <f t="shared" si="6"/>
        <v>0</v>
      </c>
      <c r="R111" s="43"/>
      <c r="S111" s="43"/>
      <c r="U111" s="64"/>
      <c r="V111" s="35"/>
      <c r="W111" s="19"/>
      <c r="X111" s="20"/>
      <c r="Y111" s="42">
        <f t="shared" si="7"/>
        <v>0</v>
      </c>
      <c r="Z111" s="43"/>
      <c r="AA111" s="43"/>
    </row>
    <row r="112" spans="1:27" s="5" customFormat="1" ht="15.6" x14ac:dyDescent="0.25">
      <c r="A112" s="3"/>
      <c r="B112" s="30" t="s">
        <v>192</v>
      </c>
      <c r="C112" s="58" t="s">
        <v>122</v>
      </c>
      <c r="D112" s="30" t="s">
        <v>18</v>
      </c>
      <c r="E112" s="64"/>
      <c r="F112" s="35"/>
      <c r="G112" s="19"/>
      <c r="H112" s="20"/>
      <c r="I112" s="42">
        <f t="shared" si="5"/>
        <v>0</v>
      </c>
      <c r="J112" s="43"/>
      <c r="K112" s="43"/>
      <c r="M112" s="40"/>
      <c r="N112" s="35"/>
      <c r="O112" s="19"/>
      <c r="P112" s="20"/>
      <c r="Q112" s="42">
        <f t="shared" si="6"/>
        <v>0</v>
      </c>
      <c r="R112" s="43"/>
      <c r="S112" s="43"/>
      <c r="U112" s="64"/>
      <c r="V112" s="35"/>
      <c r="W112" s="19"/>
      <c r="X112" s="20"/>
      <c r="Y112" s="42">
        <f t="shared" si="7"/>
        <v>0</v>
      </c>
      <c r="Z112" s="43"/>
      <c r="AA112" s="43"/>
    </row>
    <row r="113" spans="1:27" s="5" customFormat="1" ht="15.6" x14ac:dyDescent="0.25">
      <c r="A113" s="3"/>
      <c r="B113" s="30" t="s">
        <v>192</v>
      </c>
      <c r="C113" s="58" t="s">
        <v>120</v>
      </c>
      <c r="D113" s="30" t="s">
        <v>18</v>
      </c>
      <c r="E113" s="64"/>
      <c r="F113" s="35"/>
      <c r="G113" s="19"/>
      <c r="H113" s="20"/>
      <c r="I113" s="42">
        <f t="shared" si="5"/>
        <v>0</v>
      </c>
      <c r="J113" s="43"/>
      <c r="K113" s="43"/>
      <c r="M113" s="40"/>
      <c r="N113" s="35"/>
      <c r="O113" s="19"/>
      <c r="P113" s="20"/>
      <c r="Q113" s="42">
        <f t="shared" si="6"/>
        <v>0</v>
      </c>
      <c r="R113" s="43"/>
      <c r="S113" s="43"/>
      <c r="U113" s="64"/>
      <c r="V113" s="35"/>
      <c r="W113" s="19"/>
      <c r="X113" s="20"/>
      <c r="Y113" s="42">
        <f t="shared" si="7"/>
        <v>0</v>
      </c>
      <c r="Z113" s="43"/>
      <c r="AA113" s="43"/>
    </row>
    <row r="114" spans="1:27" s="5" customFormat="1" ht="15.6" x14ac:dyDescent="0.25">
      <c r="A114" s="3"/>
      <c r="B114" s="3"/>
      <c r="C114" s="58"/>
      <c r="D114" s="30"/>
      <c r="E114" s="64"/>
      <c r="F114" s="35"/>
      <c r="G114" s="19"/>
      <c r="H114" s="20"/>
      <c r="I114" s="42">
        <f t="shared" si="5"/>
        <v>0</v>
      </c>
      <c r="J114" s="43"/>
      <c r="K114" s="43"/>
      <c r="M114" s="40"/>
      <c r="N114" s="35"/>
      <c r="O114" s="19"/>
      <c r="P114" s="20"/>
      <c r="Q114" s="42">
        <f t="shared" si="6"/>
        <v>0</v>
      </c>
      <c r="R114" s="43"/>
      <c r="S114" s="43"/>
      <c r="U114" s="64"/>
      <c r="V114" s="35"/>
      <c r="W114" s="19"/>
      <c r="X114" s="20"/>
      <c r="Y114" s="42">
        <f t="shared" si="7"/>
        <v>0</v>
      </c>
      <c r="Z114" s="43"/>
      <c r="AA114" s="43"/>
    </row>
    <row r="115" spans="1:27" s="5" customFormat="1" ht="31.2" x14ac:dyDescent="0.25">
      <c r="A115" s="3" t="s">
        <v>123</v>
      </c>
      <c r="B115" s="3" t="s">
        <v>192</v>
      </c>
      <c r="C115" s="55" t="s">
        <v>184</v>
      </c>
      <c r="D115" s="30"/>
      <c r="E115" s="64"/>
      <c r="F115" s="35"/>
      <c r="G115" s="19"/>
      <c r="H115" s="20"/>
      <c r="I115" s="42">
        <f t="shared" si="5"/>
        <v>0</v>
      </c>
      <c r="J115" s="43"/>
      <c r="K115" s="44">
        <f>SUM(J116:J132)</f>
        <v>0</v>
      </c>
      <c r="M115" s="40"/>
      <c r="N115" s="35"/>
      <c r="O115" s="19"/>
      <c r="P115" s="20"/>
      <c r="Q115" s="42">
        <f t="shared" si="6"/>
        <v>0</v>
      </c>
      <c r="R115" s="43"/>
      <c r="S115" s="44">
        <f>SUM(R116:R132)</f>
        <v>0</v>
      </c>
      <c r="U115" s="64"/>
      <c r="V115" s="35"/>
      <c r="W115" s="19"/>
      <c r="X115" s="20"/>
      <c r="Y115" s="42">
        <f t="shared" si="7"/>
        <v>0</v>
      </c>
      <c r="Z115" s="43"/>
      <c r="AA115" s="44">
        <f>SUM(Z116:Z132)</f>
        <v>0</v>
      </c>
    </row>
    <row r="116" spans="1:27" s="5" customFormat="1" ht="15" x14ac:dyDescent="0.25">
      <c r="A116" s="74"/>
      <c r="B116" s="6" t="s">
        <v>192</v>
      </c>
      <c r="C116" s="57" t="s">
        <v>162</v>
      </c>
      <c r="D116" s="30"/>
      <c r="E116" s="64"/>
      <c r="F116" s="35"/>
      <c r="G116" s="19"/>
      <c r="H116" s="20"/>
      <c r="I116" s="42">
        <f t="shared" si="5"/>
        <v>0</v>
      </c>
      <c r="J116" s="44">
        <f>I117</f>
        <v>0</v>
      </c>
      <c r="K116" s="43"/>
      <c r="M116" s="40"/>
      <c r="N116" s="35"/>
      <c r="O116" s="19"/>
      <c r="P116" s="20"/>
      <c r="Q116" s="42">
        <f t="shared" si="6"/>
        <v>0</v>
      </c>
      <c r="R116" s="44">
        <f>Q117</f>
        <v>0</v>
      </c>
      <c r="S116" s="43"/>
      <c r="U116" s="64"/>
      <c r="V116" s="35"/>
      <c r="W116" s="19"/>
      <c r="X116" s="20"/>
      <c r="Y116" s="42">
        <f t="shared" si="7"/>
        <v>0</v>
      </c>
      <c r="Z116" s="44">
        <f>Y117</f>
        <v>0</v>
      </c>
      <c r="AA116" s="43"/>
    </row>
    <row r="117" spans="1:27" s="5" customFormat="1" ht="26.4" x14ac:dyDescent="0.25">
      <c r="A117" s="74"/>
      <c r="B117" s="30" t="s">
        <v>192</v>
      </c>
      <c r="C117" s="58" t="s">
        <v>161</v>
      </c>
      <c r="D117" s="30" t="s">
        <v>1</v>
      </c>
      <c r="E117" s="64"/>
      <c r="F117" s="35"/>
      <c r="G117" s="19"/>
      <c r="H117" s="20"/>
      <c r="I117" s="42">
        <f t="shared" si="5"/>
        <v>0</v>
      </c>
      <c r="J117" s="43"/>
      <c r="K117" s="43"/>
      <c r="M117" s="40"/>
      <c r="N117" s="35"/>
      <c r="O117" s="19"/>
      <c r="P117" s="20"/>
      <c r="Q117" s="42">
        <f t="shared" si="6"/>
        <v>0</v>
      </c>
      <c r="R117" s="43"/>
      <c r="S117" s="43"/>
      <c r="U117" s="64"/>
      <c r="V117" s="35"/>
      <c r="W117" s="19"/>
      <c r="X117" s="20"/>
      <c r="Y117" s="42">
        <f t="shared" si="7"/>
        <v>0</v>
      </c>
      <c r="Z117" s="43"/>
      <c r="AA117" s="43"/>
    </row>
    <row r="118" spans="1:27" s="5" customFormat="1" ht="15" x14ac:dyDescent="0.25">
      <c r="A118" s="74"/>
      <c r="B118" s="6" t="s">
        <v>192</v>
      </c>
      <c r="C118" s="57" t="s">
        <v>163</v>
      </c>
      <c r="D118" s="30"/>
      <c r="E118" s="64"/>
      <c r="F118" s="35"/>
      <c r="G118" s="19"/>
      <c r="H118" s="20"/>
      <c r="I118" s="42">
        <f t="shared" si="5"/>
        <v>0</v>
      </c>
      <c r="J118" s="44">
        <f>SUM(I119:I120)</f>
        <v>0</v>
      </c>
      <c r="K118" s="43"/>
      <c r="M118" s="40"/>
      <c r="N118" s="35"/>
      <c r="O118" s="19"/>
      <c r="P118" s="20"/>
      <c r="Q118" s="42">
        <f t="shared" si="6"/>
        <v>0</v>
      </c>
      <c r="R118" s="44">
        <f>SUM(Q119:Q120)</f>
        <v>0</v>
      </c>
      <c r="S118" s="43"/>
      <c r="U118" s="64"/>
      <c r="V118" s="35"/>
      <c r="W118" s="19"/>
      <c r="X118" s="20"/>
      <c r="Y118" s="42">
        <f t="shared" si="7"/>
        <v>0</v>
      </c>
      <c r="Z118" s="44">
        <f>SUM(Y119:Y120)</f>
        <v>0</v>
      </c>
      <c r="AA118" s="43"/>
    </row>
    <row r="119" spans="1:27" s="5" customFormat="1" ht="39.6" x14ac:dyDescent="0.25">
      <c r="A119" s="74"/>
      <c r="B119" s="30" t="s">
        <v>192</v>
      </c>
      <c r="C119" s="58" t="s">
        <v>166</v>
      </c>
      <c r="D119" s="30" t="s">
        <v>13</v>
      </c>
      <c r="E119" s="64"/>
      <c r="F119" s="35"/>
      <c r="G119" s="19"/>
      <c r="H119" s="20"/>
      <c r="I119" s="42">
        <f t="shared" si="5"/>
        <v>0</v>
      </c>
      <c r="J119" s="43"/>
      <c r="K119" s="43"/>
      <c r="M119" s="40"/>
      <c r="N119" s="35"/>
      <c r="O119" s="19"/>
      <c r="P119" s="20"/>
      <c r="Q119" s="42">
        <f t="shared" si="6"/>
        <v>0</v>
      </c>
      <c r="R119" s="43"/>
      <c r="S119" s="43"/>
      <c r="U119" s="64"/>
      <c r="V119" s="35"/>
      <c r="W119" s="19"/>
      <c r="X119" s="20"/>
      <c r="Y119" s="42">
        <f t="shared" si="7"/>
        <v>0</v>
      </c>
      <c r="Z119" s="43"/>
      <c r="AA119" s="43"/>
    </row>
    <row r="120" spans="1:27" s="5" customFormat="1" ht="26.4" x14ac:dyDescent="0.25">
      <c r="A120" s="74"/>
      <c r="B120" s="30" t="s">
        <v>192</v>
      </c>
      <c r="C120" s="58" t="s">
        <v>160</v>
      </c>
      <c r="D120" s="30" t="s">
        <v>18</v>
      </c>
      <c r="E120" s="64"/>
      <c r="F120" s="35"/>
      <c r="G120" s="19"/>
      <c r="H120" s="20"/>
      <c r="I120" s="42">
        <f t="shared" si="5"/>
        <v>0</v>
      </c>
      <c r="J120" s="43"/>
      <c r="K120" s="43"/>
      <c r="M120" s="40"/>
      <c r="N120" s="35"/>
      <c r="O120" s="19"/>
      <c r="P120" s="20"/>
      <c r="Q120" s="42">
        <f t="shared" si="6"/>
        <v>0</v>
      </c>
      <c r="R120" s="43"/>
      <c r="S120" s="43"/>
      <c r="U120" s="64"/>
      <c r="V120" s="35"/>
      <c r="W120" s="19"/>
      <c r="X120" s="20"/>
      <c r="Y120" s="42">
        <f t="shared" si="7"/>
        <v>0</v>
      </c>
      <c r="Z120" s="43"/>
      <c r="AA120" s="43"/>
    </row>
    <row r="121" spans="1:27" s="5" customFormat="1" ht="15.6" x14ac:dyDescent="0.25">
      <c r="A121" s="3"/>
      <c r="B121" s="6" t="s">
        <v>192</v>
      </c>
      <c r="C121" s="57" t="s">
        <v>164</v>
      </c>
      <c r="D121" s="30"/>
      <c r="E121" s="64"/>
      <c r="F121" s="35"/>
      <c r="G121" s="19"/>
      <c r="H121" s="20"/>
      <c r="I121" s="42">
        <f t="shared" si="5"/>
        <v>0</v>
      </c>
      <c r="J121" s="44">
        <f>I122</f>
        <v>0</v>
      </c>
      <c r="K121" s="43"/>
      <c r="M121" s="40"/>
      <c r="N121" s="35"/>
      <c r="O121" s="19"/>
      <c r="P121" s="20"/>
      <c r="Q121" s="42">
        <f t="shared" si="6"/>
        <v>0</v>
      </c>
      <c r="R121" s="44">
        <f>Q122</f>
        <v>0</v>
      </c>
      <c r="S121" s="43"/>
      <c r="U121" s="64"/>
      <c r="V121" s="35"/>
      <c r="W121" s="19"/>
      <c r="X121" s="20"/>
      <c r="Y121" s="42">
        <f t="shared" si="7"/>
        <v>0</v>
      </c>
      <c r="Z121" s="44">
        <f>Y122</f>
        <v>0</v>
      </c>
      <c r="AA121" s="43"/>
    </row>
    <row r="122" spans="1:27" s="5" customFormat="1" ht="15.6" x14ac:dyDescent="0.25">
      <c r="A122" s="3"/>
      <c r="B122" s="30" t="s">
        <v>192</v>
      </c>
      <c r="C122" s="58" t="s">
        <v>165</v>
      </c>
      <c r="D122" s="30" t="s">
        <v>13</v>
      </c>
      <c r="E122" s="64"/>
      <c r="F122" s="35"/>
      <c r="G122" s="19"/>
      <c r="H122" s="20"/>
      <c r="I122" s="42">
        <f t="shared" si="5"/>
        <v>0</v>
      </c>
      <c r="J122" s="43"/>
      <c r="K122" s="43"/>
      <c r="M122" s="40"/>
      <c r="N122" s="35"/>
      <c r="O122" s="19"/>
      <c r="P122" s="20"/>
      <c r="Q122" s="42">
        <f t="shared" si="6"/>
        <v>0</v>
      </c>
      <c r="R122" s="43"/>
      <c r="S122" s="43"/>
      <c r="U122" s="64"/>
      <c r="V122" s="35"/>
      <c r="W122" s="19"/>
      <c r="X122" s="20"/>
      <c r="Y122" s="42">
        <f t="shared" si="7"/>
        <v>0</v>
      </c>
      <c r="Z122" s="43"/>
      <c r="AA122" s="43"/>
    </row>
    <row r="123" spans="1:27" s="5" customFormat="1" ht="15.6" x14ac:dyDescent="0.25">
      <c r="A123" s="3"/>
      <c r="B123" s="6" t="s">
        <v>192</v>
      </c>
      <c r="C123" s="57" t="s">
        <v>167</v>
      </c>
      <c r="D123" s="30"/>
      <c r="E123" s="64"/>
      <c r="F123" s="35"/>
      <c r="G123" s="19"/>
      <c r="H123" s="20"/>
      <c r="I123" s="42">
        <f t="shared" si="5"/>
        <v>0</v>
      </c>
      <c r="J123" s="44">
        <f>I124+I125</f>
        <v>0</v>
      </c>
      <c r="K123" s="43"/>
      <c r="M123" s="40"/>
      <c r="N123" s="35"/>
      <c r="O123" s="19"/>
      <c r="P123" s="20"/>
      <c r="Q123" s="42">
        <f t="shared" si="6"/>
        <v>0</v>
      </c>
      <c r="R123" s="44">
        <f>Q124+Q125</f>
        <v>0</v>
      </c>
      <c r="S123" s="43"/>
      <c r="U123" s="64"/>
      <c r="V123" s="35"/>
      <c r="W123" s="19"/>
      <c r="X123" s="20"/>
      <c r="Y123" s="42">
        <f t="shared" si="7"/>
        <v>0</v>
      </c>
      <c r="Z123" s="44">
        <f>Y124+Y125</f>
        <v>0</v>
      </c>
      <c r="AA123" s="43"/>
    </row>
    <row r="124" spans="1:27" s="5" customFormat="1" ht="15.6" x14ac:dyDescent="0.25">
      <c r="A124" s="3"/>
      <c r="B124" s="30" t="s">
        <v>192</v>
      </c>
      <c r="C124" s="58" t="s">
        <v>168</v>
      </c>
      <c r="D124" s="30" t="s">
        <v>12</v>
      </c>
      <c r="E124" s="64"/>
      <c r="F124" s="35"/>
      <c r="G124" s="19"/>
      <c r="H124" s="20"/>
      <c r="I124" s="42">
        <f t="shared" si="5"/>
        <v>0</v>
      </c>
      <c r="J124" s="43"/>
      <c r="K124" s="43"/>
      <c r="M124" s="40"/>
      <c r="N124" s="35"/>
      <c r="O124" s="19"/>
      <c r="P124" s="20"/>
      <c r="Q124" s="42">
        <f t="shared" si="6"/>
        <v>0</v>
      </c>
      <c r="R124" s="43"/>
      <c r="S124" s="43"/>
      <c r="U124" s="64"/>
      <c r="V124" s="35"/>
      <c r="W124" s="19"/>
      <c r="X124" s="20"/>
      <c r="Y124" s="42">
        <f t="shared" si="7"/>
        <v>0</v>
      </c>
      <c r="Z124" s="43"/>
      <c r="AA124" s="43"/>
    </row>
    <row r="125" spans="1:27" s="5" customFormat="1" ht="15.6" x14ac:dyDescent="0.25">
      <c r="A125" s="3"/>
      <c r="B125" s="30" t="s">
        <v>192</v>
      </c>
      <c r="C125" s="58" t="s">
        <v>169</v>
      </c>
      <c r="D125" s="30" t="s">
        <v>12</v>
      </c>
      <c r="E125" s="64"/>
      <c r="F125" s="35"/>
      <c r="G125" s="19"/>
      <c r="H125" s="20"/>
      <c r="I125" s="42">
        <f t="shared" si="5"/>
        <v>0</v>
      </c>
      <c r="J125" s="43"/>
      <c r="K125" s="43"/>
      <c r="M125" s="40"/>
      <c r="N125" s="35"/>
      <c r="O125" s="19"/>
      <c r="P125" s="20"/>
      <c r="Q125" s="42">
        <f t="shared" si="6"/>
        <v>0</v>
      </c>
      <c r="R125" s="43"/>
      <c r="S125" s="43"/>
      <c r="U125" s="64"/>
      <c r="V125" s="35"/>
      <c r="W125" s="19"/>
      <c r="X125" s="20"/>
      <c r="Y125" s="42">
        <f t="shared" si="7"/>
        <v>0</v>
      </c>
      <c r="Z125" s="43"/>
      <c r="AA125" s="43"/>
    </row>
    <row r="126" spans="1:27" s="5" customFormat="1" ht="15.6" x14ac:dyDescent="0.25">
      <c r="A126" s="3"/>
      <c r="B126" s="6" t="s">
        <v>192</v>
      </c>
      <c r="C126" s="57" t="s">
        <v>170</v>
      </c>
      <c r="D126" s="30" t="s">
        <v>18</v>
      </c>
      <c r="E126" s="64"/>
      <c r="F126" s="35"/>
      <c r="G126" s="19"/>
      <c r="H126" s="20"/>
      <c r="I126" s="42">
        <f t="shared" si="5"/>
        <v>0</v>
      </c>
      <c r="J126" s="44">
        <f>I126</f>
        <v>0</v>
      </c>
      <c r="K126" s="43"/>
      <c r="M126" s="40"/>
      <c r="N126" s="35"/>
      <c r="O126" s="19"/>
      <c r="P126" s="20"/>
      <c r="Q126" s="42">
        <f t="shared" si="6"/>
        <v>0</v>
      </c>
      <c r="R126" s="44">
        <f>Q126</f>
        <v>0</v>
      </c>
      <c r="S126" s="43"/>
      <c r="U126" s="64"/>
      <c r="V126" s="35"/>
      <c r="W126" s="19"/>
      <c r="X126" s="20"/>
      <c r="Y126" s="42">
        <f t="shared" si="7"/>
        <v>0</v>
      </c>
      <c r="Z126" s="44">
        <f>Y126</f>
        <v>0</v>
      </c>
      <c r="AA126" s="43"/>
    </row>
    <row r="127" spans="1:27" s="5" customFormat="1" ht="15.6" x14ac:dyDescent="0.25">
      <c r="A127" s="3"/>
      <c r="B127" s="6" t="s">
        <v>192</v>
      </c>
      <c r="C127" s="57" t="s">
        <v>171</v>
      </c>
      <c r="D127" s="30"/>
      <c r="E127" s="64"/>
      <c r="F127" s="35"/>
      <c r="G127" s="19"/>
      <c r="H127" s="20"/>
      <c r="I127" s="42">
        <f t="shared" si="5"/>
        <v>0</v>
      </c>
      <c r="J127" s="44">
        <f>I128+I129+I130+I131</f>
        <v>0</v>
      </c>
      <c r="K127" s="43"/>
      <c r="M127" s="40"/>
      <c r="N127" s="35"/>
      <c r="O127" s="19"/>
      <c r="P127" s="20"/>
      <c r="Q127" s="42">
        <f t="shared" si="6"/>
        <v>0</v>
      </c>
      <c r="R127" s="44">
        <f>Q128+Q129+Q130+Q131</f>
        <v>0</v>
      </c>
      <c r="S127" s="43"/>
      <c r="U127" s="64"/>
      <c r="V127" s="35"/>
      <c r="W127" s="19"/>
      <c r="X127" s="20"/>
      <c r="Y127" s="42">
        <f t="shared" si="7"/>
        <v>0</v>
      </c>
      <c r="Z127" s="44">
        <f>Y128+Y129+Y130+Y131</f>
        <v>0</v>
      </c>
      <c r="AA127" s="43"/>
    </row>
    <row r="128" spans="1:27" s="5" customFormat="1" ht="15.6" x14ac:dyDescent="0.25">
      <c r="A128" s="3"/>
      <c r="B128" s="30" t="s">
        <v>192</v>
      </c>
      <c r="C128" s="58" t="s">
        <v>173</v>
      </c>
      <c r="D128" s="30" t="s">
        <v>18</v>
      </c>
      <c r="E128" s="64"/>
      <c r="F128" s="35"/>
      <c r="G128" s="19"/>
      <c r="H128" s="20"/>
      <c r="I128" s="42">
        <f t="shared" si="5"/>
        <v>0</v>
      </c>
      <c r="J128" s="43"/>
      <c r="K128" s="43"/>
      <c r="M128" s="40"/>
      <c r="N128" s="35"/>
      <c r="O128" s="19"/>
      <c r="P128" s="20"/>
      <c r="Q128" s="42">
        <f t="shared" si="6"/>
        <v>0</v>
      </c>
      <c r="R128" s="43"/>
      <c r="S128" s="43"/>
      <c r="U128" s="64"/>
      <c r="V128" s="35"/>
      <c r="W128" s="19"/>
      <c r="X128" s="20"/>
      <c r="Y128" s="42">
        <f t="shared" si="7"/>
        <v>0</v>
      </c>
      <c r="Z128" s="43"/>
      <c r="AA128" s="43"/>
    </row>
    <row r="129" spans="1:27" s="5" customFormat="1" ht="15.6" x14ac:dyDescent="0.25">
      <c r="A129" s="3"/>
      <c r="B129" s="30" t="s">
        <v>192</v>
      </c>
      <c r="C129" s="58" t="s">
        <v>174</v>
      </c>
      <c r="D129" s="30" t="s">
        <v>18</v>
      </c>
      <c r="E129" s="64"/>
      <c r="F129" s="35"/>
      <c r="G129" s="19"/>
      <c r="H129" s="20"/>
      <c r="I129" s="42">
        <f t="shared" si="5"/>
        <v>0</v>
      </c>
      <c r="J129" s="43"/>
      <c r="K129" s="43"/>
      <c r="M129" s="40"/>
      <c r="N129" s="35"/>
      <c r="O129" s="19"/>
      <c r="P129" s="20"/>
      <c r="Q129" s="42">
        <f t="shared" si="6"/>
        <v>0</v>
      </c>
      <c r="R129" s="43"/>
      <c r="S129" s="43"/>
      <c r="U129" s="64"/>
      <c r="V129" s="35"/>
      <c r="W129" s="19"/>
      <c r="X129" s="20"/>
      <c r="Y129" s="42">
        <f t="shared" si="7"/>
        <v>0</v>
      </c>
      <c r="Z129" s="43"/>
      <c r="AA129" s="43"/>
    </row>
    <row r="130" spans="1:27" s="5" customFormat="1" ht="15.6" x14ac:dyDescent="0.25">
      <c r="A130" s="3"/>
      <c r="B130" s="30" t="s">
        <v>192</v>
      </c>
      <c r="C130" s="58" t="s">
        <v>178</v>
      </c>
      <c r="D130" s="30" t="s">
        <v>18</v>
      </c>
      <c r="E130" s="64"/>
      <c r="F130" s="35"/>
      <c r="G130" s="19"/>
      <c r="H130" s="20"/>
      <c r="I130" s="42">
        <f t="shared" si="5"/>
        <v>0</v>
      </c>
      <c r="J130" s="43"/>
      <c r="K130" s="43"/>
      <c r="M130" s="40"/>
      <c r="N130" s="35"/>
      <c r="O130" s="19"/>
      <c r="P130" s="20"/>
      <c r="Q130" s="42">
        <f t="shared" si="6"/>
        <v>0</v>
      </c>
      <c r="R130" s="43"/>
      <c r="S130" s="43"/>
      <c r="U130" s="64"/>
      <c r="V130" s="35"/>
      <c r="W130" s="19"/>
      <c r="X130" s="20"/>
      <c r="Y130" s="42">
        <f t="shared" si="7"/>
        <v>0</v>
      </c>
      <c r="Z130" s="43"/>
      <c r="AA130" s="43"/>
    </row>
    <row r="131" spans="1:27" s="5" customFormat="1" ht="15.6" x14ac:dyDescent="0.25">
      <c r="A131" s="3"/>
      <c r="B131" s="30" t="s">
        <v>192</v>
      </c>
      <c r="C131" s="58" t="s">
        <v>177</v>
      </c>
      <c r="D131" s="30" t="s">
        <v>18</v>
      </c>
      <c r="E131" s="64"/>
      <c r="F131" s="35"/>
      <c r="G131" s="19"/>
      <c r="H131" s="20"/>
      <c r="I131" s="42">
        <f t="shared" si="5"/>
        <v>0</v>
      </c>
      <c r="J131" s="43"/>
      <c r="K131" s="43"/>
      <c r="M131" s="40"/>
      <c r="N131" s="35"/>
      <c r="O131" s="19"/>
      <c r="P131" s="20"/>
      <c r="Q131" s="42">
        <f t="shared" si="6"/>
        <v>0</v>
      </c>
      <c r="R131" s="43"/>
      <c r="S131" s="43"/>
      <c r="U131" s="64"/>
      <c r="V131" s="35"/>
      <c r="W131" s="19"/>
      <c r="X131" s="20"/>
      <c r="Y131" s="42">
        <f t="shared" si="7"/>
        <v>0</v>
      </c>
      <c r="Z131" s="43"/>
      <c r="AA131" s="43"/>
    </row>
    <row r="132" spans="1:27" s="5" customFormat="1" ht="15.6" x14ac:dyDescent="0.25">
      <c r="A132" s="3"/>
      <c r="B132" s="3"/>
      <c r="C132" s="58"/>
      <c r="D132" s="30"/>
      <c r="E132" s="64"/>
      <c r="F132" s="35"/>
      <c r="G132" s="19"/>
      <c r="H132" s="20"/>
      <c r="I132" s="42">
        <f t="shared" si="5"/>
        <v>0</v>
      </c>
      <c r="J132" s="43"/>
      <c r="K132" s="43"/>
      <c r="M132" s="40"/>
      <c r="N132" s="35"/>
      <c r="O132" s="19"/>
      <c r="P132" s="20"/>
      <c r="Q132" s="42">
        <f t="shared" si="6"/>
        <v>0</v>
      </c>
      <c r="R132" s="43"/>
      <c r="S132" s="43"/>
      <c r="U132" s="64"/>
      <c r="V132" s="35"/>
      <c r="W132" s="19"/>
      <c r="X132" s="20"/>
      <c r="Y132" s="42">
        <f t="shared" si="7"/>
        <v>0</v>
      </c>
      <c r="Z132" s="43"/>
      <c r="AA132" s="43"/>
    </row>
    <row r="133" spans="1:27" s="5" customFormat="1" ht="38.4" customHeight="1" x14ac:dyDescent="0.25">
      <c r="A133" s="3" t="s">
        <v>133</v>
      </c>
      <c r="B133" s="3" t="s">
        <v>192</v>
      </c>
      <c r="C133" s="55" t="s">
        <v>124</v>
      </c>
      <c r="D133" s="15"/>
      <c r="E133" s="64"/>
      <c r="F133" s="35"/>
      <c r="G133" s="19"/>
      <c r="H133" s="20"/>
      <c r="I133" s="42">
        <f t="shared" si="5"/>
        <v>0</v>
      </c>
      <c r="J133" s="43"/>
      <c r="K133" s="44">
        <f>SUM(J135:J142)</f>
        <v>0</v>
      </c>
      <c r="M133" s="40"/>
      <c r="N133" s="35"/>
      <c r="O133" s="19"/>
      <c r="P133" s="20"/>
      <c r="Q133" s="42">
        <f t="shared" si="6"/>
        <v>0</v>
      </c>
      <c r="R133" s="43"/>
      <c r="S133" s="44">
        <f>SUM(R135:R142)</f>
        <v>0</v>
      </c>
      <c r="U133" s="64"/>
      <c r="V133" s="35"/>
      <c r="W133" s="19"/>
      <c r="X133" s="20"/>
      <c r="Y133" s="42">
        <f t="shared" si="7"/>
        <v>0</v>
      </c>
      <c r="Z133" s="43"/>
      <c r="AA133" s="44">
        <f>SUM(Z135:Z142)</f>
        <v>0</v>
      </c>
    </row>
    <row r="134" spans="1:27" s="5" customFormat="1" ht="15.6" x14ac:dyDescent="0.25">
      <c r="A134" s="3"/>
      <c r="B134" s="3"/>
      <c r="C134" s="59"/>
      <c r="D134" s="15"/>
      <c r="E134" s="64"/>
      <c r="F134" s="35"/>
      <c r="G134" s="19"/>
      <c r="H134" s="20"/>
      <c r="I134" s="42">
        <f t="shared" si="5"/>
        <v>0</v>
      </c>
      <c r="J134" s="43"/>
      <c r="K134" s="43"/>
      <c r="M134" s="40"/>
      <c r="N134" s="35"/>
      <c r="O134" s="19"/>
      <c r="P134" s="20"/>
      <c r="Q134" s="42">
        <f t="shared" si="6"/>
        <v>0</v>
      </c>
      <c r="R134" s="43"/>
      <c r="S134" s="43"/>
      <c r="U134" s="64"/>
      <c r="V134" s="35"/>
      <c r="W134" s="19"/>
      <c r="X134" s="20"/>
      <c r="Y134" s="42">
        <f t="shared" si="7"/>
        <v>0</v>
      </c>
      <c r="Z134" s="43"/>
      <c r="AA134" s="43"/>
    </row>
    <row r="135" spans="1:27" s="5" customFormat="1" ht="26.4" x14ac:dyDescent="0.25">
      <c r="A135" s="6" t="s">
        <v>135</v>
      </c>
      <c r="B135" s="6" t="s">
        <v>192</v>
      </c>
      <c r="C135" s="56" t="s">
        <v>125</v>
      </c>
      <c r="D135" s="15"/>
      <c r="E135" s="64"/>
      <c r="F135" s="35"/>
      <c r="G135" s="19"/>
      <c r="H135" s="20"/>
      <c r="I135" s="42">
        <f t="shared" si="5"/>
        <v>0</v>
      </c>
      <c r="J135" s="44">
        <f>SUM(I136:I138)</f>
        <v>0</v>
      </c>
      <c r="K135" s="43"/>
      <c r="M135" s="40"/>
      <c r="N135" s="35"/>
      <c r="O135" s="19"/>
      <c r="P135" s="20"/>
      <c r="Q135" s="42">
        <f t="shared" si="6"/>
        <v>0</v>
      </c>
      <c r="R135" s="44">
        <f>SUM(Q136:Q138)</f>
        <v>0</v>
      </c>
      <c r="S135" s="43"/>
      <c r="U135" s="64"/>
      <c r="V135" s="35"/>
      <c r="W135" s="19"/>
      <c r="X135" s="20"/>
      <c r="Y135" s="42">
        <f t="shared" si="7"/>
        <v>0</v>
      </c>
      <c r="Z135" s="44">
        <f>SUM(Y136:Y138)</f>
        <v>0</v>
      </c>
      <c r="AA135" s="43"/>
    </row>
    <row r="136" spans="1:27" s="5" customFormat="1" ht="15.6" x14ac:dyDescent="0.25">
      <c r="A136" s="3"/>
      <c r="B136" s="30" t="s">
        <v>192</v>
      </c>
      <c r="C136" s="58" t="s">
        <v>126</v>
      </c>
      <c r="D136" s="30" t="s">
        <v>129</v>
      </c>
      <c r="E136" s="64"/>
      <c r="F136" s="35"/>
      <c r="G136" s="19"/>
      <c r="H136" s="20"/>
      <c r="I136" s="42">
        <f t="shared" si="5"/>
        <v>0</v>
      </c>
      <c r="J136" s="43"/>
      <c r="K136" s="43"/>
      <c r="M136" s="40"/>
      <c r="N136" s="35"/>
      <c r="O136" s="19"/>
      <c r="P136" s="20"/>
      <c r="Q136" s="42">
        <f t="shared" si="6"/>
        <v>0</v>
      </c>
      <c r="R136" s="43"/>
      <c r="S136" s="43"/>
      <c r="U136" s="64"/>
      <c r="V136" s="35"/>
      <c r="W136" s="19"/>
      <c r="X136" s="20"/>
      <c r="Y136" s="42">
        <f t="shared" si="7"/>
        <v>0</v>
      </c>
      <c r="Z136" s="43"/>
      <c r="AA136" s="43"/>
    </row>
    <row r="137" spans="1:27" s="5" customFormat="1" ht="15.6" x14ac:dyDescent="0.25">
      <c r="A137" s="3"/>
      <c r="B137" s="30" t="s">
        <v>192</v>
      </c>
      <c r="C137" s="58" t="s">
        <v>127</v>
      </c>
      <c r="D137" s="30" t="s">
        <v>129</v>
      </c>
      <c r="E137" s="64"/>
      <c r="F137" s="35"/>
      <c r="G137" s="19"/>
      <c r="H137" s="20"/>
      <c r="I137" s="42">
        <f t="shared" si="5"/>
        <v>0</v>
      </c>
      <c r="J137" s="43"/>
      <c r="K137" s="43"/>
      <c r="M137" s="40"/>
      <c r="N137" s="35"/>
      <c r="O137" s="19"/>
      <c r="P137" s="20"/>
      <c r="Q137" s="42">
        <f t="shared" si="6"/>
        <v>0</v>
      </c>
      <c r="R137" s="43"/>
      <c r="S137" s="43"/>
      <c r="U137" s="64"/>
      <c r="V137" s="35"/>
      <c r="W137" s="19"/>
      <c r="X137" s="20"/>
      <c r="Y137" s="42">
        <f t="shared" si="7"/>
        <v>0</v>
      </c>
      <c r="Z137" s="43"/>
      <c r="AA137" s="43"/>
    </row>
    <row r="138" spans="1:27" s="5" customFormat="1" ht="15.6" x14ac:dyDescent="0.25">
      <c r="A138" s="3"/>
      <c r="B138" s="30" t="s">
        <v>192</v>
      </c>
      <c r="C138" s="58" t="s">
        <v>128</v>
      </c>
      <c r="D138" s="30" t="s">
        <v>18</v>
      </c>
      <c r="E138" s="64"/>
      <c r="F138" s="35"/>
      <c r="G138" s="19"/>
      <c r="H138" s="20"/>
      <c r="I138" s="42">
        <f t="shared" si="5"/>
        <v>0</v>
      </c>
      <c r="J138" s="43"/>
      <c r="K138" s="43"/>
      <c r="M138" s="40"/>
      <c r="N138" s="35"/>
      <c r="O138" s="19"/>
      <c r="P138" s="20"/>
      <c r="Q138" s="42">
        <f t="shared" si="6"/>
        <v>0</v>
      </c>
      <c r="R138" s="43"/>
      <c r="S138" s="43"/>
      <c r="U138" s="64"/>
      <c r="V138" s="35"/>
      <c r="W138" s="19"/>
      <c r="X138" s="20"/>
      <c r="Y138" s="42">
        <f t="shared" si="7"/>
        <v>0</v>
      </c>
      <c r="Z138" s="43"/>
      <c r="AA138" s="43"/>
    </row>
    <row r="139" spans="1:27" s="5" customFormat="1" ht="15.6" x14ac:dyDescent="0.25">
      <c r="A139" s="3"/>
      <c r="B139" s="3"/>
      <c r="C139" s="59"/>
      <c r="D139" s="15"/>
      <c r="E139" s="64"/>
      <c r="F139" s="35"/>
      <c r="G139" s="19"/>
      <c r="H139" s="20"/>
      <c r="I139" s="42">
        <f t="shared" si="5"/>
        <v>0</v>
      </c>
      <c r="J139" s="43"/>
      <c r="K139" s="43"/>
      <c r="M139" s="40"/>
      <c r="N139" s="35"/>
      <c r="O139" s="19"/>
      <c r="P139" s="20"/>
      <c r="Q139" s="42">
        <f t="shared" si="6"/>
        <v>0</v>
      </c>
      <c r="R139" s="43"/>
      <c r="S139" s="43"/>
      <c r="U139" s="64"/>
      <c r="V139" s="35"/>
      <c r="W139" s="19"/>
      <c r="X139" s="20"/>
      <c r="Y139" s="42">
        <f t="shared" si="7"/>
        <v>0</v>
      </c>
      <c r="Z139" s="43"/>
      <c r="AA139" s="43"/>
    </row>
    <row r="140" spans="1:27" s="5" customFormat="1" ht="26.4" x14ac:dyDescent="0.25">
      <c r="A140" s="6" t="s">
        <v>185</v>
      </c>
      <c r="B140" s="6" t="s">
        <v>192</v>
      </c>
      <c r="C140" s="56" t="s">
        <v>130</v>
      </c>
      <c r="D140" s="15"/>
      <c r="E140" s="64"/>
      <c r="F140" s="35"/>
      <c r="G140" s="19"/>
      <c r="H140" s="20"/>
      <c r="I140" s="42">
        <f t="shared" ref="I140:I184" si="8">G140*H140</f>
        <v>0</v>
      </c>
      <c r="J140" s="44">
        <f>SUM(I141:I142)</f>
        <v>0</v>
      </c>
      <c r="K140" s="43"/>
      <c r="M140" s="40"/>
      <c r="N140" s="35"/>
      <c r="O140" s="19"/>
      <c r="P140" s="20"/>
      <c r="Q140" s="42">
        <f t="shared" si="6"/>
        <v>0</v>
      </c>
      <c r="R140" s="44">
        <f>SUM(Q141:Q142)</f>
        <v>0</v>
      </c>
      <c r="S140" s="43"/>
      <c r="U140" s="64"/>
      <c r="V140" s="35"/>
      <c r="W140" s="19"/>
      <c r="X140" s="20"/>
      <c r="Y140" s="42">
        <f t="shared" si="7"/>
        <v>0</v>
      </c>
      <c r="Z140" s="44">
        <f>SUM(Y141:Y142)</f>
        <v>0</v>
      </c>
      <c r="AA140" s="43"/>
    </row>
    <row r="141" spans="1:27" s="5" customFormat="1" ht="15.6" x14ac:dyDescent="0.25">
      <c r="A141" s="3"/>
      <c r="B141" s="30" t="s">
        <v>192</v>
      </c>
      <c r="C141" s="58" t="s">
        <v>131</v>
      </c>
      <c r="D141" s="30" t="s">
        <v>129</v>
      </c>
      <c r="E141" s="64"/>
      <c r="F141" s="35"/>
      <c r="G141" s="19"/>
      <c r="H141" s="20"/>
      <c r="I141" s="42">
        <f t="shared" si="8"/>
        <v>0</v>
      </c>
      <c r="J141" s="43"/>
      <c r="K141" s="43"/>
      <c r="M141" s="40"/>
      <c r="N141" s="35"/>
      <c r="O141" s="19"/>
      <c r="P141" s="20"/>
      <c r="Q141" s="42">
        <f t="shared" si="6"/>
        <v>0</v>
      </c>
      <c r="R141" s="43"/>
      <c r="S141" s="43"/>
      <c r="U141" s="64"/>
      <c r="V141" s="35"/>
      <c r="W141" s="19"/>
      <c r="X141" s="20"/>
      <c r="Y141" s="42">
        <f t="shared" si="7"/>
        <v>0</v>
      </c>
      <c r="Z141" s="43"/>
      <c r="AA141" s="43"/>
    </row>
    <row r="142" spans="1:27" s="5" customFormat="1" ht="15.6" x14ac:dyDescent="0.25">
      <c r="A142" s="3"/>
      <c r="B142" s="30" t="s">
        <v>192</v>
      </c>
      <c r="C142" s="58" t="s">
        <v>132</v>
      </c>
      <c r="D142" s="30" t="s">
        <v>13</v>
      </c>
      <c r="E142" s="64"/>
      <c r="F142" s="35"/>
      <c r="G142" s="19"/>
      <c r="H142" s="20"/>
      <c r="I142" s="42">
        <f t="shared" si="8"/>
        <v>0</v>
      </c>
      <c r="J142" s="43"/>
      <c r="K142" s="43"/>
      <c r="M142" s="40"/>
      <c r="N142" s="35"/>
      <c r="O142" s="19"/>
      <c r="P142" s="20"/>
      <c r="Q142" s="42">
        <f t="shared" si="6"/>
        <v>0</v>
      </c>
      <c r="R142" s="43"/>
      <c r="S142" s="43"/>
      <c r="U142" s="64"/>
      <c r="V142" s="35"/>
      <c r="W142" s="19"/>
      <c r="X142" s="20"/>
      <c r="Y142" s="42">
        <f t="shared" si="7"/>
        <v>0</v>
      </c>
      <c r="Z142" s="43"/>
      <c r="AA142" s="43"/>
    </row>
    <row r="143" spans="1:27" s="5" customFormat="1" ht="15.6" x14ac:dyDescent="0.25">
      <c r="A143" s="3"/>
      <c r="B143" s="3"/>
      <c r="C143" s="58"/>
      <c r="D143" s="30"/>
      <c r="E143" s="64"/>
      <c r="F143" s="35"/>
      <c r="G143" s="19"/>
      <c r="H143" s="20"/>
      <c r="I143" s="42">
        <f t="shared" si="8"/>
        <v>0</v>
      </c>
      <c r="J143" s="43"/>
      <c r="K143" s="43"/>
      <c r="M143" s="40"/>
      <c r="N143" s="35"/>
      <c r="O143" s="19"/>
      <c r="P143" s="20"/>
      <c r="Q143" s="42">
        <f t="shared" si="6"/>
        <v>0</v>
      </c>
      <c r="R143" s="43"/>
      <c r="S143" s="43"/>
      <c r="U143" s="64"/>
      <c r="V143" s="35"/>
      <c r="W143" s="19"/>
      <c r="X143" s="20"/>
      <c r="Y143" s="42">
        <f t="shared" si="7"/>
        <v>0</v>
      </c>
      <c r="Z143" s="43"/>
      <c r="AA143" s="43"/>
    </row>
    <row r="144" spans="1:27" s="5" customFormat="1" ht="15.6" x14ac:dyDescent="0.25">
      <c r="A144" s="3"/>
      <c r="B144" s="3"/>
      <c r="C144" s="59"/>
      <c r="D144" s="30"/>
      <c r="E144" s="64"/>
      <c r="F144" s="35"/>
      <c r="G144" s="19"/>
      <c r="H144" s="20"/>
      <c r="I144" s="42">
        <f t="shared" si="8"/>
        <v>0</v>
      </c>
      <c r="J144" s="43"/>
      <c r="K144" s="43"/>
      <c r="M144" s="40"/>
      <c r="N144" s="35"/>
      <c r="O144" s="19"/>
      <c r="P144" s="20"/>
      <c r="Q144" s="42">
        <f t="shared" si="6"/>
        <v>0</v>
      </c>
      <c r="R144" s="43"/>
      <c r="S144" s="43"/>
      <c r="U144" s="64"/>
      <c r="V144" s="35"/>
      <c r="W144" s="19"/>
      <c r="X144" s="20"/>
      <c r="Y144" s="42">
        <f t="shared" si="7"/>
        <v>0</v>
      </c>
      <c r="Z144" s="43"/>
      <c r="AA144" s="43"/>
    </row>
    <row r="145" spans="1:27" s="5" customFormat="1" ht="15.6" x14ac:dyDescent="0.25">
      <c r="A145" s="3" t="s">
        <v>146</v>
      </c>
      <c r="B145" s="3" t="s">
        <v>192</v>
      </c>
      <c r="C145" s="55" t="s">
        <v>134</v>
      </c>
      <c r="D145" s="15"/>
      <c r="E145" s="64"/>
      <c r="F145" s="35"/>
      <c r="G145" s="19"/>
      <c r="H145" s="20"/>
      <c r="I145" s="42">
        <f t="shared" si="8"/>
        <v>0</v>
      </c>
      <c r="J145" s="43"/>
      <c r="K145" s="44">
        <f>J147</f>
        <v>0</v>
      </c>
      <c r="M145" s="40"/>
      <c r="N145" s="35"/>
      <c r="O145" s="19"/>
      <c r="P145" s="20"/>
      <c r="Q145" s="42">
        <f t="shared" si="6"/>
        <v>0</v>
      </c>
      <c r="R145" s="43"/>
      <c r="S145" s="44">
        <f>R147</f>
        <v>0</v>
      </c>
      <c r="U145" s="64"/>
      <c r="V145" s="35"/>
      <c r="W145" s="19"/>
      <c r="X145" s="20"/>
      <c r="Y145" s="42">
        <f t="shared" si="7"/>
        <v>0</v>
      </c>
      <c r="Z145" s="43"/>
      <c r="AA145" s="44">
        <f>Z147</f>
        <v>0</v>
      </c>
    </row>
    <row r="146" spans="1:27" s="5" customFormat="1" ht="15.6" x14ac:dyDescent="0.25">
      <c r="A146" s="3"/>
      <c r="B146" s="3"/>
      <c r="C146" s="58"/>
      <c r="D146" s="15"/>
      <c r="E146" s="64"/>
      <c r="F146" s="35"/>
      <c r="G146" s="19"/>
      <c r="H146" s="20"/>
      <c r="I146" s="42">
        <f t="shared" si="8"/>
        <v>0</v>
      </c>
      <c r="J146" s="43"/>
      <c r="K146" s="43"/>
      <c r="M146" s="40"/>
      <c r="N146" s="35"/>
      <c r="O146" s="19"/>
      <c r="P146" s="20"/>
      <c r="Q146" s="42">
        <f t="shared" si="6"/>
        <v>0</v>
      </c>
      <c r="R146" s="43"/>
      <c r="S146" s="43"/>
      <c r="U146" s="64"/>
      <c r="V146" s="35"/>
      <c r="W146" s="19"/>
      <c r="X146" s="20"/>
      <c r="Y146" s="42">
        <f t="shared" si="7"/>
        <v>0</v>
      </c>
      <c r="Z146" s="43"/>
      <c r="AA146" s="43"/>
    </row>
    <row r="147" spans="1:27" s="5" customFormat="1" ht="15" x14ac:dyDescent="0.25">
      <c r="A147" s="6" t="s">
        <v>186</v>
      </c>
      <c r="B147" s="6" t="s">
        <v>192</v>
      </c>
      <c r="C147" s="56" t="s">
        <v>136</v>
      </c>
      <c r="D147" s="15"/>
      <c r="E147" s="64"/>
      <c r="F147" s="35"/>
      <c r="G147" s="19"/>
      <c r="H147" s="20"/>
      <c r="I147" s="42">
        <f t="shared" si="8"/>
        <v>0</v>
      </c>
      <c r="J147" s="44">
        <f>SUM(I148:I155)</f>
        <v>0</v>
      </c>
      <c r="K147" s="43"/>
      <c r="M147" s="40"/>
      <c r="N147" s="35"/>
      <c r="O147" s="19"/>
      <c r="P147" s="20"/>
      <c r="Q147" s="42">
        <f t="shared" si="6"/>
        <v>0</v>
      </c>
      <c r="R147" s="44">
        <f>SUM(Q148:Q155)</f>
        <v>0</v>
      </c>
      <c r="S147" s="43"/>
      <c r="U147" s="64"/>
      <c r="V147" s="35"/>
      <c r="W147" s="19"/>
      <c r="X147" s="20"/>
      <c r="Y147" s="42">
        <f t="shared" si="7"/>
        <v>0</v>
      </c>
      <c r="Z147" s="44">
        <f>SUM(Y148:Y155)</f>
        <v>0</v>
      </c>
      <c r="AA147" s="43"/>
    </row>
    <row r="148" spans="1:27" s="5" customFormat="1" ht="15.6" x14ac:dyDescent="0.25">
      <c r="A148" s="3"/>
      <c r="B148" s="30" t="s">
        <v>192</v>
      </c>
      <c r="C148" s="58" t="s">
        <v>137</v>
      </c>
      <c r="D148" s="30" t="s">
        <v>1</v>
      </c>
      <c r="E148" s="64"/>
      <c r="F148" s="35"/>
      <c r="G148" s="19"/>
      <c r="H148" s="20"/>
      <c r="I148" s="42">
        <f t="shared" si="8"/>
        <v>0</v>
      </c>
      <c r="J148" s="43"/>
      <c r="K148" s="43"/>
      <c r="M148" s="40"/>
      <c r="N148" s="35"/>
      <c r="O148" s="19"/>
      <c r="P148" s="20"/>
      <c r="Q148" s="42">
        <f t="shared" si="6"/>
        <v>0</v>
      </c>
      <c r="R148" s="43"/>
      <c r="S148" s="43"/>
      <c r="U148" s="64"/>
      <c r="V148" s="35"/>
      <c r="W148" s="19"/>
      <c r="X148" s="20"/>
      <c r="Y148" s="42">
        <f t="shared" si="7"/>
        <v>0</v>
      </c>
      <c r="Z148" s="43"/>
      <c r="AA148" s="43"/>
    </row>
    <row r="149" spans="1:27" s="5" customFormat="1" ht="26.4" x14ac:dyDescent="0.25">
      <c r="A149" s="3"/>
      <c r="B149" s="30" t="s">
        <v>192</v>
      </c>
      <c r="C149" s="58" t="s">
        <v>138</v>
      </c>
      <c r="D149" s="30" t="s">
        <v>129</v>
      </c>
      <c r="E149" s="64"/>
      <c r="F149" s="35"/>
      <c r="G149" s="19"/>
      <c r="H149" s="20"/>
      <c r="I149" s="42">
        <f t="shared" si="8"/>
        <v>0</v>
      </c>
      <c r="J149" s="43"/>
      <c r="K149" s="43"/>
      <c r="M149" s="40"/>
      <c r="N149" s="35"/>
      <c r="O149" s="19"/>
      <c r="P149" s="20"/>
      <c r="Q149" s="42">
        <f t="shared" si="6"/>
        <v>0</v>
      </c>
      <c r="R149" s="43"/>
      <c r="S149" s="43"/>
      <c r="U149" s="64"/>
      <c r="V149" s="35"/>
      <c r="W149" s="19"/>
      <c r="X149" s="20"/>
      <c r="Y149" s="42">
        <f t="shared" si="7"/>
        <v>0</v>
      </c>
      <c r="Z149" s="43"/>
      <c r="AA149" s="43"/>
    </row>
    <row r="150" spans="1:27" s="5" customFormat="1" ht="15.6" x14ac:dyDescent="0.25">
      <c r="A150" s="3"/>
      <c r="B150" s="30" t="s">
        <v>192</v>
      </c>
      <c r="C150" s="58" t="s">
        <v>139</v>
      </c>
      <c r="D150" s="30" t="s">
        <v>18</v>
      </c>
      <c r="E150" s="64"/>
      <c r="F150" s="35"/>
      <c r="G150" s="19"/>
      <c r="H150" s="20"/>
      <c r="I150" s="42">
        <f t="shared" si="8"/>
        <v>0</v>
      </c>
      <c r="J150" s="43"/>
      <c r="K150" s="43"/>
      <c r="M150" s="40"/>
      <c r="N150" s="35"/>
      <c r="O150" s="19"/>
      <c r="P150" s="20"/>
      <c r="Q150" s="42">
        <f t="shared" si="6"/>
        <v>0</v>
      </c>
      <c r="R150" s="43"/>
      <c r="S150" s="43"/>
      <c r="U150" s="64"/>
      <c r="V150" s="35"/>
      <c r="W150" s="19"/>
      <c r="X150" s="20"/>
      <c r="Y150" s="42">
        <f t="shared" si="7"/>
        <v>0</v>
      </c>
      <c r="Z150" s="43"/>
      <c r="AA150" s="43"/>
    </row>
    <row r="151" spans="1:27" s="5" customFormat="1" ht="26.4" x14ac:dyDescent="0.25">
      <c r="A151" s="3"/>
      <c r="B151" s="30" t="s">
        <v>192</v>
      </c>
      <c r="C151" s="58" t="s">
        <v>140</v>
      </c>
      <c r="D151" s="30" t="s">
        <v>129</v>
      </c>
      <c r="E151" s="64"/>
      <c r="F151" s="35"/>
      <c r="G151" s="19"/>
      <c r="H151" s="20"/>
      <c r="I151" s="42">
        <f t="shared" si="8"/>
        <v>0</v>
      </c>
      <c r="J151" s="43"/>
      <c r="K151" s="43"/>
      <c r="M151" s="40"/>
      <c r="N151" s="35"/>
      <c r="O151" s="19"/>
      <c r="P151" s="20"/>
      <c r="Q151" s="42">
        <f t="shared" si="6"/>
        <v>0</v>
      </c>
      <c r="R151" s="43"/>
      <c r="S151" s="43"/>
      <c r="U151" s="64"/>
      <c r="V151" s="35"/>
      <c r="W151" s="19"/>
      <c r="X151" s="20"/>
      <c r="Y151" s="42">
        <f t="shared" si="7"/>
        <v>0</v>
      </c>
      <c r="Z151" s="43"/>
      <c r="AA151" s="43"/>
    </row>
    <row r="152" spans="1:27" s="5" customFormat="1" ht="15.6" x14ac:dyDescent="0.25">
      <c r="A152" s="3"/>
      <c r="B152" s="30" t="s">
        <v>192</v>
      </c>
      <c r="C152" s="58" t="s">
        <v>141</v>
      </c>
      <c r="D152" s="30" t="s">
        <v>1</v>
      </c>
      <c r="E152" s="64"/>
      <c r="F152" s="35"/>
      <c r="G152" s="19"/>
      <c r="H152" s="20"/>
      <c r="I152" s="42">
        <f t="shared" si="8"/>
        <v>0</v>
      </c>
      <c r="J152" s="43"/>
      <c r="K152" s="43"/>
      <c r="M152" s="40"/>
      <c r="N152" s="35"/>
      <c r="O152" s="19"/>
      <c r="P152" s="20"/>
      <c r="Q152" s="42">
        <f t="shared" si="6"/>
        <v>0</v>
      </c>
      <c r="R152" s="43"/>
      <c r="S152" s="43"/>
      <c r="U152" s="64"/>
      <c r="V152" s="35"/>
      <c r="W152" s="19"/>
      <c r="X152" s="20"/>
      <c r="Y152" s="42">
        <f t="shared" si="7"/>
        <v>0</v>
      </c>
      <c r="Z152" s="43"/>
      <c r="AA152" s="43"/>
    </row>
    <row r="153" spans="1:27" s="5" customFormat="1" ht="15.6" x14ac:dyDescent="0.25">
      <c r="A153" s="3"/>
      <c r="B153" s="30" t="s">
        <v>192</v>
      </c>
      <c r="C153" s="58" t="s">
        <v>142</v>
      </c>
      <c r="D153" s="30" t="s">
        <v>1</v>
      </c>
      <c r="E153" s="64"/>
      <c r="F153" s="35"/>
      <c r="G153" s="19"/>
      <c r="H153" s="20"/>
      <c r="I153" s="42">
        <f t="shared" si="8"/>
        <v>0</v>
      </c>
      <c r="J153" s="43"/>
      <c r="K153" s="43"/>
      <c r="M153" s="40"/>
      <c r="N153" s="35"/>
      <c r="O153" s="19"/>
      <c r="P153" s="20"/>
      <c r="Q153" s="42">
        <f t="shared" si="6"/>
        <v>0</v>
      </c>
      <c r="R153" s="43"/>
      <c r="S153" s="43"/>
      <c r="U153" s="64"/>
      <c r="V153" s="35"/>
      <c r="W153" s="19"/>
      <c r="X153" s="20"/>
      <c r="Y153" s="42">
        <f t="shared" si="7"/>
        <v>0</v>
      </c>
      <c r="Z153" s="43"/>
      <c r="AA153" s="43"/>
    </row>
    <row r="154" spans="1:27" s="5" customFormat="1" ht="15.6" x14ac:dyDescent="0.25">
      <c r="A154" s="3"/>
      <c r="B154" s="30" t="s">
        <v>192</v>
      </c>
      <c r="C154" s="58" t="s">
        <v>144</v>
      </c>
      <c r="D154" s="30" t="s">
        <v>18</v>
      </c>
      <c r="E154" s="64"/>
      <c r="F154" s="35"/>
      <c r="G154" s="19"/>
      <c r="H154" s="20"/>
      <c r="I154" s="42">
        <f t="shared" si="8"/>
        <v>0</v>
      </c>
      <c r="J154" s="43"/>
      <c r="K154" s="43"/>
      <c r="M154" s="40"/>
      <c r="N154" s="35"/>
      <c r="O154" s="19"/>
      <c r="P154" s="20"/>
      <c r="Q154" s="42">
        <f t="shared" si="6"/>
        <v>0</v>
      </c>
      <c r="R154" s="43"/>
      <c r="S154" s="43"/>
      <c r="U154" s="64"/>
      <c r="V154" s="35"/>
      <c r="W154" s="19"/>
      <c r="X154" s="20"/>
      <c r="Y154" s="42">
        <f t="shared" si="7"/>
        <v>0</v>
      </c>
      <c r="Z154" s="43"/>
      <c r="AA154" s="43"/>
    </row>
    <row r="155" spans="1:27" s="5" customFormat="1" ht="15.6" x14ac:dyDescent="0.25">
      <c r="A155" s="3"/>
      <c r="B155" s="30" t="s">
        <v>192</v>
      </c>
      <c r="C155" s="58" t="s">
        <v>145</v>
      </c>
      <c r="D155" s="30" t="s">
        <v>1</v>
      </c>
      <c r="E155" s="64"/>
      <c r="F155" s="35"/>
      <c r="G155" s="19"/>
      <c r="H155" s="20"/>
      <c r="I155" s="42">
        <f t="shared" si="8"/>
        <v>0</v>
      </c>
      <c r="J155" s="43"/>
      <c r="K155" s="43"/>
      <c r="M155" s="40"/>
      <c r="N155" s="35"/>
      <c r="O155" s="19"/>
      <c r="P155" s="20"/>
      <c r="Q155" s="42">
        <f t="shared" si="6"/>
        <v>0</v>
      </c>
      <c r="R155" s="43"/>
      <c r="S155" s="43"/>
      <c r="U155" s="64"/>
      <c r="V155" s="35"/>
      <c r="W155" s="19"/>
      <c r="X155" s="20"/>
      <c r="Y155" s="42">
        <f t="shared" si="7"/>
        <v>0</v>
      </c>
      <c r="Z155" s="43"/>
      <c r="AA155" s="43"/>
    </row>
    <row r="156" spans="1:27" s="5" customFormat="1" ht="15.6" x14ac:dyDescent="0.25">
      <c r="A156" s="3"/>
      <c r="B156" s="3"/>
      <c r="C156" s="59"/>
      <c r="D156" s="15"/>
      <c r="E156" s="64"/>
      <c r="F156" s="35"/>
      <c r="G156" s="19"/>
      <c r="H156" s="20"/>
      <c r="I156" s="42">
        <f t="shared" si="8"/>
        <v>0</v>
      </c>
      <c r="J156" s="43"/>
      <c r="K156" s="43"/>
      <c r="M156" s="40"/>
      <c r="N156" s="35"/>
      <c r="O156" s="19"/>
      <c r="P156" s="20"/>
      <c r="Q156" s="42">
        <f t="shared" si="6"/>
        <v>0</v>
      </c>
      <c r="R156" s="43"/>
      <c r="S156" s="43"/>
      <c r="U156" s="64"/>
      <c r="V156" s="35"/>
      <c r="W156" s="19"/>
      <c r="X156" s="20"/>
      <c r="Y156" s="42">
        <f t="shared" si="7"/>
        <v>0</v>
      </c>
      <c r="Z156" s="43"/>
      <c r="AA156" s="43"/>
    </row>
    <row r="157" spans="1:27" s="5" customFormat="1" ht="15.6" x14ac:dyDescent="0.25">
      <c r="A157" s="3" t="s">
        <v>149</v>
      </c>
      <c r="B157" s="3" t="s">
        <v>192</v>
      </c>
      <c r="C157" s="55" t="s">
        <v>147</v>
      </c>
      <c r="D157" s="30"/>
      <c r="E157" s="64"/>
      <c r="F157" s="35"/>
      <c r="G157" s="19"/>
      <c r="H157" s="20"/>
      <c r="I157" s="42">
        <f t="shared" si="8"/>
        <v>0</v>
      </c>
      <c r="J157" s="44">
        <f>SUM(I158:I162)</f>
        <v>0</v>
      </c>
      <c r="K157" s="44">
        <f>J157</f>
        <v>0</v>
      </c>
      <c r="M157" s="40"/>
      <c r="N157" s="35"/>
      <c r="O157" s="19"/>
      <c r="P157" s="20"/>
      <c r="Q157" s="42">
        <f t="shared" si="6"/>
        <v>0</v>
      </c>
      <c r="R157" s="44">
        <f>SUM(Q158:Q162)</f>
        <v>0</v>
      </c>
      <c r="S157" s="44">
        <f>R157</f>
        <v>0</v>
      </c>
      <c r="U157" s="64"/>
      <c r="V157" s="35"/>
      <c r="W157" s="19"/>
      <c r="X157" s="20"/>
      <c r="Y157" s="42">
        <f t="shared" si="7"/>
        <v>0</v>
      </c>
      <c r="Z157" s="44">
        <f>SUM(Y158:Y162)</f>
        <v>0</v>
      </c>
      <c r="AA157" s="44">
        <f>Z157</f>
        <v>0</v>
      </c>
    </row>
    <row r="158" spans="1:27" s="5" customFormat="1" ht="15.6" x14ac:dyDescent="0.25">
      <c r="A158" s="3"/>
      <c r="B158" s="30" t="s">
        <v>192</v>
      </c>
      <c r="C158" s="58" t="s">
        <v>137</v>
      </c>
      <c r="D158" s="30" t="s">
        <v>1</v>
      </c>
      <c r="E158" s="64"/>
      <c r="F158" s="35"/>
      <c r="G158" s="19"/>
      <c r="H158" s="20"/>
      <c r="I158" s="42">
        <f t="shared" si="8"/>
        <v>0</v>
      </c>
      <c r="J158" s="43"/>
      <c r="K158" s="43"/>
      <c r="M158" s="40"/>
      <c r="N158" s="35"/>
      <c r="O158" s="19"/>
      <c r="P158" s="20"/>
      <c r="Q158" s="42">
        <f t="shared" si="6"/>
        <v>0</v>
      </c>
      <c r="R158" s="43"/>
      <c r="S158" s="43"/>
      <c r="U158" s="64"/>
      <c r="V158" s="35"/>
      <c r="W158" s="19"/>
      <c r="X158" s="20"/>
      <c r="Y158" s="42">
        <f t="shared" si="7"/>
        <v>0</v>
      </c>
      <c r="Z158" s="43"/>
      <c r="AA158" s="43"/>
    </row>
    <row r="159" spans="1:27" s="5" customFormat="1" ht="26.4" x14ac:dyDescent="0.25">
      <c r="A159" s="3"/>
      <c r="B159" s="30" t="s">
        <v>192</v>
      </c>
      <c r="C159" s="58" t="s">
        <v>138</v>
      </c>
      <c r="D159" s="30" t="s">
        <v>129</v>
      </c>
      <c r="E159" s="64"/>
      <c r="F159" s="35"/>
      <c r="G159" s="19"/>
      <c r="H159" s="20"/>
      <c r="I159" s="42">
        <f t="shared" si="8"/>
        <v>0</v>
      </c>
      <c r="J159" s="43"/>
      <c r="K159" s="43"/>
      <c r="M159" s="40"/>
      <c r="N159" s="35"/>
      <c r="O159" s="19"/>
      <c r="P159" s="20"/>
      <c r="Q159" s="42">
        <f t="shared" si="6"/>
        <v>0</v>
      </c>
      <c r="R159" s="43"/>
      <c r="S159" s="43"/>
      <c r="U159" s="64"/>
      <c r="V159" s="35"/>
      <c r="W159" s="19"/>
      <c r="X159" s="20"/>
      <c r="Y159" s="42">
        <f t="shared" si="7"/>
        <v>0</v>
      </c>
      <c r="Z159" s="43"/>
      <c r="AA159" s="43"/>
    </row>
    <row r="160" spans="1:27" s="5" customFormat="1" ht="15.6" x14ac:dyDescent="0.25">
      <c r="A160" s="3"/>
      <c r="B160" s="30" t="s">
        <v>192</v>
      </c>
      <c r="C160" s="58" t="s">
        <v>139</v>
      </c>
      <c r="D160" s="30" t="s">
        <v>18</v>
      </c>
      <c r="E160" s="64"/>
      <c r="F160" s="35"/>
      <c r="G160" s="19"/>
      <c r="H160" s="20"/>
      <c r="I160" s="42">
        <f t="shared" si="8"/>
        <v>0</v>
      </c>
      <c r="J160" s="43"/>
      <c r="K160" s="43"/>
      <c r="M160" s="40"/>
      <c r="N160" s="35"/>
      <c r="O160" s="19"/>
      <c r="P160" s="20"/>
      <c r="Q160" s="42">
        <f t="shared" si="6"/>
        <v>0</v>
      </c>
      <c r="R160" s="43"/>
      <c r="S160" s="43"/>
      <c r="U160" s="64"/>
      <c r="V160" s="35"/>
      <c r="W160" s="19"/>
      <c r="X160" s="20"/>
      <c r="Y160" s="42">
        <f t="shared" si="7"/>
        <v>0</v>
      </c>
      <c r="Z160" s="43"/>
      <c r="AA160" s="43"/>
    </row>
    <row r="161" spans="1:27" s="5" customFormat="1" ht="26.4" x14ac:dyDescent="0.25">
      <c r="A161" s="3"/>
      <c r="B161" s="30" t="s">
        <v>192</v>
      </c>
      <c r="C161" s="58" t="s">
        <v>140</v>
      </c>
      <c r="D161" s="30" t="s">
        <v>129</v>
      </c>
      <c r="E161" s="64"/>
      <c r="F161" s="35"/>
      <c r="G161" s="19"/>
      <c r="H161" s="20"/>
      <c r="I161" s="42">
        <f t="shared" si="8"/>
        <v>0</v>
      </c>
      <c r="J161" s="43"/>
      <c r="K161" s="43"/>
      <c r="M161" s="40"/>
      <c r="N161" s="35"/>
      <c r="O161" s="19"/>
      <c r="P161" s="20"/>
      <c r="Q161" s="42">
        <f t="shared" si="6"/>
        <v>0</v>
      </c>
      <c r="R161" s="43"/>
      <c r="S161" s="43"/>
      <c r="U161" s="64"/>
      <c r="V161" s="35"/>
      <c r="W161" s="19"/>
      <c r="X161" s="20"/>
      <c r="Y161" s="42">
        <f t="shared" si="7"/>
        <v>0</v>
      </c>
      <c r="Z161" s="43"/>
      <c r="AA161" s="43"/>
    </row>
    <row r="162" spans="1:27" s="5" customFormat="1" ht="15.6" x14ac:dyDescent="0.25">
      <c r="A162" s="3"/>
      <c r="B162" s="30" t="s">
        <v>192</v>
      </c>
      <c r="C162" s="58" t="s">
        <v>148</v>
      </c>
      <c r="D162" s="30" t="s">
        <v>1</v>
      </c>
      <c r="E162" s="64"/>
      <c r="F162" s="35"/>
      <c r="G162" s="19"/>
      <c r="H162" s="20"/>
      <c r="I162" s="42">
        <f t="shared" si="8"/>
        <v>0</v>
      </c>
      <c r="J162" s="43"/>
      <c r="K162" s="43"/>
      <c r="M162" s="40"/>
      <c r="N162" s="35"/>
      <c r="O162" s="19"/>
      <c r="P162" s="20"/>
      <c r="Q162" s="42">
        <f t="shared" si="6"/>
        <v>0</v>
      </c>
      <c r="R162" s="43"/>
      <c r="S162" s="43"/>
      <c r="U162" s="64"/>
      <c r="V162" s="35"/>
      <c r="W162" s="19"/>
      <c r="X162" s="20"/>
      <c r="Y162" s="42">
        <f t="shared" si="7"/>
        <v>0</v>
      </c>
      <c r="Z162" s="43"/>
      <c r="AA162" s="43"/>
    </row>
    <row r="163" spans="1:27" s="5" customFormat="1" ht="15.6" x14ac:dyDescent="0.25">
      <c r="A163" s="3"/>
      <c r="B163" s="3"/>
      <c r="C163" s="59"/>
      <c r="D163" s="15"/>
      <c r="E163" s="64"/>
      <c r="F163" s="35"/>
      <c r="G163" s="19"/>
      <c r="H163" s="20"/>
      <c r="I163" s="42">
        <f t="shared" si="8"/>
        <v>0</v>
      </c>
      <c r="J163" s="43"/>
      <c r="K163" s="43"/>
      <c r="M163" s="40"/>
      <c r="N163" s="35"/>
      <c r="O163" s="19"/>
      <c r="P163" s="20"/>
      <c r="Q163" s="42">
        <f t="shared" si="6"/>
        <v>0</v>
      </c>
      <c r="R163" s="43"/>
      <c r="S163" s="43"/>
      <c r="U163" s="64"/>
      <c r="V163" s="35"/>
      <c r="W163" s="19"/>
      <c r="X163" s="20"/>
      <c r="Y163" s="42">
        <f t="shared" si="7"/>
        <v>0</v>
      </c>
      <c r="Z163" s="43"/>
      <c r="AA163" s="43"/>
    </row>
    <row r="164" spans="1:27" s="5" customFormat="1" ht="46.8" x14ac:dyDescent="0.25">
      <c r="A164" s="3" t="s">
        <v>153</v>
      </c>
      <c r="B164" s="3" t="s">
        <v>192</v>
      </c>
      <c r="C164" s="55" t="s">
        <v>181</v>
      </c>
      <c r="D164" s="30"/>
      <c r="E164" s="64"/>
      <c r="F164" s="35"/>
      <c r="G164" s="19"/>
      <c r="H164" s="20"/>
      <c r="I164" s="42">
        <f t="shared" si="8"/>
        <v>0</v>
      </c>
      <c r="J164" s="44">
        <f>SUM(I165:I168)</f>
        <v>0</v>
      </c>
      <c r="K164" s="44">
        <f>J164</f>
        <v>0</v>
      </c>
      <c r="M164" s="40"/>
      <c r="N164" s="35"/>
      <c r="O164" s="19"/>
      <c r="P164" s="20"/>
      <c r="Q164" s="42">
        <f t="shared" si="6"/>
        <v>0</v>
      </c>
      <c r="R164" s="44">
        <f>SUM(Q165:Q168)</f>
        <v>0</v>
      </c>
      <c r="S164" s="44">
        <f>R164</f>
        <v>0</v>
      </c>
      <c r="U164" s="64"/>
      <c r="V164" s="35"/>
      <c r="W164" s="19"/>
      <c r="X164" s="20"/>
      <c r="Y164" s="42">
        <f t="shared" si="7"/>
        <v>0</v>
      </c>
      <c r="Z164" s="44">
        <f>SUM(Y165:Y168)</f>
        <v>0</v>
      </c>
      <c r="AA164" s="44">
        <f>Z164</f>
        <v>0</v>
      </c>
    </row>
    <row r="165" spans="1:27" s="5" customFormat="1" ht="15.6" x14ac:dyDescent="0.25">
      <c r="A165" s="3"/>
      <c r="B165" s="30" t="s">
        <v>192</v>
      </c>
      <c r="C165" s="58" t="s">
        <v>137</v>
      </c>
      <c r="D165" s="30" t="s">
        <v>1</v>
      </c>
      <c r="E165" s="64"/>
      <c r="F165" s="35"/>
      <c r="G165" s="19"/>
      <c r="H165" s="20"/>
      <c r="I165" s="42">
        <f t="shared" si="8"/>
        <v>0</v>
      </c>
      <c r="J165" s="43"/>
      <c r="K165" s="43"/>
      <c r="M165" s="40"/>
      <c r="N165" s="35"/>
      <c r="O165" s="19"/>
      <c r="P165" s="20"/>
      <c r="Q165" s="42">
        <f t="shared" ref="Q165:Q184" si="9">O165*P165</f>
        <v>0</v>
      </c>
      <c r="R165" s="43"/>
      <c r="S165" s="43"/>
      <c r="U165" s="64"/>
      <c r="V165" s="35"/>
      <c r="W165" s="19"/>
      <c r="X165" s="20"/>
      <c r="Y165" s="42">
        <f t="shared" ref="Y165:Y184" si="10">W165*X165</f>
        <v>0</v>
      </c>
      <c r="Z165" s="43"/>
      <c r="AA165" s="43"/>
    </row>
    <row r="166" spans="1:27" s="5" customFormat="1" ht="26.4" x14ac:dyDescent="0.25">
      <c r="A166" s="3"/>
      <c r="B166" s="30" t="s">
        <v>192</v>
      </c>
      <c r="C166" s="58" t="s">
        <v>150</v>
      </c>
      <c r="D166" s="30" t="s">
        <v>129</v>
      </c>
      <c r="E166" s="64"/>
      <c r="F166" s="35"/>
      <c r="G166" s="19"/>
      <c r="H166" s="20"/>
      <c r="I166" s="42">
        <f t="shared" si="8"/>
        <v>0</v>
      </c>
      <c r="J166" s="43"/>
      <c r="K166" s="43"/>
      <c r="M166" s="40"/>
      <c r="N166" s="35"/>
      <c r="O166" s="19"/>
      <c r="P166" s="20"/>
      <c r="Q166" s="42">
        <f t="shared" si="9"/>
        <v>0</v>
      </c>
      <c r="R166" s="43"/>
      <c r="S166" s="43"/>
      <c r="U166" s="64"/>
      <c r="V166" s="35"/>
      <c r="W166" s="19"/>
      <c r="X166" s="20"/>
      <c r="Y166" s="42">
        <f t="shared" si="10"/>
        <v>0</v>
      </c>
      <c r="Z166" s="43"/>
      <c r="AA166" s="43"/>
    </row>
    <row r="167" spans="1:27" s="5" customFormat="1" ht="15.6" x14ac:dyDescent="0.25">
      <c r="A167" s="3"/>
      <c r="B167" s="30" t="s">
        <v>192</v>
      </c>
      <c r="C167" s="58" t="s">
        <v>139</v>
      </c>
      <c r="D167" s="30" t="s">
        <v>18</v>
      </c>
      <c r="E167" s="64"/>
      <c r="F167" s="35"/>
      <c r="G167" s="19"/>
      <c r="H167" s="20"/>
      <c r="I167" s="42">
        <f t="shared" si="8"/>
        <v>0</v>
      </c>
      <c r="J167" s="43"/>
      <c r="K167" s="43"/>
      <c r="M167" s="40"/>
      <c r="N167" s="35"/>
      <c r="O167" s="19"/>
      <c r="P167" s="20"/>
      <c r="Q167" s="42">
        <f t="shared" si="9"/>
        <v>0</v>
      </c>
      <c r="R167" s="43"/>
      <c r="S167" s="43"/>
      <c r="U167" s="64"/>
      <c r="V167" s="35"/>
      <c r="W167" s="19"/>
      <c r="X167" s="20"/>
      <c r="Y167" s="42">
        <f t="shared" si="10"/>
        <v>0</v>
      </c>
      <c r="Z167" s="43"/>
      <c r="AA167" s="43"/>
    </row>
    <row r="168" spans="1:27" s="5" customFormat="1" ht="26.4" x14ac:dyDescent="0.25">
      <c r="A168" s="3"/>
      <c r="B168" s="30" t="s">
        <v>192</v>
      </c>
      <c r="C168" s="58" t="s">
        <v>140</v>
      </c>
      <c r="D168" s="30" t="s">
        <v>129</v>
      </c>
      <c r="E168" s="64"/>
      <c r="F168" s="35"/>
      <c r="G168" s="19"/>
      <c r="H168" s="20"/>
      <c r="I168" s="42">
        <f t="shared" si="8"/>
        <v>0</v>
      </c>
      <c r="J168" s="43"/>
      <c r="K168" s="43"/>
      <c r="M168" s="40"/>
      <c r="N168" s="35"/>
      <c r="O168" s="19"/>
      <c r="P168" s="20"/>
      <c r="Q168" s="42">
        <f t="shared" si="9"/>
        <v>0</v>
      </c>
      <c r="R168" s="43"/>
      <c r="S168" s="43"/>
      <c r="U168" s="64"/>
      <c r="V168" s="35"/>
      <c r="W168" s="19"/>
      <c r="X168" s="20"/>
      <c r="Y168" s="42">
        <f t="shared" si="10"/>
        <v>0</v>
      </c>
      <c r="Z168" s="43"/>
      <c r="AA168" s="43"/>
    </row>
    <row r="169" spans="1:27" s="5" customFormat="1" ht="15.6" x14ac:dyDescent="0.25">
      <c r="A169" s="3"/>
      <c r="B169" s="3"/>
      <c r="C169" s="76"/>
      <c r="D169" s="77"/>
      <c r="E169" s="64"/>
      <c r="F169" s="35"/>
      <c r="G169" s="19"/>
      <c r="H169" s="20"/>
      <c r="I169" s="42">
        <f t="shared" si="8"/>
        <v>0</v>
      </c>
      <c r="J169" s="43"/>
      <c r="K169" s="43"/>
      <c r="M169" s="40"/>
      <c r="N169" s="35"/>
      <c r="O169" s="19"/>
      <c r="P169" s="20"/>
      <c r="Q169" s="42">
        <f t="shared" si="9"/>
        <v>0</v>
      </c>
      <c r="R169" s="43"/>
      <c r="S169" s="43"/>
      <c r="U169" s="64"/>
      <c r="V169" s="35"/>
      <c r="W169" s="19"/>
      <c r="X169" s="20"/>
      <c r="Y169" s="42">
        <f t="shared" si="10"/>
        <v>0</v>
      </c>
      <c r="Z169" s="43"/>
      <c r="AA169" s="43"/>
    </row>
    <row r="170" spans="1:27" s="5" customFormat="1" ht="31.2" x14ac:dyDescent="0.25">
      <c r="A170" s="3" t="s">
        <v>154</v>
      </c>
      <c r="B170" s="3" t="s">
        <v>192</v>
      </c>
      <c r="C170" s="55" t="s">
        <v>152</v>
      </c>
      <c r="D170" s="30"/>
      <c r="E170" s="63"/>
      <c r="F170" s="35"/>
      <c r="G170" s="19"/>
      <c r="H170" s="20"/>
      <c r="I170" s="42">
        <f t="shared" si="8"/>
        <v>0</v>
      </c>
      <c r="J170" s="44">
        <f>SUM(I171:I172)</f>
        <v>0</v>
      </c>
      <c r="K170" s="44">
        <f>J170</f>
        <v>0</v>
      </c>
      <c r="M170" s="50"/>
      <c r="N170" s="35"/>
      <c r="O170" s="19"/>
      <c r="P170" s="20"/>
      <c r="Q170" s="42">
        <f t="shared" si="9"/>
        <v>0</v>
      </c>
      <c r="R170" s="44">
        <f>SUM(Q171:Q172)</f>
        <v>0</v>
      </c>
      <c r="S170" s="44">
        <f>R170</f>
        <v>0</v>
      </c>
      <c r="U170" s="63"/>
      <c r="V170" s="35"/>
      <c r="W170" s="19"/>
      <c r="X170" s="20"/>
      <c r="Y170" s="42">
        <f t="shared" si="10"/>
        <v>0</v>
      </c>
      <c r="Z170" s="44">
        <f>SUM(Y171:Y172)</f>
        <v>0</v>
      </c>
      <c r="AA170" s="44">
        <f>Z170</f>
        <v>0</v>
      </c>
    </row>
    <row r="171" spans="1:27" s="5" customFormat="1" ht="15.6" x14ac:dyDescent="0.25">
      <c r="A171" s="3"/>
      <c r="B171" s="30" t="s">
        <v>192</v>
      </c>
      <c r="C171" s="58" t="s">
        <v>137</v>
      </c>
      <c r="D171" s="30" t="s">
        <v>1</v>
      </c>
      <c r="E171" s="65"/>
      <c r="F171" s="35"/>
      <c r="G171" s="19"/>
      <c r="H171" s="20"/>
      <c r="I171" s="42">
        <f t="shared" si="8"/>
        <v>0</v>
      </c>
      <c r="J171" s="43"/>
      <c r="K171" s="43"/>
      <c r="M171" s="51"/>
      <c r="N171" s="35"/>
      <c r="O171" s="19"/>
      <c r="P171" s="20"/>
      <c r="Q171" s="42">
        <f t="shared" si="9"/>
        <v>0</v>
      </c>
      <c r="R171" s="43"/>
      <c r="S171" s="43"/>
      <c r="U171" s="65"/>
      <c r="V171" s="35"/>
      <c r="W171" s="19"/>
      <c r="X171" s="20"/>
      <c r="Y171" s="42">
        <f t="shared" si="10"/>
        <v>0</v>
      </c>
      <c r="Z171" s="43"/>
      <c r="AA171" s="43"/>
    </row>
    <row r="172" spans="1:27" s="5" customFormat="1" ht="26.4" x14ac:dyDescent="0.25">
      <c r="A172" s="3"/>
      <c r="B172" s="30" t="s">
        <v>192</v>
      </c>
      <c r="C172" s="58" t="s">
        <v>151</v>
      </c>
      <c r="D172" s="30" t="s">
        <v>129</v>
      </c>
      <c r="E172" s="65"/>
      <c r="F172" s="35"/>
      <c r="G172" s="21"/>
      <c r="H172" s="20"/>
      <c r="I172" s="42">
        <f t="shared" si="8"/>
        <v>0</v>
      </c>
      <c r="J172" s="43"/>
      <c r="K172" s="43"/>
      <c r="M172" s="51"/>
      <c r="N172" s="35"/>
      <c r="O172" s="21"/>
      <c r="P172" s="20"/>
      <c r="Q172" s="42">
        <f t="shared" si="9"/>
        <v>0</v>
      </c>
      <c r="R172" s="43"/>
      <c r="S172" s="43"/>
      <c r="U172" s="65"/>
      <c r="V172" s="35"/>
      <c r="W172" s="21"/>
      <c r="X172" s="20"/>
      <c r="Y172" s="42">
        <f t="shared" si="10"/>
        <v>0</v>
      </c>
      <c r="Z172" s="43"/>
      <c r="AA172" s="43"/>
    </row>
    <row r="173" spans="1:27" s="5" customFormat="1" ht="15.6" x14ac:dyDescent="0.25">
      <c r="A173" s="3"/>
      <c r="B173" s="3"/>
      <c r="C173" s="78"/>
      <c r="D173" s="79"/>
      <c r="E173" s="65"/>
      <c r="F173" s="35"/>
      <c r="G173" s="21"/>
      <c r="H173" s="20"/>
      <c r="I173" s="42">
        <f t="shared" si="8"/>
        <v>0</v>
      </c>
      <c r="J173" s="43"/>
      <c r="K173" s="43"/>
      <c r="M173" s="51"/>
      <c r="N173" s="35"/>
      <c r="O173" s="21"/>
      <c r="P173" s="20"/>
      <c r="Q173" s="42">
        <f t="shared" si="9"/>
        <v>0</v>
      </c>
      <c r="R173" s="43"/>
      <c r="S173" s="43"/>
      <c r="U173" s="65"/>
      <c r="V173" s="35"/>
      <c r="W173" s="21"/>
      <c r="X173" s="20"/>
      <c r="Y173" s="42">
        <f t="shared" si="10"/>
        <v>0</v>
      </c>
      <c r="Z173" s="43"/>
      <c r="AA173" s="43"/>
    </row>
    <row r="174" spans="1:27" s="5" customFormat="1" ht="31.2" x14ac:dyDescent="0.25">
      <c r="A174" s="3" t="s">
        <v>187</v>
      </c>
      <c r="B174" s="3" t="s">
        <v>192</v>
      </c>
      <c r="C174" s="55" t="s">
        <v>182</v>
      </c>
      <c r="D174" s="30"/>
      <c r="E174" s="65"/>
      <c r="F174" s="35"/>
      <c r="G174" s="21"/>
      <c r="H174" s="20"/>
      <c r="I174" s="42">
        <f t="shared" si="8"/>
        <v>0</v>
      </c>
      <c r="J174" s="44">
        <f>SUM(I175:I183)</f>
        <v>0</v>
      </c>
      <c r="K174" s="44">
        <f>J174</f>
        <v>0</v>
      </c>
      <c r="M174" s="51"/>
      <c r="N174" s="35"/>
      <c r="O174" s="21"/>
      <c r="P174" s="20"/>
      <c r="Q174" s="42">
        <f t="shared" si="9"/>
        <v>0</v>
      </c>
      <c r="R174" s="44">
        <f>SUM(Q175:Q183)</f>
        <v>0</v>
      </c>
      <c r="S174" s="44">
        <f>R174</f>
        <v>0</v>
      </c>
      <c r="U174" s="65"/>
      <c r="V174" s="35"/>
      <c r="W174" s="21"/>
      <c r="X174" s="20"/>
      <c r="Y174" s="42">
        <f t="shared" si="10"/>
        <v>0</v>
      </c>
      <c r="Z174" s="44">
        <f>SUM(Y175:Y183)</f>
        <v>0</v>
      </c>
      <c r="AA174" s="44">
        <f>Z174</f>
        <v>0</v>
      </c>
    </row>
    <row r="175" spans="1:27" s="5" customFormat="1" ht="15.6" x14ac:dyDescent="0.25">
      <c r="A175" s="3"/>
      <c r="B175" s="30" t="s">
        <v>192</v>
      </c>
      <c r="C175" s="58" t="s">
        <v>183</v>
      </c>
      <c r="D175" s="30" t="s">
        <v>12</v>
      </c>
      <c r="E175" s="65"/>
      <c r="F175" s="35"/>
      <c r="G175" s="21"/>
      <c r="H175" s="20"/>
      <c r="I175" s="42">
        <f t="shared" si="8"/>
        <v>0</v>
      </c>
      <c r="J175" s="4"/>
      <c r="K175" s="43"/>
      <c r="M175" s="51"/>
      <c r="N175" s="35"/>
      <c r="O175" s="21"/>
      <c r="P175" s="20"/>
      <c r="Q175" s="42">
        <f t="shared" si="9"/>
        <v>0</v>
      </c>
      <c r="R175" s="4"/>
      <c r="S175" s="43"/>
      <c r="U175" s="65"/>
      <c r="V175" s="35"/>
      <c r="W175" s="21"/>
      <c r="X175" s="20"/>
      <c r="Y175" s="42">
        <f t="shared" si="10"/>
        <v>0</v>
      </c>
      <c r="Z175" s="4"/>
      <c r="AA175" s="43"/>
    </row>
    <row r="176" spans="1:27" s="5" customFormat="1" ht="15.6" x14ac:dyDescent="0.25">
      <c r="A176" s="3"/>
      <c r="B176" s="30" t="s">
        <v>192</v>
      </c>
      <c r="C176" s="58" t="s">
        <v>155</v>
      </c>
      <c r="D176" s="30" t="s">
        <v>13</v>
      </c>
      <c r="E176" s="65"/>
      <c r="F176" s="35"/>
      <c r="G176" s="21"/>
      <c r="H176" s="20"/>
      <c r="I176" s="42">
        <f t="shared" si="8"/>
        <v>0</v>
      </c>
      <c r="J176" s="43"/>
      <c r="K176" s="43"/>
      <c r="M176" s="51"/>
      <c r="N176" s="35"/>
      <c r="O176" s="21"/>
      <c r="P176" s="20"/>
      <c r="Q176" s="42">
        <f t="shared" si="9"/>
        <v>0</v>
      </c>
      <c r="R176" s="43"/>
      <c r="S176" s="43"/>
      <c r="U176" s="65"/>
      <c r="V176" s="35"/>
      <c r="W176" s="21"/>
      <c r="X176" s="20"/>
      <c r="Y176" s="42">
        <f t="shared" si="10"/>
        <v>0</v>
      </c>
      <c r="Z176" s="43"/>
      <c r="AA176" s="43"/>
    </row>
    <row r="177" spans="1:27" s="5" customFormat="1" ht="15.6" x14ac:dyDescent="0.25">
      <c r="A177" s="3"/>
      <c r="B177" s="30" t="s">
        <v>192</v>
      </c>
      <c r="C177" s="58" t="s">
        <v>156</v>
      </c>
      <c r="D177" s="30" t="s">
        <v>13</v>
      </c>
      <c r="E177" s="65"/>
      <c r="F177" s="35"/>
      <c r="G177" s="21"/>
      <c r="H177" s="20"/>
      <c r="I177" s="42">
        <f t="shared" si="8"/>
        <v>0</v>
      </c>
      <c r="J177" s="43"/>
      <c r="K177" s="43"/>
      <c r="M177" s="51"/>
      <c r="N177" s="35"/>
      <c r="O177" s="21"/>
      <c r="P177" s="20"/>
      <c r="Q177" s="42">
        <f t="shared" si="9"/>
        <v>0</v>
      </c>
      <c r="R177" s="43"/>
      <c r="S177" s="43"/>
      <c r="U177" s="65"/>
      <c r="V177" s="35"/>
      <c r="W177" s="21"/>
      <c r="X177" s="20"/>
      <c r="Y177" s="42">
        <f t="shared" si="10"/>
        <v>0</v>
      </c>
      <c r="Z177" s="43"/>
      <c r="AA177" s="43"/>
    </row>
    <row r="178" spans="1:27" s="5" customFormat="1" ht="15.6" x14ac:dyDescent="0.25">
      <c r="A178" s="3"/>
      <c r="B178" s="30" t="s">
        <v>192</v>
      </c>
      <c r="C178" s="78" t="s">
        <v>157</v>
      </c>
      <c r="D178" s="79" t="s">
        <v>13</v>
      </c>
      <c r="E178" s="65"/>
      <c r="F178" s="35"/>
      <c r="G178" s="21"/>
      <c r="H178" s="20"/>
      <c r="I178" s="42">
        <f t="shared" si="8"/>
        <v>0</v>
      </c>
      <c r="J178" s="43"/>
      <c r="K178" s="43"/>
      <c r="M178" s="51"/>
      <c r="N178" s="35"/>
      <c r="O178" s="21"/>
      <c r="P178" s="20"/>
      <c r="Q178" s="42">
        <f t="shared" si="9"/>
        <v>0</v>
      </c>
      <c r="R178" s="43"/>
      <c r="S178" s="43"/>
      <c r="U178" s="65"/>
      <c r="V178" s="35"/>
      <c r="W178" s="21"/>
      <c r="X178" s="20"/>
      <c r="Y178" s="42">
        <f t="shared" si="10"/>
        <v>0</v>
      </c>
      <c r="Z178" s="43"/>
      <c r="AA178" s="43"/>
    </row>
    <row r="179" spans="1:27" s="5" customFormat="1" ht="26.4" x14ac:dyDescent="0.25">
      <c r="A179" s="3"/>
      <c r="B179" s="30" t="s">
        <v>192</v>
      </c>
      <c r="C179" s="78" t="s">
        <v>189</v>
      </c>
      <c r="D179" s="79" t="s">
        <v>18</v>
      </c>
      <c r="E179" s="65"/>
      <c r="F179" s="35"/>
      <c r="G179" s="21"/>
      <c r="H179" s="20"/>
      <c r="I179" s="42">
        <f t="shared" si="8"/>
        <v>0</v>
      </c>
      <c r="J179" s="43"/>
      <c r="K179" s="43"/>
      <c r="M179" s="51"/>
      <c r="N179" s="35"/>
      <c r="O179" s="21"/>
      <c r="P179" s="20"/>
      <c r="Q179" s="42"/>
      <c r="R179" s="43"/>
      <c r="S179" s="43"/>
      <c r="U179" s="65"/>
      <c r="V179" s="35"/>
      <c r="W179" s="21"/>
      <c r="X179" s="20"/>
      <c r="Y179" s="42"/>
      <c r="Z179" s="43"/>
      <c r="AA179" s="43"/>
    </row>
    <row r="180" spans="1:27" s="5" customFormat="1" ht="26.4" x14ac:dyDescent="0.25">
      <c r="A180" s="3"/>
      <c r="B180" s="30" t="s">
        <v>192</v>
      </c>
      <c r="C180" s="78" t="s">
        <v>190</v>
      </c>
      <c r="D180" s="79" t="s">
        <v>18</v>
      </c>
      <c r="E180" s="65"/>
      <c r="F180" s="35"/>
      <c r="G180" s="21"/>
      <c r="H180" s="20"/>
      <c r="I180" s="42">
        <f t="shared" si="8"/>
        <v>0</v>
      </c>
      <c r="J180" s="43"/>
      <c r="K180" s="43"/>
      <c r="M180" s="51"/>
      <c r="N180" s="35"/>
      <c r="O180" s="21"/>
      <c r="P180" s="20"/>
      <c r="Q180" s="42"/>
      <c r="R180" s="43"/>
      <c r="S180" s="43"/>
      <c r="U180" s="65"/>
      <c r="V180" s="35"/>
      <c r="W180" s="21"/>
      <c r="X180" s="20"/>
      <c r="Y180" s="42"/>
      <c r="Z180" s="43"/>
      <c r="AA180" s="43"/>
    </row>
    <row r="181" spans="1:27" s="5" customFormat="1" ht="39.6" x14ac:dyDescent="0.25">
      <c r="A181" s="3"/>
      <c r="B181" s="30" t="s">
        <v>192</v>
      </c>
      <c r="C181" s="58" t="s">
        <v>191</v>
      </c>
      <c r="D181" s="30" t="s">
        <v>18</v>
      </c>
      <c r="E181" s="65"/>
      <c r="F181" s="35"/>
      <c r="G181" s="21"/>
      <c r="H181" s="20"/>
      <c r="I181" s="42">
        <f t="shared" si="8"/>
        <v>0</v>
      </c>
      <c r="J181" s="43"/>
      <c r="K181" s="43"/>
      <c r="M181" s="51"/>
      <c r="N181" s="35"/>
      <c r="O181" s="21"/>
      <c r="P181" s="20"/>
      <c r="Q181" s="42">
        <f t="shared" si="9"/>
        <v>0</v>
      </c>
      <c r="R181" s="43"/>
      <c r="S181" s="43"/>
      <c r="U181" s="65"/>
      <c r="V181" s="35"/>
      <c r="W181" s="21"/>
      <c r="X181" s="20"/>
      <c r="Y181" s="42">
        <f t="shared" si="10"/>
        <v>0</v>
      </c>
      <c r="Z181" s="43"/>
      <c r="AA181" s="43"/>
    </row>
    <row r="182" spans="1:27" s="5" customFormat="1" ht="26.4" x14ac:dyDescent="0.25">
      <c r="A182" s="3"/>
      <c r="B182" s="30" t="s">
        <v>192</v>
      </c>
      <c r="C182" s="58" t="s">
        <v>158</v>
      </c>
      <c r="D182" s="30" t="s">
        <v>18</v>
      </c>
      <c r="E182" s="65"/>
      <c r="F182" s="35"/>
      <c r="G182" s="21"/>
      <c r="H182" s="20"/>
      <c r="I182" s="42">
        <f t="shared" si="8"/>
        <v>0</v>
      </c>
      <c r="J182" s="43"/>
      <c r="K182" s="43"/>
      <c r="M182" s="51"/>
      <c r="N182" s="35"/>
      <c r="O182" s="21"/>
      <c r="P182" s="20"/>
      <c r="Q182" s="42">
        <f t="shared" si="9"/>
        <v>0</v>
      </c>
      <c r="R182" s="43"/>
      <c r="S182" s="43"/>
      <c r="U182" s="65"/>
      <c r="V182" s="35"/>
      <c r="W182" s="21"/>
      <c r="X182" s="20"/>
      <c r="Y182" s="42">
        <f t="shared" si="10"/>
        <v>0</v>
      </c>
      <c r="Z182" s="43"/>
      <c r="AA182" s="43"/>
    </row>
    <row r="183" spans="1:27" s="5" customFormat="1" ht="15.6" x14ac:dyDescent="0.25">
      <c r="A183" s="3"/>
      <c r="B183" s="30" t="s">
        <v>192</v>
      </c>
      <c r="C183" s="58" t="s">
        <v>143</v>
      </c>
      <c r="D183" s="30" t="s">
        <v>18</v>
      </c>
      <c r="E183" s="65"/>
      <c r="F183" s="35"/>
      <c r="G183" s="21"/>
      <c r="H183" s="20"/>
      <c r="I183" s="42">
        <f t="shared" si="8"/>
        <v>0</v>
      </c>
      <c r="J183" s="43"/>
      <c r="K183" s="43"/>
      <c r="M183" s="51"/>
      <c r="N183" s="35"/>
      <c r="O183" s="21"/>
      <c r="P183" s="20"/>
      <c r="Q183" s="42">
        <f t="shared" si="9"/>
        <v>0</v>
      </c>
      <c r="R183" s="43"/>
      <c r="S183" s="43"/>
      <c r="U183" s="65"/>
      <c r="V183" s="35"/>
      <c r="W183" s="21"/>
      <c r="X183" s="20"/>
      <c r="Y183" s="42">
        <f t="shared" si="10"/>
        <v>0</v>
      </c>
      <c r="Z183" s="43"/>
      <c r="AA183" s="43"/>
    </row>
    <row r="184" spans="1:27" ht="15" x14ac:dyDescent="0.25">
      <c r="A184" s="80"/>
      <c r="B184" s="80"/>
      <c r="C184" s="81"/>
      <c r="D184" s="82"/>
      <c r="E184" s="66"/>
      <c r="F184" s="36"/>
      <c r="G184" s="22"/>
      <c r="H184" s="23"/>
      <c r="I184" s="42">
        <f t="shared" si="8"/>
        <v>0</v>
      </c>
      <c r="J184" s="45"/>
      <c r="K184" s="45"/>
      <c r="M184" s="52"/>
      <c r="N184" s="36"/>
      <c r="O184" s="22"/>
      <c r="P184" s="23"/>
      <c r="Q184" s="42">
        <f t="shared" si="9"/>
        <v>0</v>
      </c>
      <c r="R184" s="45"/>
      <c r="S184" s="45"/>
      <c r="U184" s="66"/>
      <c r="V184" s="36"/>
      <c r="W184" s="22"/>
      <c r="X184" s="23"/>
      <c r="Y184" s="42">
        <f t="shared" si="10"/>
        <v>0</v>
      </c>
      <c r="Z184" s="45"/>
      <c r="AA184" s="45"/>
    </row>
    <row r="185" spans="1:27" ht="15" x14ac:dyDescent="0.25">
      <c r="A185" s="84"/>
      <c r="B185" s="84"/>
      <c r="C185" s="85"/>
      <c r="D185" s="86"/>
      <c r="E185" s="87"/>
      <c r="F185" s="88"/>
      <c r="G185" s="89"/>
      <c r="H185" s="89"/>
      <c r="I185" s="90"/>
      <c r="J185" s="90"/>
      <c r="K185" s="90"/>
      <c r="M185" s="91"/>
      <c r="N185" s="88"/>
      <c r="O185" s="89"/>
      <c r="P185" s="89"/>
      <c r="Q185" s="90"/>
      <c r="R185" s="90"/>
      <c r="S185" s="90"/>
      <c r="U185" s="87"/>
      <c r="V185" s="88"/>
      <c r="W185" s="89"/>
      <c r="X185" s="89"/>
      <c r="Y185" s="90"/>
      <c r="Z185" s="90"/>
      <c r="AA185" s="90"/>
    </row>
    <row r="186" spans="1:27" ht="15" x14ac:dyDescent="0.25">
      <c r="A186" s="84"/>
      <c r="B186" s="84"/>
      <c r="C186" s="85"/>
      <c r="D186" s="86"/>
      <c r="E186" s="87"/>
      <c r="F186" s="88"/>
      <c r="G186" s="89"/>
      <c r="H186" s="89"/>
      <c r="I186" s="90"/>
      <c r="J186" s="90"/>
      <c r="K186" s="90"/>
      <c r="M186" s="91"/>
      <c r="N186" s="88"/>
      <c r="O186" s="89"/>
      <c r="P186" s="89"/>
      <c r="Q186" s="90"/>
      <c r="R186" s="90"/>
      <c r="S186" s="90"/>
      <c r="U186" s="87"/>
      <c r="V186" s="88"/>
      <c r="W186" s="89"/>
      <c r="X186" s="89"/>
      <c r="Y186" s="90"/>
      <c r="Z186" s="90"/>
      <c r="AA186" s="90"/>
    </row>
    <row r="187" spans="1:27" ht="15" x14ac:dyDescent="0.25">
      <c r="A187" s="84"/>
      <c r="B187" s="84"/>
      <c r="C187" s="85"/>
      <c r="D187" s="86"/>
      <c r="E187" s="87"/>
      <c r="F187" s="88"/>
      <c r="G187" s="89"/>
      <c r="H187" s="89"/>
      <c r="I187" s="90"/>
      <c r="J187" s="90"/>
      <c r="K187" s="90"/>
      <c r="M187" s="91"/>
      <c r="N187" s="88"/>
      <c r="O187" s="89"/>
      <c r="P187" s="89"/>
      <c r="Q187" s="90"/>
      <c r="R187" s="90"/>
      <c r="S187" s="90"/>
      <c r="U187" s="87"/>
      <c r="V187" s="88"/>
      <c r="W187" s="89"/>
      <c r="X187" s="89"/>
      <c r="Y187" s="90"/>
      <c r="Z187" s="90"/>
      <c r="AA187" s="90"/>
    </row>
    <row r="188" spans="1:27" ht="15" x14ac:dyDescent="0.25">
      <c r="A188" s="84"/>
      <c r="B188" s="84"/>
      <c r="C188" s="85"/>
      <c r="D188" s="86"/>
      <c r="E188" s="87"/>
      <c r="F188" s="88"/>
      <c r="G188" s="89"/>
      <c r="H188" s="89"/>
      <c r="I188" s="90"/>
      <c r="J188" s="90"/>
      <c r="K188" s="90"/>
      <c r="M188" s="91"/>
      <c r="N188" s="88"/>
      <c r="O188" s="89"/>
      <c r="P188" s="89"/>
      <c r="Q188" s="90"/>
      <c r="R188" s="90"/>
      <c r="S188" s="90"/>
      <c r="U188" s="87"/>
      <c r="V188" s="88"/>
      <c r="W188" s="89"/>
      <c r="X188" s="89"/>
      <c r="Y188" s="90"/>
      <c r="Z188" s="90"/>
      <c r="AA188" s="90"/>
    </row>
    <row r="189" spans="1:27" customFormat="1" x14ac:dyDescent="0.25">
      <c r="A189" s="70"/>
      <c r="B189" s="70"/>
      <c r="C189" s="60"/>
      <c r="D189" s="37"/>
      <c r="E189" s="48"/>
      <c r="F189" s="38"/>
      <c r="M189" s="48"/>
      <c r="N189" s="38"/>
      <c r="U189" s="48"/>
      <c r="V189" s="38"/>
    </row>
    <row r="190" spans="1:27" customFormat="1" ht="31.5" customHeight="1" x14ac:dyDescent="0.25">
      <c r="A190" s="99" t="s">
        <v>22</v>
      </c>
      <c r="B190" s="100"/>
      <c r="C190" s="101" t="str">
        <f>C3</f>
        <v>Voirie et Infrastructure</v>
      </c>
      <c r="D190" s="101"/>
      <c r="E190" s="101"/>
      <c r="F190" s="101"/>
      <c r="G190" s="101"/>
      <c r="H190" s="101"/>
      <c r="I190" s="102"/>
      <c r="J190" s="102"/>
      <c r="K190" s="75">
        <f>SUM(K8:K184)</f>
        <v>0</v>
      </c>
      <c r="L190" s="103"/>
      <c r="M190" s="103"/>
      <c r="N190" s="103"/>
      <c r="O190" s="103"/>
      <c r="P190" s="103"/>
      <c r="Q190" s="102"/>
      <c r="R190" s="102"/>
      <c r="S190" s="75">
        <f>SUM(S8:S184)</f>
        <v>0</v>
      </c>
      <c r="T190" s="103"/>
      <c r="U190" s="103"/>
      <c r="V190" s="103"/>
      <c r="W190" s="103"/>
      <c r="X190" s="103"/>
      <c r="Y190" s="102"/>
      <c r="Z190" s="102"/>
      <c r="AA190" s="75">
        <f>SUM(AA8:AA184)</f>
        <v>0</v>
      </c>
    </row>
    <row r="191" spans="1:27" customFormat="1" x14ac:dyDescent="0.25">
      <c r="A191" s="71"/>
      <c r="B191" s="71"/>
      <c r="C191" s="61"/>
      <c r="D191" s="39"/>
      <c r="E191" s="48"/>
      <c r="F191" s="38"/>
      <c r="M191" s="48"/>
      <c r="N191" s="38"/>
      <c r="U191" s="48"/>
      <c r="V191" s="38"/>
    </row>
    <row r="192" spans="1:27" customFormat="1" x14ac:dyDescent="0.25">
      <c r="A192" s="71"/>
      <c r="B192" s="71"/>
      <c r="C192" s="61" t="s">
        <v>23</v>
      </c>
      <c r="D192" s="39"/>
      <c r="E192" s="48"/>
      <c r="F192" s="38"/>
      <c r="I192" s="25"/>
      <c r="J192" s="25">
        <f>J190*0.196</f>
        <v>0</v>
      </c>
      <c r="K192" s="25">
        <f>K190*0.196</f>
        <v>0</v>
      </c>
      <c r="M192" s="48"/>
      <c r="N192" s="38"/>
      <c r="Q192" s="25"/>
      <c r="R192" s="25">
        <f>R190*0.196</f>
        <v>0</v>
      </c>
      <c r="S192" s="25">
        <f>S190*0.196</f>
        <v>0</v>
      </c>
      <c r="U192" s="48"/>
      <c r="V192" s="38"/>
      <c r="Y192" s="25"/>
      <c r="Z192" s="25">
        <f>Z190*0.196</f>
        <v>0</v>
      </c>
      <c r="AA192" s="25">
        <f>AA190*0.196</f>
        <v>0</v>
      </c>
    </row>
    <row r="193" spans="1:27" customFormat="1" x14ac:dyDescent="0.25">
      <c r="A193" s="71"/>
      <c r="B193" s="71"/>
      <c r="C193" s="61"/>
      <c r="D193" s="39"/>
      <c r="E193" s="48"/>
      <c r="F193" s="38"/>
      <c r="M193" s="48"/>
      <c r="N193" s="38"/>
      <c r="U193" s="48"/>
      <c r="V193" s="38"/>
    </row>
    <row r="194" spans="1:27" customFormat="1" ht="29.25" customHeight="1" x14ac:dyDescent="0.25">
      <c r="A194" s="99" t="s">
        <v>26</v>
      </c>
      <c r="B194" s="100"/>
      <c r="C194" s="101" t="str">
        <f>C3</f>
        <v>Voirie et Infrastructure</v>
      </c>
      <c r="D194" s="101"/>
      <c r="E194" s="101"/>
      <c r="F194" s="101"/>
      <c r="G194" s="101"/>
      <c r="H194" s="101"/>
      <c r="I194" s="102"/>
      <c r="J194" s="102">
        <f>SUM(J190:J193)</f>
        <v>0</v>
      </c>
      <c r="K194" s="75">
        <f>K190*1.2</f>
        <v>0</v>
      </c>
      <c r="L194" s="103"/>
      <c r="M194" s="103"/>
      <c r="N194" s="103"/>
      <c r="O194" s="103"/>
      <c r="P194" s="103"/>
      <c r="Q194" s="102"/>
      <c r="R194" s="102">
        <f>SUM(R190:R193)</f>
        <v>0</v>
      </c>
      <c r="S194" s="75">
        <f>S190*1.2</f>
        <v>0</v>
      </c>
      <c r="T194" s="103"/>
      <c r="U194" s="103"/>
      <c r="V194" s="103"/>
      <c r="W194" s="103"/>
      <c r="X194" s="103"/>
      <c r="Y194" s="102"/>
      <c r="Z194" s="102">
        <f>SUM(Z190:Z193)</f>
        <v>0</v>
      </c>
      <c r="AA194" s="75">
        <f>AA190*1.2</f>
        <v>0</v>
      </c>
    </row>
    <row r="203" spans="1:27" x14ac:dyDescent="0.25">
      <c r="D203" s="29"/>
    </row>
    <row r="204" spans="1:27" x14ac:dyDescent="0.25">
      <c r="D204" s="29"/>
    </row>
    <row r="205" spans="1:27" x14ac:dyDescent="0.25">
      <c r="D205" s="29"/>
    </row>
    <row r="206" spans="1:27" x14ac:dyDescent="0.25">
      <c r="D206" s="29"/>
    </row>
    <row r="207" spans="1:27" x14ac:dyDescent="0.25">
      <c r="D207" s="29"/>
    </row>
    <row r="208" spans="1:27" x14ac:dyDescent="0.25">
      <c r="D208" s="29"/>
    </row>
    <row r="209" spans="4:4" x14ac:dyDescent="0.25">
      <c r="D209" s="29"/>
    </row>
    <row r="210" spans="4:4" x14ac:dyDescent="0.25">
      <c r="D210" s="29"/>
    </row>
    <row r="211" spans="4:4" x14ac:dyDescent="0.25">
      <c r="D211" s="29"/>
    </row>
    <row r="212" spans="4:4" x14ac:dyDescent="0.25">
      <c r="D212" s="29"/>
    </row>
    <row r="213" spans="4:4" x14ac:dyDescent="0.25">
      <c r="D213" s="29"/>
    </row>
    <row r="214" spans="4:4" x14ac:dyDescent="0.25">
      <c r="D214" s="29"/>
    </row>
    <row r="215" spans="4:4" x14ac:dyDescent="0.25">
      <c r="D215" s="29"/>
    </row>
    <row r="216" spans="4:4" x14ac:dyDescent="0.25">
      <c r="D216" s="29"/>
    </row>
    <row r="217" spans="4:4" x14ac:dyDescent="0.25">
      <c r="D217" s="29"/>
    </row>
    <row r="218" spans="4:4" x14ac:dyDescent="0.25">
      <c r="D218" s="29"/>
    </row>
    <row r="219" spans="4:4" x14ac:dyDescent="0.25">
      <c r="D219" s="29"/>
    </row>
    <row r="220" spans="4:4" x14ac:dyDescent="0.25">
      <c r="D220" s="29"/>
    </row>
    <row r="221" spans="4:4" x14ac:dyDescent="0.25">
      <c r="D221" s="29"/>
    </row>
    <row r="222" spans="4:4" x14ac:dyDescent="0.25">
      <c r="D222" s="29"/>
    </row>
    <row r="223" spans="4:4" x14ac:dyDescent="0.25">
      <c r="D223" s="29"/>
    </row>
    <row r="224" spans="4:4" x14ac:dyDescent="0.25">
      <c r="D224" s="29"/>
    </row>
    <row r="225" spans="4:4" x14ac:dyDescent="0.25">
      <c r="D225" s="29"/>
    </row>
    <row r="226" spans="4:4" x14ac:dyDescent="0.25">
      <c r="D226" s="29"/>
    </row>
    <row r="227" spans="4:4" x14ac:dyDescent="0.25">
      <c r="D227" s="29"/>
    </row>
    <row r="228" spans="4:4" x14ac:dyDescent="0.25">
      <c r="D228" s="29"/>
    </row>
    <row r="229" spans="4:4" x14ac:dyDescent="0.25">
      <c r="D229" s="29"/>
    </row>
  </sheetData>
  <mergeCells count="9">
    <mergeCell ref="U4:AA4"/>
    <mergeCell ref="C3:K3"/>
    <mergeCell ref="C190:H190"/>
    <mergeCell ref="C194:H194"/>
    <mergeCell ref="M4:S4"/>
    <mergeCell ref="E4:K4"/>
    <mergeCell ref="G5:K5"/>
    <mergeCell ref="O5:S5"/>
    <mergeCell ref="W5:AA5"/>
  </mergeCells>
  <phoneticPr fontId="2" type="noConversion"/>
  <printOptions horizontalCentered="1"/>
  <pageMargins left="0.19685039370078741" right="0.19685039370078741" top="0.39370078740157483" bottom="0.39370078740157483" header="0.11811023622047245" footer="0.11811023622047245"/>
  <pageSetup paperSize="9" scale="62" firstPageNumber="3" fitToHeight="0" orientation="landscape" r:id="rId1"/>
  <headerFooter alignWithMargins="0">
    <oddHeader xml:space="preserve">&amp;LRéalisation de l'extension GM3 du CHU de Clermont-Ferrand
Restructuration des Urgences et désamiantage 
Restructuration du bâtiment HC&amp;R131002CFTNVR
CDPGF-VOIRIE ET INFRASTRUCTURE-GM3-PMT-HC
</oddHeader>
    <oddFooter>&amp;LDCE-B&amp;RDCE -Septembre 2025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Cart</vt:lpstr>
      <vt:lpstr>Préambule</vt:lpstr>
      <vt:lpstr>DPGF</vt:lpstr>
      <vt:lpstr>DPGF!Impression_des_titres</vt:lpstr>
      <vt:lpstr>DPGF!PU</vt:lpstr>
      <vt:lpstr>DPGF!Quantité</vt:lpstr>
      <vt:lpstr>Cart!Zone_d_impression</vt:lpstr>
      <vt:lpstr>DPGF!Zone_d_impression</vt:lpstr>
      <vt:lpstr>Préambule!Zone_d_impression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Elsa Marchand</cp:lastModifiedBy>
  <cp:lastPrinted>2025-10-16T08:02:39Z</cp:lastPrinted>
  <dcterms:created xsi:type="dcterms:W3CDTF">2001-01-17T14:54:27Z</dcterms:created>
  <dcterms:modified xsi:type="dcterms:W3CDTF">2025-10-16T09:13:26Z</dcterms:modified>
</cp:coreProperties>
</file>