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E:\19282 CHU GABRIEL MONTPIED GM3\05a-DCE\ECO\CM\"/>
    </mc:Choice>
  </mc:AlternateContent>
  <xr:revisionPtr revIDLastSave="0" documentId="13_ncr:1_{061F78C8-5BAE-48C5-B70E-7DD5279AF01A}" xr6:coauthVersionLast="47" xr6:coauthVersionMax="47" xr10:uidLastSave="{00000000-0000-0000-0000-000000000000}"/>
  <bookViews>
    <workbookView xWindow="-120" yWindow="-120" windowWidth="29040" windowHeight="17640" tabRatio="371" activeTab="2" xr2:uid="{00000000-000D-0000-FFFF-FFFF00000000}"/>
  </bookViews>
  <sheets>
    <sheet name="Page De Garde" sheetId="17" r:id="rId1"/>
    <sheet name="Préambule" sheetId="4" r:id="rId2"/>
    <sheet name="DPGF" sheetId="14" r:id="rId3"/>
    <sheet name="RECAP" sheetId="13" r:id="rId4"/>
  </sheets>
  <definedNames>
    <definedName name="_Toc173654384" localSheetId="2">DPGF!#REF!</definedName>
    <definedName name="_Toc173654462" localSheetId="2">DPGF!#REF!</definedName>
    <definedName name="_Toc173654483" localSheetId="2">DPGF!#REF!</definedName>
    <definedName name="_Toc173654490" localSheetId="2">DPGF!#REF!</definedName>
    <definedName name="_Toc173654492" localSheetId="2">DPGF!#REF!</definedName>
    <definedName name="_Toc194728620" localSheetId="2">DPGF!#REF!</definedName>
    <definedName name="_Toc194728693" localSheetId="2">DPGF!#REF!</definedName>
    <definedName name="_Toc349620917" localSheetId="2">DPGF!#REF!</definedName>
    <definedName name="_Toc349620933" localSheetId="2">DPGF!#REF!</definedName>
    <definedName name="_Toc349620966" localSheetId="2">DPGF!#REF!</definedName>
    <definedName name="_Toc349620969" localSheetId="2">DPGF!#REF!</definedName>
    <definedName name="_Toc393684137" localSheetId="2">DPGF!#REF!</definedName>
    <definedName name="_Toc406312769" localSheetId="2">DPGF!#REF!</definedName>
    <definedName name="_Toc406396046" localSheetId="2">DPGF!#REF!</definedName>
    <definedName name="_Toc406397018" localSheetId="2">DPGF!#REF!</definedName>
    <definedName name="_Toc406397035" localSheetId="2">DPGF!#REF!</definedName>
    <definedName name="_Toc406397063" localSheetId="2">DPGF!#REF!</definedName>
    <definedName name="_Toc407080660" localSheetId="2">DPGF!#REF!</definedName>
    <definedName name="_Toc407080672" localSheetId="2">DPGF!#REF!</definedName>
    <definedName name="_Toc407080674" localSheetId="2">DPGF!#REF!</definedName>
    <definedName name="_Toc525438407" localSheetId="2">DPGF!#REF!</definedName>
    <definedName name="_Toc65387489" localSheetId="2">DPGF!#REF!</definedName>
    <definedName name="_Toc65387511" localSheetId="2">DPGF!#REF!</definedName>
    <definedName name="_Toc65405206" localSheetId="2">DPGF!#REF!</definedName>
    <definedName name="_Toc74624671" localSheetId="2">DPGF!#REF!</definedName>
    <definedName name="_Toc74624697" localSheetId="2">DPGF!#REF!</definedName>
    <definedName name="_Toc74624708" localSheetId="2">DPGF!#REF!</definedName>
    <definedName name="euro" localSheetId="2">DPGF!#REF!</definedName>
    <definedName name="euro">#REF!</definedName>
    <definedName name="_xlnm.Print_Titles" localSheetId="2">DPGF!$2:$6</definedName>
    <definedName name="_xlnm.Print_Titles" localSheetId="3">RECAP!$1:$5</definedName>
    <definedName name="PU" localSheetId="2">DPGF!$H:$H</definedName>
    <definedName name="PU" localSheetId="3">RECAP!$I:$I</definedName>
    <definedName name="Quantité" localSheetId="2">DPGF!$G:$G</definedName>
    <definedName name="Quantité" localSheetId="3">RECAP!$F:$F</definedName>
    <definedName name="_xlnm.Print_Area" localSheetId="2">DPGF!$A$1:$T$44</definedName>
    <definedName name="_xlnm.Print_Area" localSheetId="0">'Page De Garde'!$A$1:$AJ$54</definedName>
    <definedName name="_xlnm.Print_Area" localSheetId="1">Préambule!$A$1:$A$33</definedName>
    <definedName name="_xlnm.Print_Area" localSheetId="3">RECAP!$A$1:$I$99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14" l="1"/>
  <c r="J43" i="14" s="1"/>
  <c r="K41" i="14"/>
  <c r="K43" i="14" s="1"/>
  <c r="R41" i="14"/>
  <c r="R43" i="14" s="1"/>
  <c r="S41" i="14"/>
  <c r="S43" i="14" s="1"/>
  <c r="Z41" i="14"/>
  <c r="Z43" i="14" s="1"/>
  <c r="AA41" i="14"/>
  <c r="AA43" i="14" s="1"/>
  <c r="B3" i="14"/>
  <c r="J92" i="13"/>
  <c r="J88" i="13"/>
  <c r="J90" i="13"/>
  <c r="J82" i="13"/>
  <c r="J86" i="13"/>
  <c r="J80" i="13"/>
  <c r="J66" i="13"/>
  <c r="J68" i="13"/>
  <c r="J70" i="13"/>
  <c r="J72" i="13"/>
  <c r="J74" i="13"/>
  <c r="J76" i="13"/>
  <c r="J64" i="13"/>
  <c r="J32" i="13"/>
  <c r="J34" i="13"/>
  <c r="J36" i="13"/>
  <c r="J38" i="13"/>
  <c r="J40" i="13"/>
  <c r="J42" i="13"/>
  <c r="J44" i="13"/>
  <c r="J46" i="13"/>
  <c r="J48" i="13"/>
  <c r="J50" i="13"/>
  <c r="J52" i="13"/>
  <c r="J54" i="13"/>
  <c r="J56" i="13"/>
  <c r="J58" i="13"/>
  <c r="J60" i="13"/>
  <c r="J30" i="13"/>
  <c r="J10" i="13"/>
  <c r="J12" i="13"/>
  <c r="J14" i="13"/>
  <c r="J16" i="13"/>
  <c r="J18" i="13"/>
  <c r="J20" i="13"/>
  <c r="J22" i="13"/>
  <c r="J24" i="13"/>
  <c r="J26" i="13"/>
  <c r="J8" i="13"/>
  <c r="J4" i="13"/>
  <c r="H4" i="13"/>
  <c r="F4" i="13"/>
  <c r="H90" i="13"/>
  <c r="F90" i="13"/>
  <c r="B90" i="13"/>
  <c r="H60" i="13"/>
  <c r="F60" i="13"/>
  <c r="B60" i="13"/>
  <c r="J84" i="13" l="1"/>
  <c r="J78" i="13"/>
  <c r="J62" i="13"/>
  <c r="J28" i="13"/>
  <c r="J6" i="13"/>
  <c r="B44" i="13"/>
  <c r="F44" i="13"/>
  <c r="H44" i="13"/>
  <c r="B46" i="13"/>
  <c r="F46" i="13"/>
  <c r="H46" i="13"/>
  <c r="B48" i="13"/>
  <c r="F48" i="13"/>
  <c r="H48" i="13"/>
  <c r="B50" i="13"/>
  <c r="F50" i="13"/>
  <c r="H50" i="13"/>
  <c r="B52" i="13"/>
  <c r="F52" i="13"/>
  <c r="H52" i="13"/>
  <c r="B54" i="13"/>
  <c r="F54" i="13"/>
  <c r="H54" i="13"/>
  <c r="B56" i="13"/>
  <c r="F56" i="13"/>
  <c r="H56" i="13"/>
  <c r="B58" i="13"/>
  <c r="F58" i="13"/>
  <c r="H58" i="13"/>
  <c r="B10" i="13"/>
  <c r="F10" i="13"/>
  <c r="H10" i="13"/>
  <c r="B12" i="13"/>
  <c r="F12" i="13"/>
  <c r="H12" i="13"/>
  <c r="B14" i="13"/>
  <c r="F14" i="13"/>
  <c r="H14" i="13"/>
  <c r="B16" i="13"/>
  <c r="F16" i="13"/>
  <c r="H16" i="13"/>
  <c r="B18" i="13"/>
  <c r="F18" i="13"/>
  <c r="H18" i="13"/>
  <c r="B20" i="13"/>
  <c r="F20" i="13"/>
  <c r="H20" i="13"/>
  <c r="B22" i="13"/>
  <c r="F22" i="13"/>
  <c r="H22" i="13"/>
  <c r="B24" i="13"/>
  <c r="F24" i="13"/>
  <c r="H24" i="13"/>
  <c r="B26" i="13"/>
  <c r="F26" i="13"/>
  <c r="H26" i="13"/>
  <c r="H92" i="13"/>
  <c r="H88" i="13"/>
  <c r="H86" i="13"/>
  <c r="H82" i="13"/>
  <c r="H80" i="13"/>
  <c r="H76" i="13"/>
  <c r="H74" i="13"/>
  <c r="H72" i="13"/>
  <c r="H70" i="13"/>
  <c r="H68" i="13"/>
  <c r="H66" i="13"/>
  <c r="H64" i="13"/>
  <c r="H42" i="13"/>
  <c r="H40" i="13"/>
  <c r="H38" i="13"/>
  <c r="H36" i="13"/>
  <c r="H34" i="13"/>
  <c r="H32" i="13"/>
  <c r="H30" i="13"/>
  <c r="H8" i="13"/>
  <c r="J94" i="13" l="1"/>
  <c r="J96" i="13" s="1"/>
  <c r="J98" i="13" s="1"/>
  <c r="B32" i="13"/>
  <c r="B34" i="13"/>
  <c r="B36" i="13"/>
  <c r="B38" i="13"/>
  <c r="B40" i="13"/>
  <c r="B42" i="13"/>
  <c r="B30" i="13"/>
  <c r="H84" i="13"/>
  <c r="H78" i="13"/>
  <c r="H62" i="13"/>
  <c r="H28" i="13"/>
  <c r="H6" i="13"/>
  <c r="F92" i="13"/>
  <c r="B92" i="13"/>
  <c r="B88" i="13"/>
  <c r="F88" i="13"/>
  <c r="F86" i="13"/>
  <c r="B86" i="13"/>
  <c r="B84" i="13"/>
  <c r="F82" i="13"/>
  <c r="B82" i="13"/>
  <c r="F80" i="13"/>
  <c r="B80" i="13"/>
  <c r="F76" i="13"/>
  <c r="B76" i="13"/>
  <c r="F74" i="13"/>
  <c r="B74" i="13"/>
  <c r="F72" i="13"/>
  <c r="B72" i="13"/>
  <c r="B78" i="13"/>
  <c r="F34" i="13"/>
  <c r="F36" i="13"/>
  <c r="F38" i="13"/>
  <c r="F40" i="13"/>
  <c r="F42" i="13"/>
  <c r="B62" i="13"/>
  <c r="B64" i="13"/>
  <c r="F64" i="13"/>
  <c r="B66" i="13"/>
  <c r="F66" i="13"/>
  <c r="B68" i="13"/>
  <c r="F68" i="13"/>
  <c r="B70" i="13"/>
  <c r="F70" i="13"/>
  <c r="F32" i="13"/>
  <c r="F30" i="13"/>
  <c r="F84" i="13" l="1"/>
  <c r="F62" i="13"/>
  <c r="F28" i="13"/>
  <c r="F78" i="13"/>
  <c r="H94" i="13"/>
  <c r="H96" i="13" s="1"/>
  <c r="H98" i="13" s="1"/>
  <c r="B28" i="13"/>
  <c r="F8" i="13"/>
  <c r="B8" i="13"/>
  <c r="F6" i="13" l="1"/>
  <c r="F94" i="13" s="1"/>
  <c r="B6" i="13"/>
  <c r="F96" i="13" l="1"/>
  <c r="F98" i="13" s="1"/>
  <c r="E2" i="13" l="1"/>
  <c r="D2" i="13"/>
  <c r="C3" i="14"/>
  <c r="C39" i="14" l="1"/>
  <c r="C43" i="14"/>
</calcChain>
</file>

<file path=xl/sharedStrings.xml><?xml version="1.0" encoding="utf-8"?>
<sst xmlns="http://schemas.openxmlformats.org/spreadsheetml/2006/main" count="149" uniqueCount="109">
  <si>
    <t>Référence</t>
  </si>
  <si>
    <t>Désignation</t>
  </si>
  <si>
    <t>Unité</t>
  </si>
  <si>
    <t>Sous total</t>
  </si>
  <si>
    <t>Entreprise :</t>
  </si>
  <si>
    <t>PRINCIPE DE REMISE DES OFFRES</t>
  </si>
  <si>
    <t>Dans le CCTP, les équipements sont décrits en faisant référence à des marques et types de matériels bien précis, afin de permettre une remise des offres claire. Il est demandé aux entreprises de répondre à cette offre.</t>
  </si>
  <si>
    <t>Toutefois, d'autres matériels pourront également être proposés par les entreprises. Ceux-ci devront donc faire l'objet d'un mémoire annexe. Ces annotations devront indiquer les marques, types et caractéristiques principales des appareils. Les équipements proposés devront avoir les mêmes caractéristiques techniques, esthétiques et dimensionnelles que celles prévues à l'origine.</t>
  </si>
  <si>
    <t>Afin de permettre la comparaison de l'analyse des offres, les entreprises devront remettre leur offre de prix claire et détaillée suivant le cadre de bordereau quantitatif joint.</t>
  </si>
  <si>
    <t>En cas de non spécification de la part des entreprises, il sera considéré que l'offre est conforme en tout point au CCTP.</t>
  </si>
  <si>
    <t>ENTREPRISE :</t>
  </si>
  <si>
    <t>TVA 19,60 %</t>
  </si>
  <si>
    <t>MONTANT TOTAL TTC</t>
  </si>
  <si>
    <t>Total
€ H.T</t>
  </si>
  <si>
    <t>P.U.
€ H.T</t>
  </si>
  <si>
    <t>L'entrepreneur devra demander tous renseignements qu'il jugerait utiles à l'Architecte et à l'ingénieur conseil, afin d'établir son offre sous forme de prix net et forfaitaire, toutes taxes comprises.</t>
  </si>
  <si>
    <t>En conséquence, il ne pourra jamais arguer que des erreurs ou omissions au devis puissent le dispenser d'exécuter tous les travaux de son corps d'état ou faire l'objet d'un supplément de prix.</t>
  </si>
  <si>
    <t>Quantité MOE</t>
  </si>
  <si>
    <t>Quantité 
Ent</t>
  </si>
  <si>
    <t>TOTAL RECAPITULATIF GENERAL H.T</t>
  </si>
  <si>
    <t>TOTAL GENERAL H.T</t>
  </si>
  <si>
    <t>RECAPITULATIF</t>
  </si>
  <si>
    <t>3.1</t>
  </si>
  <si>
    <t>3.2</t>
  </si>
  <si>
    <t>3.2.1</t>
  </si>
  <si>
    <t>3.2.2</t>
  </si>
  <si>
    <t>3.3</t>
  </si>
  <si>
    <t>3.4</t>
  </si>
  <si>
    <t>3.5</t>
  </si>
  <si>
    <t>3.6</t>
  </si>
  <si>
    <t>4.1</t>
  </si>
  <si>
    <t>4.2</t>
  </si>
  <si>
    <t>4.3</t>
  </si>
  <si>
    <t>3.1.1</t>
  </si>
  <si>
    <t>3.3.1</t>
  </si>
  <si>
    <t>3.3.2</t>
  </si>
  <si>
    <t>4.4</t>
  </si>
  <si>
    <t>4.5</t>
  </si>
  <si>
    <t>4.6</t>
  </si>
  <si>
    <t>4.7</t>
  </si>
  <si>
    <t>4.8</t>
  </si>
  <si>
    <t>4.9</t>
  </si>
  <si>
    <t xml:space="preserve">Total H.T. Lot </t>
  </si>
  <si>
    <t>TVA 20.00 %</t>
  </si>
  <si>
    <t>Totaux
€ H.T</t>
  </si>
  <si>
    <t>TVA 20,00 %</t>
  </si>
  <si>
    <t>5.1</t>
  </si>
  <si>
    <t>5.2</t>
  </si>
  <si>
    <t>Chaque offre sera considérée comme forfaitaire et comprendra par article, la totalité des fournitures et de la main d'œuvre nécessaire au parfait achèvement des installations. Les postes relatifs correspondants à la main d'œuvre ne seront, en aucun cas, ressortis à la fin des paragraphes ou de façon globale.</t>
  </si>
  <si>
    <t>3.7</t>
  </si>
  <si>
    <t>3.8</t>
  </si>
  <si>
    <t>3.9</t>
  </si>
  <si>
    <t>5.3</t>
  </si>
  <si>
    <t>5.4</t>
  </si>
  <si>
    <t>6.1</t>
  </si>
  <si>
    <t>7.1</t>
  </si>
  <si>
    <t>7.2</t>
  </si>
  <si>
    <t xml:space="preserve">Total T.T.C Lot </t>
  </si>
  <si>
    <t>5.5</t>
  </si>
  <si>
    <t>5.6</t>
  </si>
  <si>
    <t>5.7</t>
  </si>
  <si>
    <t>6.2</t>
  </si>
  <si>
    <t>3-10</t>
  </si>
  <si>
    <t>4-10</t>
  </si>
  <si>
    <t>4-12</t>
  </si>
  <si>
    <t>4-13</t>
  </si>
  <si>
    <t>4-14</t>
  </si>
  <si>
    <t>4-15</t>
  </si>
  <si>
    <t>4-11</t>
  </si>
  <si>
    <t>4-16</t>
  </si>
  <si>
    <t>7.3</t>
  </si>
  <si>
    <t>GM3</t>
  </si>
  <si>
    <t>PMT</t>
  </si>
  <si>
    <t>HC</t>
  </si>
  <si>
    <t>Composant</t>
  </si>
  <si>
    <t>BATIMENT HC</t>
  </si>
  <si>
    <t>BATIMENT PMT</t>
  </si>
  <si>
    <t>EXTENSION DES URGENCES</t>
  </si>
  <si>
    <t>3.2.4</t>
  </si>
  <si>
    <t>3.2.5</t>
  </si>
  <si>
    <t>AUVENT DE LIAISON ENTRE GM3 ET PMT</t>
  </si>
  <si>
    <t>GALERIE DE LIAISON ENTRE GM3 ET PMT</t>
  </si>
  <si>
    <t>BATIMENT GM3</t>
  </si>
  <si>
    <t>3.3.3</t>
  </si>
  <si>
    <t>3.3.5</t>
  </si>
  <si>
    <t>3.3.9</t>
  </si>
  <si>
    <t>3.3.10</t>
  </si>
  <si>
    <t>3.3.11</t>
  </si>
  <si>
    <t>3.3.12</t>
  </si>
  <si>
    <t>AUVENT DE L'ENTREE DES PATIENTS ET VISITEURS : COTE SUD</t>
  </si>
  <si>
    <t>AUVENT DE L'ENTREE DES DIALYSES : COTE EST</t>
  </si>
  <si>
    <t>COUVERTURE DE LIAISON GM3/HC</t>
  </si>
  <si>
    <t>PASSERELLE DE LIAISON ENTRE GM3 ET PMT</t>
  </si>
  <si>
    <t>COUVERTURE DES LOCAUX TECHNIQUES ZONE A1</t>
  </si>
  <si>
    <t>COUVERTURE DES LOCAUX TECHNIQUES ZONE A2</t>
  </si>
  <si>
    <t>COUVERTURE DES LOCAUX TECHNIQUES ZONE A3/A4</t>
  </si>
  <si>
    <t>PASSERELLE D'ACCES A L'HELISTATION</t>
  </si>
  <si>
    <t>FRAIS GENERAUX / ETUDES</t>
  </si>
  <si>
    <t>F</t>
  </si>
  <si>
    <t>2.7.9</t>
  </si>
  <si>
    <t>PROTECTION AU FEU</t>
  </si>
  <si>
    <t>LOCALISATION DES ZONES A TRAITER</t>
  </si>
  <si>
    <t>DE SOUS SOL 2 A NIVEAU 7</t>
  </si>
  <si>
    <t>m²</t>
  </si>
  <si>
    <t>ARRIVEE DES URGENCES / GARAGES SMUR</t>
  </si>
  <si>
    <t>Flocage</t>
  </si>
  <si>
    <t>Encoffrement</t>
  </si>
  <si>
    <t>LOT=16</t>
  </si>
  <si>
    <t>LOT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</si>
</sst>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_-_ ;#,##0.000\-_ "/>
    <numFmt numFmtId="165" formatCode="#,##0.00_0_-_ ;#,##0.00\-_0_ "/>
    <numFmt numFmtId="166" formatCode="#,##0.0_0_0_-_ ;#,##0.0\-_0_0_ "/>
    <numFmt numFmtId="167" formatCode="#,##0_,_0_0_0_-_ ;#,##0\-_,_0_0_0_ "/>
    <numFmt numFmtId="168" formatCode="#,##0.00_-_ ;#,##0.00\-_ "/>
    <numFmt numFmtId="169" formatCode="#,##0.00\ [$€-1]"/>
    <numFmt numFmtId="170" formatCode="_-* #,##0.00\ [$€]_-;\-* #,##0.00\ [$€]_-;_-* &quot;-&quot;??\ [$€]_-;_-@_-"/>
  </numFmts>
  <fonts count="26" x14ac:knownFonts="1">
    <font>
      <sz val="10"/>
      <name val="Arial"/>
    </font>
    <font>
      <sz val="10"/>
      <name val="Arial"/>
      <family val="2"/>
    </font>
    <font>
      <sz val="8"/>
      <name val="Arial"/>
      <family val="2"/>
    </font>
    <font>
      <b/>
      <sz val="12"/>
      <name val="Arial"/>
      <family val="2"/>
    </font>
    <font>
      <b/>
      <sz val="10"/>
      <name val="Arial"/>
      <family val="2"/>
    </font>
    <font>
      <b/>
      <sz val="10"/>
      <name val="Arial"/>
      <family val="2"/>
    </font>
    <font>
      <b/>
      <sz val="8"/>
      <name val="Arial"/>
      <family val="2"/>
    </font>
    <font>
      <b/>
      <sz val="11"/>
      <name val="Arial"/>
      <family val="2"/>
    </font>
    <font>
      <b/>
      <sz val="9"/>
      <name val="Arial"/>
      <family val="2"/>
    </font>
    <font>
      <sz val="10"/>
      <name val="Arial"/>
      <family val="2"/>
    </font>
    <font>
      <sz val="12"/>
      <name val="Arial"/>
      <family val="2"/>
    </font>
    <font>
      <b/>
      <u/>
      <sz val="10"/>
      <name val="Arial"/>
      <family val="2"/>
    </font>
    <font>
      <b/>
      <u/>
      <sz val="12"/>
      <name val="Arial"/>
      <family val="2"/>
    </font>
    <font>
      <b/>
      <u/>
      <sz val="9"/>
      <name val="Arial"/>
      <family val="2"/>
    </font>
    <font>
      <sz val="11"/>
      <name val="Arial"/>
      <family val="2"/>
    </font>
    <font>
      <sz val="8"/>
      <color indexed="62"/>
      <name val="Arial"/>
      <family val="2"/>
    </font>
    <font>
      <sz val="10"/>
      <name val="Calibri"/>
      <family val="2"/>
    </font>
    <font>
      <sz val="9"/>
      <name val="Calibri"/>
      <family val="2"/>
    </font>
    <font>
      <b/>
      <sz val="9"/>
      <name val="Calibri"/>
      <family val="2"/>
    </font>
    <font>
      <sz val="8"/>
      <name val="Calibri"/>
      <family val="2"/>
    </font>
    <font>
      <b/>
      <sz val="16"/>
      <name val="Calibri"/>
      <family val="2"/>
    </font>
    <font>
      <b/>
      <sz val="20"/>
      <name val="Calibri"/>
      <family val="2"/>
    </font>
    <font>
      <b/>
      <sz val="13"/>
      <name val="Calibri"/>
      <family val="2"/>
    </font>
    <font>
      <sz val="11"/>
      <name val="Calibri"/>
      <family val="2"/>
    </font>
    <font>
      <b/>
      <sz val="11"/>
      <name val="Calibri"/>
      <family val="2"/>
    </font>
    <font>
      <sz val="11"/>
      <color rgb="FFFFFFFF"/>
      <name val="Calibri"/>
      <family val="2"/>
    </font>
  </fonts>
  <fills count="3">
    <fill>
      <patternFill patternType="none"/>
    </fill>
    <fill>
      <patternFill patternType="gray125"/>
    </fill>
    <fill>
      <patternFill patternType="solid">
        <fgColor indexed="22"/>
        <bgColor indexed="64"/>
      </patternFill>
    </fill>
  </fills>
  <borders count="2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22"/>
      </right>
      <top style="thin">
        <color indexed="22"/>
      </top>
      <bottom style="thin">
        <color indexed="22"/>
      </bottom>
      <diagonal/>
    </border>
    <border>
      <left style="thin">
        <color indexed="64"/>
      </left>
      <right style="thin">
        <color indexed="64"/>
      </right>
      <top/>
      <bottom/>
      <diagonal/>
    </border>
    <border>
      <left/>
      <right style="thin">
        <color indexed="22"/>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medium">
        <color indexed="64"/>
      </left>
      <right style="medium">
        <color indexed="64"/>
      </right>
      <top style="medium">
        <color indexed="64"/>
      </top>
      <bottom style="medium">
        <color indexed="64"/>
      </bottom>
      <diagonal/>
    </border>
    <border>
      <left style="thin">
        <color indexed="22"/>
      </left>
      <right style="thin">
        <color indexed="22"/>
      </right>
      <top style="thin">
        <color indexed="22"/>
      </top>
      <bottom style="thin">
        <color indexed="64"/>
      </bottom>
      <diagonal/>
    </border>
    <border>
      <left/>
      <right/>
      <top/>
      <bottom style="thin">
        <color indexed="64"/>
      </bottom>
      <diagonal/>
    </border>
    <border>
      <left style="thin">
        <color indexed="22"/>
      </left>
      <right style="thin">
        <color indexed="64"/>
      </right>
      <top/>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22"/>
      </bottom>
      <diagonal/>
    </border>
    <border>
      <left/>
      <right style="thin">
        <color indexed="64"/>
      </right>
      <top style="thin">
        <color indexed="22"/>
      </top>
      <bottom style="thin">
        <color indexed="2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s>
  <cellStyleXfs count="19">
    <xf numFmtId="0" fontId="0" fillId="0" borderId="0"/>
    <xf numFmtId="49" fontId="2" fillId="0" borderId="0">
      <alignment vertical="top" wrapText="1"/>
    </xf>
    <xf numFmtId="49" fontId="3" fillId="0" borderId="0">
      <alignment vertical="top"/>
    </xf>
    <xf numFmtId="0" fontId="4" fillId="0" borderId="0">
      <alignment wrapText="1"/>
    </xf>
    <xf numFmtId="49" fontId="5" fillId="0" borderId="0">
      <alignment horizontal="center"/>
    </xf>
    <xf numFmtId="170" fontId="1" fillId="0" borderId="0" applyFont="0" applyFill="0" applyBorder="0" applyAlignment="0" applyProtection="0"/>
    <xf numFmtId="168" fontId="6" fillId="0" borderId="0"/>
    <xf numFmtId="168" fontId="6" fillId="2" borderId="0">
      <protection locked="0"/>
    </xf>
    <xf numFmtId="167" fontId="2" fillId="0" borderId="0"/>
    <xf numFmtId="166" fontId="2" fillId="0" borderId="0"/>
    <xf numFmtId="165" fontId="2" fillId="0" borderId="0"/>
    <xf numFmtId="164" fontId="2" fillId="0" borderId="0"/>
    <xf numFmtId="49" fontId="2" fillId="0" borderId="0">
      <alignment vertical="top"/>
    </xf>
    <xf numFmtId="49" fontId="6" fillId="0" borderId="1" applyBorder="0"/>
    <xf numFmtId="49" fontId="7" fillId="0" borderId="0">
      <alignment vertical="top"/>
    </xf>
    <xf numFmtId="49" fontId="4" fillId="0" borderId="0">
      <alignment vertical="top"/>
    </xf>
    <xf numFmtId="49" fontId="8" fillId="0" borderId="0">
      <alignment vertical="top"/>
    </xf>
    <xf numFmtId="49" fontId="6" fillId="0" borderId="0"/>
    <xf numFmtId="0" fontId="2" fillId="0" borderId="0" applyNumberFormat="0"/>
  </cellStyleXfs>
  <cellXfs count="115">
    <xf numFmtId="0" fontId="0" fillId="0" borderId="0" xfId="0"/>
    <xf numFmtId="0" fontId="3" fillId="0" borderId="0" xfId="0" applyFont="1" applyAlignment="1">
      <alignment horizontal="right" wrapText="1"/>
    </xf>
    <xf numFmtId="0" fontId="9" fillId="0" borderId="0" xfId="0" applyFont="1"/>
    <xf numFmtId="49" fontId="4" fillId="0" borderId="0" xfId="4" applyFont="1">
      <alignment horizontal="center"/>
    </xf>
    <xf numFmtId="49" fontId="3" fillId="0" borderId="3" xfId="12" applyFont="1" applyBorder="1" applyAlignment="1">
      <alignment horizontal="center" vertical="top"/>
    </xf>
    <xf numFmtId="0" fontId="10" fillId="0" borderId="0" xfId="0" applyFont="1"/>
    <xf numFmtId="49" fontId="4" fillId="0" borderId="3" xfId="12" applyFont="1" applyBorder="1" applyAlignment="1">
      <alignment horizontal="center" vertical="top"/>
    </xf>
    <xf numFmtId="0" fontId="9" fillId="0" borderId="0" xfId="0" applyFont="1" applyAlignment="1">
      <alignment wrapText="1"/>
    </xf>
    <xf numFmtId="0" fontId="3" fillId="0" borderId="0" xfId="0" applyFont="1" applyAlignment="1">
      <alignment horizontal="center" wrapText="1"/>
    </xf>
    <xf numFmtId="0" fontId="11" fillId="0" borderId="0" xfId="0" applyFont="1" applyAlignment="1">
      <alignment wrapText="1"/>
    </xf>
    <xf numFmtId="0" fontId="12" fillId="0" borderId="0" xfId="0" applyFont="1" applyAlignment="1">
      <alignment horizontal="centerContinuous" wrapText="1"/>
    </xf>
    <xf numFmtId="0" fontId="13" fillId="0" borderId="0" xfId="0" applyFont="1" applyAlignment="1">
      <alignment wrapText="1"/>
    </xf>
    <xf numFmtId="49" fontId="9" fillId="0" borderId="0" xfId="0" applyNumberFormat="1" applyFont="1"/>
    <xf numFmtId="49" fontId="9" fillId="0" borderId="0" xfId="0" applyNumberFormat="1" applyFont="1" applyAlignment="1">
      <alignment horizontal="left" wrapText="1" indent="2"/>
    </xf>
    <xf numFmtId="49" fontId="9" fillId="0" borderId="0" xfId="0" applyNumberFormat="1" applyFont="1" applyAlignment="1">
      <alignment horizontal="left" indent="2"/>
    </xf>
    <xf numFmtId="49" fontId="9" fillId="0" borderId="15" xfId="1" applyFont="1" applyBorder="1" applyAlignment="1">
      <alignment horizontal="center" vertical="center" wrapText="1"/>
    </xf>
    <xf numFmtId="49" fontId="10" fillId="0" borderId="15" xfId="1" applyFont="1" applyBorder="1" applyAlignment="1">
      <alignment horizontal="center" vertical="center" wrapText="1"/>
    </xf>
    <xf numFmtId="0" fontId="14" fillId="0" borderId="0" xfId="0" applyFont="1"/>
    <xf numFmtId="0" fontId="4" fillId="0" borderId="0" xfId="0" applyFont="1"/>
    <xf numFmtId="0" fontId="4" fillId="0" borderId="9" xfId="0" applyFont="1" applyBorder="1" applyAlignment="1">
      <alignment horizontal="center"/>
    </xf>
    <xf numFmtId="0" fontId="9" fillId="0" borderId="0" xfId="0" applyFont="1" applyAlignment="1">
      <alignment vertical="justify"/>
    </xf>
    <xf numFmtId="0" fontId="2" fillId="0" borderId="0" xfId="0" applyFont="1"/>
    <xf numFmtId="0" fontId="6" fillId="0" borderId="0" xfId="0" applyFont="1"/>
    <xf numFmtId="0" fontId="2" fillId="0" borderId="0" xfId="0" applyFont="1" applyAlignment="1">
      <alignment vertical="justify"/>
    </xf>
    <xf numFmtId="0" fontId="2" fillId="0" borderId="11" xfId="0" applyFont="1" applyBorder="1" applyAlignment="1">
      <alignment vertical="justify"/>
    </xf>
    <xf numFmtId="0" fontId="8" fillId="0" borderId="0" xfId="0" applyFont="1"/>
    <xf numFmtId="0" fontId="8" fillId="0" borderId="0" xfId="1" applyNumberFormat="1" applyFont="1">
      <alignment vertical="top" wrapText="1"/>
    </xf>
    <xf numFmtId="0" fontId="7" fillId="0" borderId="0" xfId="0" applyFont="1" applyAlignment="1">
      <alignment horizontal="right"/>
    </xf>
    <xf numFmtId="4" fontId="10" fillId="0" borderId="7" xfId="10" applyNumberFormat="1" applyFont="1" applyBorder="1"/>
    <xf numFmtId="4" fontId="10" fillId="0" borderId="8" xfId="10" applyNumberFormat="1" applyFont="1" applyBorder="1"/>
    <xf numFmtId="4" fontId="10" fillId="0" borderId="3" xfId="10" applyNumberFormat="1" applyFont="1" applyBorder="1"/>
    <xf numFmtId="4" fontId="10" fillId="0" borderId="5" xfId="10" applyNumberFormat="1" applyFont="1" applyBorder="1"/>
    <xf numFmtId="0" fontId="3" fillId="0" borderId="0" xfId="0" applyFont="1" applyAlignment="1">
      <alignment horizontal="center" vertical="center" wrapText="1"/>
    </xf>
    <xf numFmtId="49" fontId="2" fillId="0" borderId="0" xfId="12">
      <alignment vertical="top"/>
    </xf>
    <xf numFmtId="169" fontId="15" fillId="0" borderId="0" xfId="10" applyNumberFormat="1" applyFont="1"/>
    <xf numFmtId="49" fontId="4" fillId="0" borderId="2" xfId="4" applyFont="1" applyBorder="1" applyAlignment="1">
      <alignment horizontal="center" vertical="center" wrapText="1"/>
    </xf>
    <xf numFmtId="0" fontId="4" fillId="0" borderId="2" xfId="4" applyNumberFormat="1" applyFont="1" applyBorder="1" applyAlignment="1">
      <alignment horizontal="center" vertical="center" wrapText="1"/>
    </xf>
    <xf numFmtId="49" fontId="4" fillId="0" borderId="0" xfId="4" applyFont="1" applyAlignment="1">
      <alignment horizontal="center" vertical="center" wrapText="1"/>
    </xf>
    <xf numFmtId="0" fontId="9" fillId="0" borderId="0" xfId="0" applyFont="1" applyAlignment="1">
      <alignment vertical="center"/>
    </xf>
    <xf numFmtId="0" fontId="4" fillId="0" borderId="2" xfId="0" applyFont="1" applyBorder="1" applyAlignment="1">
      <alignment horizontal="center" vertical="center"/>
    </xf>
    <xf numFmtId="0" fontId="9" fillId="0" borderId="19" xfId="0" applyFont="1" applyBorder="1"/>
    <xf numFmtId="0" fontId="8" fillId="0" borderId="10" xfId="1" applyNumberFormat="1" applyFont="1" applyBorder="1">
      <alignment vertical="top" wrapText="1"/>
    </xf>
    <xf numFmtId="0" fontId="7" fillId="0" borderId="10" xfId="1" applyNumberFormat="1" applyFont="1" applyBorder="1">
      <alignment vertical="top" wrapText="1"/>
    </xf>
    <xf numFmtId="0" fontId="14" fillId="0" borderId="11" xfId="0" applyFont="1" applyBorder="1" applyAlignment="1">
      <alignment vertical="justify"/>
    </xf>
    <xf numFmtId="0" fontId="14" fillId="0" borderId="0" xfId="0" applyFont="1" applyAlignment="1">
      <alignment vertical="justify"/>
    </xf>
    <xf numFmtId="49" fontId="1" fillId="0" borderId="15" xfId="1" applyFont="1" applyBorder="1" applyAlignment="1">
      <alignment horizontal="center" vertical="center" wrapText="1"/>
    </xf>
    <xf numFmtId="0" fontId="9" fillId="0" borderId="0" xfId="0" applyFont="1" applyAlignment="1">
      <alignment horizontal="center" vertical="center"/>
    </xf>
    <xf numFmtId="0" fontId="7" fillId="0" borderId="0" xfId="0" applyFont="1" applyAlignment="1">
      <alignment horizontal="left" vertical="center"/>
    </xf>
    <xf numFmtId="0" fontId="10" fillId="0" borderId="16" xfId="18" applyFont="1" applyBorder="1" applyAlignment="1">
      <alignment horizontal="center" vertical="center"/>
    </xf>
    <xf numFmtId="4" fontId="10" fillId="0" borderId="4" xfId="10" applyNumberFormat="1" applyFont="1" applyBorder="1" applyAlignment="1">
      <alignment vertical="center"/>
    </xf>
    <xf numFmtId="0" fontId="0" fillId="0" borderId="17" xfId="0"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1" fontId="1" fillId="0" borderId="13" xfId="10" applyNumberFormat="1" applyFont="1" applyBorder="1" applyAlignment="1">
      <alignment horizontal="center" vertical="center"/>
    </xf>
    <xf numFmtId="0" fontId="4" fillId="0" borderId="0" xfId="0" applyFont="1" applyAlignment="1">
      <alignment vertical="center"/>
    </xf>
    <xf numFmtId="0" fontId="4" fillId="0" borderId="9" xfId="0" applyFont="1" applyBorder="1" applyAlignment="1">
      <alignment horizontal="center" vertical="center"/>
    </xf>
    <xf numFmtId="0" fontId="7" fillId="0" borderId="9" xfId="0" applyFont="1" applyBorder="1" applyAlignment="1">
      <alignment vertical="center"/>
    </xf>
    <xf numFmtId="0" fontId="6" fillId="0" borderId="0" xfId="0" applyFont="1" applyAlignment="1">
      <alignment vertical="center"/>
    </xf>
    <xf numFmtId="0" fontId="7" fillId="0" borderId="0" xfId="0" applyFont="1" applyAlignment="1">
      <alignment vertical="center"/>
    </xf>
    <xf numFmtId="0" fontId="4" fillId="0" borderId="9" xfId="0" applyFont="1" applyBorder="1" applyAlignment="1">
      <alignment vertical="center"/>
    </xf>
    <xf numFmtId="169" fontId="10" fillId="0" borderId="20" xfId="10" applyNumberFormat="1" applyFont="1" applyBorder="1"/>
    <xf numFmtId="169" fontId="10" fillId="0" borderId="21" xfId="10" applyNumberFormat="1" applyFont="1" applyBorder="1"/>
    <xf numFmtId="169" fontId="10" fillId="0" borderId="4" xfId="10" applyNumberFormat="1" applyFont="1" applyBorder="1"/>
    <xf numFmtId="4" fontId="10" fillId="0" borderId="14" xfId="10" applyNumberFormat="1" applyFont="1" applyBorder="1"/>
    <xf numFmtId="2" fontId="7" fillId="0" borderId="9" xfId="0" applyNumberFormat="1" applyFont="1" applyBorder="1" applyAlignment="1">
      <alignment vertical="center"/>
    </xf>
    <xf numFmtId="0" fontId="16" fillId="0" borderId="0" xfId="0" applyFont="1" applyAlignment="1">
      <alignment vertical="center"/>
    </xf>
    <xf numFmtId="0" fontId="17" fillId="0" borderId="0" xfId="0" applyFont="1" applyAlignment="1">
      <alignment vertical="center" wrapText="1"/>
    </xf>
    <xf numFmtId="0" fontId="18" fillId="0" borderId="0" xfId="0" applyFont="1" applyAlignment="1">
      <alignment vertical="center" wrapText="1"/>
    </xf>
    <xf numFmtId="0" fontId="19" fillId="0" borderId="0" xfId="0" applyFont="1" applyAlignment="1">
      <alignment vertical="center" wrapText="1"/>
    </xf>
    <xf numFmtId="0" fontId="1" fillId="0" borderId="0" xfId="0" applyFont="1" applyAlignment="1">
      <alignment horizontal="justify" vertical="top" wrapText="1"/>
    </xf>
    <xf numFmtId="0" fontId="9" fillId="0" borderId="0" xfId="0" applyFont="1" applyAlignment="1">
      <alignment horizontal="left" vertical="center" wrapText="1"/>
    </xf>
    <xf numFmtId="0" fontId="1" fillId="0" borderId="0" xfId="0" applyFont="1" applyAlignment="1">
      <alignment horizontal="center" vertical="center"/>
    </xf>
    <xf numFmtId="0" fontId="1" fillId="0" borderId="7" xfId="10" applyNumberFormat="1" applyFont="1" applyBorder="1" applyAlignment="1">
      <alignment horizontal="center" vertical="center"/>
    </xf>
    <xf numFmtId="1" fontId="1" fillId="0" borderId="12" xfId="10" applyNumberFormat="1" applyFont="1" applyBorder="1" applyAlignment="1">
      <alignment horizontal="center" vertical="center"/>
    </xf>
    <xf numFmtId="0" fontId="4" fillId="0" borderId="0" xfId="0" applyFont="1" applyAlignment="1">
      <alignment horizontal="left" vertical="center" wrapText="1"/>
    </xf>
    <xf numFmtId="49" fontId="4" fillId="0" borderId="2" xfId="4" applyFont="1" applyBorder="1" applyAlignment="1">
      <alignment horizontal="left" vertical="center" wrapText="1"/>
    </xf>
    <xf numFmtId="49" fontId="3" fillId="0" borderId="16" xfId="1" applyFont="1" applyBorder="1" applyAlignment="1">
      <alignment horizontal="left" vertical="center" wrapText="1"/>
    </xf>
    <xf numFmtId="49" fontId="3" fillId="0" borderId="15" xfId="1" applyFont="1" applyBorder="1" applyAlignment="1">
      <alignment horizontal="left" vertical="center" wrapText="1"/>
    </xf>
    <xf numFmtId="49" fontId="4" fillId="0" borderId="15" xfId="1" applyFont="1" applyBorder="1" applyAlignment="1">
      <alignment horizontal="left" vertical="center" wrapText="1"/>
    </xf>
    <xf numFmtId="0" fontId="0" fillId="0" borderId="17" xfId="0" applyBorder="1" applyAlignment="1">
      <alignment horizontal="left" vertical="center" wrapText="1"/>
    </xf>
    <xf numFmtId="0" fontId="0" fillId="0" borderId="0" xfId="0" applyAlignment="1">
      <alignment horizontal="left" vertical="center" wrapText="1"/>
    </xf>
    <xf numFmtId="0" fontId="1" fillId="0" borderId="0" xfId="0" applyFont="1" applyAlignment="1">
      <alignment vertical="center"/>
    </xf>
    <xf numFmtId="0" fontId="1" fillId="0" borderId="12" xfId="10" applyNumberFormat="1" applyFont="1" applyBorder="1" applyAlignment="1">
      <alignment horizontal="center" vertical="center"/>
    </xf>
    <xf numFmtId="0" fontId="1" fillId="0" borderId="13" xfId="10" applyNumberFormat="1" applyFont="1" applyBorder="1" applyAlignment="1">
      <alignment horizontal="center" vertical="center"/>
    </xf>
    <xf numFmtId="49" fontId="4" fillId="0" borderId="0" xfId="0" applyNumberFormat="1" applyFont="1"/>
    <xf numFmtId="49" fontId="9" fillId="0" borderId="0" xfId="0" applyNumberFormat="1" applyFont="1" applyAlignment="1">
      <alignment vertical="center"/>
    </xf>
    <xf numFmtId="49" fontId="3" fillId="0" borderId="7" xfId="12" applyFont="1" applyBorder="1" applyAlignment="1">
      <alignment horizontal="center" vertical="top"/>
    </xf>
    <xf numFmtId="49" fontId="0" fillId="0" borderId="17" xfId="0" applyNumberFormat="1" applyBorder="1"/>
    <xf numFmtId="49" fontId="0" fillId="0" borderId="0" xfId="0" applyNumberFormat="1"/>
    <xf numFmtId="49" fontId="4" fillId="0" borderId="18" xfId="0" applyNumberFormat="1" applyFont="1" applyBorder="1" applyAlignment="1">
      <alignment horizontal="left" vertical="center"/>
    </xf>
    <xf numFmtId="49" fontId="7" fillId="0" borderId="6" xfId="12" applyFont="1" applyBorder="1" applyAlignment="1">
      <alignment horizontal="center" vertical="top"/>
    </xf>
    <xf numFmtId="49" fontId="2" fillId="0" borderId="0" xfId="0" applyNumberFormat="1" applyFont="1"/>
    <xf numFmtId="49" fontId="8" fillId="0" borderId="6" xfId="12" applyFont="1" applyBorder="1" applyAlignment="1">
      <alignment horizontal="center" vertical="top"/>
    </xf>
    <xf numFmtId="49" fontId="14" fillId="0" borderId="0" xfId="0" applyNumberFormat="1" applyFont="1"/>
    <xf numFmtId="49" fontId="8" fillId="0" borderId="0" xfId="12" applyFont="1" applyAlignment="1">
      <alignment horizontal="center" vertical="top"/>
    </xf>
    <xf numFmtId="0" fontId="20" fillId="0" borderId="0" xfId="0" applyFont="1" applyAlignment="1">
      <alignment vertical="center"/>
    </xf>
    <xf numFmtId="0" fontId="21" fillId="0" borderId="0" xfId="0" applyFont="1" applyAlignment="1">
      <alignment vertical="center"/>
    </xf>
    <xf numFmtId="0" fontId="23" fillId="0" borderId="0" xfId="0" applyFont="1" applyAlignment="1">
      <alignment horizontal="center" vertical="center"/>
    </xf>
    <xf numFmtId="0" fontId="23" fillId="0" borderId="0" xfId="0" applyFont="1" applyAlignment="1">
      <alignment vertical="center"/>
    </xf>
    <xf numFmtId="0" fontId="24" fillId="0" borderId="0" xfId="0" applyFont="1" applyAlignment="1">
      <alignment vertical="center"/>
    </xf>
    <xf numFmtId="0" fontId="25" fillId="0" borderId="0" xfId="0" applyFont="1" applyAlignment="1">
      <alignment vertical="center"/>
    </xf>
    <xf numFmtId="0" fontId="22" fillId="0" borderId="0" xfId="0" applyFont="1" applyAlignment="1">
      <alignment vertical="center" wrapText="1"/>
    </xf>
    <xf numFmtId="0" fontId="1" fillId="0" borderId="0" xfId="10" applyNumberFormat="1" applyFont="1" applyAlignment="1">
      <alignment horizontal="center" vertical="center"/>
    </xf>
    <xf numFmtId="4" fontId="10" fillId="0" borderId="4" xfId="10" applyNumberFormat="1" applyFont="1" applyBorder="1"/>
    <xf numFmtId="49" fontId="4" fillId="0" borderId="15" xfId="1" applyFont="1" applyBorder="1" applyAlignment="1">
      <alignment horizontal="right" vertical="center" wrapText="1"/>
    </xf>
    <xf numFmtId="0" fontId="9" fillId="0" borderId="0" xfId="0" applyFont="1" applyAlignment="1">
      <alignment horizontal="center" wrapText="1"/>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9" fillId="0" borderId="0" xfId="0" applyFont="1" applyAlignment="1">
      <alignment horizontal="left" vertical="center" wrapText="1"/>
    </xf>
    <xf numFmtId="0" fontId="9" fillId="0" borderId="23" xfId="0" applyFont="1" applyBorder="1" applyAlignment="1">
      <alignment horizontal="center" vertical="center"/>
    </xf>
    <xf numFmtId="0" fontId="9" fillId="0" borderId="24" xfId="0" applyFont="1" applyBorder="1" applyAlignment="1">
      <alignment horizontal="center" vertical="center"/>
    </xf>
    <xf numFmtId="0" fontId="6" fillId="0" borderId="25" xfId="0" applyFont="1" applyBorder="1" applyAlignment="1">
      <alignment horizontal="center" vertical="center"/>
    </xf>
    <xf numFmtId="0" fontId="6" fillId="0" borderId="0" xfId="0" applyFont="1" applyAlignment="1">
      <alignment horizontal="center" vertical="center"/>
    </xf>
    <xf numFmtId="49" fontId="1" fillId="0" borderId="0" xfId="0" applyNumberFormat="1" applyFont="1" applyAlignment="1">
      <alignment vertical="center"/>
    </xf>
  </cellXfs>
  <cellStyles count="19">
    <cellStyle name="Definition" xfId="1" xr:uid="{00000000-0005-0000-0000-000000000000}"/>
    <cellStyle name="Devis" xfId="2" xr:uid="{00000000-0005-0000-0000-000001000000}"/>
    <cellStyle name="En tête" xfId="3" xr:uid="{00000000-0005-0000-0000-000002000000}"/>
    <cellStyle name="Entete" xfId="4" xr:uid="{00000000-0005-0000-0000-000003000000}"/>
    <cellStyle name="Euro" xfId="5" xr:uid="{00000000-0005-0000-0000-000004000000}"/>
    <cellStyle name="Montant" xfId="6" xr:uid="{00000000-0005-0000-0000-000005000000}"/>
    <cellStyle name="Normal" xfId="0" builtinId="0"/>
    <cellStyle name="Prix" xfId="7" xr:uid="{00000000-0005-0000-0000-000007000000}"/>
    <cellStyle name="qte0d" xfId="8" xr:uid="{00000000-0005-0000-0000-000008000000}"/>
    <cellStyle name="qte1d" xfId="9" xr:uid="{00000000-0005-0000-0000-000009000000}"/>
    <cellStyle name="qte2d" xfId="10" xr:uid="{00000000-0005-0000-0000-00000A000000}"/>
    <cellStyle name="qte3d" xfId="11" xr:uid="{00000000-0005-0000-0000-00000B000000}"/>
    <cellStyle name="Reference" xfId="12" xr:uid="{00000000-0005-0000-0000-00000C000000}"/>
    <cellStyle name="Reftitre" xfId="13" xr:uid="{00000000-0005-0000-0000-00000D000000}"/>
    <cellStyle name="Titre1" xfId="14" xr:uid="{00000000-0005-0000-0000-00000E000000}"/>
    <cellStyle name="Titre2" xfId="15" xr:uid="{00000000-0005-0000-0000-00000F000000}"/>
    <cellStyle name="Titre3" xfId="16" xr:uid="{00000000-0005-0000-0000-000010000000}"/>
    <cellStyle name="Titre4" xfId="17" xr:uid="{00000000-0005-0000-0000-000011000000}"/>
    <cellStyle name="Unite" xfId="18" xr:uid="{00000000-0005-0000-0000-00001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38</xdr:row>
      <xdr:rowOff>0</xdr:rowOff>
    </xdr:from>
    <xdr:to>
      <xdr:col>19</xdr:col>
      <xdr:colOff>19050</xdr:colOff>
      <xdr:row>39</xdr:row>
      <xdr:rowOff>0</xdr:rowOff>
    </xdr:to>
    <xdr:sp macro="" textlink="">
      <xdr:nvSpPr>
        <xdr:cNvPr id="18" name="Rectangle 28">
          <a:extLst>
            <a:ext uri="{FF2B5EF4-FFF2-40B4-BE49-F238E27FC236}">
              <a16:creationId xmlns:a16="http://schemas.microsoft.com/office/drawing/2014/main" id="{00000000-0008-0000-0200-000012000000}"/>
            </a:ext>
          </a:extLst>
        </xdr:cNvPr>
        <xdr:cNvSpPr>
          <a:spLocks noChangeArrowheads="1"/>
        </xdr:cNvSpPr>
      </xdr:nvSpPr>
      <xdr:spPr bwMode="auto">
        <a:xfrm>
          <a:off x="0" y="412184850"/>
          <a:ext cx="14287500" cy="400050"/>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twoCellAnchor>
    <xdr:from>
      <xdr:col>0</xdr:col>
      <xdr:colOff>0</xdr:colOff>
      <xdr:row>41</xdr:row>
      <xdr:rowOff>133350</xdr:rowOff>
    </xdr:from>
    <xdr:to>
      <xdr:col>19</xdr:col>
      <xdr:colOff>57150</xdr:colOff>
      <xdr:row>42</xdr:row>
      <xdr:rowOff>342900</xdr:rowOff>
    </xdr:to>
    <xdr:sp macro="" textlink="">
      <xdr:nvSpPr>
        <xdr:cNvPr id="19" name="Rectangle 29">
          <a:extLst>
            <a:ext uri="{FF2B5EF4-FFF2-40B4-BE49-F238E27FC236}">
              <a16:creationId xmlns:a16="http://schemas.microsoft.com/office/drawing/2014/main" id="{00000000-0008-0000-0200-000013000000}"/>
            </a:ext>
          </a:extLst>
        </xdr:cNvPr>
        <xdr:cNvSpPr>
          <a:spLocks noChangeArrowheads="1"/>
        </xdr:cNvSpPr>
      </xdr:nvSpPr>
      <xdr:spPr bwMode="auto">
        <a:xfrm>
          <a:off x="0" y="413042100"/>
          <a:ext cx="14325600" cy="371475"/>
        </a:xfrm>
        <a:prstGeom prst="rect">
          <a:avLst/>
        </a:prstGeom>
        <a:noFill/>
        <a:ln w="9525">
          <a:solidFill>
            <a:srgbClr val="000000"/>
          </a:solidFill>
          <a:miter lim="800000"/>
          <a:headEnd/>
          <a:tailEnd/>
        </a:ln>
        <a:effectLst>
          <a:outerShdw dist="35921" dir="2700000" algn="ctr" rotWithShape="0">
            <a:srgbClr val="808080"/>
          </a:outerShdw>
        </a:effectLst>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98</xdr:row>
      <xdr:rowOff>0</xdr:rowOff>
    </xdr:from>
    <xdr:to>
      <xdr:col>5</xdr:col>
      <xdr:colOff>0</xdr:colOff>
      <xdr:row>98</xdr:row>
      <xdr:rowOff>0</xdr:rowOff>
    </xdr:to>
    <xdr:sp macro="" textlink="">
      <xdr:nvSpPr>
        <xdr:cNvPr id="19457" name="Rectangle 1">
          <a:extLst>
            <a:ext uri="{FF2B5EF4-FFF2-40B4-BE49-F238E27FC236}">
              <a16:creationId xmlns:a16="http://schemas.microsoft.com/office/drawing/2014/main" id="{00000000-0008-0000-0300-0000014C0000}"/>
            </a:ext>
          </a:extLst>
        </xdr:cNvPr>
        <xdr:cNvSpPr>
          <a:spLocks noChangeArrowheads="1"/>
        </xdr:cNvSpPr>
      </xdr:nvSpPr>
      <xdr:spPr bwMode="auto">
        <a:xfrm>
          <a:off x="5153025" y="10182225"/>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5</xdr:col>
      <xdr:colOff>0</xdr:colOff>
      <xdr:row>99</xdr:row>
      <xdr:rowOff>0</xdr:rowOff>
    </xdr:from>
    <xdr:to>
      <xdr:col>5</xdr:col>
      <xdr:colOff>0</xdr:colOff>
      <xdr:row>99</xdr:row>
      <xdr:rowOff>0</xdr:rowOff>
    </xdr:to>
    <xdr:sp macro="" textlink="">
      <xdr:nvSpPr>
        <xdr:cNvPr id="19459" name="Rectangle 3">
          <a:extLst>
            <a:ext uri="{FF2B5EF4-FFF2-40B4-BE49-F238E27FC236}">
              <a16:creationId xmlns:a16="http://schemas.microsoft.com/office/drawing/2014/main" id="{00000000-0008-0000-0300-0000034C0000}"/>
            </a:ext>
          </a:extLst>
        </xdr:cNvPr>
        <xdr:cNvSpPr>
          <a:spLocks noChangeArrowheads="1"/>
        </xdr:cNvSpPr>
      </xdr:nvSpPr>
      <xdr:spPr bwMode="auto">
        <a:xfrm>
          <a:off x="5153025" y="1034415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5</xdr:col>
      <xdr:colOff>0</xdr:colOff>
      <xdr:row>109</xdr:row>
      <xdr:rowOff>0</xdr:rowOff>
    </xdr:from>
    <xdr:to>
      <xdr:col>5</xdr:col>
      <xdr:colOff>0</xdr:colOff>
      <xdr:row>109</xdr:row>
      <xdr:rowOff>0</xdr:rowOff>
    </xdr:to>
    <xdr:sp macro="" textlink="">
      <xdr:nvSpPr>
        <xdr:cNvPr id="18" name="Rectangle 1">
          <a:extLst>
            <a:ext uri="{FF2B5EF4-FFF2-40B4-BE49-F238E27FC236}">
              <a16:creationId xmlns:a16="http://schemas.microsoft.com/office/drawing/2014/main" id="{00000000-0008-0000-0300-000012000000}"/>
            </a:ext>
          </a:extLst>
        </xdr:cNvPr>
        <xdr:cNvSpPr>
          <a:spLocks noChangeArrowheads="1"/>
        </xdr:cNvSpPr>
      </xdr:nvSpPr>
      <xdr:spPr bwMode="auto">
        <a:xfrm>
          <a:off x="5153025" y="4091940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5</xdr:col>
      <xdr:colOff>0</xdr:colOff>
      <xdr:row>110</xdr:row>
      <xdr:rowOff>0</xdr:rowOff>
    </xdr:from>
    <xdr:to>
      <xdr:col>5</xdr:col>
      <xdr:colOff>0</xdr:colOff>
      <xdr:row>110</xdr:row>
      <xdr:rowOff>0</xdr:rowOff>
    </xdr:to>
    <xdr:sp macro="" textlink="">
      <xdr:nvSpPr>
        <xdr:cNvPr id="20" name="Rectangle 3">
          <a:extLst>
            <a:ext uri="{FF2B5EF4-FFF2-40B4-BE49-F238E27FC236}">
              <a16:creationId xmlns:a16="http://schemas.microsoft.com/office/drawing/2014/main" id="{00000000-0008-0000-0300-000014000000}"/>
            </a:ext>
          </a:extLst>
        </xdr:cNvPr>
        <xdr:cNvSpPr>
          <a:spLocks noChangeArrowheads="1"/>
        </xdr:cNvSpPr>
      </xdr:nvSpPr>
      <xdr:spPr bwMode="auto">
        <a:xfrm>
          <a:off x="5153025" y="41081325"/>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98</xdr:row>
      <xdr:rowOff>0</xdr:rowOff>
    </xdr:from>
    <xdr:to>
      <xdr:col>7</xdr:col>
      <xdr:colOff>0</xdr:colOff>
      <xdr:row>98</xdr:row>
      <xdr:rowOff>0</xdr:rowOff>
    </xdr:to>
    <xdr:sp macro="" textlink="">
      <xdr:nvSpPr>
        <xdr:cNvPr id="2" name="Rectangle 1">
          <a:extLst>
            <a:ext uri="{FF2B5EF4-FFF2-40B4-BE49-F238E27FC236}">
              <a16:creationId xmlns:a16="http://schemas.microsoft.com/office/drawing/2014/main" id="{D2B0E734-EA00-42BC-9695-20D29150E60D}"/>
            </a:ext>
          </a:extLst>
        </xdr:cNvPr>
        <xdr:cNvSpPr>
          <a:spLocks noChangeArrowheads="1"/>
        </xdr:cNvSpPr>
      </xdr:nvSpPr>
      <xdr:spPr bwMode="auto">
        <a:xfrm>
          <a:off x="4280647" y="16584706"/>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99</xdr:row>
      <xdr:rowOff>0</xdr:rowOff>
    </xdr:from>
    <xdr:to>
      <xdr:col>7</xdr:col>
      <xdr:colOff>0</xdr:colOff>
      <xdr:row>99</xdr:row>
      <xdr:rowOff>0</xdr:rowOff>
    </xdr:to>
    <xdr:sp macro="" textlink="">
      <xdr:nvSpPr>
        <xdr:cNvPr id="3" name="Rectangle 3">
          <a:extLst>
            <a:ext uri="{FF2B5EF4-FFF2-40B4-BE49-F238E27FC236}">
              <a16:creationId xmlns:a16="http://schemas.microsoft.com/office/drawing/2014/main" id="{A532E194-830D-4BDC-80BE-EF684545C5AD}"/>
            </a:ext>
          </a:extLst>
        </xdr:cNvPr>
        <xdr:cNvSpPr>
          <a:spLocks noChangeArrowheads="1"/>
        </xdr:cNvSpPr>
      </xdr:nvSpPr>
      <xdr:spPr bwMode="auto">
        <a:xfrm>
          <a:off x="4280647" y="16741588"/>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109</xdr:row>
      <xdr:rowOff>0</xdr:rowOff>
    </xdr:from>
    <xdr:to>
      <xdr:col>7</xdr:col>
      <xdr:colOff>0</xdr:colOff>
      <xdr:row>109</xdr:row>
      <xdr:rowOff>0</xdr:rowOff>
    </xdr:to>
    <xdr:sp macro="" textlink="">
      <xdr:nvSpPr>
        <xdr:cNvPr id="4" name="Rectangle 1">
          <a:extLst>
            <a:ext uri="{FF2B5EF4-FFF2-40B4-BE49-F238E27FC236}">
              <a16:creationId xmlns:a16="http://schemas.microsoft.com/office/drawing/2014/main" id="{3336876F-492A-4553-889C-FB68F50EDA46}"/>
            </a:ext>
          </a:extLst>
        </xdr:cNvPr>
        <xdr:cNvSpPr>
          <a:spLocks noChangeArrowheads="1"/>
        </xdr:cNvSpPr>
      </xdr:nvSpPr>
      <xdr:spPr bwMode="auto">
        <a:xfrm>
          <a:off x="4280647" y="17167412"/>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7</xdr:col>
      <xdr:colOff>0</xdr:colOff>
      <xdr:row>110</xdr:row>
      <xdr:rowOff>0</xdr:rowOff>
    </xdr:from>
    <xdr:to>
      <xdr:col>7</xdr:col>
      <xdr:colOff>0</xdr:colOff>
      <xdr:row>110</xdr:row>
      <xdr:rowOff>0</xdr:rowOff>
    </xdr:to>
    <xdr:sp macro="" textlink="">
      <xdr:nvSpPr>
        <xdr:cNvPr id="5" name="Rectangle 3">
          <a:extLst>
            <a:ext uri="{FF2B5EF4-FFF2-40B4-BE49-F238E27FC236}">
              <a16:creationId xmlns:a16="http://schemas.microsoft.com/office/drawing/2014/main" id="{564E34CC-88A8-4933-BA87-B8DBA3BE9AE2}"/>
            </a:ext>
          </a:extLst>
        </xdr:cNvPr>
        <xdr:cNvSpPr>
          <a:spLocks noChangeArrowheads="1"/>
        </xdr:cNvSpPr>
      </xdr:nvSpPr>
      <xdr:spPr bwMode="auto">
        <a:xfrm>
          <a:off x="4280647" y="17324294"/>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98</xdr:row>
      <xdr:rowOff>0</xdr:rowOff>
    </xdr:from>
    <xdr:to>
      <xdr:col>9</xdr:col>
      <xdr:colOff>0</xdr:colOff>
      <xdr:row>98</xdr:row>
      <xdr:rowOff>0</xdr:rowOff>
    </xdr:to>
    <xdr:sp macro="" textlink="">
      <xdr:nvSpPr>
        <xdr:cNvPr id="10" name="Rectangle 9">
          <a:extLst>
            <a:ext uri="{FF2B5EF4-FFF2-40B4-BE49-F238E27FC236}">
              <a16:creationId xmlns:a16="http://schemas.microsoft.com/office/drawing/2014/main" id="{4B389CC9-58BD-48FF-80AC-997462163E1C}"/>
            </a:ext>
          </a:extLst>
        </xdr:cNvPr>
        <xdr:cNvSpPr>
          <a:spLocks noChangeArrowheads="1"/>
        </xdr:cNvSpPr>
      </xdr:nvSpPr>
      <xdr:spPr bwMode="auto">
        <a:xfrm>
          <a:off x="6667500" y="17649265"/>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99</xdr:row>
      <xdr:rowOff>0</xdr:rowOff>
    </xdr:from>
    <xdr:to>
      <xdr:col>9</xdr:col>
      <xdr:colOff>0</xdr:colOff>
      <xdr:row>99</xdr:row>
      <xdr:rowOff>0</xdr:rowOff>
    </xdr:to>
    <xdr:sp macro="" textlink="">
      <xdr:nvSpPr>
        <xdr:cNvPr id="11" name="Rectangle 3">
          <a:extLst>
            <a:ext uri="{FF2B5EF4-FFF2-40B4-BE49-F238E27FC236}">
              <a16:creationId xmlns:a16="http://schemas.microsoft.com/office/drawing/2014/main" id="{C6B155DA-0863-4AE0-B4E6-64B9DF78530E}"/>
            </a:ext>
          </a:extLst>
        </xdr:cNvPr>
        <xdr:cNvSpPr>
          <a:spLocks noChangeArrowheads="1"/>
        </xdr:cNvSpPr>
      </xdr:nvSpPr>
      <xdr:spPr bwMode="auto">
        <a:xfrm>
          <a:off x="6667500" y="17806147"/>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109</xdr:row>
      <xdr:rowOff>0</xdr:rowOff>
    </xdr:from>
    <xdr:to>
      <xdr:col>9</xdr:col>
      <xdr:colOff>0</xdr:colOff>
      <xdr:row>109</xdr:row>
      <xdr:rowOff>0</xdr:rowOff>
    </xdr:to>
    <xdr:sp macro="" textlink="">
      <xdr:nvSpPr>
        <xdr:cNvPr id="12" name="Rectangle 1">
          <a:extLst>
            <a:ext uri="{FF2B5EF4-FFF2-40B4-BE49-F238E27FC236}">
              <a16:creationId xmlns:a16="http://schemas.microsoft.com/office/drawing/2014/main" id="{67575116-023A-4671-A400-96DBA51E8739}"/>
            </a:ext>
          </a:extLst>
        </xdr:cNvPr>
        <xdr:cNvSpPr>
          <a:spLocks noChangeArrowheads="1"/>
        </xdr:cNvSpPr>
      </xdr:nvSpPr>
      <xdr:spPr bwMode="auto">
        <a:xfrm>
          <a:off x="6667500" y="18231971"/>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9</xdr:col>
      <xdr:colOff>0</xdr:colOff>
      <xdr:row>110</xdr:row>
      <xdr:rowOff>0</xdr:rowOff>
    </xdr:from>
    <xdr:to>
      <xdr:col>9</xdr:col>
      <xdr:colOff>0</xdr:colOff>
      <xdr:row>110</xdr:row>
      <xdr:rowOff>0</xdr:rowOff>
    </xdr:to>
    <xdr:sp macro="" textlink="">
      <xdr:nvSpPr>
        <xdr:cNvPr id="13" name="Rectangle 3">
          <a:extLst>
            <a:ext uri="{FF2B5EF4-FFF2-40B4-BE49-F238E27FC236}">
              <a16:creationId xmlns:a16="http://schemas.microsoft.com/office/drawing/2014/main" id="{D1DF15AA-0DC0-4BB0-B9D4-E706930221F1}"/>
            </a:ext>
          </a:extLst>
        </xdr:cNvPr>
        <xdr:cNvSpPr>
          <a:spLocks noChangeArrowheads="1"/>
        </xdr:cNvSpPr>
      </xdr:nvSpPr>
      <xdr:spPr bwMode="auto">
        <a:xfrm>
          <a:off x="6667500" y="18388853"/>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F6837-11D0-4129-8F4D-54C5D38609CC}">
  <sheetPr>
    <pageSetUpPr fitToPage="1"/>
  </sheetPr>
  <dimension ref="A1:AJ66"/>
  <sheetViews>
    <sheetView topLeftCell="A38" zoomScale="115" zoomScaleNormal="115" zoomScalePageLayoutView="115" workbookViewId="0">
      <selection activeCell="AE63" sqref="AE63"/>
    </sheetView>
  </sheetViews>
  <sheetFormatPr baseColWidth="10" defaultRowHeight="12.75" x14ac:dyDescent="0.2"/>
  <cols>
    <col min="1" max="36" width="2.7109375" customWidth="1"/>
    <col min="38" max="38" width="5.28515625" customWidth="1"/>
    <col min="249" max="249" width="9.7109375" customWidth="1"/>
    <col min="250" max="250" width="13.5703125" customWidth="1"/>
    <col min="251" max="251" width="16.28515625" customWidth="1"/>
    <col min="252" max="252" width="14.42578125" customWidth="1"/>
    <col min="253" max="253" width="10.42578125" customWidth="1"/>
    <col min="254" max="254" width="9" customWidth="1"/>
    <col min="255" max="255" width="14.42578125" customWidth="1"/>
    <col min="505" max="505" width="9.7109375" customWidth="1"/>
    <col min="506" max="506" width="13.5703125" customWidth="1"/>
    <col min="507" max="507" width="16.28515625" customWidth="1"/>
    <col min="508" max="508" width="14.42578125" customWidth="1"/>
    <col min="509" max="509" width="10.42578125" customWidth="1"/>
    <col min="510" max="510" width="9" customWidth="1"/>
    <col min="511" max="511" width="14.42578125" customWidth="1"/>
    <col min="761" max="761" width="9.7109375" customWidth="1"/>
    <col min="762" max="762" width="13.5703125" customWidth="1"/>
    <col min="763" max="763" width="16.28515625" customWidth="1"/>
    <col min="764" max="764" width="14.42578125" customWidth="1"/>
    <col min="765" max="765" width="10.42578125" customWidth="1"/>
    <col min="766" max="766" width="9" customWidth="1"/>
    <col min="767" max="767" width="14.42578125" customWidth="1"/>
    <col min="1017" max="1017" width="9.7109375" customWidth="1"/>
    <col min="1018" max="1018" width="13.5703125" customWidth="1"/>
    <col min="1019" max="1019" width="16.28515625" customWidth="1"/>
    <col min="1020" max="1020" width="14.42578125" customWidth="1"/>
    <col min="1021" max="1021" width="10.42578125" customWidth="1"/>
    <col min="1022" max="1022" width="9" customWidth="1"/>
    <col min="1023" max="1023" width="14.42578125" customWidth="1"/>
    <col min="1273" max="1273" width="9.7109375" customWidth="1"/>
    <col min="1274" max="1274" width="13.5703125" customWidth="1"/>
    <col min="1275" max="1275" width="16.28515625" customWidth="1"/>
    <col min="1276" max="1276" width="14.42578125" customWidth="1"/>
    <col min="1277" max="1277" width="10.42578125" customWidth="1"/>
    <col min="1278" max="1278" width="9" customWidth="1"/>
    <col min="1279" max="1279" width="14.42578125" customWidth="1"/>
    <col min="1529" max="1529" width="9.7109375" customWidth="1"/>
    <col min="1530" max="1530" width="13.5703125" customWidth="1"/>
    <col min="1531" max="1531" width="16.28515625" customWidth="1"/>
    <col min="1532" max="1532" width="14.42578125" customWidth="1"/>
    <col min="1533" max="1533" width="10.42578125" customWidth="1"/>
    <col min="1534" max="1534" width="9" customWidth="1"/>
    <col min="1535" max="1535" width="14.42578125" customWidth="1"/>
    <col min="1785" max="1785" width="9.7109375" customWidth="1"/>
    <col min="1786" max="1786" width="13.5703125" customWidth="1"/>
    <col min="1787" max="1787" width="16.28515625" customWidth="1"/>
    <col min="1788" max="1788" width="14.42578125" customWidth="1"/>
    <col min="1789" max="1789" width="10.42578125" customWidth="1"/>
    <col min="1790" max="1790" width="9" customWidth="1"/>
    <col min="1791" max="1791" width="14.42578125" customWidth="1"/>
    <col min="2041" max="2041" width="9.7109375" customWidth="1"/>
    <col min="2042" max="2042" width="13.5703125" customWidth="1"/>
    <col min="2043" max="2043" width="16.28515625" customWidth="1"/>
    <col min="2044" max="2044" width="14.42578125" customWidth="1"/>
    <col min="2045" max="2045" width="10.42578125" customWidth="1"/>
    <col min="2046" max="2046" width="9" customWidth="1"/>
    <col min="2047" max="2047" width="14.42578125" customWidth="1"/>
    <col min="2297" max="2297" width="9.7109375" customWidth="1"/>
    <col min="2298" max="2298" width="13.5703125" customWidth="1"/>
    <col min="2299" max="2299" width="16.28515625" customWidth="1"/>
    <col min="2300" max="2300" width="14.42578125" customWidth="1"/>
    <col min="2301" max="2301" width="10.42578125" customWidth="1"/>
    <col min="2302" max="2302" width="9" customWidth="1"/>
    <col min="2303" max="2303" width="14.42578125" customWidth="1"/>
    <col min="2553" max="2553" width="9.7109375" customWidth="1"/>
    <col min="2554" max="2554" width="13.5703125" customWidth="1"/>
    <col min="2555" max="2555" width="16.28515625" customWidth="1"/>
    <col min="2556" max="2556" width="14.42578125" customWidth="1"/>
    <col min="2557" max="2557" width="10.42578125" customWidth="1"/>
    <col min="2558" max="2558" width="9" customWidth="1"/>
    <col min="2559" max="2559" width="14.42578125" customWidth="1"/>
    <col min="2809" max="2809" width="9.7109375" customWidth="1"/>
    <col min="2810" max="2810" width="13.5703125" customWidth="1"/>
    <col min="2811" max="2811" width="16.28515625" customWidth="1"/>
    <col min="2812" max="2812" width="14.42578125" customWidth="1"/>
    <col min="2813" max="2813" width="10.42578125" customWidth="1"/>
    <col min="2814" max="2814" width="9" customWidth="1"/>
    <col min="2815" max="2815" width="14.42578125" customWidth="1"/>
    <col min="3065" max="3065" width="9.7109375" customWidth="1"/>
    <col min="3066" max="3066" width="13.5703125" customWidth="1"/>
    <col min="3067" max="3067" width="16.28515625" customWidth="1"/>
    <col min="3068" max="3068" width="14.42578125" customWidth="1"/>
    <col min="3069" max="3069" width="10.42578125" customWidth="1"/>
    <col min="3070" max="3070" width="9" customWidth="1"/>
    <col min="3071" max="3071" width="14.42578125" customWidth="1"/>
    <col min="3321" max="3321" width="9.7109375" customWidth="1"/>
    <col min="3322" max="3322" width="13.5703125" customWidth="1"/>
    <col min="3323" max="3323" width="16.28515625" customWidth="1"/>
    <col min="3324" max="3324" width="14.42578125" customWidth="1"/>
    <col min="3325" max="3325" width="10.42578125" customWidth="1"/>
    <col min="3326" max="3326" width="9" customWidth="1"/>
    <col min="3327" max="3327" width="14.42578125" customWidth="1"/>
    <col min="3577" max="3577" width="9.7109375" customWidth="1"/>
    <col min="3578" max="3578" width="13.5703125" customWidth="1"/>
    <col min="3579" max="3579" width="16.28515625" customWidth="1"/>
    <col min="3580" max="3580" width="14.42578125" customWidth="1"/>
    <col min="3581" max="3581" width="10.42578125" customWidth="1"/>
    <col min="3582" max="3582" width="9" customWidth="1"/>
    <col min="3583" max="3583" width="14.42578125" customWidth="1"/>
    <col min="3833" max="3833" width="9.7109375" customWidth="1"/>
    <col min="3834" max="3834" width="13.5703125" customWidth="1"/>
    <col min="3835" max="3835" width="16.28515625" customWidth="1"/>
    <col min="3836" max="3836" width="14.42578125" customWidth="1"/>
    <col min="3837" max="3837" width="10.42578125" customWidth="1"/>
    <col min="3838" max="3838" width="9" customWidth="1"/>
    <col min="3839" max="3839" width="14.42578125" customWidth="1"/>
    <col min="4089" max="4089" width="9.7109375" customWidth="1"/>
    <col min="4090" max="4090" width="13.5703125" customWidth="1"/>
    <col min="4091" max="4091" width="16.28515625" customWidth="1"/>
    <col min="4092" max="4092" width="14.42578125" customWidth="1"/>
    <col min="4093" max="4093" width="10.42578125" customWidth="1"/>
    <col min="4094" max="4094" width="9" customWidth="1"/>
    <col min="4095" max="4095" width="14.42578125" customWidth="1"/>
    <col min="4345" max="4345" width="9.7109375" customWidth="1"/>
    <col min="4346" max="4346" width="13.5703125" customWidth="1"/>
    <col min="4347" max="4347" width="16.28515625" customWidth="1"/>
    <col min="4348" max="4348" width="14.42578125" customWidth="1"/>
    <col min="4349" max="4349" width="10.42578125" customWidth="1"/>
    <col min="4350" max="4350" width="9" customWidth="1"/>
    <col min="4351" max="4351" width="14.42578125" customWidth="1"/>
    <col min="4601" max="4601" width="9.7109375" customWidth="1"/>
    <col min="4602" max="4602" width="13.5703125" customWidth="1"/>
    <col min="4603" max="4603" width="16.28515625" customWidth="1"/>
    <col min="4604" max="4604" width="14.42578125" customWidth="1"/>
    <col min="4605" max="4605" width="10.42578125" customWidth="1"/>
    <col min="4606" max="4606" width="9" customWidth="1"/>
    <col min="4607" max="4607" width="14.42578125" customWidth="1"/>
    <col min="4857" max="4857" width="9.7109375" customWidth="1"/>
    <col min="4858" max="4858" width="13.5703125" customWidth="1"/>
    <col min="4859" max="4859" width="16.28515625" customWidth="1"/>
    <col min="4860" max="4860" width="14.42578125" customWidth="1"/>
    <col min="4861" max="4861" width="10.42578125" customWidth="1"/>
    <col min="4862" max="4862" width="9" customWidth="1"/>
    <col min="4863" max="4863" width="14.42578125" customWidth="1"/>
    <col min="5113" max="5113" width="9.7109375" customWidth="1"/>
    <col min="5114" max="5114" width="13.5703125" customWidth="1"/>
    <col min="5115" max="5115" width="16.28515625" customWidth="1"/>
    <col min="5116" max="5116" width="14.42578125" customWidth="1"/>
    <col min="5117" max="5117" width="10.42578125" customWidth="1"/>
    <col min="5118" max="5118" width="9" customWidth="1"/>
    <col min="5119" max="5119" width="14.42578125" customWidth="1"/>
    <col min="5369" max="5369" width="9.7109375" customWidth="1"/>
    <col min="5370" max="5370" width="13.5703125" customWidth="1"/>
    <col min="5371" max="5371" width="16.28515625" customWidth="1"/>
    <col min="5372" max="5372" width="14.42578125" customWidth="1"/>
    <col min="5373" max="5373" width="10.42578125" customWidth="1"/>
    <col min="5374" max="5374" width="9" customWidth="1"/>
    <col min="5375" max="5375" width="14.42578125" customWidth="1"/>
    <col min="5625" max="5625" width="9.7109375" customWidth="1"/>
    <col min="5626" max="5626" width="13.5703125" customWidth="1"/>
    <col min="5627" max="5627" width="16.28515625" customWidth="1"/>
    <col min="5628" max="5628" width="14.42578125" customWidth="1"/>
    <col min="5629" max="5629" width="10.42578125" customWidth="1"/>
    <col min="5630" max="5630" width="9" customWidth="1"/>
    <col min="5631" max="5631" width="14.42578125" customWidth="1"/>
    <col min="5881" max="5881" width="9.7109375" customWidth="1"/>
    <col min="5882" max="5882" width="13.5703125" customWidth="1"/>
    <col min="5883" max="5883" width="16.28515625" customWidth="1"/>
    <col min="5884" max="5884" width="14.42578125" customWidth="1"/>
    <col min="5885" max="5885" width="10.42578125" customWidth="1"/>
    <col min="5886" max="5886" width="9" customWidth="1"/>
    <col min="5887" max="5887" width="14.42578125" customWidth="1"/>
    <col min="6137" max="6137" width="9.7109375" customWidth="1"/>
    <col min="6138" max="6138" width="13.5703125" customWidth="1"/>
    <col min="6139" max="6139" width="16.28515625" customWidth="1"/>
    <col min="6140" max="6140" width="14.42578125" customWidth="1"/>
    <col min="6141" max="6141" width="10.42578125" customWidth="1"/>
    <col min="6142" max="6142" width="9" customWidth="1"/>
    <col min="6143" max="6143" width="14.42578125" customWidth="1"/>
    <col min="6393" max="6393" width="9.7109375" customWidth="1"/>
    <col min="6394" max="6394" width="13.5703125" customWidth="1"/>
    <col min="6395" max="6395" width="16.28515625" customWidth="1"/>
    <col min="6396" max="6396" width="14.42578125" customWidth="1"/>
    <col min="6397" max="6397" width="10.42578125" customWidth="1"/>
    <col min="6398" max="6398" width="9" customWidth="1"/>
    <col min="6399" max="6399" width="14.42578125" customWidth="1"/>
    <col min="6649" max="6649" width="9.7109375" customWidth="1"/>
    <col min="6650" max="6650" width="13.5703125" customWidth="1"/>
    <col min="6651" max="6651" width="16.28515625" customWidth="1"/>
    <col min="6652" max="6652" width="14.42578125" customWidth="1"/>
    <col min="6653" max="6653" width="10.42578125" customWidth="1"/>
    <col min="6654" max="6654" width="9" customWidth="1"/>
    <col min="6655" max="6655" width="14.42578125" customWidth="1"/>
    <col min="6905" max="6905" width="9.7109375" customWidth="1"/>
    <col min="6906" max="6906" width="13.5703125" customWidth="1"/>
    <col min="6907" max="6907" width="16.28515625" customWidth="1"/>
    <col min="6908" max="6908" width="14.42578125" customWidth="1"/>
    <col min="6909" max="6909" width="10.42578125" customWidth="1"/>
    <col min="6910" max="6910" width="9" customWidth="1"/>
    <col min="6911" max="6911" width="14.42578125" customWidth="1"/>
    <col min="7161" max="7161" width="9.7109375" customWidth="1"/>
    <col min="7162" max="7162" width="13.5703125" customWidth="1"/>
    <col min="7163" max="7163" width="16.28515625" customWidth="1"/>
    <col min="7164" max="7164" width="14.42578125" customWidth="1"/>
    <col min="7165" max="7165" width="10.42578125" customWidth="1"/>
    <col min="7166" max="7166" width="9" customWidth="1"/>
    <col min="7167" max="7167" width="14.42578125" customWidth="1"/>
    <col min="7417" max="7417" width="9.7109375" customWidth="1"/>
    <col min="7418" max="7418" width="13.5703125" customWidth="1"/>
    <col min="7419" max="7419" width="16.28515625" customWidth="1"/>
    <col min="7420" max="7420" width="14.42578125" customWidth="1"/>
    <col min="7421" max="7421" width="10.42578125" customWidth="1"/>
    <col min="7422" max="7422" width="9" customWidth="1"/>
    <col min="7423" max="7423" width="14.42578125" customWidth="1"/>
    <col min="7673" max="7673" width="9.7109375" customWidth="1"/>
    <col min="7674" max="7674" width="13.5703125" customWidth="1"/>
    <col min="7675" max="7675" width="16.28515625" customWidth="1"/>
    <col min="7676" max="7676" width="14.42578125" customWidth="1"/>
    <col min="7677" max="7677" width="10.42578125" customWidth="1"/>
    <col min="7678" max="7678" width="9" customWidth="1"/>
    <col min="7679" max="7679" width="14.42578125" customWidth="1"/>
    <col min="7929" max="7929" width="9.7109375" customWidth="1"/>
    <col min="7930" max="7930" width="13.5703125" customWidth="1"/>
    <col min="7931" max="7931" width="16.28515625" customWidth="1"/>
    <col min="7932" max="7932" width="14.42578125" customWidth="1"/>
    <col min="7933" max="7933" width="10.42578125" customWidth="1"/>
    <col min="7934" max="7934" width="9" customWidth="1"/>
    <col min="7935" max="7935" width="14.42578125" customWidth="1"/>
    <col min="8185" max="8185" width="9.7109375" customWidth="1"/>
    <col min="8186" max="8186" width="13.5703125" customWidth="1"/>
    <col min="8187" max="8187" width="16.28515625" customWidth="1"/>
    <col min="8188" max="8188" width="14.42578125" customWidth="1"/>
    <col min="8189" max="8189" width="10.42578125" customWidth="1"/>
    <col min="8190" max="8190" width="9" customWidth="1"/>
    <col min="8191" max="8191" width="14.42578125" customWidth="1"/>
    <col min="8441" max="8441" width="9.7109375" customWidth="1"/>
    <col min="8442" max="8442" width="13.5703125" customWidth="1"/>
    <col min="8443" max="8443" width="16.28515625" customWidth="1"/>
    <col min="8444" max="8444" width="14.42578125" customWidth="1"/>
    <col min="8445" max="8445" width="10.42578125" customWidth="1"/>
    <col min="8446" max="8446" width="9" customWidth="1"/>
    <col min="8447" max="8447" width="14.42578125" customWidth="1"/>
    <col min="8697" max="8697" width="9.7109375" customWidth="1"/>
    <col min="8698" max="8698" width="13.5703125" customWidth="1"/>
    <col min="8699" max="8699" width="16.28515625" customWidth="1"/>
    <col min="8700" max="8700" width="14.42578125" customWidth="1"/>
    <col min="8701" max="8701" width="10.42578125" customWidth="1"/>
    <col min="8702" max="8702" width="9" customWidth="1"/>
    <col min="8703" max="8703" width="14.42578125" customWidth="1"/>
    <col min="8953" max="8953" width="9.7109375" customWidth="1"/>
    <col min="8954" max="8954" width="13.5703125" customWidth="1"/>
    <col min="8955" max="8955" width="16.28515625" customWidth="1"/>
    <col min="8956" max="8956" width="14.42578125" customWidth="1"/>
    <col min="8957" max="8957" width="10.42578125" customWidth="1"/>
    <col min="8958" max="8958" width="9" customWidth="1"/>
    <col min="8959" max="8959" width="14.42578125" customWidth="1"/>
    <col min="9209" max="9209" width="9.7109375" customWidth="1"/>
    <col min="9210" max="9210" width="13.5703125" customWidth="1"/>
    <col min="9211" max="9211" width="16.28515625" customWidth="1"/>
    <col min="9212" max="9212" width="14.42578125" customWidth="1"/>
    <col min="9213" max="9213" width="10.42578125" customWidth="1"/>
    <col min="9214" max="9214" width="9" customWidth="1"/>
    <col min="9215" max="9215" width="14.42578125" customWidth="1"/>
    <col min="9465" max="9465" width="9.7109375" customWidth="1"/>
    <col min="9466" max="9466" width="13.5703125" customWidth="1"/>
    <col min="9467" max="9467" width="16.28515625" customWidth="1"/>
    <col min="9468" max="9468" width="14.42578125" customWidth="1"/>
    <col min="9469" max="9469" width="10.42578125" customWidth="1"/>
    <col min="9470" max="9470" width="9" customWidth="1"/>
    <col min="9471" max="9471" width="14.42578125" customWidth="1"/>
    <col min="9721" max="9721" width="9.7109375" customWidth="1"/>
    <col min="9722" max="9722" width="13.5703125" customWidth="1"/>
    <col min="9723" max="9723" width="16.28515625" customWidth="1"/>
    <col min="9724" max="9724" width="14.42578125" customWidth="1"/>
    <col min="9725" max="9725" width="10.42578125" customWidth="1"/>
    <col min="9726" max="9726" width="9" customWidth="1"/>
    <col min="9727" max="9727" width="14.42578125" customWidth="1"/>
    <col min="9977" max="9977" width="9.7109375" customWidth="1"/>
    <col min="9978" max="9978" width="13.5703125" customWidth="1"/>
    <col min="9979" max="9979" width="16.28515625" customWidth="1"/>
    <col min="9980" max="9980" width="14.42578125" customWidth="1"/>
    <col min="9981" max="9981" width="10.42578125" customWidth="1"/>
    <col min="9982" max="9982" width="9" customWidth="1"/>
    <col min="9983" max="9983" width="14.42578125" customWidth="1"/>
    <col min="10233" max="10233" width="9.7109375" customWidth="1"/>
    <col min="10234" max="10234" width="13.5703125" customWidth="1"/>
    <col min="10235" max="10235" width="16.28515625" customWidth="1"/>
    <col min="10236" max="10236" width="14.42578125" customWidth="1"/>
    <col min="10237" max="10237" width="10.42578125" customWidth="1"/>
    <col min="10238" max="10238" width="9" customWidth="1"/>
    <col min="10239" max="10239" width="14.42578125" customWidth="1"/>
    <col min="10489" max="10489" width="9.7109375" customWidth="1"/>
    <col min="10490" max="10490" width="13.5703125" customWidth="1"/>
    <col min="10491" max="10491" width="16.28515625" customWidth="1"/>
    <col min="10492" max="10492" width="14.42578125" customWidth="1"/>
    <col min="10493" max="10493" width="10.42578125" customWidth="1"/>
    <col min="10494" max="10494" width="9" customWidth="1"/>
    <col min="10495" max="10495" width="14.42578125" customWidth="1"/>
    <col min="10745" max="10745" width="9.7109375" customWidth="1"/>
    <col min="10746" max="10746" width="13.5703125" customWidth="1"/>
    <col min="10747" max="10747" width="16.28515625" customWidth="1"/>
    <col min="10748" max="10748" width="14.42578125" customWidth="1"/>
    <col min="10749" max="10749" width="10.42578125" customWidth="1"/>
    <col min="10750" max="10750" width="9" customWidth="1"/>
    <col min="10751" max="10751" width="14.42578125" customWidth="1"/>
    <col min="11001" max="11001" width="9.7109375" customWidth="1"/>
    <col min="11002" max="11002" width="13.5703125" customWidth="1"/>
    <col min="11003" max="11003" width="16.28515625" customWidth="1"/>
    <col min="11004" max="11004" width="14.42578125" customWidth="1"/>
    <col min="11005" max="11005" width="10.42578125" customWidth="1"/>
    <col min="11006" max="11006" width="9" customWidth="1"/>
    <col min="11007" max="11007" width="14.42578125" customWidth="1"/>
    <col min="11257" max="11257" width="9.7109375" customWidth="1"/>
    <col min="11258" max="11258" width="13.5703125" customWidth="1"/>
    <col min="11259" max="11259" width="16.28515625" customWidth="1"/>
    <col min="11260" max="11260" width="14.42578125" customWidth="1"/>
    <col min="11261" max="11261" width="10.42578125" customWidth="1"/>
    <col min="11262" max="11262" width="9" customWidth="1"/>
    <col min="11263" max="11263" width="14.42578125" customWidth="1"/>
    <col min="11513" max="11513" width="9.7109375" customWidth="1"/>
    <col min="11514" max="11514" width="13.5703125" customWidth="1"/>
    <col min="11515" max="11515" width="16.28515625" customWidth="1"/>
    <col min="11516" max="11516" width="14.42578125" customWidth="1"/>
    <col min="11517" max="11517" width="10.42578125" customWidth="1"/>
    <col min="11518" max="11518" width="9" customWidth="1"/>
    <col min="11519" max="11519" width="14.42578125" customWidth="1"/>
    <col min="11769" max="11769" width="9.7109375" customWidth="1"/>
    <col min="11770" max="11770" width="13.5703125" customWidth="1"/>
    <col min="11771" max="11771" width="16.28515625" customWidth="1"/>
    <col min="11772" max="11772" width="14.42578125" customWidth="1"/>
    <col min="11773" max="11773" width="10.42578125" customWidth="1"/>
    <col min="11774" max="11774" width="9" customWidth="1"/>
    <col min="11775" max="11775" width="14.42578125" customWidth="1"/>
    <col min="12025" max="12025" width="9.7109375" customWidth="1"/>
    <col min="12026" max="12026" width="13.5703125" customWidth="1"/>
    <col min="12027" max="12027" width="16.28515625" customWidth="1"/>
    <col min="12028" max="12028" width="14.42578125" customWidth="1"/>
    <col min="12029" max="12029" width="10.42578125" customWidth="1"/>
    <col min="12030" max="12030" width="9" customWidth="1"/>
    <col min="12031" max="12031" width="14.42578125" customWidth="1"/>
    <col min="12281" max="12281" width="9.7109375" customWidth="1"/>
    <col min="12282" max="12282" width="13.5703125" customWidth="1"/>
    <col min="12283" max="12283" width="16.28515625" customWidth="1"/>
    <col min="12284" max="12284" width="14.42578125" customWidth="1"/>
    <col min="12285" max="12285" width="10.42578125" customWidth="1"/>
    <col min="12286" max="12286" width="9" customWidth="1"/>
    <col min="12287" max="12287" width="14.42578125" customWidth="1"/>
    <col min="12537" max="12537" width="9.7109375" customWidth="1"/>
    <col min="12538" max="12538" width="13.5703125" customWidth="1"/>
    <col min="12539" max="12539" width="16.28515625" customWidth="1"/>
    <col min="12540" max="12540" width="14.42578125" customWidth="1"/>
    <col min="12541" max="12541" width="10.42578125" customWidth="1"/>
    <col min="12542" max="12542" width="9" customWidth="1"/>
    <col min="12543" max="12543" width="14.42578125" customWidth="1"/>
    <col min="12793" max="12793" width="9.7109375" customWidth="1"/>
    <col min="12794" max="12794" width="13.5703125" customWidth="1"/>
    <col min="12795" max="12795" width="16.28515625" customWidth="1"/>
    <col min="12796" max="12796" width="14.42578125" customWidth="1"/>
    <col min="12797" max="12797" width="10.42578125" customWidth="1"/>
    <col min="12798" max="12798" width="9" customWidth="1"/>
    <col min="12799" max="12799" width="14.42578125" customWidth="1"/>
    <col min="13049" max="13049" width="9.7109375" customWidth="1"/>
    <col min="13050" max="13050" width="13.5703125" customWidth="1"/>
    <col min="13051" max="13051" width="16.28515625" customWidth="1"/>
    <col min="13052" max="13052" width="14.42578125" customWidth="1"/>
    <col min="13053" max="13053" width="10.42578125" customWidth="1"/>
    <col min="13054" max="13054" width="9" customWidth="1"/>
    <col min="13055" max="13055" width="14.42578125" customWidth="1"/>
    <col min="13305" max="13305" width="9.7109375" customWidth="1"/>
    <col min="13306" max="13306" width="13.5703125" customWidth="1"/>
    <col min="13307" max="13307" width="16.28515625" customWidth="1"/>
    <col min="13308" max="13308" width="14.42578125" customWidth="1"/>
    <col min="13309" max="13309" width="10.42578125" customWidth="1"/>
    <col min="13310" max="13310" width="9" customWidth="1"/>
    <col min="13311" max="13311" width="14.42578125" customWidth="1"/>
    <col min="13561" max="13561" width="9.7109375" customWidth="1"/>
    <col min="13562" max="13562" width="13.5703125" customWidth="1"/>
    <col min="13563" max="13563" width="16.28515625" customWidth="1"/>
    <col min="13564" max="13564" width="14.42578125" customWidth="1"/>
    <col min="13565" max="13565" width="10.42578125" customWidth="1"/>
    <col min="13566" max="13566" width="9" customWidth="1"/>
    <col min="13567" max="13567" width="14.42578125" customWidth="1"/>
    <col min="13817" max="13817" width="9.7109375" customWidth="1"/>
    <col min="13818" max="13818" width="13.5703125" customWidth="1"/>
    <col min="13819" max="13819" width="16.28515625" customWidth="1"/>
    <col min="13820" max="13820" width="14.42578125" customWidth="1"/>
    <col min="13821" max="13821" width="10.42578125" customWidth="1"/>
    <col min="13822" max="13822" width="9" customWidth="1"/>
    <col min="13823" max="13823" width="14.42578125" customWidth="1"/>
    <col min="14073" max="14073" width="9.7109375" customWidth="1"/>
    <col min="14074" max="14074" width="13.5703125" customWidth="1"/>
    <col min="14075" max="14075" width="16.28515625" customWidth="1"/>
    <col min="14076" max="14076" width="14.42578125" customWidth="1"/>
    <col min="14077" max="14077" width="10.42578125" customWidth="1"/>
    <col min="14078" max="14078" width="9" customWidth="1"/>
    <col min="14079" max="14079" width="14.42578125" customWidth="1"/>
    <col min="14329" max="14329" width="9.7109375" customWidth="1"/>
    <col min="14330" max="14330" width="13.5703125" customWidth="1"/>
    <col min="14331" max="14331" width="16.28515625" customWidth="1"/>
    <col min="14332" max="14332" width="14.42578125" customWidth="1"/>
    <col min="14333" max="14333" width="10.42578125" customWidth="1"/>
    <col min="14334" max="14334" width="9" customWidth="1"/>
    <col min="14335" max="14335" width="14.42578125" customWidth="1"/>
    <col min="14585" max="14585" width="9.7109375" customWidth="1"/>
    <col min="14586" max="14586" width="13.5703125" customWidth="1"/>
    <col min="14587" max="14587" width="16.28515625" customWidth="1"/>
    <col min="14588" max="14588" width="14.42578125" customWidth="1"/>
    <col min="14589" max="14589" width="10.42578125" customWidth="1"/>
    <col min="14590" max="14590" width="9" customWidth="1"/>
    <col min="14591" max="14591" width="14.42578125" customWidth="1"/>
    <col min="14841" max="14841" width="9.7109375" customWidth="1"/>
    <col min="14842" max="14842" width="13.5703125" customWidth="1"/>
    <col min="14843" max="14843" width="16.28515625" customWidth="1"/>
    <col min="14844" max="14844" width="14.42578125" customWidth="1"/>
    <col min="14845" max="14845" width="10.42578125" customWidth="1"/>
    <col min="14846" max="14846" width="9" customWidth="1"/>
    <col min="14847" max="14847" width="14.42578125" customWidth="1"/>
    <col min="15097" max="15097" width="9.7109375" customWidth="1"/>
    <col min="15098" max="15098" width="13.5703125" customWidth="1"/>
    <col min="15099" max="15099" width="16.28515625" customWidth="1"/>
    <col min="15100" max="15100" width="14.42578125" customWidth="1"/>
    <col min="15101" max="15101" width="10.42578125" customWidth="1"/>
    <col min="15102" max="15102" width="9" customWidth="1"/>
    <col min="15103" max="15103" width="14.42578125" customWidth="1"/>
    <col min="15353" max="15353" width="9.7109375" customWidth="1"/>
    <col min="15354" max="15354" width="13.5703125" customWidth="1"/>
    <col min="15355" max="15355" width="16.28515625" customWidth="1"/>
    <col min="15356" max="15356" width="14.42578125" customWidth="1"/>
    <col min="15357" max="15357" width="10.42578125" customWidth="1"/>
    <col min="15358" max="15358" width="9" customWidth="1"/>
    <col min="15359" max="15359" width="14.42578125" customWidth="1"/>
    <col min="15609" max="15609" width="9.7109375" customWidth="1"/>
    <col min="15610" max="15610" width="13.5703125" customWidth="1"/>
    <col min="15611" max="15611" width="16.28515625" customWidth="1"/>
    <col min="15612" max="15612" width="14.42578125" customWidth="1"/>
    <col min="15613" max="15613" width="10.42578125" customWidth="1"/>
    <col min="15614" max="15614" width="9" customWidth="1"/>
    <col min="15615" max="15615" width="14.42578125" customWidth="1"/>
    <col min="15865" max="15865" width="9.7109375" customWidth="1"/>
    <col min="15866" max="15866" width="13.5703125" customWidth="1"/>
    <col min="15867" max="15867" width="16.28515625" customWidth="1"/>
    <col min="15868" max="15868" width="14.42578125" customWidth="1"/>
    <col min="15869" max="15869" width="10.42578125" customWidth="1"/>
    <col min="15870" max="15870" width="9" customWidth="1"/>
    <col min="15871" max="15871" width="14.42578125" customWidth="1"/>
    <col min="16121" max="16121" width="9.7109375" customWidth="1"/>
    <col min="16122" max="16122" width="13.5703125" customWidth="1"/>
    <col min="16123" max="16123" width="16.28515625" customWidth="1"/>
    <col min="16124" max="16124" width="14.42578125" customWidth="1"/>
    <col min="16125" max="16125" width="10.42578125" customWidth="1"/>
    <col min="16126" max="16126" width="9" customWidth="1"/>
    <col min="16127" max="16127" width="14.42578125" customWidth="1"/>
  </cols>
  <sheetData>
    <row r="1" spans="1:36" x14ac:dyDescent="0.2">
      <c r="A1" s="65"/>
      <c r="AJ1" s="68"/>
    </row>
    <row r="2" spans="1:36" x14ac:dyDescent="0.2">
      <c r="A2" s="65"/>
      <c r="AJ2" s="68"/>
    </row>
    <row r="3" spans="1:36" ht="15" x14ac:dyDescent="0.2">
      <c r="A3" s="97"/>
      <c r="AJ3" s="68"/>
    </row>
    <row r="4" spans="1:36" ht="15" x14ac:dyDescent="0.2">
      <c r="A4" s="98"/>
      <c r="AJ4" s="68"/>
    </row>
    <row r="5" spans="1:36" ht="15" x14ac:dyDescent="0.2">
      <c r="A5" s="98"/>
      <c r="AJ5" s="68"/>
    </row>
    <row r="6" spans="1:36" ht="15" x14ac:dyDescent="0.2">
      <c r="A6" s="98"/>
      <c r="AJ6" s="68"/>
    </row>
    <row r="7" spans="1:36" ht="15" x14ac:dyDescent="0.2">
      <c r="A7" s="98"/>
      <c r="AJ7" s="68"/>
    </row>
    <row r="8" spans="1:36" ht="15" x14ac:dyDescent="0.2">
      <c r="A8" s="98"/>
      <c r="AJ8" s="68"/>
    </row>
    <row r="9" spans="1:36" ht="15" x14ac:dyDescent="0.2">
      <c r="A9" s="98"/>
      <c r="AJ9" s="68"/>
    </row>
    <row r="10" spans="1:36" ht="15" x14ac:dyDescent="0.2">
      <c r="A10" s="98"/>
      <c r="AJ10" s="68"/>
    </row>
    <row r="11" spans="1:36" ht="15" x14ac:dyDescent="0.2">
      <c r="A11" s="98"/>
      <c r="AJ11" s="68"/>
    </row>
    <row r="12" spans="1:36" ht="15" x14ac:dyDescent="0.2">
      <c r="A12" s="98"/>
      <c r="AJ12" s="68"/>
    </row>
    <row r="13" spans="1:36" ht="15" x14ac:dyDescent="0.2">
      <c r="A13" s="98"/>
      <c r="AJ13" s="68"/>
    </row>
    <row r="14" spans="1:36" ht="15" x14ac:dyDescent="0.2">
      <c r="A14" s="98"/>
      <c r="AJ14" s="68"/>
    </row>
    <row r="15" spans="1:36" ht="15" x14ac:dyDescent="0.2">
      <c r="A15" s="98"/>
      <c r="AJ15" s="68"/>
    </row>
    <row r="16" spans="1:36" ht="15" x14ac:dyDescent="0.2">
      <c r="A16" s="98"/>
      <c r="AJ16" s="68"/>
    </row>
    <row r="17" spans="1:36" ht="15" x14ac:dyDescent="0.2">
      <c r="A17" s="98"/>
      <c r="AJ17" s="68"/>
    </row>
    <row r="18" spans="1:36" ht="15" x14ac:dyDescent="0.2">
      <c r="A18" s="98"/>
      <c r="AJ18" s="68"/>
    </row>
    <row r="19" spans="1:36" ht="15" x14ac:dyDescent="0.2">
      <c r="A19" s="98"/>
      <c r="AJ19" s="68"/>
    </row>
    <row r="20" spans="1:36" ht="15" x14ac:dyDescent="0.2">
      <c r="A20" s="98"/>
      <c r="AJ20" s="68"/>
    </row>
    <row r="21" spans="1:36" ht="15" x14ac:dyDescent="0.2">
      <c r="A21" s="98"/>
      <c r="AJ21" s="68"/>
    </row>
    <row r="22" spans="1:36" ht="15" x14ac:dyDescent="0.2">
      <c r="A22" s="98"/>
      <c r="AJ22" s="68"/>
    </row>
    <row r="23" spans="1:36" ht="15" x14ac:dyDescent="0.2">
      <c r="A23" s="98"/>
      <c r="AJ23" s="68"/>
    </row>
    <row r="24" spans="1:36" ht="15" x14ac:dyDescent="0.2">
      <c r="A24" s="98"/>
      <c r="AJ24" s="68"/>
    </row>
    <row r="25" spans="1:36" ht="15" x14ac:dyDescent="0.2">
      <c r="A25" s="98"/>
      <c r="AJ25" s="68"/>
    </row>
    <row r="26" spans="1:36" ht="15" x14ac:dyDescent="0.2">
      <c r="A26" s="98"/>
      <c r="AJ26" s="68"/>
    </row>
    <row r="27" spans="1:36" ht="15" x14ac:dyDescent="0.2">
      <c r="A27" s="98"/>
      <c r="AJ27" s="68"/>
    </row>
    <row r="28" spans="1:36" ht="15" x14ac:dyDescent="0.2">
      <c r="A28" s="98"/>
      <c r="AJ28" s="68"/>
    </row>
    <row r="29" spans="1:36" ht="15" x14ac:dyDescent="0.2">
      <c r="A29" s="98"/>
      <c r="AJ29" s="68"/>
    </row>
    <row r="30" spans="1:36" ht="15" x14ac:dyDescent="0.2">
      <c r="A30" s="98"/>
      <c r="AJ30" s="68"/>
    </row>
    <row r="31" spans="1:36" ht="21" x14ac:dyDescent="0.2">
      <c r="A31" s="99"/>
      <c r="B31" s="95"/>
      <c r="C31" s="95"/>
      <c r="D31" s="95"/>
      <c r="E31" s="95"/>
      <c r="F31" s="95"/>
      <c r="G31" s="95"/>
      <c r="H31" s="95"/>
      <c r="I31" s="95"/>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68"/>
    </row>
    <row r="32" spans="1:36" ht="15" x14ac:dyDescent="0.2">
      <c r="A32" s="99"/>
      <c r="AJ32" s="68"/>
    </row>
    <row r="33" spans="1:36" ht="15" x14ac:dyDescent="0.2">
      <c r="A33" s="99"/>
      <c r="AJ33" s="68"/>
    </row>
    <row r="34" spans="1:36" ht="26.25" x14ac:dyDescent="0.2">
      <c r="A34" s="99"/>
      <c r="B34" s="96"/>
      <c r="C34" s="96"/>
      <c r="D34" s="96"/>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68"/>
    </row>
    <row r="35" spans="1:36" ht="26.25" x14ac:dyDescent="0.2">
      <c r="A35" s="99"/>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68"/>
    </row>
    <row r="36" spans="1:36" ht="26.25" x14ac:dyDescent="0.2">
      <c r="A36" s="99"/>
      <c r="B36" s="96"/>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68"/>
    </row>
    <row r="37" spans="1:36" ht="15" x14ac:dyDescent="0.2">
      <c r="A37" s="99"/>
      <c r="AJ37" s="68"/>
    </row>
    <row r="38" spans="1:36" ht="15" x14ac:dyDescent="0.2">
      <c r="A38" s="99"/>
      <c r="B38" s="68"/>
      <c r="U38" s="68"/>
      <c r="AJ38" s="68"/>
    </row>
    <row r="39" spans="1:36" ht="15" x14ac:dyDescent="0.2">
      <c r="A39" s="99"/>
      <c r="B39" s="67"/>
      <c r="C39" s="67"/>
      <c r="D39" s="67"/>
      <c r="E39" s="67"/>
      <c r="F39" s="67"/>
      <c r="G39" s="67"/>
      <c r="H39" s="67"/>
      <c r="I39" s="67"/>
      <c r="J39" s="67"/>
      <c r="K39" s="67"/>
      <c r="L39" s="67"/>
      <c r="M39" s="67"/>
      <c r="N39" s="67"/>
      <c r="O39" s="67"/>
      <c r="P39" s="67"/>
      <c r="Q39" s="67"/>
      <c r="R39" s="67"/>
      <c r="U39" s="67"/>
      <c r="V39" s="67"/>
      <c r="W39" s="67"/>
      <c r="X39" s="67"/>
      <c r="Y39" s="67"/>
      <c r="Z39" s="67"/>
      <c r="AA39" s="67"/>
      <c r="AB39" s="67"/>
      <c r="AC39" s="67"/>
      <c r="AD39" s="67"/>
      <c r="AE39" s="67"/>
      <c r="AF39" s="67"/>
      <c r="AG39" s="67"/>
      <c r="AH39" s="67"/>
      <c r="AI39" s="67"/>
      <c r="AJ39" s="68"/>
    </row>
    <row r="40" spans="1:36" ht="15" x14ac:dyDescent="0.2">
      <c r="A40" s="100"/>
      <c r="B40" s="68"/>
      <c r="C40" s="68"/>
      <c r="D40" s="68"/>
      <c r="E40" s="68"/>
      <c r="F40" s="68"/>
      <c r="G40" s="68"/>
      <c r="H40" s="68"/>
      <c r="I40" s="68"/>
      <c r="J40" s="68"/>
      <c r="K40" s="68"/>
      <c r="L40" s="68"/>
      <c r="M40" s="68"/>
      <c r="N40" s="68"/>
      <c r="O40" s="68"/>
      <c r="P40" s="68"/>
      <c r="Q40" s="68"/>
      <c r="R40" s="68"/>
      <c r="U40" s="68"/>
      <c r="V40" s="68"/>
      <c r="W40" s="68"/>
      <c r="X40" s="68"/>
      <c r="Y40" s="68"/>
      <c r="Z40" s="68"/>
      <c r="AA40" s="68"/>
      <c r="AB40" s="68"/>
      <c r="AC40" s="68"/>
      <c r="AD40" s="68"/>
      <c r="AE40" s="68"/>
      <c r="AF40" s="68"/>
      <c r="AG40" s="68"/>
      <c r="AH40" s="68"/>
      <c r="AI40" s="68"/>
      <c r="AJ40" s="68"/>
    </row>
    <row r="41" spans="1:36" ht="15" x14ac:dyDescent="0.2">
      <c r="A41" s="99"/>
      <c r="B41" s="68"/>
      <c r="C41" s="68"/>
      <c r="D41" s="68"/>
      <c r="E41" s="68"/>
      <c r="F41" s="68"/>
      <c r="G41" s="68"/>
      <c r="H41" s="68"/>
      <c r="I41" s="68"/>
      <c r="J41" s="68"/>
      <c r="K41" s="68"/>
      <c r="L41" s="68"/>
      <c r="M41" s="68"/>
      <c r="N41" s="68"/>
      <c r="O41" s="68"/>
      <c r="P41" s="68"/>
      <c r="Q41" s="68"/>
      <c r="R41" s="68"/>
      <c r="U41" s="68"/>
      <c r="V41" s="68"/>
      <c r="W41" s="68"/>
      <c r="X41" s="68"/>
      <c r="Y41" s="68"/>
      <c r="Z41" s="68"/>
      <c r="AA41" s="68"/>
      <c r="AB41" s="68"/>
      <c r="AC41" s="68"/>
      <c r="AD41" s="68"/>
      <c r="AE41" s="68"/>
      <c r="AF41" s="68"/>
      <c r="AG41" s="68"/>
      <c r="AH41" s="68"/>
      <c r="AI41" s="68"/>
      <c r="AJ41" s="68"/>
    </row>
    <row r="42" spans="1:36" ht="15" x14ac:dyDescent="0.2">
      <c r="A42" s="100"/>
      <c r="B42" s="68"/>
      <c r="C42" s="68"/>
      <c r="D42" s="68"/>
      <c r="E42" s="68"/>
      <c r="F42" s="68"/>
      <c r="G42" s="68"/>
      <c r="H42" s="68"/>
      <c r="I42" s="68"/>
      <c r="J42" s="68"/>
      <c r="K42" s="68"/>
      <c r="L42" s="68"/>
      <c r="M42" s="68"/>
      <c r="N42" s="68"/>
      <c r="O42" s="68"/>
      <c r="P42" s="68"/>
      <c r="Q42" s="68"/>
      <c r="R42" s="68"/>
      <c r="U42" s="68"/>
      <c r="V42" s="68"/>
      <c r="W42" s="68"/>
      <c r="X42" s="68"/>
      <c r="Y42" s="68"/>
      <c r="Z42" s="68"/>
      <c r="AA42" s="68"/>
      <c r="AB42" s="68"/>
      <c r="AC42" s="68"/>
      <c r="AD42" s="68"/>
      <c r="AE42" s="68"/>
      <c r="AF42" s="68"/>
      <c r="AG42" s="68"/>
      <c r="AH42" s="68"/>
      <c r="AI42" s="68"/>
      <c r="AJ42" s="68"/>
    </row>
    <row r="43" spans="1:36" ht="15" x14ac:dyDescent="0.2">
      <c r="A43" s="100"/>
      <c r="B43" s="68"/>
      <c r="U43" s="68"/>
      <c r="AJ43" s="68"/>
    </row>
    <row r="44" spans="1:36" ht="15" x14ac:dyDescent="0.2">
      <c r="A44" s="99"/>
      <c r="B44" s="67"/>
      <c r="C44" s="67"/>
      <c r="D44" s="67"/>
      <c r="E44" s="67"/>
      <c r="F44" s="67"/>
      <c r="G44" s="67"/>
      <c r="H44" s="67"/>
      <c r="I44" s="67"/>
      <c r="J44" s="67"/>
      <c r="K44" s="67"/>
      <c r="L44" s="67"/>
      <c r="M44" s="67"/>
      <c r="N44" s="67"/>
      <c r="O44" s="67"/>
      <c r="P44" s="67"/>
      <c r="Q44" s="67"/>
      <c r="R44" s="67"/>
      <c r="U44" s="67"/>
      <c r="V44" s="67"/>
      <c r="W44" s="67"/>
      <c r="X44" s="67"/>
      <c r="Y44" s="67"/>
      <c r="Z44" s="67"/>
      <c r="AA44" s="67"/>
      <c r="AB44" s="67"/>
      <c r="AC44" s="67"/>
      <c r="AD44" s="67"/>
      <c r="AE44" s="67"/>
      <c r="AF44" s="67"/>
      <c r="AG44" s="67"/>
      <c r="AH44" s="67"/>
      <c r="AI44" s="67"/>
      <c r="AJ44" s="68"/>
    </row>
    <row r="45" spans="1:36" ht="15" x14ac:dyDescent="0.2">
      <c r="A45" s="99"/>
      <c r="B45" s="68"/>
      <c r="C45" s="68"/>
      <c r="D45" s="68"/>
      <c r="E45" s="68"/>
      <c r="F45" s="68"/>
      <c r="G45" s="68"/>
      <c r="H45" s="68"/>
      <c r="I45" s="68"/>
      <c r="J45" s="68"/>
      <c r="K45" s="68"/>
      <c r="L45" s="68"/>
      <c r="M45" s="68"/>
      <c r="N45" s="68"/>
      <c r="O45" s="68"/>
      <c r="P45" s="68"/>
      <c r="Q45" s="68"/>
      <c r="R45" s="68"/>
      <c r="U45" s="68"/>
      <c r="V45" s="68"/>
      <c r="W45" s="68"/>
      <c r="X45" s="68"/>
      <c r="Y45" s="68"/>
      <c r="Z45" s="68"/>
      <c r="AA45" s="68"/>
      <c r="AB45" s="68"/>
      <c r="AC45" s="68"/>
      <c r="AD45" s="68"/>
      <c r="AE45" s="68"/>
      <c r="AF45" s="68"/>
      <c r="AG45" s="68"/>
      <c r="AH45" s="68"/>
      <c r="AI45" s="68"/>
      <c r="AJ45" s="68"/>
    </row>
    <row r="46" spans="1:36" ht="24.75" customHeight="1" x14ac:dyDescent="0.2">
      <c r="A46" s="98"/>
      <c r="B46" s="68"/>
      <c r="C46" s="68"/>
      <c r="D46" s="68"/>
      <c r="E46" s="68"/>
      <c r="F46" s="68"/>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row>
    <row r="47" spans="1:36" ht="15" x14ac:dyDescent="0.2">
      <c r="A47" s="98"/>
      <c r="B47" s="68"/>
      <c r="C47" s="68"/>
      <c r="D47" s="68"/>
      <c r="E47" s="68"/>
      <c r="F47" s="68"/>
      <c r="G47" s="68"/>
      <c r="H47" s="68"/>
      <c r="I47" s="68"/>
      <c r="J47" s="68"/>
      <c r="K47" s="68"/>
      <c r="L47" s="68"/>
      <c r="M47" s="68"/>
      <c r="N47" s="68"/>
      <c r="O47" s="68"/>
      <c r="P47" s="68"/>
      <c r="Q47" s="68"/>
      <c r="R47" s="68"/>
      <c r="U47" s="68"/>
      <c r="V47" s="68"/>
      <c r="W47" s="68"/>
      <c r="X47" s="68"/>
      <c r="Y47" s="68"/>
      <c r="Z47" s="68"/>
      <c r="AA47" s="68"/>
      <c r="AB47" s="68"/>
      <c r="AC47" s="68"/>
      <c r="AD47" s="68"/>
      <c r="AE47" s="68"/>
      <c r="AF47" s="68"/>
      <c r="AG47" s="68"/>
      <c r="AH47" s="68"/>
      <c r="AI47" s="68"/>
      <c r="AJ47" s="68"/>
    </row>
    <row r="48" spans="1:36" ht="15" x14ac:dyDescent="0.2">
      <c r="A48" s="98"/>
      <c r="B48" s="68"/>
      <c r="U48" s="68"/>
    </row>
    <row r="49" spans="1:36" ht="15" x14ac:dyDescent="0.2">
      <c r="A49" s="98"/>
      <c r="B49" s="67"/>
      <c r="C49" s="67"/>
      <c r="D49" s="67"/>
      <c r="E49" s="67"/>
      <c r="F49" s="67"/>
      <c r="G49" s="67"/>
      <c r="H49" s="67"/>
      <c r="I49" s="67"/>
      <c r="J49" s="67"/>
      <c r="K49" s="67"/>
      <c r="L49" s="67"/>
      <c r="M49" s="67"/>
      <c r="N49" s="67"/>
      <c r="O49" s="67"/>
      <c r="P49" s="67"/>
      <c r="Q49" s="67"/>
      <c r="R49" s="67"/>
      <c r="U49" s="67"/>
      <c r="V49" s="67"/>
      <c r="W49" s="67"/>
      <c r="X49" s="67"/>
      <c r="Y49" s="67"/>
      <c r="Z49" s="67"/>
      <c r="AA49" s="67"/>
      <c r="AB49" s="67"/>
      <c r="AC49" s="67"/>
      <c r="AD49" s="67"/>
      <c r="AE49" s="67"/>
      <c r="AF49" s="67"/>
      <c r="AG49" s="67"/>
      <c r="AH49" s="67"/>
      <c r="AI49" s="67"/>
      <c r="AJ49" s="67"/>
    </row>
    <row r="50" spans="1:36" x14ac:dyDescent="0.2">
      <c r="A50" s="68"/>
      <c r="B50" s="68"/>
      <c r="C50" s="68"/>
      <c r="D50" s="68"/>
      <c r="E50" s="68"/>
      <c r="F50" s="68"/>
      <c r="G50" s="68"/>
      <c r="H50" s="68"/>
      <c r="I50" s="68"/>
      <c r="J50" s="68"/>
      <c r="K50" s="68"/>
      <c r="L50" s="68"/>
      <c r="M50" s="68"/>
      <c r="N50" s="68"/>
      <c r="O50" s="68"/>
      <c r="P50" s="68"/>
      <c r="Q50" s="68"/>
      <c r="R50" s="68"/>
      <c r="U50" s="68"/>
      <c r="V50" s="68"/>
      <c r="W50" s="68"/>
      <c r="X50" s="68"/>
      <c r="Y50" s="68"/>
      <c r="Z50" s="68"/>
      <c r="AA50" s="68"/>
      <c r="AB50" s="68"/>
      <c r="AC50" s="68"/>
      <c r="AD50" s="68"/>
      <c r="AE50" s="68"/>
      <c r="AF50" s="68"/>
      <c r="AG50" s="68"/>
      <c r="AH50" s="68"/>
      <c r="AI50" s="68"/>
      <c r="AJ50" s="68"/>
    </row>
    <row r="51" spans="1:36" x14ac:dyDescent="0.2">
      <c r="A51" s="68"/>
      <c r="B51" s="68"/>
      <c r="C51" s="68"/>
      <c r="D51" s="68"/>
      <c r="E51" s="68"/>
      <c r="F51" s="68"/>
      <c r="G51" s="68"/>
      <c r="H51" s="68"/>
      <c r="I51" s="68"/>
      <c r="J51" s="68"/>
      <c r="K51" s="68"/>
      <c r="L51" s="68"/>
      <c r="M51" s="68"/>
      <c r="N51" s="68"/>
      <c r="O51" s="68"/>
      <c r="P51" s="68"/>
      <c r="Q51" s="68"/>
      <c r="R51" s="68"/>
      <c r="U51" s="68"/>
      <c r="V51" s="68"/>
      <c r="W51" s="68"/>
      <c r="X51" s="68"/>
      <c r="Y51" s="68"/>
      <c r="Z51" s="68"/>
      <c r="AA51" s="68"/>
      <c r="AB51" s="68"/>
      <c r="AC51" s="68"/>
      <c r="AD51" s="68"/>
      <c r="AE51" s="68"/>
      <c r="AF51" s="68"/>
      <c r="AG51" s="68"/>
      <c r="AH51" s="68"/>
      <c r="AI51" s="68"/>
      <c r="AJ51" s="68"/>
    </row>
    <row r="52" spans="1:36" x14ac:dyDescent="0.2">
      <c r="A52" s="68"/>
      <c r="B52" s="68"/>
      <c r="C52" s="68"/>
      <c r="D52" s="68"/>
      <c r="E52" s="68"/>
      <c r="F52" s="68"/>
      <c r="G52" s="68"/>
      <c r="H52" s="68"/>
      <c r="I52" s="68"/>
      <c r="J52" s="68"/>
      <c r="K52" s="68"/>
      <c r="L52" s="68"/>
      <c r="M52" s="68"/>
      <c r="N52" s="68"/>
      <c r="O52" s="68"/>
      <c r="P52" s="68"/>
      <c r="Q52" s="68"/>
      <c r="R52" s="68"/>
      <c r="U52" s="68"/>
      <c r="V52" s="68"/>
      <c r="W52" s="68"/>
      <c r="X52" s="68"/>
      <c r="Y52" s="68"/>
      <c r="Z52" s="68"/>
      <c r="AA52" s="68"/>
      <c r="AB52" s="68"/>
      <c r="AC52" s="68"/>
      <c r="AD52" s="68"/>
      <c r="AE52" s="68"/>
      <c r="AF52" s="68"/>
      <c r="AG52" s="68"/>
      <c r="AH52" s="68"/>
      <c r="AI52" s="68"/>
      <c r="AJ52" s="68"/>
    </row>
    <row r="53" spans="1:36" x14ac:dyDescent="0.2">
      <c r="A53" s="66"/>
      <c r="B53" s="66"/>
      <c r="C53" s="67"/>
    </row>
    <row r="54" spans="1:36" ht="27.75" customHeight="1" x14ac:dyDescent="0.2">
      <c r="A54" s="67"/>
      <c r="B54" s="67"/>
      <c r="C54" s="67"/>
      <c r="D54" s="67"/>
      <c r="E54" s="67"/>
      <c r="F54" s="67"/>
      <c r="G54" s="67"/>
      <c r="H54" s="67"/>
      <c r="I54" s="67"/>
      <c r="J54" s="67"/>
      <c r="K54" s="67"/>
      <c r="L54" s="67"/>
      <c r="M54" s="67"/>
      <c r="N54" s="67"/>
      <c r="O54" s="67"/>
      <c r="P54" s="67"/>
      <c r="Q54" s="67"/>
      <c r="R54" s="67"/>
      <c r="U54" s="67"/>
      <c r="V54" s="67"/>
      <c r="W54" s="67"/>
      <c r="X54" s="67"/>
      <c r="Y54" s="67"/>
      <c r="Z54" s="67"/>
      <c r="AA54" s="67"/>
      <c r="AB54" s="67"/>
      <c r="AC54" s="67"/>
      <c r="AD54" s="67"/>
      <c r="AE54" s="67"/>
      <c r="AF54" s="67"/>
      <c r="AG54" s="67"/>
      <c r="AH54" s="67"/>
      <c r="AI54" s="67"/>
      <c r="AJ54" s="67"/>
    </row>
    <row r="55" spans="1:36" ht="5.25" customHeight="1" x14ac:dyDescent="0.2">
      <c r="A55" s="68"/>
      <c r="B55" s="68"/>
      <c r="C55" s="68"/>
      <c r="D55" s="68"/>
      <c r="E55" s="68"/>
      <c r="F55" s="68"/>
      <c r="G55" s="68"/>
      <c r="H55" s="68"/>
      <c r="I55" s="68"/>
      <c r="J55" s="68"/>
      <c r="K55" s="68"/>
      <c r="L55" s="68"/>
      <c r="M55" s="68"/>
      <c r="N55" s="68"/>
      <c r="O55" s="68"/>
      <c r="P55" s="68"/>
      <c r="Q55" s="68"/>
      <c r="R55" s="68"/>
      <c r="U55" s="68"/>
      <c r="V55" s="68"/>
      <c r="W55" s="68"/>
      <c r="X55" s="68"/>
      <c r="Y55" s="68"/>
      <c r="Z55" s="68"/>
      <c r="AA55" s="68"/>
      <c r="AB55" s="68"/>
      <c r="AC55" s="68"/>
      <c r="AD55" s="68"/>
      <c r="AE55" s="68"/>
      <c r="AF55" s="68"/>
      <c r="AG55" s="68"/>
      <c r="AH55" s="68"/>
      <c r="AI55" s="68"/>
      <c r="AJ55" s="68"/>
    </row>
    <row r="56" spans="1:36" x14ac:dyDescent="0.2">
      <c r="A56" s="68"/>
      <c r="B56" s="68"/>
      <c r="C56" s="68"/>
      <c r="D56" s="68"/>
      <c r="E56" s="68"/>
      <c r="F56" s="68"/>
      <c r="G56" s="68"/>
      <c r="H56" s="68"/>
      <c r="I56" s="68"/>
      <c r="J56" s="68"/>
      <c r="K56" s="68"/>
      <c r="L56" s="68"/>
      <c r="M56" s="68"/>
      <c r="N56" s="68"/>
      <c r="O56" s="68"/>
      <c r="P56" s="68"/>
      <c r="Q56" s="68"/>
      <c r="R56" s="68"/>
      <c r="U56" s="68"/>
      <c r="V56" s="68"/>
      <c r="W56" s="68"/>
      <c r="X56" s="68"/>
      <c r="Y56" s="68"/>
      <c r="Z56" s="68"/>
      <c r="AA56" s="68"/>
      <c r="AB56" s="68"/>
      <c r="AC56" s="68"/>
      <c r="AD56" s="68"/>
      <c r="AE56" s="68"/>
      <c r="AF56" s="68"/>
      <c r="AG56" s="68"/>
      <c r="AH56" s="68"/>
      <c r="AI56" s="68"/>
      <c r="AJ56" s="68"/>
    </row>
    <row r="57" spans="1:36" ht="17.25" customHeight="1" x14ac:dyDescent="0.2">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row>
    <row r="58" spans="1:36" ht="12.75" customHeight="1" x14ac:dyDescent="0.2">
      <c r="A58" s="10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row>
    <row r="59" spans="1:36" ht="12.75" customHeight="1" x14ac:dyDescent="0.2">
      <c r="A59" s="101"/>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1"/>
      <c r="AJ59" s="101"/>
    </row>
    <row r="60" spans="1:36" ht="12.75" customHeight="1" x14ac:dyDescent="0.2">
      <c r="A60" s="101"/>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c r="AC60" s="101"/>
      <c r="AD60" s="101"/>
      <c r="AE60" s="101"/>
      <c r="AF60" s="101"/>
      <c r="AG60" s="101"/>
      <c r="AH60" s="101"/>
      <c r="AI60" s="101"/>
      <c r="AJ60" s="101"/>
    </row>
    <row r="61" spans="1:36" ht="12.75" customHeight="1" x14ac:dyDescent="0.2">
      <c r="A61" s="101"/>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c r="AC61" s="101"/>
      <c r="AD61" s="101"/>
      <c r="AE61" s="101"/>
      <c r="AF61" s="101"/>
      <c r="AG61" s="101"/>
      <c r="AH61" s="101"/>
      <c r="AI61" s="101"/>
      <c r="AJ61" s="101"/>
    </row>
    <row r="62" spans="1:36" ht="12.75" customHeight="1" x14ac:dyDescent="0.2">
      <c r="A62" s="101"/>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c r="AF62" s="101"/>
      <c r="AG62" s="101"/>
      <c r="AH62" s="101"/>
      <c r="AI62" s="101"/>
      <c r="AJ62" s="101"/>
    </row>
    <row r="63" spans="1:36" ht="13.5" customHeight="1" x14ac:dyDescent="0.2">
      <c r="A63" s="101"/>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row>
    <row r="64" spans="1:36" ht="12.75" customHeight="1" x14ac:dyDescent="0.2">
      <c r="A64" s="101"/>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c r="AA64" s="101"/>
      <c r="AB64" s="101"/>
      <c r="AC64" s="101"/>
      <c r="AD64" s="101"/>
      <c r="AE64" s="101"/>
      <c r="AF64" s="101"/>
      <c r="AG64" s="101"/>
      <c r="AH64" s="101"/>
      <c r="AI64" s="101"/>
      <c r="AJ64" s="101"/>
    </row>
    <row r="65" spans="1:36" ht="12.75" customHeight="1" x14ac:dyDescent="0.2">
      <c r="A65" s="101"/>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c r="AC65" s="101"/>
      <c r="AD65" s="101"/>
      <c r="AE65" s="101"/>
      <c r="AF65" s="101"/>
      <c r="AG65" s="101"/>
      <c r="AH65" s="101"/>
      <c r="AI65" s="101"/>
      <c r="AJ65" s="101"/>
    </row>
    <row r="66" spans="1:36" ht="12.75" customHeight="1" x14ac:dyDescent="0.2">
      <c r="A66" s="101"/>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c r="AC66" s="101"/>
      <c r="AD66" s="101"/>
      <c r="AE66" s="101"/>
      <c r="AF66" s="101"/>
      <c r="AG66" s="101"/>
      <c r="AH66" s="101"/>
      <c r="AI66" s="101"/>
      <c r="AJ66" s="101"/>
    </row>
  </sheetData>
  <printOptions horizontalCentered="1"/>
  <pageMargins left="0.23622047244094491" right="0.23622047244094491" top="0.15748031496062992" bottom="0.15748031496062992" header="0.11811023622047245" footer="0.11811023622047245"/>
  <pageSetup paperSize="9" scale="9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5"/>
  <sheetViews>
    <sheetView zoomScale="85" zoomScaleNormal="85" zoomScaleSheetLayoutView="70" workbookViewId="0">
      <selection activeCell="H14" sqref="H14"/>
    </sheetView>
  </sheetViews>
  <sheetFormatPr baseColWidth="10" defaultColWidth="11.42578125" defaultRowHeight="12.75" x14ac:dyDescent="0.2"/>
  <cols>
    <col min="1" max="1" width="90.7109375" style="2" customWidth="1"/>
    <col min="2" max="2" width="33.5703125" style="2" customWidth="1"/>
    <col min="3" max="3" width="9.7109375" style="2" customWidth="1"/>
    <col min="4" max="4" width="11.28515625" style="2" customWidth="1"/>
    <col min="5" max="5" width="11.42578125" style="2"/>
    <col min="6" max="6" width="12.42578125" style="2" customWidth="1"/>
    <col min="7" max="7" width="13.28515625" style="2" customWidth="1"/>
    <col min="8" max="8" width="12.42578125" style="2" customWidth="1"/>
    <col min="9" max="9" width="13.28515625" style="2" customWidth="1"/>
    <col min="10" max="16384" width="11.42578125" style="2"/>
  </cols>
  <sheetData>
    <row r="1" spans="1:9" s="7" customFormat="1" ht="15.75" x14ac:dyDescent="0.25">
      <c r="A1" s="1"/>
      <c r="E1" s="1"/>
    </row>
    <row r="2" spans="1:9" s="7" customFormat="1" ht="15.75" x14ac:dyDescent="0.25">
      <c r="A2" s="8" t="s">
        <v>108</v>
      </c>
    </row>
    <row r="3" spans="1:9" s="7" customFormat="1" ht="49.5" customHeight="1" x14ac:dyDescent="0.2">
      <c r="A3" s="32" t="s">
        <v>100</v>
      </c>
    </row>
    <row r="4" spans="1:9" s="7" customFormat="1" ht="15.75" x14ac:dyDescent="0.25">
      <c r="A4" s="8"/>
    </row>
    <row r="5" spans="1:9" s="7" customFormat="1" ht="15.75" x14ac:dyDescent="0.25">
      <c r="A5" s="8"/>
    </row>
    <row r="6" spans="1:9" s="7" customFormat="1" x14ac:dyDescent="0.2"/>
    <row r="7" spans="1:9" s="7" customFormat="1" x14ac:dyDescent="0.2">
      <c r="A7" s="9" t="s">
        <v>5</v>
      </c>
    </row>
    <row r="8" spans="1:9" s="7" customFormat="1" x14ac:dyDescent="0.2"/>
    <row r="9" spans="1:9" s="7" customFormat="1" ht="25.5" x14ac:dyDescent="0.25">
      <c r="A9" s="69" t="s">
        <v>15</v>
      </c>
      <c r="B9" s="10"/>
      <c r="C9" s="10"/>
      <c r="D9" s="10"/>
      <c r="E9" s="10"/>
      <c r="F9" s="10"/>
      <c r="G9" s="10"/>
      <c r="H9" s="10"/>
      <c r="I9" s="10"/>
    </row>
    <row r="10" spans="1:9" s="7" customFormat="1" ht="25.5" x14ac:dyDescent="0.2">
      <c r="A10" s="69" t="s">
        <v>16</v>
      </c>
    </row>
    <row r="11" spans="1:9" s="7" customFormat="1" x14ac:dyDescent="0.2">
      <c r="A11" s="69"/>
    </row>
    <row r="12" spans="1:9" s="7" customFormat="1" ht="38.25" x14ac:dyDescent="0.2">
      <c r="A12" s="69" t="s">
        <v>6</v>
      </c>
      <c r="B12" s="11"/>
    </row>
    <row r="13" spans="1:9" s="7" customFormat="1" x14ac:dyDescent="0.2">
      <c r="A13" s="69"/>
    </row>
    <row r="14" spans="1:9" s="7" customFormat="1" ht="51" x14ac:dyDescent="0.2">
      <c r="A14" s="69" t="s">
        <v>7</v>
      </c>
    </row>
    <row r="15" spans="1:9" s="7" customFormat="1" x14ac:dyDescent="0.2">
      <c r="A15" s="69"/>
    </row>
    <row r="16" spans="1:9" s="7" customFormat="1" ht="25.5" x14ac:dyDescent="0.2">
      <c r="A16" s="69" t="s">
        <v>8</v>
      </c>
    </row>
    <row r="17" spans="1:1" s="7" customFormat="1" ht="25.5" x14ac:dyDescent="0.2">
      <c r="A17" s="69" t="s">
        <v>9</v>
      </c>
    </row>
    <row r="18" spans="1:1" s="7" customFormat="1" x14ac:dyDescent="0.2">
      <c r="A18" s="69"/>
    </row>
    <row r="19" spans="1:1" ht="38.25" x14ac:dyDescent="0.2">
      <c r="A19" s="69" t="s">
        <v>48</v>
      </c>
    </row>
    <row r="20" spans="1:1" x14ac:dyDescent="0.2">
      <c r="A20" s="69"/>
    </row>
    <row r="21" spans="1:1" x14ac:dyDescent="0.2">
      <c r="A21" s="69"/>
    </row>
    <row r="22" spans="1:1" x14ac:dyDescent="0.2">
      <c r="A22" s="13"/>
    </row>
    <row r="23" spans="1:1" x14ac:dyDescent="0.2">
      <c r="A23" s="14"/>
    </row>
    <row r="24" spans="1:1" x14ac:dyDescent="0.2">
      <c r="A24" s="14"/>
    </row>
    <row r="25" spans="1:1" x14ac:dyDescent="0.2">
      <c r="A25" s="12"/>
    </row>
  </sheetData>
  <phoneticPr fontId="0" type="noConversion"/>
  <printOptions horizontalCentered="1"/>
  <pageMargins left="0.19685039370078741" right="0.19685039370078741" top="0.59055118110236227" bottom="0.19685039370078741" header="0.51181102362204722" footer="0.51181102362204722"/>
  <pageSetup paperSize="9" fitToHeight="0" orientation="portrait" r:id="rId1"/>
  <headerFooter alignWithMargins="0">
    <oddFooter>&amp;LBesançon - Grande Bibliothèque
&amp;RPRO - Juillet 2023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78"/>
  <sheetViews>
    <sheetView showGridLines="0" showZeros="0" tabSelected="1" zoomScale="70" zoomScaleNormal="70" zoomScaleSheetLayoutView="115" workbookViewId="0">
      <selection activeCell="I47" sqref="I47"/>
    </sheetView>
  </sheetViews>
  <sheetFormatPr baseColWidth="10" defaultColWidth="11.42578125" defaultRowHeight="12.75" x14ac:dyDescent="0.2"/>
  <cols>
    <col min="1" max="2" width="11.28515625" style="12" bestFit="1" customWidth="1"/>
    <col min="3" max="3" width="42.28515625" style="70" bestFit="1" customWidth="1"/>
    <col min="4" max="4" width="6.5703125" style="46" customWidth="1"/>
    <col min="5" max="5" width="10.140625" style="71" hidden="1" customWidth="1"/>
    <col min="6" max="6" width="2.28515625" style="38" customWidth="1"/>
    <col min="7" max="7" width="8.7109375" style="2" bestFit="1" customWidth="1"/>
    <col min="8" max="8" width="7.85546875" style="2" customWidth="1"/>
    <col min="9" max="9" width="11.42578125" style="2"/>
    <col min="10" max="11" width="12.28515625" style="2" customWidth="1"/>
    <col min="12" max="12" width="2.5703125" style="2" customWidth="1"/>
    <col min="13" max="13" width="10.140625" style="71" hidden="1" customWidth="1"/>
    <col min="14" max="14" width="2.28515625" style="38" hidden="1" customWidth="1"/>
    <col min="15" max="15" width="8.7109375" style="2" bestFit="1" customWidth="1"/>
    <col min="16" max="16" width="7.85546875" style="2" customWidth="1"/>
    <col min="17" max="17" width="11.42578125" style="2"/>
    <col min="18" max="19" width="12.28515625" style="2" customWidth="1"/>
    <col min="20" max="20" width="1.7109375" style="2" customWidth="1"/>
    <col min="21" max="21" width="10.140625" style="71" hidden="1" customWidth="1"/>
    <col min="22" max="22" width="2.28515625" style="38" hidden="1" customWidth="1"/>
    <col min="23" max="23" width="8.7109375" style="2" bestFit="1" customWidth="1"/>
    <col min="24" max="24" width="7.85546875" style="2" customWidth="1"/>
    <col min="25" max="25" width="11.42578125" style="2"/>
    <col min="26" max="27" width="12.28515625" style="2" customWidth="1"/>
    <col min="28" max="28" width="2.5703125" style="2" customWidth="1"/>
    <col min="29" max="77" width="14.42578125" style="2" customWidth="1"/>
    <col min="78" max="16384" width="11.42578125" style="2"/>
  </cols>
  <sheetData>
    <row r="1" spans="1:27" ht="12.75" customHeight="1" x14ac:dyDescent="0.2"/>
    <row r="2" spans="1:27" ht="12.75" customHeight="1" x14ac:dyDescent="0.2">
      <c r="A2" s="84"/>
      <c r="B2" s="84"/>
      <c r="C2" s="74"/>
      <c r="D2" s="47"/>
    </row>
    <row r="3" spans="1:27" s="38" customFormat="1" ht="25.5" customHeight="1" thickBot="1" x14ac:dyDescent="0.25">
      <c r="A3" s="114" t="s">
        <v>107</v>
      </c>
      <c r="B3" s="85">
        <f>Préambule!B2</f>
        <v>0</v>
      </c>
      <c r="C3" s="109" t="str">
        <f>Préambule!A3</f>
        <v>PROTECTION AU FEU</v>
      </c>
      <c r="D3" s="109"/>
      <c r="E3" s="109"/>
      <c r="F3" s="109"/>
      <c r="G3" s="109"/>
      <c r="H3" s="109"/>
      <c r="I3" s="109"/>
      <c r="J3" s="109"/>
      <c r="K3" s="109"/>
    </row>
    <row r="4" spans="1:27" ht="12.75" customHeight="1" thickBot="1" x14ac:dyDescent="0.25">
      <c r="A4" s="12" t="s">
        <v>4</v>
      </c>
      <c r="C4" s="74"/>
      <c r="D4" s="81"/>
      <c r="E4" s="106" t="s">
        <v>71</v>
      </c>
      <c r="F4" s="107"/>
      <c r="G4" s="107"/>
      <c r="H4" s="107"/>
      <c r="I4" s="107"/>
      <c r="J4" s="107"/>
      <c r="K4" s="108"/>
      <c r="M4" s="106" t="s">
        <v>72</v>
      </c>
      <c r="N4" s="110"/>
      <c r="O4" s="110"/>
      <c r="P4" s="110"/>
      <c r="Q4" s="110"/>
      <c r="R4" s="110"/>
      <c r="S4" s="111"/>
      <c r="U4" s="106" t="s">
        <v>73</v>
      </c>
      <c r="V4" s="107"/>
      <c r="W4" s="107"/>
      <c r="X4" s="107"/>
      <c r="Y4" s="107"/>
      <c r="Z4" s="107"/>
      <c r="AA4" s="108"/>
    </row>
    <row r="5" spans="1:27" ht="12.75" customHeight="1" x14ac:dyDescent="0.2">
      <c r="H5" s="3"/>
      <c r="I5" s="3"/>
      <c r="J5" s="3"/>
      <c r="K5" s="3"/>
      <c r="P5" s="3"/>
      <c r="Q5" s="3"/>
      <c r="R5" s="3"/>
      <c r="S5" s="3"/>
      <c r="X5" s="3"/>
      <c r="Y5" s="3"/>
      <c r="Z5" s="3"/>
      <c r="AA5" s="3"/>
    </row>
    <row r="6" spans="1:27" s="38" customFormat="1" ht="25.5" customHeight="1" x14ac:dyDescent="0.2">
      <c r="A6" s="35" t="s">
        <v>0</v>
      </c>
      <c r="B6" s="35" t="s">
        <v>74</v>
      </c>
      <c r="C6" s="75" t="s">
        <v>1</v>
      </c>
      <c r="D6" s="35" t="s">
        <v>2</v>
      </c>
      <c r="E6" s="36" t="s">
        <v>17</v>
      </c>
      <c r="F6" s="37"/>
      <c r="G6" s="35" t="s">
        <v>18</v>
      </c>
      <c r="H6" s="35" t="s">
        <v>14</v>
      </c>
      <c r="I6" s="35" t="s">
        <v>3</v>
      </c>
      <c r="J6" s="35" t="s">
        <v>13</v>
      </c>
      <c r="K6" s="35" t="s">
        <v>44</v>
      </c>
      <c r="M6" s="36" t="s">
        <v>17</v>
      </c>
      <c r="N6" s="37"/>
      <c r="O6" s="35" t="s">
        <v>18</v>
      </c>
      <c r="P6" s="35" t="s">
        <v>14</v>
      </c>
      <c r="Q6" s="35" t="s">
        <v>3</v>
      </c>
      <c r="R6" s="35" t="s">
        <v>13</v>
      </c>
      <c r="S6" s="35" t="s">
        <v>44</v>
      </c>
      <c r="U6" s="36" t="s">
        <v>17</v>
      </c>
      <c r="V6" s="37"/>
      <c r="W6" s="35" t="s">
        <v>18</v>
      </c>
      <c r="X6" s="35" t="s">
        <v>14</v>
      </c>
      <c r="Y6" s="35" t="s">
        <v>3</v>
      </c>
      <c r="Z6" s="35" t="s">
        <v>13</v>
      </c>
      <c r="AA6" s="35" t="s">
        <v>44</v>
      </c>
    </row>
    <row r="7" spans="1:27" s="5" customFormat="1" ht="15" customHeight="1" x14ac:dyDescent="0.2">
      <c r="A7" s="86"/>
      <c r="B7" s="86"/>
      <c r="C7" s="76"/>
      <c r="D7" s="48"/>
      <c r="E7" s="72"/>
      <c r="F7" s="49"/>
      <c r="G7" s="28"/>
      <c r="H7" s="29"/>
      <c r="I7" s="60"/>
      <c r="J7" s="62"/>
      <c r="K7" s="62"/>
      <c r="M7" s="72"/>
      <c r="N7" s="49"/>
      <c r="O7" s="28"/>
      <c r="P7" s="29"/>
      <c r="Q7" s="60"/>
      <c r="R7" s="62"/>
      <c r="S7" s="62"/>
      <c r="U7" s="72"/>
      <c r="V7" s="49"/>
      <c r="W7" s="28"/>
      <c r="X7" s="29"/>
      <c r="Y7" s="60"/>
      <c r="Z7" s="62"/>
      <c r="AA7" s="62"/>
    </row>
    <row r="8" spans="1:27" s="5" customFormat="1" ht="15" customHeight="1" x14ac:dyDescent="0.2">
      <c r="A8" s="86" t="s">
        <v>99</v>
      </c>
      <c r="B8" s="86"/>
      <c r="C8" s="76" t="s">
        <v>97</v>
      </c>
      <c r="D8" s="48" t="s">
        <v>98</v>
      </c>
      <c r="E8" s="102"/>
      <c r="F8" s="49"/>
      <c r="G8" s="28"/>
      <c r="H8" s="29"/>
      <c r="I8" s="60"/>
      <c r="J8" s="62"/>
      <c r="K8" s="62"/>
      <c r="M8" s="102"/>
      <c r="N8" s="49"/>
      <c r="O8" s="28"/>
      <c r="P8" s="29"/>
      <c r="Q8" s="60"/>
      <c r="R8" s="62"/>
      <c r="S8" s="62"/>
      <c r="U8" s="102"/>
      <c r="V8" s="49"/>
      <c r="W8" s="28"/>
      <c r="X8" s="29"/>
      <c r="Y8" s="60"/>
      <c r="Z8" s="62"/>
      <c r="AA8" s="62"/>
    </row>
    <row r="9" spans="1:27" s="5" customFormat="1" ht="15" customHeight="1" x14ac:dyDescent="0.2">
      <c r="A9" s="86"/>
      <c r="B9" s="86"/>
      <c r="C9" s="76"/>
      <c r="D9" s="48"/>
      <c r="E9" s="102"/>
      <c r="F9" s="49"/>
      <c r="G9" s="28"/>
      <c r="H9" s="29"/>
      <c r="I9" s="60"/>
      <c r="J9" s="62"/>
      <c r="K9" s="62"/>
      <c r="M9" s="102"/>
      <c r="N9" s="49"/>
      <c r="O9" s="28"/>
      <c r="P9" s="29"/>
      <c r="Q9" s="60"/>
      <c r="R9" s="62"/>
      <c r="S9" s="62"/>
      <c r="U9" s="102"/>
      <c r="V9" s="49"/>
      <c r="W9" s="28"/>
      <c r="X9" s="29"/>
      <c r="Y9" s="60"/>
      <c r="Z9" s="62"/>
      <c r="AA9" s="62"/>
    </row>
    <row r="10" spans="1:27" s="5" customFormat="1" ht="15" customHeight="1" x14ac:dyDescent="0.2">
      <c r="A10" s="86"/>
      <c r="B10" s="86"/>
      <c r="C10" s="76"/>
      <c r="D10" s="48"/>
      <c r="E10" s="102"/>
      <c r="F10" s="49"/>
      <c r="G10" s="28"/>
      <c r="H10" s="29"/>
      <c r="I10" s="60"/>
      <c r="J10" s="62"/>
      <c r="K10" s="62"/>
      <c r="M10" s="102"/>
      <c r="N10" s="49"/>
      <c r="O10" s="28"/>
      <c r="P10" s="29"/>
      <c r="Q10" s="60"/>
      <c r="R10" s="62"/>
      <c r="S10" s="62"/>
      <c r="U10" s="102"/>
      <c r="V10" s="49"/>
      <c r="W10" s="28"/>
      <c r="X10" s="29"/>
      <c r="Y10" s="60"/>
      <c r="Z10" s="62"/>
      <c r="AA10" s="62"/>
    </row>
    <row r="11" spans="1:27" s="5" customFormat="1" ht="31.5" x14ac:dyDescent="0.2">
      <c r="A11" s="86">
        <v>3</v>
      </c>
      <c r="B11" s="86"/>
      <c r="C11" s="76" t="s">
        <v>101</v>
      </c>
      <c r="D11" s="48"/>
      <c r="E11" s="82"/>
      <c r="F11" s="49"/>
      <c r="G11" s="28"/>
      <c r="H11" s="29"/>
      <c r="I11" s="61"/>
      <c r="J11" s="62"/>
      <c r="K11" s="63"/>
      <c r="M11" s="73"/>
      <c r="N11" s="49"/>
      <c r="O11" s="28"/>
      <c r="P11" s="29"/>
      <c r="Q11" s="61"/>
      <c r="R11" s="62"/>
      <c r="S11" s="63"/>
      <c r="U11" s="82"/>
      <c r="V11" s="49"/>
      <c r="W11" s="28"/>
      <c r="X11" s="29"/>
      <c r="Y11" s="61"/>
      <c r="Z11" s="62"/>
      <c r="AA11" s="63"/>
    </row>
    <row r="12" spans="1:27" s="5" customFormat="1" ht="15.75" x14ac:dyDescent="0.2">
      <c r="A12" s="4" t="s">
        <v>22</v>
      </c>
      <c r="B12" s="4"/>
      <c r="C12" s="77" t="s">
        <v>75</v>
      </c>
      <c r="D12" s="16"/>
      <c r="E12" s="83"/>
      <c r="F12" s="49"/>
      <c r="G12" s="30"/>
      <c r="H12" s="31"/>
      <c r="I12" s="61"/>
      <c r="J12" s="63"/>
      <c r="K12" s="62"/>
      <c r="M12" s="53"/>
      <c r="N12" s="49"/>
      <c r="O12" s="30"/>
      <c r="P12" s="31"/>
      <c r="Q12" s="61"/>
      <c r="R12" s="63"/>
      <c r="S12" s="62"/>
      <c r="U12" s="83"/>
      <c r="V12" s="49"/>
      <c r="W12" s="30"/>
      <c r="X12" s="31"/>
      <c r="Y12" s="61"/>
      <c r="Z12" s="63"/>
      <c r="AA12" s="62"/>
    </row>
    <row r="13" spans="1:27" s="5" customFormat="1" ht="15.75" x14ac:dyDescent="0.2">
      <c r="A13" s="6" t="s">
        <v>33</v>
      </c>
      <c r="B13" s="86"/>
      <c r="C13" s="78" t="s">
        <v>102</v>
      </c>
      <c r="D13" s="45" t="s">
        <v>103</v>
      </c>
      <c r="E13" s="82"/>
      <c r="F13" s="49"/>
      <c r="G13" s="28"/>
      <c r="H13" s="29"/>
      <c r="I13" s="61"/>
      <c r="J13" s="62"/>
      <c r="K13" s="103"/>
      <c r="M13" s="73"/>
      <c r="N13" s="49"/>
      <c r="O13" s="28"/>
      <c r="P13" s="29"/>
      <c r="Q13" s="61"/>
      <c r="R13" s="62"/>
      <c r="S13" s="103"/>
      <c r="U13" s="82"/>
      <c r="V13" s="49"/>
      <c r="W13" s="28"/>
      <c r="X13" s="29"/>
      <c r="Y13" s="61"/>
      <c r="Z13" s="62"/>
      <c r="AA13" s="103"/>
    </row>
    <row r="14" spans="1:27" s="5" customFormat="1" ht="15.75" x14ac:dyDescent="0.2">
      <c r="A14" s="86"/>
      <c r="B14" s="86"/>
      <c r="C14" s="76"/>
      <c r="D14" s="48"/>
      <c r="E14" s="82"/>
      <c r="F14" s="49"/>
      <c r="G14" s="28"/>
      <c r="H14" s="29"/>
      <c r="I14" s="61"/>
      <c r="J14" s="62"/>
      <c r="K14" s="103"/>
      <c r="M14" s="73"/>
      <c r="N14" s="49"/>
      <c r="O14" s="28"/>
      <c r="P14" s="29"/>
      <c r="Q14" s="61"/>
      <c r="R14" s="62"/>
      <c r="S14" s="103"/>
      <c r="U14" s="82"/>
      <c r="V14" s="49"/>
      <c r="W14" s="28"/>
      <c r="X14" s="29"/>
      <c r="Y14" s="61"/>
      <c r="Z14" s="62"/>
      <c r="AA14" s="103"/>
    </row>
    <row r="15" spans="1:27" s="5" customFormat="1" ht="15.75" x14ac:dyDescent="0.2">
      <c r="A15" s="4" t="s">
        <v>23</v>
      </c>
      <c r="B15" s="4"/>
      <c r="C15" s="77" t="s">
        <v>76</v>
      </c>
      <c r="D15" s="16"/>
      <c r="E15" s="83"/>
      <c r="F15" s="49"/>
      <c r="G15" s="30"/>
      <c r="H15" s="31"/>
      <c r="I15" s="61"/>
      <c r="J15" s="63"/>
      <c r="K15" s="62"/>
      <c r="M15" s="53"/>
      <c r="N15" s="49"/>
      <c r="O15" s="30"/>
      <c r="P15" s="31"/>
      <c r="Q15" s="61"/>
      <c r="R15" s="63"/>
      <c r="S15" s="62"/>
      <c r="U15" s="83"/>
      <c r="V15" s="49"/>
      <c r="W15" s="30"/>
      <c r="X15" s="31"/>
      <c r="Y15" s="61"/>
      <c r="Z15" s="63"/>
      <c r="AA15" s="62"/>
    </row>
    <row r="16" spans="1:27" s="5" customFormat="1" ht="15" x14ac:dyDescent="0.2">
      <c r="A16" s="6" t="s">
        <v>24</v>
      </c>
      <c r="B16" s="6"/>
      <c r="C16" s="78" t="s">
        <v>77</v>
      </c>
      <c r="D16" s="45" t="s">
        <v>103</v>
      </c>
      <c r="E16" s="83"/>
      <c r="F16" s="49"/>
      <c r="G16" s="30"/>
      <c r="H16" s="31"/>
      <c r="I16" s="61"/>
      <c r="J16" s="62"/>
      <c r="K16" s="62"/>
      <c r="M16" s="53"/>
      <c r="N16" s="49"/>
      <c r="O16" s="30"/>
      <c r="P16" s="31"/>
      <c r="Q16" s="61"/>
      <c r="R16" s="62"/>
      <c r="S16" s="62"/>
      <c r="U16" s="83"/>
      <c r="V16" s="49"/>
      <c r="W16" s="30"/>
      <c r="X16" s="31"/>
      <c r="Y16" s="61"/>
      <c r="Z16" s="62"/>
      <c r="AA16" s="62"/>
    </row>
    <row r="17" spans="1:27" s="5" customFormat="1" ht="15" x14ac:dyDescent="0.2">
      <c r="A17" s="6"/>
      <c r="B17" s="6"/>
      <c r="C17" s="104" t="s">
        <v>105</v>
      </c>
      <c r="D17" s="45" t="s">
        <v>103</v>
      </c>
      <c r="E17" s="83"/>
      <c r="F17" s="49"/>
      <c r="G17" s="30"/>
      <c r="H17" s="31"/>
      <c r="I17" s="61"/>
      <c r="J17" s="62"/>
      <c r="K17" s="62"/>
      <c r="M17" s="53"/>
      <c r="N17" s="49"/>
      <c r="O17" s="30"/>
      <c r="P17" s="31"/>
      <c r="Q17" s="61"/>
      <c r="R17" s="62"/>
      <c r="S17" s="62"/>
      <c r="U17" s="83"/>
      <c r="V17" s="49"/>
      <c r="W17" s="30"/>
      <c r="X17" s="31"/>
      <c r="Y17" s="61"/>
      <c r="Z17" s="62"/>
      <c r="AA17" s="62"/>
    </row>
    <row r="18" spans="1:27" s="5" customFormat="1" ht="15" x14ac:dyDescent="0.2">
      <c r="A18" s="6"/>
      <c r="B18" s="6"/>
      <c r="C18" s="104" t="s">
        <v>106</v>
      </c>
      <c r="D18" s="45" t="s">
        <v>103</v>
      </c>
      <c r="E18" s="83"/>
      <c r="F18" s="49"/>
      <c r="G18" s="30"/>
      <c r="H18" s="31"/>
      <c r="I18" s="61"/>
      <c r="J18" s="62"/>
      <c r="K18" s="62"/>
      <c r="M18" s="53"/>
      <c r="N18" s="49"/>
      <c r="O18" s="30"/>
      <c r="P18" s="31"/>
      <c r="Q18" s="61"/>
      <c r="R18" s="62"/>
      <c r="S18" s="62"/>
      <c r="U18" s="83"/>
      <c r="V18" s="49"/>
      <c r="W18" s="30"/>
      <c r="X18" s="31"/>
      <c r="Y18" s="61"/>
      <c r="Z18" s="62"/>
      <c r="AA18" s="62"/>
    </row>
    <row r="19" spans="1:27" s="5" customFormat="1" ht="15" x14ac:dyDescent="0.2">
      <c r="A19" s="6" t="s">
        <v>25</v>
      </c>
      <c r="B19" s="6"/>
      <c r="C19" s="78" t="s">
        <v>104</v>
      </c>
      <c r="D19" s="45" t="s">
        <v>103</v>
      </c>
      <c r="E19" s="83"/>
      <c r="F19" s="49"/>
      <c r="G19" s="30"/>
      <c r="H19" s="31"/>
      <c r="I19" s="61"/>
      <c r="J19" s="62"/>
      <c r="K19" s="62"/>
      <c r="M19" s="53"/>
      <c r="N19" s="49"/>
      <c r="O19" s="30"/>
      <c r="P19" s="31"/>
      <c r="Q19" s="61"/>
      <c r="R19" s="62"/>
      <c r="S19" s="62"/>
      <c r="U19" s="83"/>
      <c r="V19" s="49"/>
      <c r="W19" s="30"/>
      <c r="X19" s="31"/>
      <c r="Y19" s="61"/>
      <c r="Z19" s="62"/>
      <c r="AA19" s="62"/>
    </row>
    <row r="20" spans="1:27" s="5" customFormat="1" ht="15" x14ac:dyDescent="0.2">
      <c r="A20" s="6"/>
      <c r="B20" s="6"/>
      <c r="C20" s="104" t="s">
        <v>105</v>
      </c>
      <c r="D20" s="45" t="s">
        <v>103</v>
      </c>
      <c r="E20" s="83"/>
      <c r="F20" s="49"/>
      <c r="G20" s="30"/>
      <c r="H20" s="31"/>
      <c r="I20" s="61"/>
      <c r="J20" s="62"/>
      <c r="K20" s="62"/>
      <c r="M20" s="53"/>
      <c r="N20" s="49"/>
      <c r="O20" s="30"/>
      <c r="P20" s="31"/>
      <c r="Q20" s="61"/>
      <c r="R20" s="62"/>
      <c r="S20" s="62"/>
      <c r="U20" s="83"/>
      <c r="V20" s="49"/>
      <c r="W20" s="30"/>
      <c r="X20" s="31"/>
      <c r="Y20" s="61"/>
      <c r="Z20" s="62"/>
      <c r="AA20" s="62"/>
    </row>
    <row r="21" spans="1:27" s="5" customFormat="1" ht="15" x14ac:dyDescent="0.2">
      <c r="A21" s="6"/>
      <c r="B21" s="6"/>
      <c r="C21" s="104" t="s">
        <v>106</v>
      </c>
      <c r="D21" s="45" t="s">
        <v>103</v>
      </c>
      <c r="E21" s="83"/>
      <c r="F21" s="49"/>
      <c r="G21" s="30"/>
      <c r="H21" s="31"/>
      <c r="I21" s="61"/>
      <c r="J21" s="62"/>
      <c r="K21" s="62"/>
      <c r="M21" s="53"/>
      <c r="N21" s="49"/>
      <c r="O21" s="30"/>
      <c r="P21" s="31"/>
      <c r="Q21" s="61"/>
      <c r="R21" s="62"/>
      <c r="S21" s="62"/>
      <c r="U21" s="83"/>
      <c r="V21" s="49"/>
      <c r="W21" s="30"/>
      <c r="X21" s="31"/>
      <c r="Y21" s="61"/>
      <c r="Z21" s="62"/>
      <c r="AA21" s="62"/>
    </row>
    <row r="22" spans="1:27" s="5" customFormat="1" ht="15" x14ac:dyDescent="0.2">
      <c r="A22" s="6" t="s">
        <v>78</v>
      </c>
      <c r="B22" s="6"/>
      <c r="C22" s="78" t="s">
        <v>80</v>
      </c>
      <c r="D22" s="45" t="s">
        <v>103</v>
      </c>
      <c r="E22" s="83"/>
      <c r="F22" s="49"/>
      <c r="G22" s="30"/>
      <c r="H22" s="31"/>
      <c r="I22" s="61"/>
      <c r="J22" s="62"/>
      <c r="K22" s="62"/>
      <c r="M22" s="53"/>
      <c r="N22" s="49"/>
      <c r="O22" s="30"/>
      <c r="P22" s="31"/>
      <c r="Q22" s="61"/>
      <c r="R22" s="62"/>
      <c r="S22" s="62"/>
      <c r="U22" s="83"/>
      <c r="V22" s="49"/>
      <c r="W22" s="30"/>
      <c r="X22" s="31"/>
      <c r="Y22" s="61"/>
      <c r="Z22" s="62"/>
      <c r="AA22" s="62"/>
    </row>
    <row r="23" spans="1:27" s="5" customFormat="1" ht="15" x14ac:dyDescent="0.2">
      <c r="A23" s="6" t="s">
        <v>79</v>
      </c>
      <c r="B23" s="6"/>
      <c r="C23" s="78" t="s">
        <v>81</v>
      </c>
      <c r="D23" s="45"/>
      <c r="E23" s="83"/>
      <c r="F23" s="49"/>
      <c r="G23" s="30"/>
      <c r="H23" s="31"/>
      <c r="I23" s="61"/>
      <c r="J23" s="62"/>
      <c r="K23" s="62"/>
      <c r="M23" s="53"/>
      <c r="N23" s="49"/>
      <c r="O23" s="30"/>
      <c r="P23" s="31"/>
      <c r="Q23" s="61"/>
      <c r="R23" s="62"/>
      <c r="S23" s="62"/>
      <c r="U23" s="83"/>
      <c r="V23" s="49"/>
      <c r="W23" s="30"/>
      <c r="X23" s="31"/>
      <c r="Y23" s="61"/>
      <c r="Z23" s="62"/>
      <c r="AA23" s="62"/>
    </row>
    <row r="24" spans="1:27" s="5" customFormat="1" ht="15" x14ac:dyDescent="0.2">
      <c r="A24" s="6"/>
      <c r="B24" s="6"/>
      <c r="C24" s="104" t="s">
        <v>105</v>
      </c>
      <c r="D24" s="45" t="s">
        <v>103</v>
      </c>
      <c r="E24" s="83"/>
      <c r="F24" s="49"/>
      <c r="G24" s="30"/>
      <c r="H24" s="31"/>
      <c r="I24" s="61"/>
      <c r="J24" s="62"/>
      <c r="K24" s="62"/>
      <c r="M24" s="53"/>
      <c r="N24" s="49"/>
      <c r="O24" s="30"/>
      <c r="P24" s="31"/>
      <c r="Q24" s="61"/>
      <c r="R24" s="62"/>
      <c r="S24" s="62"/>
      <c r="U24" s="83"/>
      <c r="V24" s="49"/>
      <c r="W24" s="30"/>
      <c r="X24" s="31"/>
      <c r="Y24" s="61"/>
      <c r="Z24" s="62"/>
      <c r="AA24" s="62"/>
    </row>
    <row r="25" spans="1:27" s="5" customFormat="1" ht="15" x14ac:dyDescent="0.2">
      <c r="A25" s="6"/>
      <c r="B25" s="6"/>
      <c r="C25" s="104" t="s">
        <v>106</v>
      </c>
      <c r="D25" s="45" t="s">
        <v>103</v>
      </c>
      <c r="E25" s="83"/>
      <c r="F25" s="49"/>
      <c r="G25" s="30"/>
      <c r="H25" s="31"/>
      <c r="I25" s="61"/>
      <c r="J25" s="62"/>
      <c r="K25" s="62"/>
      <c r="M25" s="53"/>
      <c r="N25" s="49"/>
      <c r="O25" s="30"/>
      <c r="P25" s="31"/>
      <c r="Q25" s="61"/>
      <c r="R25" s="62"/>
      <c r="S25" s="62"/>
      <c r="U25" s="83"/>
      <c r="V25" s="49"/>
      <c r="W25" s="30"/>
      <c r="X25" s="31"/>
      <c r="Y25" s="61"/>
      <c r="Z25" s="62"/>
      <c r="AA25" s="62"/>
    </row>
    <row r="26" spans="1:27" s="5" customFormat="1" ht="15" x14ac:dyDescent="0.2">
      <c r="A26" s="6"/>
      <c r="B26" s="6"/>
      <c r="C26" s="78"/>
      <c r="D26" s="15"/>
      <c r="E26" s="83"/>
      <c r="F26" s="49"/>
      <c r="G26" s="30"/>
      <c r="H26" s="31"/>
      <c r="I26" s="61"/>
      <c r="J26" s="62"/>
      <c r="K26" s="62"/>
      <c r="M26" s="53"/>
      <c r="N26" s="49"/>
      <c r="O26" s="30"/>
      <c r="P26" s="31"/>
      <c r="Q26" s="61"/>
      <c r="R26" s="62"/>
      <c r="S26" s="62"/>
      <c r="U26" s="83"/>
      <c r="V26" s="49"/>
      <c r="W26" s="30"/>
      <c r="X26" s="31"/>
      <c r="Y26" s="61"/>
      <c r="Z26" s="62"/>
      <c r="AA26" s="62"/>
    </row>
    <row r="27" spans="1:27" s="5" customFormat="1" ht="15.75" x14ac:dyDescent="0.2">
      <c r="A27" s="4" t="s">
        <v>26</v>
      </c>
      <c r="B27" s="4"/>
      <c r="C27" s="77" t="s">
        <v>82</v>
      </c>
      <c r="D27" s="16"/>
      <c r="E27" s="83"/>
      <c r="F27" s="49"/>
      <c r="G27" s="30"/>
      <c r="H27" s="31"/>
      <c r="I27" s="61"/>
      <c r="J27" s="63"/>
      <c r="K27" s="62"/>
      <c r="M27" s="53"/>
      <c r="N27" s="49"/>
      <c r="O27" s="30"/>
      <c r="P27" s="31"/>
      <c r="Q27" s="61"/>
      <c r="R27" s="63"/>
      <c r="S27" s="62"/>
      <c r="U27" s="83"/>
      <c r="V27" s="49"/>
      <c r="W27" s="30"/>
      <c r="X27" s="31"/>
      <c r="Y27" s="61"/>
      <c r="Z27" s="63"/>
      <c r="AA27" s="62"/>
    </row>
    <row r="28" spans="1:27" s="5" customFormat="1" ht="25.5" x14ac:dyDescent="0.2">
      <c r="A28" s="6" t="s">
        <v>34</v>
      </c>
      <c r="B28" s="6"/>
      <c r="C28" s="78" t="s">
        <v>89</v>
      </c>
      <c r="D28" s="45" t="s">
        <v>103</v>
      </c>
      <c r="E28" s="83"/>
      <c r="F28" s="49"/>
      <c r="G28" s="30"/>
      <c r="H28" s="31"/>
      <c r="I28" s="61"/>
      <c r="J28" s="62"/>
      <c r="K28" s="62"/>
      <c r="M28" s="53"/>
      <c r="N28" s="49"/>
      <c r="O28" s="30"/>
      <c r="P28" s="31"/>
      <c r="Q28" s="61"/>
      <c r="R28" s="62"/>
      <c r="S28" s="62"/>
      <c r="U28" s="83"/>
      <c r="V28" s="49"/>
      <c r="W28" s="30"/>
      <c r="X28" s="31"/>
      <c r="Y28" s="61"/>
      <c r="Z28" s="62"/>
      <c r="AA28" s="62"/>
    </row>
    <row r="29" spans="1:27" s="5" customFormat="1" ht="25.5" x14ac:dyDescent="0.2">
      <c r="A29" s="6" t="s">
        <v>35</v>
      </c>
      <c r="B29" s="6"/>
      <c r="C29" s="78" t="s">
        <v>90</v>
      </c>
      <c r="D29" s="45" t="s">
        <v>103</v>
      </c>
      <c r="E29" s="83"/>
      <c r="F29" s="49"/>
      <c r="G29" s="30"/>
      <c r="H29" s="31"/>
      <c r="I29" s="61"/>
      <c r="J29" s="62"/>
      <c r="K29" s="62"/>
      <c r="M29" s="53"/>
      <c r="N29" s="49"/>
      <c r="O29" s="30"/>
      <c r="P29" s="31"/>
      <c r="Q29" s="61"/>
      <c r="R29" s="62"/>
      <c r="S29" s="62"/>
      <c r="U29" s="83"/>
      <c r="V29" s="49"/>
      <c r="W29" s="30"/>
      <c r="X29" s="31"/>
      <c r="Y29" s="61"/>
      <c r="Z29" s="62"/>
      <c r="AA29" s="62"/>
    </row>
    <row r="30" spans="1:27" s="5" customFormat="1" ht="15" x14ac:dyDescent="0.2">
      <c r="A30" s="6" t="s">
        <v>83</v>
      </c>
      <c r="B30" s="6"/>
      <c r="C30" s="78" t="s">
        <v>91</v>
      </c>
      <c r="D30" s="45" t="s">
        <v>103</v>
      </c>
      <c r="E30" s="83"/>
      <c r="F30" s="49"/>
      <c r="G30" s="30"/>
      <c r="H30" s="31"/>
      <c r="I30" s="61"/>
      <c r="J30" s="62"/>
      <c r="K30" s="62"/>
      <c r="M30" s="53"/>
      <c r="N30" s="49"/>
      <c r="O30" s="30"/>
      <c r="P30" s="31"/>
      <c r="Q30" s="61"/>
      <c r="R30" s="62"/>
      <c r="S30" s="62"/>
      <c r="U30" s="83"/>
      <c r="V30" s="49"/>
      <c r="W30" s="30"/>
      <c r="X30" s="31"/>
      <c r="Y30" s="61"/>
      <c r="Z30" s="62"/>
      <c r="AA30" s="62"/>
    </row>
    <row r="31" spans="1:27" s="5" customFormat="1" ht="25.5" x14ac:dyDescent="0.2">
      <c r="A31" s="6" t="s">
        <v>84</v>
      </c>
      <c r="B31" s="6"/>
      <c r="C31" s="78" t="s">
        <v>92</v>
      </c>
      <c r="D31" s="45"/>
      <c r="E31" s="83"/>
      <c r="F31" s="49"/>
      <c r="G31" s="30"/>
      <c r="H31" s="31"/>
      <c r="I31" s="61"/>
      <c r="J31" s="62"/>
      <c r="K31" s="62"/>
      <c r="M31" s="53"/>
      <c r="N31" s="49"/>
      <c r="O31" s="30"/>
      <c r="P31" s="31"/>
      <c r="Q31" s="61"/>
      <c r="R31" s="62"/>
      <c r="S31" s="62"/>
      <c r="U31" s="83"/>
      <c r="V31" s="49"/>
      <c r="W31" s="30"/>
      <c r="X31" s="31"/>
      <c r="Y31" s="61"/>
      <c r="Z31" s="62"/>
      <c r="AA31" s="62"/>
    </row>
    <row r="32" spans="1:27" s="5" customFormat="1" ht="15" x14ac:dyDescent="0.2">
      <c r="A32" s="6"/>
      <c r="B32" s="6"/>
      <c r="C32" s="104" t="s">
        <v>105</v>
      </c>
      <c r="D32" s="45" t="s">
        <v>103</v>
      </c>
      <c r="E32" s="83"/>
      <c r="F32" s="49"/>
      <c r="G32" s="30"/>
      <c r="H32" s="31"/>
      <c r="I32" s="61"/>
      <c r="J32" s="62"/>
      <c r="K32" s="62"/>
      <c r="M32" s="53"/>
      <c r="N32" s="49"/>
      <c r="O32" s="30"/>
      <c r="P32" s="31"/>
      <c r="Q32" s="61"/>
      <c r="R32" s="62"/>
      <c r="S32" s="62"/>
      <c r="U32" s="83"/>
      <c r="V32" s="49"/>
      <c r="W32" s="30"/>
      <c r="X32" s="31"/>
      <c r="Y32" s="61"/>
      <c r="Z32" s="62"/>
      <c r="AA32" s="62"/>
    </row>
    <row r="33" spans="1:27" s="5" customFormat="1" ht="15" x14ac:dyDescent="0.2">
      <c r="A33" s="6"/>
      <c r="B33" s="6"/>
      <c r="C33" s="104" t="s">
        <v>106</v>
      </c>
      <c r="D33" s="45" t="s">
        <v>103</v>
      </c>
      <c r="E33" s="83"/>
      <c r="F33" s="49"/>
      <c r="G33" s="30"/>
      <c r="H33" s="31"/>
      <c r="I33" s="61"/>
      <c r="J33" s="62"/>
      <c r="K33" s="62"/>
      <c r="M33" s="53"/>
      <c r="N33" s="49"/>
      <c r="O33" s="30"/>
      <c r="P33" s="31"/>
      <c r="Q33" s="61"/>
      <c r="R33" s="62"/>
      <c r="S33" s="62"/>
      <c r="U33" s="83"/>
      <c r="V33" s="49"/>
      <c r="W33" s="30"/>
      <c r="X33" s="31"/>
      <c r="Y33" s="61"/>
      <c r="Z33" s="62"/>
      <c r="AA33" s="62"/>
    </row>
    <row r="34" spans="1:27" s="5" customFormat="1" ht="25.5" x14ac:dyDescent="0.2">
      <c r="A34" s="6" t="s">
        <v>85</v>
      </c>
      <c r="B34" s="4"/>
      <c r="C34" s="78" t="s">
        <v>93</v>
      </c>
      <c r="D34" s="45" t="s">
        <v>103</v>
      </c>
      <c r="E34" s="83"/>
      <c r="F34" s="49"/>
      <c r="G34" s="30"/>
      <c r="H34" s="31"/>
      <c r="I34" s="61"/>
      <c r="J34" s="62"/>
      <c r="K34" s="62"/>
      <c r="M34" s="53"/>
      <c r="N34" s="49"/>
      <c r="O34" s="30"/>
      <c r="P34" s="31"/>
      <c r="Q34" s="61"/>
      <c r="R34" s="62"/>
      <c r="S34" s="62"/>
      <c r="U34" s="83"/>
      <c r="V34" s="49"/>
      <c r="W34" s="30"/>
      <c r="X34" s="31"/>
      <c r="Y34" s="61"/>
      <c r="Z34" s="62"/>
      <c r="AA34" s="62"/>
    </row>
    <row r="35" spans="1:27" s="5" customFormat="1" ht="25.5" x14ac:dyDescent="0.2">
      <c r="A35" s="6" t="s">
        <v>86</v>
      </c>
      <c r="B35" s="4"/>
      <c r="C35" s="78" t="s">
        <v>94</v>
      </c>
      <c r="D35" s="45" t="s">
        <v>103</v>
      </c>
      <c r="E35" s="83"/>
      <c r="F35" s="49"/>
      <c r="G35" s="30"/>
      <c r="H35" s="31"/>
      <c r="I35" s="61"/>
      <c r="J35" s="62"/>
      <c r="K35" s="62"/>
      <c r="M35" s="53"/>
      <c r="N35" s="49"/>
      <c r="O35" s="30"/>
      <c r="P35" s="31"/>
      <c r="Q35" s="61"/>
      <c r="R35" s="62"/>
      <c r="S35" s="62"/>
      <c r="U35" s="83"/>
      <c r="V35" s="49"/>
      <c r="W35" s="30"/>
      <c r="X35" s="31"/>
      <c r="Y35" s="61"/>
      <c r="Z35" s="62"/>
      <c r="AA35" s="62"/>
    </row>
    <row r="36" spans="1:27" s="5" customFormat="1" ht="25.5" x14ac:dyDescent="0.2">
      <c r="A36" s="6" t="s">
        <v>87</v>
      </c>
      <c r="B36" s="4"/>
      <c r="C36" s="78" t="s">
        <v>95</v>
      </c>
      <c r="D36" s="45" t="s">
        <v>103</v>
      </c>
      <c r="E36" s="83"/>
      <c r="F36" s="49"/>
      <c r="G36" s="30"/>
      <c r="H36" s="31"/>
      <c r="I36" s="61"/>
      <c r="J36" s="62"/>
      <c r="K36" s="62"/>
      <c r="M36" s="53"/>
      <c r="N36" s="49"/>
      <c r="O36" s="30"/>
      <c r="P36" s="31"/>
      <c r="Q36" s="61"/>
      <c r="R36" s="62"/>
      <c r="S36" s="62"/>
      <c r="U36" s="83"/>
      <c r="V36" s="49"/>
      <c r="W36" s="30"/>
      <c r="X36" s="31"/>
      <c r="Y36" s="61"/>
      <c r="Z36" s="62"/>
      <c r="AA36" s="62"/>
    </row>
    <row r="37" spans="1:27" s="5" customFormat="1" ht="15.75" x14ac:dyDescent="0.2">
      <c r="A37" s="6" t="s">
        <v>88</v>
      </c>
      <c r="B37" s="4"/>
      <c r="C37" s="78" t="s">
        <v>96</v>
      </c>
      <c r="D37" s="45" t="s">
        <v>103</v>
      </c>
      <c r="E37" s="83"/>
      <c r="F37" s="49"/>
      <c r="G37" s="30"/>
      <c r="H37" s="31"/>
      <c r="I37" s="61"/>
      <c r="J37" s="62"/>
      <c r="K37" s="62"/>
      <c r="M37" s="53"/>
      <c r="N37" s="49"/>
      <c r="O37" s="30"/>
      <c r="P37" s="31"/>
      <c r="Q37" s="61"/>
      <c r="R37" s="62"/>
      <c r="S37" s="62"/>
      <c r="U37" s="83"/>
      <c r="V37" s="49"/>
      <c r="W37" s="30"/>
      <c r="X37" s="31"/>
      <c r="Y37" s="61"/>
      <c r="Z37" s="62"/>
      <c r="AA37" s="62"/>
    </row>
    <row r="38" spans="1:27" customFormat="1" x14ac:dyDescent="0.2">
      <c r="A38" s="87"/>
      <c r="B38" s="87"/>
      <c r="C38" s="79"/>
      <c r="D38" s="50"/>
      <c r="E38" s="71"/>
      <c r="F38" s="51"/>
      <c r="M38" s="71"/>
      <c r="N38" s="51"/>
      <c r="U38" s="71"/>
      <c r="V38" s="51"/>
    </row>
    <row r="39" spans="1:27" customFormat="1" ht="31.5" customHeight="1" x14ac:dyDescent="0.2">
      <c r="A39" s="33" t="s">
        <v>42</v>
      </c>
      <c r="B39" s="33"/>
      <c r="C39" s="105" t="str">
        <f>C3</f>
        <v>PROTECTION AU FEU</v>
      </c>
      <c r="D39" s="105"/>
      <c r="E39" s="105"/>
      <c r="F39" s="105"/>
      <c r="G39" s="105"/>
      <c r="H39" s="105"/>
      <c r="I39" s="34"/>
      <c r="J39" s="34"/>
      <c r="K39" s="34"/>
      <c r="Q39" s="34"/>
      <c r="R39" s="34"/>
      <c r="S39" s="34"/>
      <c r="Y39" s="34"/>
      <c r="Z39" s="34"/>
      <c r="AA39" s="34"/>
    </row>
    <row r="40" spans="1:27" customFormat="1" x14ac:dyDescent="0.2">
      <c r="A40" s="88"/>
      <c r="B40" s="88"/>
      <c r="C40" s="80"/>
      <c r="D40" s="52"/>
      <c r="E40" s="71"/>
      <c r="F40" s="51"/>
      <c r="M40" s="71"/>
      <c r="N40" s="51"/>
      <c r="U40" s="71"/>
      <c r="V40" s="51"/>
    </row>
    <row r="41" spans="1:27" customFormat="1" x14ac:dyDescent="0.2">
      <c r="A41" s="88"/>
      <c r="B41" s="88"/>
      <c r="C41" s="80" t="s">
        <v>43</v>
      </c>
      <c r="D41" s="52"/>
      <c r="E41" s="71"/>
      <c r="F41" s="51"/>
      <c r="I41" s="34"/>
      <c r="J41" s="34">
        <f>J39*0.196</f>
        <v>0</v>
      </c>
      <c r="K41" s="34">
        <f>K39*0.196</f>
        <v>0</v>
      </c>
      <c r="M41" s="71"/>
      <c r="N41" s="51"/>
      <c r="Q41" s="34"/>
      <c r="R41" s="34">
        <f>R39*0.196</f>
        <v>0</v>
      </c>
      <c r="S41" s="34">
        <f>S39*0.196</f>
        <v>0</v>
      </c>
      <c r="U41" s="71"/>
      <c r="V41" s="51"/>
      <c r="Y41" s="34"/>
      <c r="Z41" s="34">
        <f>Z39*0.196</f>
        <v>0</v>
      </c>
      <c r="AA41" s="34">
        <f>AA39*0.196</f>
        <v>0</v>
      </c>
    </row>
    <row r="42" spans="1:27" customFormat="1" x14ac:dyDescent="0.2">
      <c r="A42" s="88"/>
      <c r="B42" s="88"/>
      <c r="C42" s="80"/>
      <c r="D42" s="52"/>
      <c r="E42" s="71"/>
      <c r="F42" s="51"/>
      <c r="M42" s="71"/>
      <c r="N42" s="51"/>
      <c r="U42" s="71"/>
      <c r="V42" s="51"/>
    </row>
    <row r="43" spans="1:27" customFormat="1" ht="29.25" customHeight="1" x14ac:dyDescent="0.2">
      <c r="A43" s="33" t="s">
        <v>57</v>
      </c>
      <c r="B43" s="33"/>
      <c r="C43" s="105" t="str">
        <f>C3</f>
        <v>PROTECTION AU FEU</v>
      </c>
      <c r="D43" s="105"/>
      <c r="E43" s="105"/>
      <c r="F43" s="105"/>
      <c r="G43" s="105"/>
      <c r="H43" s="105"/>
      <c r="I43" s="34"/>
      <c r="J43" s="34">
        <f>SUM(J39:J42)</f>
        <v>0</v>
      </c>
      <c r="K43" s="34">
        <f>SUM(K39:K42)</f>
        <v>0</v>
      </c>
      <c r="Q43" s="34"/>
      <c r="R43" s="34">
        <f>SUM(R39:R42)</f>
        <v>0</v>
      </c>
      <c r="S43" s="34">
        <f>SUM(S39:S42)</f>
        <v>0</v>
      </c>
      <c r="Y43" s="34"/>
      <c r="Z43" s="34">
        <f>SUM(Z39:Z42)</f>
        <v>0</v>
      </c>
      <c r="AA43" s="34">
        <f>SUM(AA39:AA42)</f>
        <v>0</v>
      </c>
    </row>
    <row r="52" spans="4:4" x14ac:dyDescent="0.2">
      <c r="D52" s="38"/>
    </row>
    <row r="53" spans="4:4" x14ac:dyDescent="0.2">
      <c r="D53" s="38"/>
    </row>
    <row r="54" spans="4:4" x14ac:dyDescent="0.2">
      <c r="D54" s="38"/>
    </row>
    <row r="55" spans="4:4" x14ac:dyDescent="0.2">
      <c r="D55" s="38"/>
    </row>
    <row r="56" spans="4:4" x14ac:dyDescent="0.2">
      <c r="D56" s="38"/>
    </row>
    <row r="57" spans="4:4" x14ac:dyDescent="0.2">
      <c r="D57" s="38"/>
    </row>
    <row r="58" spans="4:4" x14ac:dyDescent="0.2">
      <c r="D58" s="38"/>
    </row>
    <row r="59" spans="4:4" x14ac:dyDescent="0.2">
      <c r="D59" s="38"/>
    </row>
    <row r="60" spans="4:4" x14ac:dyDescent="0.2">
      <c r="D60" s="38"/>
    </row>
    <row r="61" spans="4:4" x14ac:dyDescent="0.2">
      <c r="D61" s="38"/>
    </row>
    <row r="62" spans="4:4" x14ac:dyDescent="0.2">
      <c r="D62" s="38"/>
    </row>
    <row r="63" spans="4:4" x14ac:dyDescent="0.2">
      <c r="D63" s="38"/>
    </row>
    <row r="64" spans="4:4" x14ac:dyDescent="0.2">
      <c r="D64" s="38"/>
    </row>
    <row r="65" spans="4:4" x14ac:dyDescent="0.2">
      <c r="D65" s="38"/>
    </row>
    <row r="66" spans="4:4" x14ac:dyDescent="0.2">
      <c r="D66" s="38"/>
    </row>
    <row r="67" spans="4:4" x14ac:dyDescent="0.2">
      <c r="D67" s="38"/>
    </row>
    <row r="68" spans="4:4" x14ac:dyDescent="0.2">
      <c r="D68" s="38"/>
    </row>
    <row r="69" spans="4:4" x14ac:dyDescent="0.2">
      <c r="D69" s="38"/>
    </row>
    <row r="70" spans="4:4" x14ac:dyDescent="0.2">
      <c r="D70" s="38"/>
    </row>
    <row r="71" spans="4:4" x14ac:dyDescent="0.2">
      <c r="D71" s="38"/>
    </row>
    <row r="72" spans="4:4" x14ac:dyDescent="0.2">
      <c r="D72" s="38"/>
    </row>
    <row r="73" spans="4:4" x14ac:dyDescent="0.2">
      <c r="D73" s="38"/>
    </row>
    <row r="74" spans="4:4" x14ac:dyDescent="0.2">
      <c r="D74" s="38"/>
    </row>
    <row r="75" spans="4:4" x14ac:dyDescent="0.2">
      <c r="D75" s="38"/>
    </row>
    <row r="76" spans="4:4" x14ac:dyDescent="0.2">
      <c r="D76" s="38"/>
    </row>
    <row r="77" spans="4:4" x14ac:dyDescent="0.2">
      <c r="D77" s="38"/>
    </row>
    <row r="78" spans="4:4" x14ac:dyDescent="0.2">
      <c r="D78" s="38"/>
    </row>
  </sheetData>
  <mergeCells count="6">
    <mergeCell ref="C43:H43"/>
    <mergeCell ref="C39:H39"/>
    <mergeCell ref="U4:AA4"/>
    <mergeCell ref="C3:K3"/>
    <mergeCell ref="M4:S4"/>
    <mergeCell ref="E4:K4"/>
  </mergeCells>
  <phoneticPr fontId="2" type="noConversion"/>
  <printOptions horizontalCentered="1"/>
  <pageMargins left="0.19685039370078741" right="0.19685039370078741" top="0.39370078740157483" bottom="0.39370078740157483" header="0.11811023622047245" footer="0.11811023622047245"/>
  <pageSetup paperSize="9" scale="78" firstPageNumber="3" fitToHeight="0" orientation="landscape" r:id="rId1"/>
  <headerFooter alignWithMargins="0">
    <oddFooter>&amp;RDCE - Août 2025</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109"/>
  <sheetViews>
    <sheetView topLeftCell="B27" zoomScale="85" zoomScaleNormal="85" zoomScaleSheetLayoutView="130" workbookViewId="0">
      <selection activeCell="N62" sqref="N62"/>
    </sheetView>
  </sheetViews>
  <sheetFormatPr baseColWidth="10" defaultColWidth="11.42578125" defaultRowHeight="12.75" x14ac:dyDescent="0.2"/>
  <cols>
    <col min="1" max="1" width="7.85546875" style="12" customWidth="1"/>
    <col min="2" max="2" width="47.85546875" style="2" customWidth="1"/>
    <col min="3" max="3" width="2.42578125" style="2" customWidth="1"/>
    <col min="4" max="4" width="12" style="2" customWidth="1"/>
    <col min="5" max="5" width="2.28515625" style="2" customWidth="1"/>
    <col min="6" max="6" width="32.85546875" style="38" customWidth="1"/>
    <col min="7" max="7" width="2.28515625" style="2" customWidth="1"/>
    <col min="8" max="8" width="32.85546875" style="38" customWidth="1"/>
    <col min="9" max="9" width="2.28515625" style="2" customWidth="1"/>
    <col min="10" max="10" width="32.85546875" style="38" customWidth="1"/>
    <col min="11" max="16384" width="11.42578125" style="2"/>
  </cols>
  <sheetData>
    <row r="2" spans="1:10" ht="36.75" customHeight="1" x14ac:dyDescent="0.2">
      <c r="A2" s="89" t="s">
        <v>10</v>
      </c>
      <c r="B2" s="40"/>
      <c r="D2" s="39" t="str">
        <f>Préambule!A2</f>
        <v>LOT 16</v>
      </c>
      <c r="E2" s="112" t="str">
        <f>Préambule!A3</f>
        <v>PROTECTION AU FEU</v>
      </c>
      <c r="F2" s="113"/>
      <c r="G2" s="113"/>
      <c r="H2" s="113"/>
      <c r="I2" s="113"/>
      <c r="J2" s="113"/>
    </row>
    <row r="3" spans="1:10" ht="13.5" thickBot="1" x14ac:dyDescent="0.25">
      <c r="F3" s="54"/>
      <c r="H3" s="54"/>
      <c r="J3" s="54"/>
    </row>
    <row r="4" spans="1:10" ht="13.5" thickBot="1" x14ac:dyDescent="0.25">
      <c r="B4" s="19" t="s">
        <v>21</v>
      </c>
      <c r="F4" s="55" t="str">
        <f>DPGF!E4</f>
        <v>GM3</v>
      </c>
      <c r="H4" s="55" t="str">
        <f>DPGF!M4</f>
        <v>PMT</v>
      </c>
      <c r="J4" s="55" t="str">
        <f>DPGF!U4</f>
        <v>HC</v>
      </c>
    </row>
    <row r="5" spans="1:10" ht="13.5" thickBot="1" x14ac:dyDescent="0.25">
      <c r="F5" s="54"/>
      <c r="H5" s="54"/>
      <c r="J5" s="54"/>
    </row>
    <row r="6" spans="1:10" s="44" customFormat="1" ht="30" customHeight="1" thickBot="1" x14ac:dyDescent="0.25">
      <c r="A6" s="90">
        <v>3</v>
      </c>
      <c r="B6" s="42" t="str">
        <f>LOOKUP(A6,DPGF!A$11:A$37,DPGF!C$11:C$37)</f>
        <v>LOCALISATION DES ZONES A TRAITER</v>
      </c>
      <c r="C6" s="43"/>
      <c r="D6" s="43"/>
      <c r="E6" s="43"/>
      <c r="F6" s="56">
        <f>SUM(F8:F26)</f>
        <v>0</v>
      </c>
      <c r="G6" s="43"/>
      <c r="H6" s="56">
        <f>SUM(H8:H26)</f>
        <v>0</v>
      </c>
      <c r="I6" s="43"/>
      <c r="J6" s="56">
        <f>SUM(J8:J26)</f>
        <v>0</v>
      </c>
    </row>
    <row r="7" spans="1:10" s="23" customFormat="1" ht="11.25" x14ac:dyDescent="0.2">
      <c r="A7" s="91"/>
      <c r="B7" s="22"/>
      <c r="C7" s="21"/>
      <c r="D7" s="21"/>
      <c r="E7" s="21"/>
      <c r="F7" s="57"/>
      <c r="G7" s="21"/>
      <c r="H7" s="57"/>
      <c r="I7" s="21"/>
      <c r="J7" s="57"/>
    </row>
    <row r="8" spans="1:10" s="23" customFormat="1" ht="12" x14ac:dyDescent="0.2">
      <c r="A8" s="92" t="s">
        <v>22</v>
      </c>
      <c r="B8" s="41" t="str">
        <f>LOOKUP(A8,DPGF!A$11:A$37,DPGF!C$11:C$37)</f>
        <v>BATIMENT HC</v>
      </c>
      <c r="C8" s="24"/>
      <c r="D8" s="24"/>
      <c r="E8" s="24"/>
      <c r="F8" s="41">
        <f>LOOKUP(A8,DPGF!A$11:A$37,DPGF!J$11:J$37)</f>
        <v>0</v>
      </c>
      <c r="G8" s="24"/>
      <c r="H8" s="41">
        <f>LOOKUP(A8,DPGF!A$11:A$37,DPGF!S$11:S$37)</f>
        <v>0</v>
      </c>
      <c r="I8" s="24"/>
      <c r="J8" s="41">
        <f>LOOKUP(A8,DPGF!A$11:A$37,DPGF!AA$11:AA$37)</f>
        <v>0</v>
      </c>
    </row>
    <row r="9" spans="1:10" s="23" customFormat="1" ht="11.25" x14ac:dyDescent="0.2">
      <c r="A9" s="91"/>
      <c r="B9" s="22"/>
      <c r="C9" s="21"/>
      <c r="D9" s="21"/>
      <c r="E9" s="21"/>
      <c r="F9" s="57"/>
      <c r="G9" s="21"/>
      <c r="H9" s="57"/>
      <c r="I9" s="21"/>
      <c r="J9" s="57"/>
    </row>
    <row r="10" spans="1:10" s="23" customFormat="1" ht="12" x14ac:dyDescent="0.2">
      <c r="A10" s="92" t="s">
        <v>23</v>
      </c>
      <c r="B10" s="41" t="str">
        <f>LOOKUP(A10,DPGF!A$11:A$37,DPGF!C$11:C$37)</f>
        <v>BATIMENT PMT</v>
      </c>
      <c r="C10" s="24"/>
      <c r="D10" s="24"/>
      <c r="E10" s="24"/>
      <c r="F10" s="41">
        <f>LOOKUP(A10,DPGF!A$11:A$37,DPGF!J$11:J$37)</f>
        <v>0</v>
      </c>
      <c r="G10" s="24"/>
      <c r="H10" s="41">
        <f>LOOKUP(A10,DPGF!A$11:A$37,DPGF!S$11:S$37)</f>
        <v>0</v>
      </c>
      <c r="I10" s="24"/>
      <c r="J10" s="41">
        <f>LOOKUP(A10,DPGF!A$11:A$37,DPGF!AA$11:AA$37)</f>
        <v>0</v>
      </c>
    </row>
    <row r="11" spans="1:10" s="23" customFormat="1" ht="11.25" x14ac:dyDescent="0.2">
      <c r="A11" s="91"/>
      <c r="B11" s="22"/>
      <c r="C11" s="21"/>
      <c r="D11" s="21"/>
      <c r="E11" s="21"/>
      <c r="F11" s="57"/>
      <c r="G11" s="21"/>
      <c r="H11" s="57"/>
      <c r="I11" s="21"/>
      <c r="J11" s="57"/>
    </row>
    <row r="12" spans="1:10" s="23" customFormat="1" ht="12" x14ac:dyDescent="0.2">
      <c r="A12" s="92" t="s">
        <v>26</v>
      </c>
      <c r="B12" s="41" t="str">
        <f>LOOKUP(A12,DPGF!A$11:A$37,DPGF!C$11:C$37)</f>
        <v>BATIMENT GM3</v>
      </c>
      <c r="C12" s="24"/>
      <c r="D12" s="24"/>
      <c r="E12" s="24"/>
      <c r="F12" s="41">
        <f>LOOKUP(A12,DPGF!A$11:A$37,DPGF!J$11:J$37)</f>
        <v>0</v>
      </c>
      <c r="G12" s="24"/>
      <c r="H12" s="41">
        <f>LOOKUP(A12,DPGF!A$11:A$37,DPGF!S$11:S$37)</f>
        <v>0</v>
      </c>
      <c r="I12" s="24"/>
      <c r="J12" s="41">
        <f>LOOKUP(A12,DPGF!A$11:A$37,DPGF!AA$11:AA$37)</f>
        <v>0</v>
      </c>
    </row>
    <row r="13" spans="1:10" s="23" customFormat="1" ht="11.25" x14ac:dyDescent="0.2">
      <c r="A13" s="91"/>
      <c r="B13" s="22"/>
      <c r="C13" s="21"/>
      <c r="D13" s="21"/>
      <c r="E13" s="21"/>
      <c r="F13" s="57"/>
      <c r="G13" s="21"/>
      <c r="H13" s="57"/>
      <c r="I13" s="21"/>
      <c r="J13" s="57"/>
    </row>
    <row r="14" spans="1:10" s="20" customFormat="1" x14ac:dyDescent="0.2">
      <c r="A14" s="92" t="s">
        <v>27</v>
      </c>
      <c r="B14" s="41" t="str">
        <f>LOOKUP(A14,DPGF!A$11:A$37,DPGF!C$11:C$37)</f>
        <v>PASSERELLE D'ACCES A L'HELISTATION</v>
      </c>
      <c r="C14" s="24"/>
      <c r="D14" s="24"/>
      <c r="E14" s="24"/>
      <c r="F14" s="41">
        <f>LOOKUP(A14,DPGF!A$11:A$37,DPGF!J$11:J$37)</f>
        <v>0</v>
      </c>
      <c r="G14" s="24"/>
      <c r="H14" s="41">
        <f>LOOKUP(A14,DPGF!A$11:A$37,DPGF!S$11:S$37)</f>
        <v>0</v>
      </c>
      <c r="I14" s="24"/>
      <c r="J14" s="41">
        <f>LOOKUP(A14,DPGF!A$11:A$37,DPGF!AA$11:AA$37)</f>
        <v>0</v>
      </c>
    </row>
    <row r="15" spans="1:10" s="23" customFormat="1" ht="11.25" x14ac:dyDescent="0.2">
      <c r="A15" s="91"/>
      <c r="B15" s="22"/>
      <c r="C15" s="21"/>
      <c r="D15" s="21"/>
      <c r="E15" s="21"/>
      <c r="F15" s="57"/>
      <c r="G15" s="21"/>
      <c r="H15" s="57"/>
      <c r="I15" s="21"/>
      <c r="J15" s="57"/>
    </row>
    <row r="16" spans="1:10" s="23" customFormat="1" ht="12" x14ac:dyDescent="0.2">
      <c r="A16" s="92" t="s">
        <v>28</v>
      </c>
      <c r="B16" s="41" t="str">
        <f>LOOKUP(A16,DPGF!A$11:A$37,DPGF!C$11:C$37)</f>
        <v>PASSERELLE D'ACCES A L'HELISTATION</v>
      </c>
      <c r="C16" s="24"/>
      <c r="D16" s="24"/>
      <c r="E16" s="24"/>
      <c r="F16" s="41">
        <f>LOOKUP(A16,DPGF!A$11:A$37,DPGF!J$11:J$37)</f>
        <v>0</v>
      </c>
      <c r="G16" s="24"/>
      <c r="H16" s="41">
        <f>LOOKUP(A16,DPGF!A$11:A$37,DPGF!S$11:S$37)</f>
        <v>0</v>
      </c>
      <c r="I16" s="24"/>
      <c r="J16" s="41">
        <f>LOOKUP(A16,DPGF!A$11:A$37,DPGF!AA$11:AA$37)</f>
        <v>0</v>
      </c>
    </row>
    <row r="17" spans="1:10" s="23" customFormat="1" ht="11.25" x14ac:dyDescent="0.2">
      <c r="A17" s="91"/>
      <c r="B17" s="22"/>
      <c r="C17" s="21"/>
      <c r="D17" s="21"/>
      <c r="E17" s="21"/>
      <c r="F17" s="57"/>
      <c r="G17" s="21"/>
      <c r="H17" s="57"/>
      <c r="I17" s="21"/>
      <c r="J17" s="57"/>
    </row>
    <row r="18" spans="1:10" s="23" customFormat="1" ht="12" x14ac:dyDescent="0.2">
      <c r="A18" s="92" t="s">
        <v>29</v>
      </c>
      <c r="B18" s="41" t="str">
        <f>LOOKUP(A18,DPGF!A$11:A$37,DPGF!C$11:C$37)</f>
        <v>PASSERELLE D'ACCES A L'HELISTATION</v>
      </c>
      <c r="C18" s="24"/>
      <c r="D18" s="24"/>
      <c r="E18" s="24"/>
      <c r="F18" s="41">
        <f>LOOKUP(A18,DPGF!A$11:A$37,DPGF!J$11:J$37)</f>
        <v>0</v>
      </c>
      <c r="G18" s="24"/>
      <c r="H18" s="41">
        <f>LOOKUP(A18,DPGF!A$11:A$37,DPGF!S$11:S$37)</f>
        <v>0</v>
      </c>
      <c r="I18" s="24"/>
      <c r="J18" s="41">
        <f>LOOKUP(A18,DPGF!A$11:A$37,DPGF!AA$11:AA$37)</f>
        <v>0</v>
      </c>
    </row>
    <row r="19" spans="1:10" s="23" customFormat="1" ht="11.25" x14ac:dyDescent="0.2">
      <c r="A19" s="91"/>
      <c r="B19" s="22"/>
      <c r="C19" s="21"/>
      <c r="D19" s="21"/>
      <c r="E19" s="21"/>
      <c r="F19" s="57"/>
      <c r="G19" s="21"/>
      <c r="H19" s="57"/>
      <c r="I19" s="21"/>
      <c r="J19" s="57"/>
    </row>
    <row r="20" spans="1:10" s="23" customFormat="1" ht="12" x14ac:dyDescent="0.2">
      <c r="A20" s="92" t="s">
        <v>49</v>
      </c>
      <c r="B20" s="41" t="str">
        <f>LOOKUP(A20,DPGF!A$11:A$37,DPGF!C$11:C$37)</f>
        <v>PASSERELLE D'ACCES A L'HELISTATION</v>
      </c>
      <c r="C20" s="24"/>
      <c r="D20" s="24"/>
      <c r="E20" s="24"/>
      <c r="F20" s="41">
        <f>LOOKUP(A20,DPGF!A$11:A$37,DPGF!J$11:J$37)</f>
        <v>0</v>
      </c>
      <c r="G20" s="24"/>
      <c r="H20" s="41">
        <f>LOOKUP(A20,DPGF!A$11:A$37,DPGF!S$11:S$37)</f>
        <v>0</v>
      </c>
      <c r="I20" s="24"/>
      <c r="J20" s="41">
        <f>LOOKUP(A20,DPGF!A$11:A$37,DPGF!AA$11:AA$37)</f>
        <v>0</v>
      </c>
    </row>
    <row r="21" spans="1:10" s="23" customFormat="1" ht="11.25" x14ac:dyDescent="0.2">
      <c r="A21" s="91"/>
      <c r="B21" s="22"/>
      <c r="C21" s="21"/>
      <c r="D21" s="21"/>
      <c r="E21" s="21"/>
      <c r="F21" s="57"/>
      <c r="G21" s="21"/>
      <c r="H21" s="57"/>
      <c r="I21" s="21"/>
      <c r="J21" s="57"/>
    </row>
    <row r="22" spans="1:10" s="20" customFormat="1" x14ac:dyDescent="0.2">
      <c r="A22" s="92" t="s">
        <v>50</v>
      </c>
      <c r="B22" s="41" t="str">
        <f>LOOKUP(A22,DPGF!A$11:A$37,DPGF!C$11:C$37)</f>
        <v>PASSERELLE D'ACCES A L'HELISTATION</v>
      </c>
      <c r="C22" s="24"/>
      <c r="D22" s="24"/>
      <c r="E22" s="24"/>
      <c r="F22" s="41">
        <f>LOOKUP(A22,DPGF!A$11:A$37,DPGF!J$11:J$37)</f>
        <v>0</v>
      </c>
      <c r="G22" s="24"/>
      <c r="H22" s="41">
        <f>LOOKUP(A22,DPGF!A$11:A$37,DPGF!S$11:S$37)</f>
        <v>0</v>
      </c>
      <c r="I22" s="24"/>
      <c r="J22" s="41">
        <f>LOOKUP(A22,DPGF!A$11:A$37,DPGF!AA$11:AA$37)</f>
        <v>0</v>
      </c>
    </row>
    <row r="23" spans="1:10" s="23" customFormat="1" ht="11.25" x14ac:dyDescent="0.2">
      <c r="A23" s="91"/>
      <c r="B23" s="22"/>
      <c r="C23" s="21"/>
      <c r="D23" s="21"/>
      <c r="E23" s="21"/>
      <c r="F23" s="57"/>
      <c r="G23" s="21"/>
      <c r="H23" s="57"/>
      <c r="I23" s="21"/>
      <c r="J23" s="57"/>
    </row>
    <row r="24" spans="1:10" s="23" customFormat="1" ht="12" x14ac:dyDescent="0.2">
      <c r="A24" s="92" t="s">
        <v>51</v>
      </c>
      <c r="B24" s="41" t="str">
        <f>LOOKUP(A24,DPGF!A$11:A$37,DPGF!C$11:C$37)</f>
        <v>PASSERELLE D'ACCES A L'HELISTATION</v>
      </c>
      <c r="C24" s="24"/>
      <c r="D24" s="24"/>
      <c r="E24" s="24"/>
      <c r="F24" s="41">
        <f>LOOKUP(A24,DPGF!A$11:A$37,DPGF!J$11:J$37)</f>
        <v>0</v>
      </c>
      <c r="G24" s="24"/>
      <c r="H24" s="41">
        <f>LOOKUP(A24,DPGF!A$11:A$37,DPGF!S$11:S$37)</f>
        <v>0</v>
      </c>
      <c r="I24" s="24"/>
      <c r="J24" s="41">
        <f>LOOKUP(A24,DPGF!A$11:A$37,DPGF!AA$11:AA$37)</f>
        <v>0</v>
      </c>
    </row>
    <row r="25" spans="1:10" s="23" customFormat="1" ht="11.25" x14ac:dyDescent="0.2">
      <c r="A25" s="91"/>
      <c r="B25" s="22"/>
      <c r="C25" s="21"/>
      <c r="D25" s="21"/>
      <c r="E25" s="21"/>
      <c r="F25" s="57"/>
      <c r="G25" s="21"/>
      <c r="H25" s="57"/>
      <c r="I25" s="21"/>
      <c r="J25" s="57"/>
    </row>
    <row r="26" spans="1:10" s="23" customFormat="1" ht="12" x14ac:dyDescent="0.2">
      <c r="A26" s="92" t="s">
        <v>62</v>
      </c>
      <c r="B26" s="41" t="str">
        <f>LOOKUP(A26,DPGF!A$11:A$37,DPGF!C$11:C$37)</f>
        <v>PASSERELLE D'ACCES A L'HELISTATION</v>
      </c>
      <c r="C26" s="24"/>
      <c r="D26" s="24"/>
      <c r="E26" s="24"/>
      <c r="F26" s="41">
        <f>LOOKUP(A26,DPGF!A$11:A$37,DPGF!J$11:J$37)</f>
        <v>0</v>
      </c>
      <c r="G26" s="24"/>
      <c r="H26" s="41">
        <f>LOOKUP(A26,DPGF!A$11:A$37,DPGF!S$11:S$37)</f>
        <v>0</v>
      </c>
      <c r="I26" s="24"/>
      <c r="J26" s="41">
        <f>LOOKUP(A26,DPGF!A$11:A$37,DPGF!AA$11:AA$37)</f>
        <v>0</v>
      </c>
    </row>
    <row r="27" spans="1:10" s="23" customFormat="1" ht="12" thickBot="1" x14ac:dyDescent="0.25">
      <c r="A27" s="91"/>
      <c r="B27" s="22"/>
      <c r="C27" s="21"/>
      <c r="D27" s="21"/>
      <c r="E27" s="21"/>
      <c r="F27" s="57"/>
      <c r="G27" s="21"/>
      <c r="H27" s="57"/>
      <c r="I27" s="21"/>
      <c r="J27" s="57"/>
    </row>
    <row r="28" spans="1:10" s="44" customFormat="1" ht="30" customHeight="1" thickBot="1" x14ac:dyDescent="0.25">
      <c r="A28" s="90">
        <v>4</v>
      </c>
      <c r="B28" s="42" t="str">
        <f>LOOKUP(A28,DPGF!A$11:A$37,DPGF!C$11:C$37)</f>
        <v>LOCALISATION DES ZONES A TRAITER</v>
      </c>
      <c r="C28" s="43"/>
      <c r="D28" s="43"/>
      <c r="E28" s="43"/>
      <c r="F28" s="56">
        <f>SUM(F30:F58)</f>
        <v>0</v>
      </c>
      <c r="G28" s="43"/>
      <c r="H28" s="56">
        <f>SUM(H30:H58)</f>
        <v>0</v>
      </c>
      <c r="I28" s="43"/>
      <c r="J28" s="56">
        <f>SUM(J30:J58)</f>
        <v>0</v>
      </c>
    </row>
    <row r="29" spans="1:10" s="20" customFormat="1" x14ac:dyDescent="0.2">
      <c r="A29" s="12"/>
      <c r="B29" s="18"/>
      <c r="C29" s="2"/>
      <c r="D29" s="2"/>
      <c r="E29" s="2"/>
      <c r="F29" s="54"/>
      <c r="G29" s="2"/>
      <c r="H29" s="57"/>
      <c r="I29" s="2"/>
      <c r="J29" s="57"/>
    </row>
    <row r="30" spans="1:10" s="23" customFormat="1" ht="12" x14ac:dyDescent="0.2">
      <c r="A30" s="92" t="s">
        <v>30</v>
      </c>
      <c r="B30" s="41" t="str">
        <f>LOOKUP(A30,DPGF!A$11:A$37,DPGF!C$11:C$37)</f>
        <v>PASSERELLE D'ACCES A L'HELISTATION</v>
      </c>
      <c r="C30" s="24"/>
      <c r="D30" s="24"/>
      <c r="E30" s="24"/>
      <c r="F30" s="41">
        <f>LOOKUP(A30,DPGF!A$11:A$37,DPGF!J$11:J$37)</f>
        <v>0</v>
      </c>
      <c r="G30" s="24"/>
      <c r="H30" s="41">
        <f>LOOKUP(A30,DPGF!A$11:A$37,DPGF!S$11:S$37)</f>
        <v>0</v>
      </c>
      <c r="I30" s="24"/>
      <c r="J30" s="41">
        <f>LOOKUP(A30,DPGF!A$11:A$37,DPGF!AA$11:AA$37)</f>
        <v>0</v>
      </c>
    </row>
    <row r="31" spans="1:10" s="23" customFormat="1" x14ac:dyDescent="0.2">
      <c r="A31" s="91"/>
      <c r="B31" s="18"/>
      <c r="C31" s="21"/>
      <c r="D31" s="21"/>
      <c r="E31" s="21"/>
      <c r="F31" s="57"/>
      <c r="G31" s="21"/>
      <c r="H31" s="57"/>
      <c r="I31" s="21"/>
      <c r="J31" s="57"/>
    </row>
    <row r="32" spans="1:10" s="23" customFormat="1" ht="12" x14ac:dyDescent="0.2">
      <c r="A32" s="92" t="s">
        <v>31</v>
      </c>
      <c r="B32" s="41" t="str">
        <f>LOOKUP(A32,DPGF!A$11:A$37,DPGF!C$11:C$37)</f>
        <v>PASSERELLE D'ACCES A L'HELISTATION</v>
      </c>
      <c r="C32" s="24"/>
      <c r="D32" s="24"/>
      <c r="E32" s="24"/>
      <c r="F32" s="41">
        <f>LOOKUP(A32,DPGF!A$11:A$37,DPGF!J$11:J$37)</f>
        <v>0</v>
      </c>
      <c r="G32" s="24"/>
      <c r="H32" s="41">
        <f>LOOKUP(A32,DPGF!A$11:A$37,DPGF!S$11:S$37)</f>
        <v>0</v>
      </c>
      <c r="I32" s="24"/>
      <c r="J32" s="41">
        <f>LOOKUP(A32,DPGF!A$11:A$37,DPGF!AA$11:AA$37)</f>
        <v>0</v>
      </c>
    </row>
    <row r="33" spans="1:10" s="23" customFormat="1" x14ac:dyDescent="0.2">
      <c r="A33" s="91"/>
      <c r="B33" s="18"/>
      <c r="C33" s="21"/>
      <c r="D33" s="21"/>
      <c r="E33" s="21"/>
      <c r="F33" s="57"/>
      <c r="G33" s="21"/>
      <c r="H33" s="57"/>
      <c r="I33" s="21"/>
      <c r="J33" s="57"/>
    </row>
    <row r="34" spans="1:10" s="23" customFormat="1" ht="12" x14ac:dyDescent="0.2">
      <c r="A34" s="92" t="s">
        <v>32</v>
      </c>
      <c r="B34" s="41" t="str">
        <f>LOOKUP(A34,DPGF!A$11:A$37,DPGF!C$11:C$37)</f>
        <v>PASSERELLE D'ACCES A L'HELISTATION</v>
      </c>
      <c r="C34" s="24"/>
      <c r="D34" s="24"/>
      <c r="E34" s="24"/>
      <c r="F34" s="41">
        <f>LOOKUP(A34,DPGF!A$11:A$37,DPGF!J$11:J$37)</f>
        <v>0</v>
      </c>
      <c r="G34" s="24"/>
      <c r="H34" s="41">
        <f>LOOKUP(A34,DPGF!A$11:A$37,DPGF!S$11:S$37)</f>
        <v>0</v>
      </c>
      <c r="I34" s="24"/>
      <c r="J34" s="41">
        <f>LOOKUP(A34,DPGF!A$11:A$37,DPGF!AA$11:AA$37)</f>
        <v>0</v>
      </c>
    </row>
    <row r="35" spans="1:10" s="23" customFormat="1" x14ac:dyDescent="0.2">
      <c r="A35" s="91"/>
      <c r="B35" s="18"/>
      <c r="C35" s="21"/>
      <c r="D35" s="21"/>
      <c r="E35" s="21"/>
      <c r="F35" s="57"/>
      <c r="G35" s="21"/>
      <c r="H35" s="57"/>
      <c r="I35" s="21"/>
      <c r="J35" s="57"/>
    </row>
    <row r="36" spans="1:10" s="20" customFormat="1" x14ac:dyDescent="0.2">
      <c r="A36" s="92" t="s">
        <v>36</v>
      </c>
      <c r="B36" s="41" t="str">
        <f>LOOKUP(A36,DPGF!A$11:A$37,DPGF!C$11:C$37)</f>
        <v>PASSERELLE D'ACCES A L'HELISTATION</v>
      </c>
      <c r="C36" s="24"/>
      <c r="D36" s="24"/>
      <c r="E36" s="24"/>
      <c r="F36" s="41">
        <f>LOOKUP(A36,DPGF!A$11:A$37,DPGF!J$11:J$37)</f>
        <v>0</v>
      </c>
      <c r="G36" s="24"/>
      <c r="H36" s="41">
        <f>LOOKUP(A36,DPGF!A$11:A$37,DPGF!S$11:S$37)</f>
        <v>0</v>
      </c>
      <c r="I36" s="24"/>
      <c r="J36" s="41">
        <f>LOOKUP(A36,DPGF!A$11:A$37,DPGF!AA$11:AA$37)</f>
        <v>0</v>
      </c>
    </row>
    <row r="37" spans="1:10" s="23" customFormat="1" x14ac:dyDescent="0.2">
      <c r="A37" s="91"/>
      <c r="B37" s="18"/>
      <c r="C37" s="21"/>
      <c r="D37" s="21"/>
      <c r="E37" s="21"/>
      <c r="F37" s="57"/>
      <c r="G37" s="21"/>
      <c r="H37" s="57"/>
      <c r="I37" s="21"/>
      <c r="J37" s="57"/>
    </row>
    <row r="38" spans="1:10" s="23" customFormat="1" ht="12" x14ac:dyDescent="0.2">
      <c r="A38" s="92" t="s">
        <v>37</v>
      </c>
      <c r="B38" s="41" t="str">
        <f>LOOKUP(A38,DPGF!A$11:A$37,DPGF!C$11:C$37)</f>
        <v>PASSERELLE D'ACCES A L'HELISTATION</v>
      </c>
      <c r="C38" s="24"/>
      <c r="D38" s="24"/>
      <c r="E38" s="24"/>
      <c r="F38" s="41">
        <f>LOOKUP(A38,DPGF!A$11:A$37,DPGF!J$11:J$37)</f>
        <v>0</v>
      </c>
      <c r="G38" s="24"/>
      <c r="H38" s="41">
        <f>LOOKUP(A38,DPGF!A$11:A$37,DPGF!S$11:S$37)</f>
        <v>0</v>
      </c>
      <c r="I38" s="24"/>
      <c r="J38" s="41">
        <f>LOOKUP(A38,DPGF!A$11:A$37,DPGF!AA$11:AA$37)</f>
        <v>0</v>
      </c>
    </row>
    <row r="39" spans="1:10" s="23" customFormat="1" x14ac:dyDescent="0.2">
      <c r="A39" s="91"/>
      <c r="B39" s="18"/>
      <c r="C39" s="21"/>
      <c r="D39" s="21"/>
      <c r="E39" s="21"/>
      <c r="F39" s="57"/>
      <c r="G39" s="21"/>
      <c r="H39" s="57"/>
      <c r="I39" s="21"/>
      <c r="J39" s="57"/>
    </row>
    <row r="40" spans="1:10" s="23" customFormat="1" ht="12" x14ac:dyDescent="0.2">
      <c r="A40" s="92" t="s">
        <v>38</v>
      </c>
      <c r="B40" s="41" t="str">
        <f>LOOKUP(A40,DPGF!A$11:A$37,DPGF!C$11:C$37)</f>
        <v>PASSERELLE D'ACCES A L'HELISTATION</v>
      </c>
      <c r="C40" s="24"/>
      <c r="D40" s="24"/>
      <c r="E40" s="24"/>
      <c r="F40" s="41">
        <f>LOOKUP(A40,DPGF!A$11:A$37,DPGF!J$11:J$37)</f>
        <v>0</v>
      </c>
      <c r="G40" s="24"/>
      <c r="H40" s="41">
        <f>LOOKUP(A40,DPGF!A$11:A$37,DPGF!S$11:S$37)</f>
        <v>0</v>
      </c>
      <c r="I40" s="24"/>
      <c r="J40" s="41">
        <f>LOOKUP(A40,DPGF!A$11:A$37,DPGF!AA$11:AA$37)</f>
        <v>0</v>
      </c>
    </row>
    <row r="41" spans="1:10" s="23" customFormat="1" x14ac:dyDescent="0.2">
      <c r="A41" s="91"/>
      <c r="B41" s="18"/>
      <c r="C41" s="21"/>
      <c r="D41" s="21"/>
      <c r="E41" s="21"/>
      <c r="F41" s="57"/>
      <c r="G41" s="21"/>
      <c r="H41" s="57"/>
      <c r="I41" s="21"/>
      <c r="J41" s="57"/>
    </row>
    <row r="42" spans="1:10" s="23" customFormat="1" ht="12" x14ac:dyDescent="0.2">
      <c r="A42" s="92" t="s">
        <v>39</v>
      </c>
      <c r="B42" s="41" t="str">
        <f>LOOKUP(A42,DPGF!A$11:A$37,DPGF!C$11:C$37)</f>
        <v>PASSERELLE D'ACCES A L'HELISTATION</v>
      </c>
      <c r="C42" s="24"/>
      <c r="D42" s="24"/>
      <c r="E42" s="24"/>
      <c r="F42" s="41">
        <f>LOOKUP(A42,DPGF!A$11:A$37,DPGF!J$11:J$37)</f>
        <v>0</v>
      </c>
      <c r="G42" s="24"/>
      <c r="H42" s="41">
        <f>LOOKUP(A42,DPGF!A$11:A$37,DPGF!S$11:S$37)</f>
        <v>0</v>
      </c>
      <c r="I42" s="24"/>
      <c r="J42" s="41">
        <f>LOOKUP(A42,DPGF!A$11:A$37,DPGF!AA$11:AA$37)</f>
        <v>0</v>
      </c>
    </row>
    <row r="43" spans="1:10" s="23" customFormat="1" x14ac:dyDescent="0.2">
      <c r="A43" s="91"/>
      <c r="B43" s="18"/>
      <c r="C43" s="21"/>
      <c r="D43" s="21"/>
      <c r="E43" s="21"/>
      <c r="F43" s="57"/>
      <c r="G43" s="21"/>
      <c r="H43" s="57"/>
      <c r="I43" s="21"/>
      <c r="J43" s="57"/>
    </row>
    <row r="44" spans="1:10" s="23" customFormat="1" ht="12" x14ac:dyDescent="0.2">
      <c r="A44" s="92" t="s">
        <v>40</v>
      </c>
      <c r="B44" s="41" t="str">
        <f>LOOKUP(A44,DPGF!A$11:A$37,DPGF!C$11:C$37)</f>
        <v>PASSERELLE D'ACCES A L'HELISTATION</v>
      </c>
      <c r="C44" s="24"/>
      <c r="D44" s="24"/>
      <c r="E44" s="24"/>
      <c r="F44" s="41">
        <f>LOOKUP(A44,DPGF!A$11:A$37,DPGF!J$11:J$37)</f>
        <v>0</v>
      </c>
      <c r="G44" s="24"/>
      <c r="H44" s="41">
        <f>LOOKUP(A44,DPGF!A$11:A$37,DPGF!S$11:S$37)</f>
        <v>0</v>
      </c>
      <c r="I44" s="24"/>
      <c r="J44" s="41">
        <f>LOOKUP(A44,DPGF!A$11:A$37,DPGF!AA$11:AA$37)</f>
        <v>0</v>
      </c>
    </row>
    <row r="45" spans="1:10" s="23" customFormat="1" x14ac:dyDescent="0.2">
      <c r="A45" s="91"/>
      <c r="B45" s="18"/>
      <c r="C45" s="21"/>
      <c r="D45" s="21"/>
      <c r="E45" s="21"/>
      <c r="F45" s="57"/>
      <c r="G45" s="21"/>
      <c r="H45" s="57"/>
      <c r="I45" s="21"/>
      <c r="J45" s="57"/>
    </row>
    <row r="46" spans="1:10" s="23" customFormat="1" ht="12" x14ac:dyDescent="0.2">
      <c r="A46" s="92" t="s">
        <v>41</v>
      </c>
      <c r="B46" s="41" t="str">
        <f>LOOKUP(A46,DPGF!A$11:A$37,DPGF!C$11:C$37)</f>
        <v>PASSERELLE D'ACCES A L'HELISTATION</v>
      </c>
      <c r="C46" s="24"/>
      <c r="D46" s="24"/>
      <c r="E46" s="24"/>
      <c r="F46" s="41">
        <f>LOOKUP(A46,DPGF!A$11:A$37,DPGF!J$11:J$37)</f>
        <v>0</v>
      </c>
      <c r="G46" s="24"/>
      <c r="H46" s="41">
        <f>LOOKUP(A46,DPGF!A$11:A$37,DPGF!S$11:S$37)</f>
        <v>0</v>
      </c>
      <c r="I46" s="24"/>
      <c r="J46" s="41">
        <f>LOOKUP(A46,DPGF!A$11:A$37,DPGF!AA$11:AA$37)</f>
        <v>0</v>
      </c>
    </row>
    <row r="47" spans="1:10" x14ac:dyDescent="0.2">
      <c r="A47" s="91"/>
      <c r="B47" s="18"/>
      <c r="C47" s="21"/>
      <c r="D47" s="21"/>
      <c r="E47" s="21"/>
      <c r="F47" s="57"/>
      <c r="G47" s="21"/>
      <c r="H47" s="57"/>
      <c r="I47" s="21"/>
      <c r="J47" s="57"/>
    </row>
    <row r="48" spans="1:10" s="23" customFormat="1" ht="12" x14ac:dyDescent="0.2">
      <c r="A48" s="92" t="s">
        <v>63</v>
      </c>
      <c r="B48" s="41" t="str">
        <f>LOOKUP(A48,DPGF!A$11:A$37,DPGF!C$11:C$37)</f>
        <v>PASSERELLE D'ACCES A L'HELISTATION</v>
      </c>
      <c r="C48" s="24"/>
      <c r="D48" s="24"/>
      <c r="E48" s="24"/>
      <c r="F48" s="41">
        <f>LOOKUP(A48,DPGF!A$11:A$37,DPGF!J$11:J$37)</f>
        <v>0</v>
      </c>
      <c r="G48" s="24"/>
      <c r="H48" s="41">
        <f>LOOKUP(A48,DPGF!A$11:A$37,DPGF!S$11:S$37)</f>
        <v>0</v>
      </c>
      <c r="I48" s="24"/>
      <c r="J48" s="41">
        <f>LOOKUP(A48,DPGF!A$11:A$37,DPGF!AA$11:AA$37)</f>
        <v>0</v>
      </c>
    </row>
    <row r="49" spans="1:10" s="23" customFormat="1" x14ac:dyDescent="0.2">
      <c r="A49" s="91"/>
      <c r="B49" s="18"/>
      <c r="C49" s="21"/>
      <c r="D49" s="21"/>
      <c r="E49" s="21"/>
      <c r="F49" s="57"/>
      <c r="G49" s="21"/>
      <c r="H49" s="57"/>
      <c r="I49" s="21"/>
      <c r="J49" s="57"/>
    </row>
    <row r="50" spans="1:10" s="23" customFormat="1" ht="12" x14ac:dyDescent="0.2">
      <c r="A50" s="92" t="s">
        <v>68</v>
      </c>
      <c r="B50" s="41" t="str">
        <f>LOOKUP(A50,DPGF!A$11:A$37,DPGF!C$11:C$37)</f>
        <v>PASSERELLE D'ACCES A L'HELISTATION</v>
      </c>
      <c r="C50" s="24"/>
      <c r="D50" s="24"/>
      <c r="E50" s="24"/>
      <c r="F50" s="41">
        <f>LOOKUP(A50,DPGF!A$11:A$37,DPGF!J$11:J$37)</f>
        <v>0</v>
      </c>
      <c r="G50" s="24"/>
      <c r="H50" s="41">
        <f>LOOKUP(A50,DPGF!A$11:A$37,DPGF!S$11:S$37)</f>
        <v>0</v>
      </c>
      <c r="I50" s="24"/>
      <c r="J50" s="41">
        <f>LOOKUP(A50,DPGF!A$11:A$37,DPGF!AA$11:AA$37)</f>
        <v>0</v>
      </c>
    </row>
    <row r="51" spans="1:10" s="23" customFormat="1" x14ac:dyDescent="0.2">
      <c r="A51" s="91"/>
      <c r="B51" s="18"/>
      <c r="C51" s="21"/>
      <c r="D51" s="21"/>
      <c r="E51" s="21"/>
      <c r="F51" s="57"/>
      <c r="G51" s="21"/>
      <c r="H51" s="57"/>
      <c r="I51" s="21"/>
      <c r="J51" s="57"/>
    </row>
    <row r="52" spans="1:10" s="23" customFormat="1" ht="12" x14ac:dyDescent="0.2">
      <c r="A52" s="92" t="s">
        <v>64</v>
      </c>
      <c r="B52" s="41" t="str">
        <f>LOOKUP(A52,DPGF!A$11:A$37,DPGF!C$11:C$37)</f>
        <v>PASSERELLE D'ACCES A L'HELISTATION</v>
      </c>
      <c r="C52" s="24"/>
      <c r="D52" s="24"/>
      <c r="E52" s="24"/>
      <c r="F52" s="41">
        <f>LOOKUP(A52,DPGF!A$11:A$37,DPGF!J$11:J$37)</f>
        <v>0</v>
      </c>
      <c r="G52" s="24"/>
      <c r="H52" s="41">
        <f>LOOKUP(A52,DPGF!A$11:A$37,DPGF!S$11:S$37)</f>
        <v>0</v>
      </c>
      <c r="I52" s="24"/>
      <c r="J52" s="41">
        <f>LOOKUP(A52,DPGF!A$11:A$37,DPGF!AA$11:AA$37)</f>
        <v>0</v>
      </c>
    </row>
    <row r="53" spans="1:10" s="23" customFormat="1" x14ac:dyDescent="0.2">
      <c r="A53" s="91"/>
      <c r="B53" s="18"/>
      <c r="C53" s="21"/>
      <c r="D53" s="21"/>
      <c r="E53" s="21"/>
      <c r="F53" s="57"/>
      <c r="G53" s="21"/>
      <c r="H53" s="57"/>
      <c r="I53" s="21"/>
      <c r="J53" s="57"/>
    </row>
    <row r="54" spans="1:10" s="23" customFormat="1" ht="39" customHeight="1" x14ac:dyDescent="0.2">
      <c r="A54" s="92" t="s">
        <v>65</v>
      </c>
      <c r="B54" s="41" t="str">
        <f>LOOKUP(A54,DPGF!A$11:A$37,DPGF!C$11:C$37)</f>
        <v>PASSERELLE D'ACCES A L'HELISTATION</v>
      </c>
      <c r="C54" s="24"/>
      <c r="D54" s="24"/>
      <c r="E54" s="24"/>
      <c r="F54" s="41">
        <f>LOOKUP(A54,DPGF!A$11:A$37,DPGF!J$11:J$37)</f>
        <v>0</v>
      </c>
      <c r="G54" s="24"/>
      <c r="H54" s="41">
        <f>LOOKUP(A54,DPGF!A$11:A$37,DPGF!S$11:S$37)</f>
        <v>0</v>
      </c>
      <c r="I54" s="24"/>
      <c r="J54" s="41">
        <f>LOOKUP(A54,DPGF!A$11:A$37,DPGF!AA$11:AA$37)</f>
        <v>0</v>
      </c>
    </row>
    <row r="55" spans="1:10" s="23" customFormat="1" x14ac:dyDescent="0.2">
      <c r="A55" s="91"/>
      <c r="B55" s="18"/>
      <c r="C55" s="21"/>
      <c r="D55" s="21"/>
      <c r="E55" s="21"/>
      <c r="F55" s="57"/>
      <c r="G55" s="21"/>
      <c r="H55" s="57"/>
      <c r="I55" s="21"/>
      <c r="J55" s="57"/>
    </row>
    <row r="56" spans="1:10" s="23" customFormat="1" ht="12" x14ac:dyDescent="0.2">
      <c r="A56" s="92" t="s">
        <v>66</v>
      </c>
      <c r="B56" s="41" t="str">
        <f>LOOKUP(A56,DPGF!A$11:A$37,DPGF!C$11:C$37)</f>
        <v>PASSERELLE D'ACCES A L'HELISTATION</v>
      </c>
      <c r="C56" s="24"/>
      <c r="D56" s="24"/>
      <c r="E56" s="24"/>
      <c r="F56" s="41">
        <f>LOOKUP(A56,DPGF!A$11:A$37,DPGF!J$11:J$37)</f>
        <v>0</v>
      </c>
      <c r="G56" s="24"/>
      <c r="H56" s="41">
        <f>LOOKUP(A56,DPGF!A$11:A$37,DPGF!S$11:S$37)</f>
        <v>0</v>
      </c>
      <c r="I56" s="24"/>
      <c r="J56" s="41">
        <f>LOOKUP(A56,DPGF!A$11:A$37,DPGF!AA$11:AA$37)</f>
        <v>0</v>
      </c>
    </row>
    <row r="57" spans="1:10" s="23" customFormat="1" x14ac:dyDescent="0.2">
      <c r="A57" s="91"/>
      <c r="B57" s="18"/>
      <c r="C57" s="21"/>
      <c r="D57" s="21"/>
      <c r="E57" s="21"/>
      <c r="F57" s="57"/>
      <c r="G57" s="21"/>
      <c r="H57" s="57"/>
      <c r="I57" s="21"/>
      <c r="J57" s="57"/>
    </row>
    <row r="58" spans="1:10" s="23" customFormat="1" ht="12" x14ac:dyDescent="0.2">
      <c r="A58" s="92" t="s">
        <v>67</v>
      </c>
      <c r="B58" s="41" t="str">
        <f>LOOKUP(A58,DPGF!A$11:A$37,DPGF!C$11:C$37)</f>
        <v>PASSERELLE D'ACCES A L'HELISTATION</v>
      </c>
      <c r="C58" s="24"/>
      <c r="D58" s="24"/>
      <c r="E58" s="24"/>
      <c r="F58" s="41">
        <f>LOOKUP(A58,DPGF!A$11:A$37,DPGF!J$11:J$37)</f>
        <v>0</v>
      </c>
      <c r="G58" s="24"/>
      <c r="H58" s="41">
        <f>LOOKUP(A58,DPGF!A$11:A$37,DPGF!S$11:S$37)</f>
        <v>0</v>
      </c>
      <c r="I58" s="24"/>
      <c r="J58" s="41">
        <f>LOOKUP(A58,DPGF!A$11:A$37,DPGF!AA$11:AA$37)</f>
        <v>0</v>
      </c>
    </row>
    <row r="59" spans="1:10" s="23" customFormat="1" ht="12" x14ac:dyDescent="0.2">
      <c r="A59" s="91"/>
      <c r="B59" s="25"/>
      <c r="C59" s="21"/>
      <c r="D59" s="21"/>
      <c r="E59" s="21"/>
      <c r="F59" s="57"/>
      <c r="G59" s="21"/>
      <c r="H59" s="57"/>
      <c r="I59" s="21"/>
      <c r="J59" s="57"/>
    </row>
    <row r="60" spans="1:10" s="23" customFormat="1" ht="12" x14ac:dyDescent="0.2">
      <c r="A60" s="92" t="s">
        <v>69</v>
      </c>
      <c r="B60" s="41" t="str">
        <f>LOOKUP(A60,DPGF!A$11:A$37,DPGF!C$11:C$37)</f>
        <v>PASSERELLE D'ACCES A L'HELISTATION</v>
      </c>
      <c r="C60" s="24"/>
      <c r="D60" s="24"/>
      <c r="E60" s="24"/>
      <c r="F60" s="41">
        <f>LOOKUP(A60,DPGF!A$11:A$37,DPGF!J$11:J$37)</f>
        <v>0</v>
      </c>
      <c r="G60" s="24"/>
      <c r="H60" s="41">
        <f>LOOKUP(A60,DPGF!A$11:A$37,DPGF!S$11:S$37)</f>
        <v>0</v>
      </c>
      <c r="I60" s="24"/>
      <c r="J60" s="41">
        <f>LOOKUP(A60,DPGF!A$11:A$37,DPGF!AA$11:AA$37)</f>
        <v>0</v>
      </c>
    </row>
    <row r="61" spans="1:10" s="23" customFormat="1" ht="13.5" thickBot="1" x14ac:dyDescent="0.25">
      <c r="A61" s="91"/>
      <c r="B61" s="18"/>
      <c r="C61" s="21"/>
      <c r="D61" s="21"/>
      <c r="E61" s="21"/>
      <c r="F61" s="57"/>
      <c r="G61" s="21"/>
      <c r="H61" s="57"/>
      <c r="I61" s="21"/>
      <c r="J61" s="57"/>
    </row>
    <row r="62" spans="1:10" s="44" customFormat="1" ht="30" customHeight="1" thickBot="1" x14ac:dyDescent="0.25">
      <c r="A62" s="90">
        <v>5</v>
      </c>
      <c r="B62" s="42" t="str">
        <f>LOOKUP(A62,DPGF!A$11:A$37,DPGF!C$11:C$37)</f>
        <v>LOCALISATION DES ZONES A TRAITER</v>
      </c>
      <c r="C62" s="43"/>
      <c r="D62" s="43"/>
      <c r="E62" s="43"/>
      <c r="F62" s="56">
        <f>SUM(F64:F76)</f>
        <v>0</v>
      </c>
      <c r="G62" s="43"/>
      <c r="H62" s="56">
        <f>SUM(H64:H76)</f>
        <v>0</v>
      </c>
      <c r="I62" s="43"/>
      <c r="J62" s="56">
        <f>SUM(J64:J76)</f>
        <v>0</v>
      </c>
    </row>
    <row r="63" spans="1:10" s="23" customFormat="1" x14ac:dyDescent="0.2">
      <c r="A63" s="12"/>
      <c r="B63" s="25"/>
      <c r="C63" s="21"/>
      <c r="D63" s="21"/>
      <c r="E63" s="21"/>
      <c r="F63" s="57"/>
      <c r="G63" s="21"/>
      <c r="H63" s="57"/>
      <c r="I63" s="21"/>
      <c r="J63" s="57"/>
    </row>
    <row r="64" spans="1:10" s="23" customFormat="1" ht="12" x14ac:dyDescent="0.2">
      <c r="A64" s="92" t="s">
        <v>46</v>
      </c>
      <c r="B64" s="41" t="str">
        <f>LOOKUP(A64,DPGF!A$11:A$37,DPGF!C$11:C$37)</f>
        <v>PASSERELLE D'ACCES A L'HELISTATION</v>
      </c>
      <c r="C64" s="24"/>
      <c r="D64" s="24"/>
      <c r="E64" s="24"/>
      <c r="F64" s="41">
        <f>LOOKUP(A64,DPGF!A$11:A$37,DPGF!J$11:J$37)</f>
        <v>0</v>
      </c>
      <c r="G64" s="24"/>
      <c r="H64" s="41">
        <f>LOOKUP(A64,DPGF!A$11:A$37,DPGF!S$11:S$37)</f>
        <v>0</v>
      </c>
      <c r="I64" s="24"/>
      <c r="J64" s="41">
        <f>LOOKUP(A64,DPGF!A$11:A$37,DPGF!AA$11:AA$37)</f>
        <v>0</v>
      </c>
    </row>
    <row r="65" spans="1:10" s="23" customFormat="1" ht="12" x14ac:dyDescent="0.2">
      <c r="A65" s="91"/>
      <c r="B65" s="25"/>
      <c r="C65" s="21"/>
      <c r="D65" s="21"/>
      <c r="E65" s="21"/>
      <c r="F65" s="57"/>
      <c r="G65" s="21"/>
      <c r="H65" s="57"/>
      <c r="I65" s="21"/>
      <c r="J65" s="57"/>
    </row>
    <row r="66" spans="1:10" s="23" customFormat="1" ht="12" x14ac:dyDescent="0.2">
      <c r="A66" s="92" t="s">
        <v>47</v>
      </c>
      <c r="B66" s="41" t="str">
        <f>LOOKUP(A66,DPGF!A$11:A$37,DPGF!C$11:C$37)</f>
        <v>PASSERELLE D'ACCES A L'HELISTATION</v>
      </c>
      <c r="C66" s="24"/>
      <c r="D66" s="24"/>
      <c r="E66" s="24"/>
      <c r="F66" s="41">
        <f>LOOKUP(A66,DPGF!A$11:A$37,DPGF!J$11:J$37)</f>
        <v>0</v>
      </c>
      <c r="G66" s="24"/>
      <c r="H66" s="41">
        <f>LOOKUP(A66,DPGF!A$11:A$37,DPGF!S$11:S$37)</f>
        <v>0</v>
      </c>
      <c r="I66" s="24"/>
      <c r="J66" s="41">
        <f>LOOKUP(A66,DPGF!A$11:A$37,DPGF!AA$11:AA$37)</f>
        <v>0</v>
      </c>
    </row>
    <row r="67" spans="1:10" s="23" customFormat="1" ht="12" x14ac:dyDescent="0.2">
      <c r="A67" s="91"/>
      <c r="B67" s="25"/>
      <c r="C67" s="21"/>
      <c r="D67" s="21"/>
      <c r="E67" s="21"/>
      <c r="F67" s="57"/>
      <c r="G67" s="21"/>
      <c r="H67" s="57"/>
      <c r="I67" s="21"/>
      <c r="J67" s="57"/>
    </row>
    <row r="68" spans="1:10" s="23" customFormat="1" ht="12" x14ac:dyDescent="0.2">
      <c r="A68" s="92" t="s">
        <v>52</v>
      </c>
      <c r="B68" s="41" t="str">
        <f>LOOKUP(A68,DPGF!A$11:A$37,DPGF!C$11:C$37)</f>
        <v>PASSERELLE D'ACCES A L'HELISTATION</v>
      </c>
      <c r="C68" s="24"/>
      <c r="D68" s="24"/>
      <c r="E68" s="24"/>
      <c r="F68" s="41">
        <f>LOOKUP(A68,DPGF!A$11:A$37,DPGF!J$11:J$37)</f>
        <v>0</v>
      </c>
      <c r="G68" s="24"/>
      <c r="H68" s="41">
        <f>LOOKUP(A68,DPGF!A$11:A$37,DPGF!S$11:S$37)</f>
        <v>0</v>
      </c>
      <c r="I68" s="24"/>
      <c r="J68" s="41">
        <f>LOOKUP(A68,DPGF!A$11:A$37,DPGF!AA$11:AA$37)</f>
        <v>0</v>
      </c>
    </row>
    <row r="69" spans="1:10" s="23" customFormat="1" ht="12" x14ac:dyDescent="0.2">
      <c r="A69" s="91"/>
      <c r="B69" s="25"/>
      <c r="C69" s="21"/>
      <c r="D69" s="21"/>
      <c r="E69" s="21"/>
      <c r="F69" s="57"/>
      <c r="G69" s="21"/>
      <c r="H69" s="57"/>
      <c r="I69" s="21"/>
      <c r="J69" s="57"/>
    </row>
    <row r="70" spans="1:10" s="23" customFormat="1" ht="12" x14ac:dyDescent="0.2">
      <c r="A70" s="92" t="s">
        <v>53</v>
      </c>
      <c r="B70" s="41" t="str">
        <f>LOOKUP(A70,DPGF!A$11:A$37,DPGF!C$11:C$37)</f>
        <v>PASSERELLE D'ACCES A L'HELISTATION</v>
      </c>
      <c r="C70" s="24"/>
      <c r="D70" s="24"/>
      <c r="E70" s="24"/>
      <c r="F70" s="41">
        <f>LOOKUP(A70,DPGF!A$11:A$37,DPGF!J$11:J$37)</f>
        <v>0</v>
      </c>
      <c r="G70" s="24"/>
      <c r="H70" s="41">
        <f>LOOKUP(A70,DPGF!A$11:A$37,DPGF!S$11:S$37)</f>
        <v>0</v>
      </c>
      <c r="I70" s="24"/>
      <c r="J70" s="41">
        <f>LOOKUP(A70,DPGF!A$11:A$37,DPGF!AA$11:AA$37)</f>
        <v>0</v>
      </c>
    </row>
    <row r="71" spans="1:10" s="23" customFormat="1" ht="12" x14ac:dyDescent="0.2">
      <c r="A71" s="91"/>
      <c r="B71" s="25"/>
      <c r="C71" s="21"/>
      <c r="D71" s="21"/>
      <c r="E71" s="21"/>
      <c r="F71" s="57"/>
      <c r="G71" s="21"/>
      <c r="H71" s="57"/>
      <c r="I71" s="21"/>
      <c r="J71" s="57"/>
    </row>
    <row r="72" spans="1:10" s="23" customFormat="1" ht="12" x14ac:dyDescent="0.2">
      <c r="A72" s="92" t="s">
        <v>58</v>
      </c>
      <c r="B72" s="41" t="str">
        <f>LOOKUP(A72,DPGF!A$11:A$37,DPGF!C$11:C$37)</f>
        <v>PASSERELLE D'ACCES A L'HELISTATION</v>
      </c>
      <c r="C72" s="24"/>
      <c r="D72" s="24"/>
      <c r="E72" s="24"/>
      <c r="F72" s="41">
        <f>LOOKUP(A72,DPGF!A$11:A$37,DPGF!J$11:J$37)</f>
        <v>0</v>
      </c>
      <c r="G72" s="24"/>
      <c r="H72" s="41">
        <f>LOOKUP(A72,DPGF!A$11:A$37,DPGF!S$11:S$37)</f>
        <v>0</v>
      </c>
      <c r="I72" s="24"/>
      <c r="J72" s="41">
        <f>LOOKUP(A72,DPGF!A$11:A$37,DPGF!AA$11:AA$37)</f>
        <v>0</v>
      </c>
    </row>
    <row r="73" spans="1:10" s="23" customFormat="1" ht="12" x14ac:dyDescent="0.2">
      <c r="A73" s="91"/>
      <c r="B73" s="25"/>
      <c r="C73" s="21"/>
      <c r="D73" s="21"/>
      <c r="E73" s="21"/>
      <c r="F73" s="57"/>
      <c r="G73" s="21"/>
      <c r="H73" s="57"/>
      <c r="I73" s="21"/>
      <c r="J73" s="57"/>
    </row>
    <row r="74" spans="1:10" s="23" customFormat="1" ht="12" x14ac:dyDescent="0.2">
      <c r="A74" s="92" t="s">
        <v>59</v>
      </c>
      <c r="B74" s="41" t="str">
        <f>LOOKUP(A74,DPGF!A$11:A$37,DPGF!C$11:C$37)</f>
        <v>PASSERELLE D'ACCES A L'HELISTATION</v>
      </c>
      <c r="C74" s="24"/>
      <c r="D74" s="24"/>
      <c r="E74" s="24"/>
      <c r="F74" s="41">
        <f>LOOKUP(A74,DPGF!A$11:A$37,DPGF!J$11:J$37)</f>
        <v>0</v>
      </c>
      <c r="G74" s="24"/>
      <c r="H74" s="41">
        <f>LOOKUP(A74,DPGF!A$11:A$37,DPGF!S$11:S$37)</f>
        <v>0</v>
      </c>
      <c r="I74" s="24"/>
      <c r="J74" s="41">
        <f>LOOKUP(A74,DPGF!A$11:A$37,DPGF!AA$11:AA$37)</f>
        <v>0</v>
      </c>
    </row>
    <row r="75" spans="1:10" s="23" customFormat="1" ht="12" x14ac:dyDescent="0.2">
      <c r="A75" s="91"/>
      <c r="B75" s="25"/>
      <c r="C75" s="21"/>
      <c r="D75" s="21"/>
      <c r="E75" s="21"/>
      <c r="F75" s="57"/>
      <c r="G75" s="21"/>
      <c r="H75" s="57"/>
      <c r="I75" s="21"/>
      <c r="J75" s="57"/>
    </row>
    <row r="76" spans="1:10" s="23" customFormat="1" ht="12" x14ac:dyDescent="0.2">
      <c r="A76" s="92" t="s">
        <v>60</v>
      </c>
      <c r="B76" s="41" t="str">
        <f>LOOKUP(A76,DPGF!A$11:A$37,DPGF!C$11:C$37)</f>
        <v>PASSERELLE D'ACCES A L'HELISTATION</v>
      </c>
      <c r="C76" s="24"/>
      <c r="D76" s="24"/>
      <c r="E76" s="24"/>
      <c r="F76" s="41">
        <f>LOOKUP(A76,DPGF!A$11:A$37,DPGF!J$11:J$37)</f>
        <v>0</v>
      </c>
      <c r="G76" s="24"/>
      <c r="H76" s="41">
        <f>LOOKUP(A76,DPGF!A$11:A$37,DPGF!S$11:S$37)</f>
        <v>0</v>
      </c>
      <c r="I76" s="24"/>
      <c r="J76" s="41">
        <f>LOOKUP(A76,DPGF!A$11:A$37,DPGF!AA$11:AA$37)</f>
        <v>0</v>
      </c>
    </row>
    <row r="77" spans="1:10" s="23" customFormat="1" thickBot="1" x14ac:dyDescent="0.25">
      <c r="A77" s="91"/>
      <c r="B77" s="25"/>
      <c r="C77" s="21"/>
      <c r="D77" s="21"/>
      <c r="E77" s="21"/>
      <c r="F77" s="57"/>
      <c r="G77" s="21"/>
      <c r="H77" s="57"/>
      <c r="I77" s="21"/>
      <c r="J77" s="57"/>
    </row>
    <row r="78" spans="1:10" s="44" customFormat="1" ht="30" customHeight="1" thickBot="1" x14ac:dyDescent="0.25">
      <c r="A78" s="90">
        <v>6</v>
      </c>
      <c r="B78" s="42" t="str">
        <f>LOOKUP(A78,DPGF!A$11:A$37,DPGF!C$11:C$37)</f>
        <v>LOCALISATION DES ZONES A TRAITER</v>
      </c>
      <c r="C78" s="43"/>
      <c r="D78" s="43"/>
      <c r="E78" s="43"/>
      <c r="F78" s="56">
        <f>SUM(F80:F82)</f>
        <v>0</v>
      </c>
      <c r="G78" s="43"/>
      <c r="H78" s="56">
        <f>SUM(H80:H82)</f>
        <v>0</v>
      </c>
      <c r="I78" s="43"/>
      <c r="J78" s="56">
        <f>SUM(J80:J82)</f>
        <v>0</v>
      </c>
    </row>
    <row r="79" spans="1:10" s="23" customFormat="1" ht="12" x14ac:dyDescent="0.2">
      <c r="A79" s="91"/>
      <c r="B79" s="25"/>
      <c r="C79" s="21"/>
      <c r="D79" s="21"/>
      <c r="E79" s="21"/>
      <c r="F79" s="57"/>
      <c r="G79" s="21"/>
      <c r="H79" s="57"/>
      <c r="I79" s="21"/>
      <c r="J79" s="57"/>
    </row>
    <row r="80" spans="1:10" s="23" customFormat="1" ht="12" x14ac:dyDescent="0.2">
      <c r="A80" s="92" t="s">
        <v>54</v>
      </c>
      <c r="B80" s="41" t="str">
        <f>LOOKUP(A80,DPGF!A$11:A$37,DPGF!C$11:C$37)</f>
        <v>PASSERELLE D'ACCES A L'HELISTATION</v>
      </c>
      <c r="C80" s="24"/>
      <c r="D80" s="24"/>
      <c r="E80" s="24"/>
      <c r="F80" s="41">
        <f>LOOKUP(A80,DPGF!A$11:A$37,DPGF!J$11:J$37)</f>
        <v>0</v>
      </c>
      <c r="G80" s="24"/>
      <c r="H80" s="41">
        <f>LOOKUP(A80,DPGF!A$11:A$37,DPGF!S$11:S$37)</f>
        <v>0</v>
      </c>
      <c r="I80" s="24"/>
      <c r="J80" s="41">
        <f>LOOKUP(A80,DPGF!A$11:A$37,DPGF!AA$11:AA$37)</f>
        <v>0</v>
      </c>
    </row>
    <row r="81" spans="1:10" s="23" customFormat="1" ht="12" x14ac:dyDescent="0.2">
      <c r="A81" s="91"/>
      <c r="B81" s="25"/>
      <c r="C81" s="21"/>
      <c r="D81" s="21"/>
      <c r="E81" s="21"/>
      <c r="F81" s="57"/>
      <c r="G81" s="21"/>
      <c r="H81" s="57"/>
      <c r="I81" s="21"/>
      <c r="J81" s="57"/>
    </row>
    <row r="82" spans="1:10" s="23" customFormat="1" ht="12" x14ac:dyDescent="0.2">
      <c r="A82" s="92" t="s">
        <v>61</v>
      </c>
      <c r="B82" s="41" t="str">
        <f>LOOKUP(A82,DPGF!A$11:A$37,DPGF!C$11:C$37)</f>
        <v>PASSERELLE D'ACCES A L'HELISTATION</v>
      </c>
      <c r="C82" s="24"/>
      <c r="D82" s="24"/>
      <c r="E82" s="24"/>
      <c r="F82" s="41">
        <f>LOOKUP(A82,DPGF!A$11:A$37,DPGF!J$11:J$37)</f>
        <v>0</v>
      </c>
      <c r="G82" s="24"/>
      <c r="H82" s="41">
        <f>LOOKUP(A82,DPGF!A$11:A$37,DPGF!S$11:S$37)</f>
        <v>0</v>
      </c>
      <c r="I82" s="24"/>
      <c r="J82" s="41">
        <f>LOOKUP(A82,DPGF!A$11:A$37,DPGF!AA$11:AA$37)</f>
        <v>0</v>
      </c>
    </row>
    <row r="83" spans="1:10" s="23" customFormat="1" thickBot="1" x14ac:dyDescent="0.25">
      <c r="A83" s="91"/>
      <c r="B83" s="25"/>
      <c r="C83" s="21"/>
      <c r="D83" s="21"/>
      <c r="E83" s="21"/>
      <c r="F83" s="57"/>
      <c r="G83" s="21"/>
      <c r="H83" s="57"/>
      <c r="I83" s="21"/>
      <c r="J83" s="57"/>
    </row>
    <row r="84" spans="1:10" s="44" customFormat="1" ht="30" customHeight="1" thickBot="1" x14ac:dyDescent="0.25">
      <c r="A84" s="90">
        <v>7</v>
      </c>
      <c r="B84" s="42" t="str">
        <f>LOOKUP(A84,DPGF!A$11:A$37,DPGF!C$11:C$37)</f>
        <v>LOCALISATION DES ZONES A TRAITER</v>
      </c>
      <c r="C84" s="43"/>
      <c r="D84" s="43"/>
      <c r="E84" s="43"/>
      <c r="F84" s="56">
        <f>SUM(F86:F88)</f>
        <v>0</v>
      </c>
      <c r="G84" s="43"/>
      <c r="H84" s="56">
        <f>SUM(H86:H88)</f>
        <v>0</v>
      </c>
      <c r="I84" s="43"/>
      <c r="J84" s="56">
        <f>SUM(J86:J88)</f>
        <v>0</v>
      </c>
    </row>
    <row r="85" spans="1:10" s="23" customFormat="1" ht="12" x14ac:dyDescent="0.2">
      <c r="A85" s="91"/>
      <c r="B85" s="25"/>
      <c r="C85" s="21"/>
      <c r="D85" s="21"/>
      <c r="E85" s="21"/>
      <c r="F85" s="57"/>
      <c r="G85" s="21"/>
      <c r="H85" s="57"/>
      <c r="I85" s="21"/>
      <c r="J85" s="57"/>
    </row>
    <row r="86" spans="1:10" s="23" customFormat="1" ht="12" x14ac:dyDescent="0.2">
      <c r="A86" s="92" t="s">
        <v>55</v>
      </c>
      <c r="B86" s="41" t="str">
        <f>LOOKUP(A86,DPGF!A$11:A$37,DPGF!C$11:C$37)</f>
        <v>PASSERELLE D'ACCES A L'HELISTATION</v>
      </c>
      <c r="C86" s="24"/>
      <c r="D86" s="24"/>
      <c r="E86" s="24"/>
      <c r="F86" s="41">
        <f>LOOKUP(A86,DPGF!A$11:A$37,DPGF!J$11:J$37)</f>
        <v>0</v>
      </c>
      <c r="G86" s="24"/>
      <c r="H86" s="41">
        <f>LOOKUP(A86,DPGF!A$11:A$37,DPGF!S$11:S$37)</f>
        <v>0</v>
      </c>
      <c r="I86" s="24"/>
      <c r="J86" s="41">
        <f>LOOKUP(A86,DPGF!A$11:A$37,DPGF!AA$11:AA$37)</f>
        <v>0</v>
      </c>
    </row>
    <row r="87" spans="1:10" s="23" customFormat="1" ht="12" x14ac:dyDescent="0.2">
      <c r="A87" s="91"/>
      <c r="B87" s="25"/>
      <c r="C87" s="21"/>
      <c r="D87" s="21"/>
      <c r="E87" s="21"/>
      <c r="F87" s="57"/>
      <c r="G87" s="21"/>
      <c r="H87" s="57"/>
      <c r="I87" s="21"/>
      <c r="J87" s="57"/>
    </row>
    <row r="88" spans="1:10" s="23" customFormat="1" ht="12" x14ac:dyDescent="0.2">
      <c r="A88" s="92" t="s">
        <v>56</v>
      </c>
      <c r="B88" s="41" t="str">
        <f>LOOKUP(A88,DPGF!A$11:A$37,DPGF!C$11:C$37)</f>
        <v>PASSERELLE D'ACCES A L'HELISTATION</v>
      </c>
      <c r="C88" s="24"/>
      <c r="D88" s="24"/>
      <c r="E88" s="24"/>
      <c r="F88" s="41">
        <f>LOOKUP(A88,DPGF!A$11:A$37,DPGF!J$11:J$37)</f>
        <v>0</v>
      </c>
      <c r="G88" s="24"/>
      <c r="H88" s="41">
        <f>LOOKUP(A88,DPGF!A$11:A$37,DPGF!S$11:S$37)</f>
        <v>0</v>
      </c>
      <c r="I88" s="24"/>
      <c r="J88" s="41">
        <f>LOOKUP(A88,DPGF!A$11:A$37,DPGF!AA$11:AA$37)</f>
        <v>0</v>
      </c>
    </row>
    <row r="89" spans="1:10" s="23" customFormat="1" ht="12" x14ac:dyDescent="0.2">
      <c r="A89" s="91"/>
      <c r="B89" s="25"/>
      <c r="C89" s="21"/>
      <c r="D89" s="21"/>
      <c r="E89" s="21"/>
      <c r="F89" s="57"/>
      <c r="G89" s="21"/>
      <c r="H89" s="57"/>
      <c r="I89" s="21"/>
      <c r="J89" s="57"/>
    </row>
    <row r="90" spans="1:10" s="23" customFormat="1" ht="12" x14ac:dyDescent="0.2">
      <c r="A90" s="92" t="s">
        <v>70</v>
      </c>
      <c r="B90" s="41" t="str">
        <f>LOOKUP(A90,DPGF!A$11:A$37,DPGF!C$11:C$37)</f>
        <v>PASSERELLE D'ACCES A L'HELISTATION</v>
      </c>
      <c r="C90" s="24"/>
      <c r="D90" s="24"/>
      <c r="E90" s="24"/>
      <c r="F90" s="41">
        <f>LOOKUP(A90,DPGF!A$11:A$37,DPGF!J$11:J$37)</f>
        <v>0</v>
      </c>
      <c r="G90" s="24"/>
      <c r="H90" s="41">
        <f>LOOKUP(A90,DPGF!A$11:A$37,DPGF!S$11:S$37)</f>
        <v>0</v>
      </c>
      <c r="I90" s="24"/>
      <c r="J90" s="41">
        <f>LOOKUP(A90,DPGF!A$11:A$37,DPGF!AA$11:AA$37)</f>
        <v>0</v>
      </c>
    </row>
    <row r="91" spans="1:10" s="23" customFormat="1" thickBot="1" x14ac:dyDescent="0.25">
      <c r="A91" s="91"/>
      <c r="B91" s="25"/>
      <c r="C91" s="21"/>
      <c r="D91" s="21"/>
      <c r="E91" s="21"/>
      <c r="F91" s="57"/>
      <c r="G91" s="21"/>
      <c r="H91" s="57"/>
      <c r="I91" s="21"/>
      <c r="J91" s="57"/>
    </row>
    <row r="92" spans="1:10" s="23" customFormat="1" ht="30" customHeight="1" thickBot="1" x14ac:dyDescent="0.25">
      <c r="A92" s="90">
        <v>8</v>
      </c>
      <c r="B92" s="42" t="str">
        <f>LOOKUP(A92,DPGF!A$11:A$37,DPGF!C$11:C$37)</f>
        <v>LOCALISATION DES ZONES A TRAITER</v>
      </c>
      <c r="C92" s="43"/>
      <c r="D92" s="43"/>
      <c r="E92" s="43"/>
      <c r="F92" s="56">
        <f>LOOKUP(A92,DPGF!A$11:A$37,DPGF!K$11:K$37)</f>
        <v>0</v>
      </c>
      <c r="G92" s="43"/>
      <c r="H92" s="56">
        <f>LOOKUP(A92,DPGF!A$11:A$37,DPGF!S$11:S$37)</f>
        <v>0</v>
      </c>
      <c r="I92" s="43"/>
      <c r="J92" s="56">
        <f>LOOKUP(A92,DPGF!A$11:A$37,DPGF!AA$11:AA$37)</f>
        <v>0</v>
      </c>
    </row>
    <row r="93" spans="1:10" s="23" customFormat="1" ht="13.5" thickBot="1" x14ac:dyDescent="0.25">
      <c r="A93" s="12"/>
      <c r="B93" s="22"/>
      <c r="C93" s="21"/>
      <c r="D93" s="21"/>
      <c r="E93" s="21"/>
      <c r="F93" s="57"/>
      <c r="G93" s="21"/>
      <c r="H93" s="57"/>
      <c r="I93" s="21"/>
      <c r="J93" s="57"/>
    </row>
    <row r="94" spans="1:10" s="17" customFormat="1" ht="15" customHeight="1" thickBot="1" x14ac:dyDescent="0.3">
      <c r="A94" s="93"/>
      <c r="B94" s="27" t="s">
        <v>20</v>
      </c>
      <c r="F94" s="64">
        <f>F92+F84+F78+F62+F28+F6</f>
        <v>0</v>
      </c>
      <c r="H94" s="64">
        <f>H92+H84+H78+H62+H28+H6</f>
        <v>0</v>
      </c>
      <c r="J94" s="64">
        <f>J92+J84+J78+J62+J28+J6</f>
        <v>0</v>
      </c>
    </row>
    <row r="95" spans="1:10" s="17" customFormat="1" ht="5.0999999999999996" customHeight="1" thickBot="1" x14ac:dyDescent="0.3">
      <c r="A95" s="93"/>
      <c r="B95" s="27"/>
      <c r="F95" s="58"/>
      <c r="H95" s="58"/>
      <c r="J95" s="58"/>
    </row>
    <row r="96" spans="1:10" s="17" customFormat="1" ht="15" customHeight="1" thickBot="1" x14ac:dyDescent="0.3">
      <c r="A96" s="93"/>
      <c r="B96" s="27" t="s">
        <v>45</v>
      </c>
      <c r="F96" s="56">
        <f>0.2*F94</f>
        <v>0</v>
      </c>
      <c r="H96" s="56">
        <f>0.2*H94</f>
        <v>0</v>
      </c>
      <c r="J96" s="56">
        <f>0.2*J94</f>
        <v>0</v>
      </c>
    </row>
    <row r="97" spans="1:10" s="17" customFormat="1" ht="5.0999999999999996" customHeight="1" thickBot="1" x14ac:dyDescent="0.3">
      <c r="A97" s="93"/>
      <c r="B97" s="27"/>
      <c r="F97" s="58"/>
      <c r="H97" s="58"/>
      <c r="J97" s="58"/>
    </row>
    <row r="98" spans="1:10" s="17" customFormat="1" ht="15" customHeight="1" thickBot="1" x14ac:dyDescent="0.3">
      <c r="A98" s="93"/>
      <c r="B98" s="27" t="s">
        <v>12</v>
      </c>
      <c r="F98" s="64">
        <f>F96+F94</f>
        <v>0</v>
      </c>
      <c r="H98" s="64">
        <f>H96+H94</f>
        <v>0</v>
      </c>
      <c r="J98" s="64">
        <f>J96+J94</f>
        <v>0</v>
      </c>
    </row>
    <row r="102" spans="1:10" ht="9" customHeight="1" x14ac:dyDescent="0.2"/>
    <row r="103" spans="1:10" s="20" customFormat="1" hidden="1" x14ac:dyDescent="0.2">
      <c r="A103" s="12"/>
      <c r="B103" s="18"/>
      <c r="C103" s="2"/>
      <c r="D103" s="2"/>
      <c r="E103" s="2"/>
      <c r="F103" s="54"/>
      <c r="G103" s="2"/>
      <c r="H103" s="54"/>
      <c r="I103" s="2"/>
      <c r="J103" s="54"/>
    </row>
    <row r="104" spans="1:10" s="23" customFormat="1" ht="12" hidden="1" x14ac:dyDescent="0.2">
      <c r="A104" s="94"/>
      <c r="B104" s="26"/>
      <c r="F104" s="57"/>
      <c r="H104" s="57"/>
      <c r="J104" s="57"/>
    </row>
    <row r="105" spans="1:10" ht="15" hidden="1" customHeight="1" thickBot="1" x14ac:dyDescent="0.3">
      <c r="B105" s="27" t="s">
        <v>19</v>
      </c>
      <c r="F105" s="59"/>
      <c r="H105" s="59"/>
      <c r="J105" s="59"/>
    </row>
    <row r="106" spans="1:10" ht="15" hidden="1" x14ac:dyDescent="0.25">
      <c r="B106" s="27"/>
      <c r="F106" s="54"/>
      <c r="H106" s="54"/>
      <c r="J106" s="54"/>
    </row>
    <row r="107" spans="1:10" ht="15" hidden="1" customHeight="1" thickBot="1" x14ac:dyDescent="0.3">
      <c r="B107" s="27" t="s">
        <v>11</v>
      </c>
      <c r="F107" s="59"/>
      <c r="H107" s="59"/>
      <c r="J107" s="59"/>
    </row>
    <row r="108" spans="1:10" ht="15" hidden="1" x14ac:dyDescent="0.25">
      <c r="B108" s="27"/>
      <c r="F108" s="54"/>
      <c r="H108" s="54"/>
      <c r="J108" s="54"/>
    </row>
    <row r="109" spans="1:10" ht="15" hidden="1" customHeight="1" thickBot="1" x14ac:dyDescent="0.3">
      <c r="B109" s="27" t="s">
        <v>12</v>
      </c>
      <c r="F109" s="59"/>
      <c r="H109" s="59"/>
      <c r="J109" s="59"/>
    </row>
  </sheetData>
  <mergeCells count="1">
    <mergeCell ref="E2:J2"/>
  </mergeCells>
  <phoneticPr fontId="0" type="noConversion"/>
  <printOptions horizontalCentered="1"/>
  <pageMargins left="0.19685039370078741" right="0.19685039370078741" top="0.59055118110236227" bottom="0.39370078740157483" header="0.31496062992125984" footer="0.31496062992125984"/>
  <pageSetup paperSize="9" scale="71" firstPageNumber="31" fitToHeight="0" orientation="portrait" r:id="rId1"/>
  <headerFooter alignWithMargins="0">
    <oddFooter>&amp;RDCE- Août 2025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10</vt:i4>
      </vt:variant>
    </vt:vector>
  </HeadingPairs>
  <TitlesOfParts>
    <vt:vector size="14" baseType="lpstr">
      <vt:lpstr>Page De Garde</vt:lpstr>
      <vt:lpstr>Préambule</vt:lpstr>
      <vt:lpstr>DPGF</vt:lpstr>
      <vt:lpstr>RECAP</vt:lpstr>
      <vt:lpstr>DPGF!Impression_des_titres</vt:lpstr>
      <vt:lpstr>RECAP!Impression_des_titres</vt:lpstr>
      <vt:lpstr>DPGF!PU</vt:lpstr>
      <vt:lpstr>RECAP!PU</vt:lpstr>
      <vt:lpstr>DPGF!Quantité</vt:lpstr>
      <vt:lpstr>RECAP!Quantité</vt:lpstr>
      <vt:lpstr>DPGF!Zone_d_impression</vt:lpstr>
      <vt:lpstr>'Page De Garde'!Zone_d_impression</vt:lpstr>
      <vt:lpstr>Préambule!Zone_d_impression</vt:lpstr>
      <vt:lpstr>RECAP!Zone_d_impression</vt:lpstr>
    </vt:vector>
  </TitlesOfParts>
  <Company>Cyprium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Nicolas Paul</cp:lastModifiedBy>
  <cp:lastPrinted>2025-08-28T07:13:50Z</cp:lastPrinted>
  <dcterms:created xsi:type="dcterms:W3CDTF">2001-01-17T14:54:27Z</dcterms:created>
  <dcterms:modified xsi:type="dcterms:W3CDTF">2025-08-28T07:24:55Z</dcterms:modified>
</cp:coreProperties>
</file>