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9282 CHU GABRIEL MONTPIED GM3\05a-DCE\ECO\GO\CDPGF\"/>
    </mc:Choice>
  </mc:AlternateContent>
  <xr:revisionPtr revIDLastSave="0" documentId="13_ncr:1_{A6ACFD69-4F57-42CC-8B3C-65D52E59A534}" xr6:coauthVersionLast="47" xr6:coauthVersionMax="47" xr10:uidLastSave="{00000000-0000-0000-0000-000000000000}"/>
  <bookViews>
    <workbookView xWindow="28680" yWindow="-15" windowWidth="29040" windowHeight="17640" xr2:uid="{00000000-000D-0000-FFFF-FFFF00000000}"/>
  </bookViews>
  <sheets>
    <sheet name="LOT N°12 TERRASSEMENTS GENERAU" sheetId="1" r:id="rId1"/>
  </sheets>
  <definedNames>
    <definedName name="_xlnm.Print_Titles" localSheetId="0">'LOT N°12 TERRASSEMENTS GENERAU'!$1:$3</definedName>
    <definedName name="_xlnm.Print_Area" localSheetId="0">'LOT N°12 TERRASSEMENTS GENERAU'!$A$1:$W$38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1" l="1"/>
  <c r="B27" i="1"/>
  <c r="B25" i="1"/>
  <c r="B22" i="1"/>
  <c r="B21" i="1"/>
  <c r="B20" i="1"/>
  <c r="B19" i="1"/>
  <c r="B18" i="1"/>
  <c r="B17" i="1"/>
  <c r="B16" i="1"/>
  <c r="B15" i="1"/>
  <c r="B13" i="1"/>
  <c r="B12" i="1"/>
  <c r="B11" i="1"/>
  <c r="B10" i="1"/>
  <c r="B9" i="1"/>
  <c r="B8" i="1"/>
  <c r="B7" i="1"/>
  <c r="B4" i="1"/>
  <c r="T29" i="1" l="1"/>
  <c r="T28" i="1"/>
  <c r="T27" i="1"/>
  <c r="T26" i="1"/>
  <c r="T25" i="1"/>
  <c r="T24" i="1"/>
  <c r="T23" i="1"/>
  <c r="T21" i="1"/>
  <c r="T20" i="1"/>
  <c r="T19" i="1"/>
  <c r="T18" i="1"/>
  <c r="T17" i="1"/>
  <c r="T16" i="1"/>
  <c r="T15" i="1"/>
  <c r="T14" i="1"/>
  <c r="U5" i="1" s="1"/>
  <c r="T12" i="1"/>
  <c r="T11" i="1"/>
  <c r="T10" i="1"/>
  <c r="T9" i="1"/>
  <c r="T8" i="1"/>
  <c r="T7" i="1"/>
  <c r="T6" i="1"/>
  <c r="T5" i="1"/>
  <c r="N29" i="1"/>
  <c r="N28" i="1"/>
  <c r="N27" i="1"/>
  <c r="N26" i="1"/>
  <c r="N25" i="1"/>
  <c r="N24" i="1"/>
  <c r="N23" i="1"/>
  <c r="N21" i="1"/>
  <c r="N20" i="1"/>
  <c r="N19" i="1"/>
  <c r="N18" i="1"/>
  <c r="N17" i="1"/>
  <c r="N16" i="1"/>
  <c r="N15" i="1"/>
  <c r="N14" i="1"/>
  <c r="N12" i="1"/>
  <c r="N11" i="1"/>
  <c r="N10" i="1"/>
  <c r="N9" i="1"/>
  <c r="N8" i="1"/>
  <c r="N7" i="1"/>
  <c r="N6" i="1"/>
  <c r="N5" i="1"/>
  <c r="O5" i="1" s="1"/>
  <c r="H29" i="1"/>
  <c r="H28" i="1"/>
  <c r="H27" i="1"/>
  <c r="H25" i="1"/>
  <c r="H21" i="1"/>
  <c r="H17" i="1"/>
  <c r="H16" i="1"/>
  <c r="H12" i="1"/>
  <c r="H6" i="1"/>
  <c r="H7" i="1"/>
  <c r="H8" i="1"/>
  <c r="H9" i="1"/>
  <c r="H10" i="1"/>
  <c r="H11" i="1"/>
  <c r="H14" i="1"/>
  <c r="H15" i="1"/>
  <c r="H18" i="1"/>
  <c r="H19" i="1"/>
  <c r="H20" i="1"/>
  <c r="H23" i="1"/>
  <c r="H24" i="1"/>
  <c r="H26" i="1"/>
  <c r="H5" i="1"/>
  <c r="O23" i="1" l="1"/>
  <c r="P4" i="1" s="1"/>
  <c r="U23" i="1"/>
  <c r="V4" i="1" s="1"/>
  <c r="I23" i="1"/>
  <c r="I5" i="1"/>
  <c r="J4" i="1" l="1"/>
  <c r="I32" i="1" l="1"/>
  <c r="I34" i="1" s="1"/>
  <c r="I36" i="1" s="1"/>
</calcChain>
</file>

<file path=xl/sharedStrings.xml><?xml version="1.0" encoding="utf-8"?>
<sst xmlns="http://schemas.openxmlformats.org/spreadsheetml/2006/main" count="98" uniqueCount="86">
  <si>
    <t>GM3</t>
  </si>
  <si>
    <t>U</t>
  </si>
  <si>
    <t>Quantités entreprise</t>
  </si>
  <si>
    <t>DESIGNATION DES OUVRAGES</t>
  </si>
  <si>
    <t>12.2</t>
  </si>
  <si>
    <t>TERRASSEMENTS</t>
  </si>
  <si>
    <t>CH3</t>
  </si>
  <si>
    <t>12.2.1</t>
  </si>
  <si>
    <t>Terrassements en pleine masse</t>
  </si>
  <si>
    <t>CH4</t>
  </si>
  <si>
    <t>CONSTRUCTION BATIMENT NEUF GM3</t>
  </si>
  <si>
    <t>CH5</t>
  </si>
  <si>
    <t>Terrassements en masse compris évacuation des terres</t>
  </si>
  <si>
    <t>m3</t>
  </si>
  <si>
    <t>ART</t>
  </si>
  <si>
    <t>PHI-F695</t>
  </si>
  <si>
    <t>EXTENSION / RESTRUCTURATION DES URGENCES</t>
  </si>
  <si>
    <t>CH5</t>
  </si>
  <si>
    <t>Terrassements en masse compris évacuation des terres</t>
  </si>
  <si>
    <t>m3</t>
  </si>
  <si>
    <t>ART</t>
  </si>
  <si>
    <t>KEV-C894</t>
  </si>
  <si>
    <t>PASSERELLES</t>
  </si>
  <si>
    <t>CH5</t>
  </si>
  <si>
    <t>Terrassements en masse compris évacuation des terres</t>
  </si>
  <si>
    <t>m3</t>
  </si>
  <si>
    <t>ART</t>
  </si>
  <si>
    <t>KEV-C922</t>
  </si>
  <si>
    <t>12.2.2</t>
  </si>
  <si>
    <t>Remblais</t>
  </si>
  <si>
    <t>CH4</t>
  </si>
  <si>
    <t>CONSTRUCTION BATIMENT NEUF GM3</t>
  </si>
  <si>
    <t>CH5</t>
  </si>
  <si>
    <t>Remblais périphérique</t>
  </si>
  <si>
    <t>m3</t>
  </si>
  <si>
    <t>ART</t>
  </si>
  <si>
    <t>KEV-N452</t>
  </si>
  <si>
    <t>Remblais patio</t>
  </si>
  <si>
    <t>m3</t>
  </si>
  <si>
    <t>ART</t>
  </si>
  <si>
    <t>UNA-T273</t>
  </si>
  <si>
    <t>EXTENSION / RESTRUCTURATION DES URGENCES</t>
  </si>
  <si>
    <t>CH5</t>
  </si>
  <si>
    <t>Remblais périphérique</t>
  </si>
  <si>
    <t>m3</t>
  </si>
  <si>
    <t>ART</t>
  </si>
  <si>
    <t>KEV-C897</t>
  </si>
  <si>
    <t>PASSERELLES</t>
  </si>
  <si>
    <t>CH5</t>
  </si>
  <si>
    <t>Remblais périphérique</t>
  </si>
  <si>
    <t>m3</t>
  </si>
  <si>
    <t>ART</t>
  </si>
  <si>
    <t>KEV-C955</t>
  </si>
  <si>
    <t>12.3</t>
  </si>
  <si>
    <t>SOUTENEMENT PROVISOIRE</t>
  </si>
  <si>
    <t>CH3</t>
  </si>
  <si>
    <t>12.3.1</t>
  </si>
  <si>
    <t>Plateforme de praticabilité pour parois berlinoise</t>
  </si>
  <si>
    <t>CH4</t>
  </si>
  <si>
    <t>Réalisation et mise en œuvre d’une couche de praticabilité en matériaux recyclés 0/100 
- sur 30 cm épaisseur
- Objectif de portance : EV1/EV2 &gt; ou = 20Mpa
- compris essais à la plaque, déblais et évacuation aprés travaux de souténement</t>
  </si>
  <si>
    <t>m2</t>
  </si>
  <si>
    <t>ART</t>
  </si>
  <si>
    <t>UNA-N928</t>
  </si>
  <si>
    <t>12.3.2</t>
  </si>
  <si>
    <t>Parois de souténement type Berlinoise</t>
  </si>
  <si>
    <t>CH4</t>
  </si>
  <si>
    <t>Parois souténement provisoire</t>
  </si>
  <si>
    <t>m2</t>
  </si>
  <si>
    <t>ART</t>
  </si>
  <si>
    <t>UNA-N799</t>
  </si>
  <si>
    <t>P.U. € HT en €</t>
  </si>
  <si>
    <t>Sous Total en €</t>
  </si>
  <si>
    <t>Total € H.T en €</t>
  </si>
  <si>
    <t>Totaux € H.T en €</t>
  </si>
  <si>
    <t>PMT</t>
  </si>
  <si>
    <t>HC</t>
  </si>
  <si>
    <t>Référence</t>
  </si>
  <si>
    <t>Composant</t>
  </si>
  <si>
    <t>Désignation</t>
  </si>
  <si>
    <t xml:space="preserve">Total H.T. Lot </t>
  </si>
  <si>
    <t>TVA 20.00 %</t>
  </si>
  <si>
    <t xml:space="preserve">Total T.T.C Lot </t>
  </si>
  <si>
    <t>TERRASSEMENT GENERAUX</t>
  </si>
  <si>
    <t>Parois clouées</t>
  </si>
  <si>
    <t>12.3.3</t>
  </si>
  <si>
    <t>Paroi clouée entre le bâtiment PMT et le futur bâtiment GM3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</si>
</sst>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;\-#,##0.00;"/>
    <numFmt numFmtId="165" formatCode="#,##0.00_0_-_ ;#,##0.00\-_0_ "/>
    <numFmt numFmtId="166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1"/>
    </font>
    <font>
      <b/>
      <sz val="14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indexed="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4" fontId="10" fillId="0" borderId="0" applyFont="0" applyFill="0" applyBorder="0" applyAlignment="0" applyProtection="0"/>
    <xf numFmtId="49" fontId="12" fillId="0" borderId="0">
      <alignment vertical="top"/>
    </xf>
    <xf numFmtId="0" fontId="14" fillId="0" borderId="0"/>
    <xf numFmtId="165" fontId="12" fillId="0" borderId="0"/>
  </cellStyleXfs>
  <cellXfs count="95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center" vertical="top" wrapText="1"/>
    </xf>
    <xf numFmtId="0" fontId="1" fillId="0" borderId="5" xfId="10" applyBorder="1">
      <alignment horizontal="left" vertical="top" wrapText="1"/>
    </xf>
    <xf numFmtId="0" fontId="1" fillId="0" borderId="5" xfId="14" applyBorder="1">
      <alignment horizontal="left" vertical="top" wrapText="1"/>
    </xf>
    <xf numFmtId="0" fontId="1" fillId="0" borderId="5" xfId="18" applyBorder="1">
      <alignment horizontal="left" vertical="top" wrapText="1"/>
    </xf>
    <xf numFmtId="0" fontId="5" fillId="0" borderId="5" xfId="2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0" fillId="0" borderId="7" xfId="0" applyBorder="1" applyAlignment="1" applyProtection="1">
      <alignment horizontal="center" vertical="top"/>
      <protection locked="0"/>
    </xf>
    <xf numFmtId="0" fontId="0" fillId="0" borderId="0" xfId="0" applyAlignment="1">
      <alignment vertical="top" wrapText="1"/>
    </xf>
    <xf numFmtId="0" fontId="1" fillId="0" borderId="8" xfId="1" applyBorder="1">
      <alignment horizontal="left" vertical="top" wrapText="1"/>
    </xf>
    <xf numFmtId="0" fontId="5" fillId="0" borderId="9" xfId="26" applyBorder="1">
      <alignment horizontal="left" vertical="top" wrapText="1"/>
    </xf>
    <xf numFmtId="0" fontId="0" fillId="0" borderId="10" xfId="0" applyBorder="1" applyAlignment="1" applyProtection="1">
      <alignment horizontal="center" vertical="top"/>
      <protection locked="0"/>
    </xf>
    <xf numFmtId="49" fontId="13" fillId="0" borderId="14" xfId="46" applyFont="1" applyBorder="1">
      <alignment vertical="top"/>
    </xf>
    <xf numFmtId="49" fontId="13" fillId="0" borderId="15" xfId="46" applyFont="1" applyBorder="1">
      <alignment vertical="top"/>
    </xf>
    <xf numFmtId="49" fontId="13" fillId="0" borderId="16" xfId="47" applyNumberFormat="1" applyFont="1" applyBorder="1"/>
    <xf numFmtId="49" fontId="13" fillId="0" borderId="17" xfId="47" applyNumberFormat="1" applyFont="1" applyBorder="1"/>
    <xf numFmtId="0" fontId="13" fillId="0" borderId="17" xfId="47" applyFont="1" applyBorder="1" applyAlignment="1">
      <alignment horizontal="left" vertical="center" wrapText="1"/>
    </xf>
    <xf numFmtId="0" fontId="13" fillId="0" borderId="17" xfId="47" applyFont="1" applyBorder="1" applyAlignment="1">
      <alignment horizontal="center" vertical="center"/>
    </xf>
    <xf numFmtId="0" fontId="13" fillId="0" borderId="17" xfId="47" applyFont="1" applyBorder="1" applyAlignment="1">
      <alignment vertical="center"/>
    </xf>
    <xf numFmtId="0" fontId="13" fillId="0" borderId="17" xfId="47" applyFont="1" applyBorder="1"/>
    <xf numFmtId="49" fontId="13" fillId="0" borderId="14" xfId="47" applyNumberFormat="1" applyFont="1" applyBorder="1"/>
    <xf numFmtId="49" fontId="13" fillId="0" borderId="15" xfId="47" applyNumberFormat="1" applyFont="1" applyBorder="1"/>
    <xf numFmtId="0" fontId="13" fillId="0" borderId="15" xfId="47" applyFont="1" applyBorder="1" applyAlignment="1">
      <alignment horizontal="left" vertical="center" wrapText="1"/>
    </xf>
    <xf numFmtId="0" fontId="13" fillId="0" borderId="15" xfId="47" applyFont="1" applyBorder="1" applyAlignment="1">
      <alignment horizontal="center" vertical="center"/>
    </xf>
    <xf numFmtId="0" fontId="13" fillId="0" borderId="15" xfId="47" applyFont="1" applyBorder="1" applyAlignment="1">
      <alignment vertical="center"/>
    </xf>
    <xf numFmtId="0" fontId="13" fillId="0" borderId="15" xfId="47" applyFont="1" applyBorder="1"/>
    <xf numFmtId="0" fontId="10" fillId="0" borderId="16" xfId="0" applyFont="1" applyBorder="1"/>
    <xf numFmtId="0" fontId="10" fillId="0" borderId="17" xfId="0" applyFont="1" applyBorder="1"/>
    <xf numFmtId="164" fontId="11" fillId="0" borderId="17" xfId="0" applyNumberFormat="1" applyFont="1" applyBorder="1" applyAlignment="1">
      <alignment horizontal="right"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44" fontId="0" fillId="0" borderId="22" xfId="45" applyFont="1" applyBorder="1" applyAlignment="1" applyProtection="1">
      <alignment horizontal="left" vertical="top" wrapText="1"/>
    </xf>
    <xf numFmtId="44" fontId="0" fillId="0" borderId="23" xfId="45" applyFont="1" applyBorder="1" applyAlignment="1" applyProtection="1">
      <alignment horizontal="left" vertical="top" wrapText="1"/>
    </xf>
    <xf numFmtId="44" fontId="0" fillId="0" borderId="24" xfId="45" applyFont="1" applyBorder="1" applyAlignment="1" applyProtection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44" fontId="0" fillId="0" borderId="26" xfId="45" applyFont="1" applyBorder="1" applyAlignment="1" applyProtection="1">
      <alignment horizontal="left" vertical="top" wrapText="1"/>
    </xf>
    <xf numFmtId="44" fontId="0" fillId="0" borderId="26" xfId="45" applyFont="1" applyBorder="1" applyAlignment="1" applyProtection="1">
      <alignment horizontal="right" vertical="top" wrapText="1"/>
      <protection locked="0"/>
    </xf>
    <xf numFmtId="44" fontId="0" fillId="0" borderId="23" xfId="45" applyFont="1" applyFill="1" applyBorder="1" applyAlignment="1" applyProtection="1">
      <alignment horizontal="left" vertical="top" wrapText="1"/>
    </xf>
    <xf numFmtId="44" fontId="0" fillId="0" borderId="26" xfId="45" applyFont="1" applyFill="1" applyBorder="1" applyAlignment="1" applyProtection="1">
      <alignment horizontal="left" vertical="top" wrapText="1"/>
    </xf>
    <xf numFmtId="44" fontId="0" fillId="0" borderId="28" xfId="45" applyFont="1" applyFill="1" applyBorder="1" applyAlignment="1" applyProtection="1">
      <alignment horizontal="left" vertical="top" wrapText="1"/>
    </xf>
    <xf numFmtId="44" fontId="0" fillId="0" borderId="27" xfId="45" applyFont="1" applyFill="1" applyBorder="1" applyAlignment="1" applyProtection="1">
      <alignment horizontal="left" vertical="top" wrapText="1"/>
    </xf>
    <xf numFmtId="0" fontId="0" fillId="0" borderId="6" xfId="0" applyBorder="1" applyAlignment="1" applyProtection="1">
      <alignment horizontal="right" vertical="top" wrapText="1"/>
      <protection locked="0"/>
    </xf>
    <xf numFmtId="0" fontId="1" fillId="3" borderId="30" xfId="1" applyFill="1" applyBorder="1">
      <alignment horizontal="left" vertical="top" wrapText="1"/>
    </xf>
    <xf numFmtId="0" fontId="1" fillId="0" borderId="31" xfId="14" applyBorder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4" fontId="0" fillId="0" borderId="27" xfId="45" applyFont="1" applyBorder="1" applyAlignment="1" applyProtection="1">
      <alignment horizontal="left" vertical="top" wrapText="1"/>
    </xf>
    <xf numFmtId="0" fontId="1" fillId="0" borderId="5" xfId="1" applyBorder="1">
      <alignment horizontal="left" vertical="top" wrapText="1"/>
    </xf>
    <xf numFmtId="0" fontId="1" fillId="0" borderId="9" xfId="1" applyBorder="1">
      <alignment horizontal="left" vertical="top" wrapText="1"/>
    </xf>
    <xf numFmtId="166" fontId="0" fillId="0" borderId="5" xfId="45" applyNumberFormat="1" applyFont="1" applyBorder="1" applyAlignment="1" applyProtection="1">
      <alignment horizontal="left" vertical="top" wrapText="1"/>
    </xf>
    <xf numFmtId="166" fontId="0" fillId="0" borderId="21" xfId="45" applyNumberFormat="1" applyFont="1" applyBorder="1" applyAlignment="1" applyProtection="1">
      <alignment horizontal="left" vertical="top" wrapText="1"/>
    </xf>
    <xf numFmtId="166" fontId="0" fillId="0" borderId="5" xfId="45" applyNumberFormat="1" applyFont="1" applyBorder="1" applyAlignment="1" applyProtection="1">
      <alignment horizontal="right" vertical="top" wrapText="1"/>
      <protection locked="0"/>
    </xf>
    <xf numFmtId="166" fontId="0" fillId="0" borderId="9" xfId="45" applyNumberFormat="1" applyFont="1" applyBorder="1" applyAlignment="1" applyProtection="1">
      <alignment horizontal="left" vertical="top" wrapText="1"/>
    </xf>
    <xf numFmtId="166" fontId="0" fillId="0" borderId="29" xfId="45" applyNumberFormat="1" applyFont="1" applyBorder="1" applyAlignment="1" applyProtection="1">
      <alignment horizontal="left" vertical="top" wrapText="1"/>
    </xf>
    <xf numFmtId="0" fontId="9" fillId="4" borderId="18" xfId="0" applyFont="1" applyFill="1" applyBorder="1" applyAlignment="1">
      <alignment horizontal="left" vertical="top" wrapText="1"/>
    </xf>
    <xf numFmtId="0" fontId="9" fillId="4" borderId="19" xfId="0" applyFont="1" applyFill="1" applyBorder="1" applyAlignment="1">
      <alignment horizontal="left" vertical="top" wrapText="1"/>
    </xf>
    <xf numFmtId="0" fontId="9" fillId="4" borderId="20" xfId="0" applyFont="1" applyFill="1" applyBorder="1" applyAlignment="1">
      <alignment horizontal="left" vertical="top" wrapText="1"/>
    </xf>
    <xf numFmtId="0" fontId="9" fillId="4" borderId="25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166" fontId="0" fillId="4" borderId="5" xfId="45" applyNumberFormat="1" applyFont="1" applyFill="1" applyBorder="1" applyAlignment="1" applyProtection="1">
      <alignment horizontal="left" vertical="top" wrapText="1"/>
    </xf>
    <xf numFmtId="166" fontId="0" fillId="4" borderId="21" xfId="45" applyNumberFormat="1" applyFont="1" applyFill="1" applyBorder="1" applyAlignment="1" applyProtection="1">
      <alignment horizontal="left" vertical="top" wrapText="1"/>
    </xf>
    <xf numFmtId="44" fontId="0" fillId="4" borderId="24" xfId="45" applyFont="1" applyFill="1" applyBorder="1" applyAlignment="1" applyProtection="1">
      <alignment horizontal="left" vertical="top" wrapText="1"/>
    </xf>
    <xf numFmtId="44" fontId="0" fillId="4" borderId="22" xfId="45" applyFont="1" applyFill="1" applyBorder="1" applyAlignment="1" applyProtection="1">
      <alignment horizontal="left" vertical="top" wrapText="1"/>
    </xf>
    <xf numFmtId="44" fontId="0" fillId="4" borderId="23" xfId="45" applyFont="1" applyFill="1" applyBorder="1" applyAlignment="1" applyProtection="1">
      <alignment horizontal="left" vertical="top" wrapText="1"/>
    </xf>
    <xf numFmtId="44" fontId="0" fillId="4" borderId="26" xfId="45" applyFont="1" applyFill="1" applyBorder="1" applyAlignment="1" applyProtection="1">
      <alignment horizontal="left" vertical="top" wrapText="1"/>
    </xf>
    <xf numFmtId="0" fontId="0" fillId="4" borderId="6" xfId="0" applyFill="1" applyBorder="1" applyAlignment="1" applyProtection="1">
      <alignment horizontal="right" vertical="top" wrapText="1"/>
      <protection locked="0"/>
    </xf>
    <xf numFmtId="166" fontId="0" fillId="4" borderId="5" xfId="45" applyNumberFormat="1" applyFont="1" applyFill="1" applyBorder="1" applyAlignment="1" applyProtection="1">
      <alignment horizontal="right" vertical="top" wrapText="1"/>
      <protection locked="0"/>
    </xf>
    <xf numFmtId="44" fontId="0" fillId="4" borderId="26" xfId="45" applyFont="1" applyFill="1" applyBorder="1" applyAlignment="1" applyProtection="1">
      <alignment horizontal="right" vertical="top" wrapText="1"/>
      <protection locked="0"/>
    </xf>
    <xf numFmtId="44" fontId="0" fillId="4" borderId="28" xfId="45" applyFont="1" applyFill="1" applyBorder="1" applyAlignment="1" applyProtection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166" fontId="0" fillId="4" borderId="9" xfId="45" applyNumberFormat="1" applyFont="1" applyFill="1" applyBorder="1" applyAlignment="1" applyProtection="1">
      <alignment horizontal="left" vertical="top" wrapText="1"/>
    </xf>
    <xf numFmtId="166" fontId="0" fillId="4" borderId="29" xfId="45" applyNumberFormat="1" applyFont="1" applyFill="1" applyBorder="1" applyAlignment="1" applyProtection="1">
      <alignment horizontal="left" vertical="top" wrapText="1"/>
    </xf>
    <xf numFmtId="44" fontId="0" fillId="4" borderId="27" xfId="45" applyFont="1" applyFill="1" applyBorder="1" applyAlignment="1" applyProtection="1">
      <alignment horizontal="left" vertical="top" wrapText="1"/>
    </xf>
    <xf numFmtId="44" fontId="15" fillId="0" borderId="5" xfId="45" applyFont="1" applyBorder="1" applyAlignment="1">
      <alignment horizontal="center"/>
    </xf>
    <xf numFmtId="0" fontId="13" fillId="0" borderId="15" xfId="47" applyFont="1" applyBorder="1" applyAlignment="1">
      <alignment horizontal="center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4" borderId="11" xfId="0" applyFont="1" applyFill="1" applyBorder="1" applyAlignment="1">
      <alignment horizontal="center" vertical="top" wrapText="1"/>
    </xf>
    <xf numFmtId="0" fontId="9" fillId="4" borderId="12" xfId="0" applyFont="1" applyFill="1" applyBorder="1" applyAlignment="1">
      <alignment horizontal="center" vertical="top" wrapText="1"/>
    </xf>
    <xf numFmtId="0" fontId="9" fillId="4" borderId="13" xfId="0" applyFont="1" applyFill="1" applyBorder="1" applyAlignment="1">
      <alignment horizontal="center" vertical="top" wrapText="1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" xfId="45" builtinId="4"/>
    <cellStyle name="Normal" xfId="0" builtinId="0"/>
    <cellStyle name="Normal 2" xfId="47" xr:uid="{D17C4A29-4A63-49D9-8519-0D074E8C9BDA}"/>
    <cellStyle name="Numerotation" xfId="1" xr:uid="{00000000-0005-0000-0000-000001000000}"/>
    <cellStyle name="qte2d" xfId="48" xr:uid="{2B2E4603-36B0-46A7-B571-66CD66EA89D3}"/>
    <cellStyle name="Reference" xfId="46" xr:uid="{C1C6F13E-FBF0-45C7-8134-392040CDFD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138675</xdr:colOff>
      <xdr:row>0</xdr:row>
      <xdr:rowOff>223740</xdr:rowOff>
    </xdr:from>
    <xdr:to>
      <xdr:col>2</xdr:col>
      <xdr:colOff>2265975</xdr:colOff>
      <xdr:row>0</xdr:row>
      <xdr:rowOff>761999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8675" y="223740"/>
          <a:ext cx="3864212" cy="53825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Réalisation de l'extension GM3 du CHU de Clermont-Ferrand, restructuration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des Urgences et désamiantage et restructuration du bâtiment HC</a:t>
          </a:r>
        </a:p>
      </xdr:txBody>
    </xdr:sp>
    <xdr:clientData/>
  </xdr:twoCellAnchor>
  <xdr:twoCellAnchor editAs="absolute">
    <xdr:from>
      <xdr:col>17</xdr:col>
      <xdr:colOff>100853</xdr:colOff>
      <xdr:row>0</xdr:row>
      <xdr:rowOff>265826</xdr:rowOff>
    </xdr:from>
    <xdr:to>
      <xdr:col>21</xdr:col>
      <xdr:colOff>235323</xdr:colOff>
      <xdr:row>0</xdr:row>
      <xdr:rowOff>612326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850471" y="265826"/>
          <a:ext cx="3272117" cy="346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000" b="0" i="0">
              <a:solidFill>
                <a:srgbClr val="000000"/>
              </a:solidFill>
              <a:latin typeface="MS Shell Dlg"/>
            </a:rPr>
            <a:t>112002CFTNGO</a:t>
          </a:r>
        </a:p>
        <a:p>
          <a:pPr algn="r"/>
          <a:r>
            <a:rPr lang="fr-FR" sz="1000" b="0" i="0" u="none" strike="noStrike">
              <a:solidFill>
                <a:sysClr val="windowText" lastClr="000000"/>
              </a:solidFill>
              <a:effectLst/>
              <a:latin typeface="MS Shell Dlg" panose="020B0604020202020204" pitchFamily="34" charset="0"/>
              <a:ea typeface="MS Shell Dlg" panose="020B0604020202020204" pitchFamily="34" charset="0"/>
              <a:cs typeface="MS Shell Dlg" panose="020B0604020202020204" pitchFamily="34" charset="0"/>
            </a:rPr>
            <a:t>CDPGF Terrassement généraux  - GM3 - PMT - HC</a:t>
          </a:r>
          <a:r>
            <a:rPr lang="fr-FR" sz="1000">
              <a:solidFill>
                <a:sysClr val="windowText" lastClr="000000"/>
              </a:solidFill>
              <a:latin typeface="MS Shell Dlg" panose="020B0604020202020204" pitchFamily="34" charset="0"/>
              <a:ea typeface="MS Shell Dlg" panose="020B0604020202020204" pitchFamily="34" charset="0"/>
              <a:cs typeface="MS Shell Dlg" panose="020B0604020202020204" pitchFamily="34" charset="0"/>
            </a:rPr>
            <a:t> </a:t>
          </a:r>
          <a:endParaRPr lang="fr-FR" sz="1000" b="0" i="0">
            <a:solidFill>
              <a:sysClr val="windowText" lastClr="000000"/>
            </a:solidFill>
            <a:latin typeface="MS Shell Dlg" panose="020B0604020202020204" pitchFamily="34" charset="0"/>
            <a:ea typeface="MS Shell Dlg" panose="020B0604020202020204" pitchFamily="34" charset="0"/>
            <a:cs typeface="MS Shell Dlg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Y37"/>
  <sheetViews>
    <sheetView showGridLines="0" tabSelected="1" view="pageBreakPreview" zoomScaleNormal="100" zoomScaleSheetLayoutView="100" workbookViewId="0">
      <pane xSplit="3" ySplit="3" topLeftCell="D4" activePane="bottomRight" state="frozen"/>
      <selection pane="topRight" activeCell="C1" sqref="C1"/>
      <selection pane="bottomLeft" activeCell="A4" sqref="A4"/>
      <selection pane="bottomRight" activeCell="B29" sqref="B29"/>
    </sheetView>
  </sheetViews>
  <sheetFormatPr baseColWidth="10" defaultColWidth="10.7109375" defaultRowHeight="15" x14ac:dyDescent="0.25"/>
  <cols>
    <col min="1" max="1" width="13" customWidth="1"/>
    <col min="2" max="2" width="13.140625" customWidth="1"/>
    <col min="3" max="3" width="46.7109375" customWidth="1"/>
    <col min="4" max="5" width="4.7109375" customWidth="1"/>
    <col min="6" max="6" width="10.7109375" customWidth="1"/>
    <col min="7" max="7" width="11.85546875" customWidth="1"/>
    <col min="8" max="8" width="13" customWidth="1"/>
    <col min="9" max="9" width="11.7109375" customWidth="1"/>
    <col min="10" max="10" width="12.7109375" customWidth="1"/>
    <col min="11" max="11" width="1.7109375" customWidth="1"/>
    <col min="12" max="12" width="10.7109375" customWidth="1"/>
    <col min="13" max="13" width="12.140625" customWidth="1"/>
    <col min="14" max="14" width="14.140625" customWidth="1"/>
    <col min="15" max="15" width="10.7109375" customWidth="1"/>
    <col min="16" max="16" width="12.7109375" customWidth="1"/>
    <col min="17" max="17" width="1.7109375" customWidth="1"/>
    <col min="18" max="18" width="10.7109375" customWidth="1"/>
    <col min="19" max="19" width="13.140625" customWidth="1"/>
    <col min="20" max="20" width="12.42578125" customWidth="1"/>
    <col min="21" max="21" width="10.7109375" customWidth="1"/>
    <col min="22" max="22" width="12.7109375" customWidth="1"/>
    <col min="23" max="23" width="1.7109375" customWidth="1"/>
    <col min="700" max="702" width="10.7109375" customWidth="1"/>
  </cols>
  <sheetData>
    <row r="1" spans="1:701" ht="60.95" customHeight="1" thickBot="1" x14ac:dyDescent="0.3">
      <c r="A1" s="20"/>
      <c r="B1" s="20"/>
      <c r="C1" s="20"/>
      <c r="D1" s="20"/>
      <c r="F1" s="20"/>
      <c r="G1" s="20"/>
      <c r="H1" s="20"/>
      <c r="I1" s="20"/>
      <c r="J1" s="20"/>
      <c r="L1" s="20"/>
      <c r="M1" s="20"/>
      <c r="N1" s="20"/>
      <c r="O1" s="20"/>
      <c r="P1" s="20"/>
      <c r="R1" s="20"/>
      <c r="S1" s="20"/>
      <c r="T1" s="20"/>
      <c r="U1" s="20"/>
      <c r="V1" s="20"/>
    </row>
    <row r="2" spans="1:701" ht="15" customHeight="1" thickBot="1" x14ac:dyDescent="0.3">
      <c r="F2" s="89" t="s">
        <v>0</v>
      </c>
      <c r="G2" s="90"/>
      <c r="H2" s="90"/>
      <c r="I2" s="90"/>
      <c r="J2" s="91"/>
      <c r="L2" s="89" t="s">
        <v>74</v>
      </c>
      <c r="M2" s="90"/>
      <c r="N2" s="90"/>
      <c r="O2" s="90"/>
      <c r="P2" s="91"/>
      <c r="R2" s="92" t="s">
        <v>75</v>
      </c>
      <c r="S2" s="93"/>
      <c r="T2" s="93"/>
      <c r="U2" s="93"/>
      <c r="V2" s="94"/>
    </row>
    <row r="3" spans="1:701" ht="30" x14ac:dyDescent="0.25">
      <c r="A3" s="6" t="s">
        <v>76</v>
      </c>
      <c r="B3" s="7" t="s">
        <v>77</v>
      </c>
      <c r="C3" s="4" t="s">
        <v>78</v>
      </c>
      <c r="D3" s="8" t="s">
        <v>1</v>
      </c>
      <c r="F3" s="41" t="s">
        <v>2</v>
      </c>
      <c r="G3" s="42" t="s">
        <v>70</v>
      </c>
      <c r="H3" s="43" t="s">
        <v>71</v>
      </c>
      <c r="I3" s="47" t="s">
        <v>72</v>
      </c>
      <c r="J3" s="5" t="s">
        <v>73</v>
      </c>
      <c r="L3" s="41" t="s">
        <v>2</v>
      </c>
      <c r="M3" s="42" t="s">
        <v>70</v>
      </c>
      <c r="N3" s="43" t="s">
        <v>71</v>
      </c>
      <c r="O3" s="47" t="s">
        <v>72</v>
      </c>
      <c r="P3" s="5" t="s">
        <v>73</v>
      </c>
      <c r="R3" s="67" t="s">
        <v>2</v>
      </c>
      <c r="S3" s="68" t="s">
        <v>70</v>
      </c>
      <c r="T3" s="69" t="s">
        <v>71</v>
      </c>
      <c r="U3" s="70" t="s">
        <v>72</v>
      </c>
      <c r="V3" s="71" t="s">
        <v>73</v>
      </c>
    </row>
    <row r="4" spans="1:701" ht="15.75" thickBot="1" x14ac:dyDescent="0.3">
      <c r="A4" s="15"/>
      <c r="B4" s="60" t="str">
        <f>IF(A4="","",21251)</f>
        <v/>
      </c>
      <c r="C4" s="10" t="s">
        <v>3</v>
      </c>
      <c r="D4" s="16"/>
      <c r="F4" s="15"/>
      <c r="G4" s="62"/>
      <c r="H4" s="63"/>
      <c r="I4" s="46"/>
      <c r="J4" s="44">
        <f>SUM(I4:I27)</f>
        <v>0</v>
      </c>
      <c r="L4" s="72"/>
      <c r="M4" s="73"/>
      <c r="N4" s="74"/>
      <c r="O4" s="75"/>
      <c r="P4" s="76">
        <f>SUM(O4:O27)</f>
        <v>0</v>
      </c>
      <c r="R4" s="72"/>
      <c r="S4" s="73"/>
      <c r="T4" s="74"/>
      <c r="U4" s="75"/>
      <c r="V4" s="76">
        <f>SUM(U4:U27)</f>
        <v>0</v>
      </c>
    </row>
    <row r="5" spans="1:701" x14ac:dyDescent="0.25">
      <c r="A5" s="17" t="s">
        <v>4</v>
      </c>
      <c r="B5" s="60">
        <v>231206</v>
      </c>
      <c r="C5" s="11" t="s">
        <v>5</v>
      </c>
      <c r="D5" s="16"/>
      <c r="F5" s="15"/>
      <c r="G5" s="62"/>
      <c r="H5" s="63" t="str">
        <f>IF(OR(F5="",G5=""),"",F5*G5)</f>
        <v/>
      </c>
      <c r="I5" s="45">
        <f>SUM(H5:H22)</f>
        <v>0</v>
      </c>
      <c r="J5" s="48"/>
      <c r="L5" s="72"/>
      <c r="M5" s="73"/>
      <c r="N5" s="74" t="str">
        <f>IF(OR(L5="",M5=""),"",L5*M5)</f>
        <v/>
      </c>
      <c r="O5" s="77">
        <f>SUM(N5:N22)</f>
        <v>0</v>
      </c>
      <c r="P5" s="78"/>
      <c r="R5" s="72"/>
      <c r="S5" s="73"/>
      <c r="T5" s="74" t="str">
        <f>IF(OR(R5="",S5=""),"",R5*S5)</f>
        <v/>
      </c>
      <c r="U5" s="77">
        <f>SUM(T5:T22)</f>
        <v>0</v>
      </c>
      <c r="V5" s="78"/>
      <c r="ZX5" t="s">
        <v>6</v>
      </c>
      <c r="ZY5" s="1"/>
    </row>
    <row r="6" spans="1:701" x14ac:dyDescent="0.25">
      <c r="A6" s="17" t="s">
        <v>7</v>
      </c>
      <c r="B6" s="60">
        <v>231206</v>
      </c>
      <c r="C6" s="12" t="s">
        <v>8</v>
      </c>
      <c r="D6" s="16"/>
      <c r="F6" s="15"/>
      <c r="G6" s="62"/>
      <c r="H6" s="63" t="str">
        <f t="shared" ref="H6:H26" si="0">IF(OR(F6="",G6=""),"",F6*G6)</f>
        <v/>
      </c>
      <c r="I6" s="51"/>
      <c r="J6" s="48"/>
      <c r="L6" s="72"/>
      <c r="M6" s="73"/>
      <c r="N6" s="74" t="str">
        <f t="shared" ref="N6:N12" si="1">IF(OR(L6="",M6=""),"",L6*M6)</f>
        <v/>
      </c>
      <c r="O6" s="78"/>
      <c r="P6" s="78"/>
      <c r="R6" s="72"/>
      <c r="S6" s="73"/>
      <c r="T6" s="74" t="str">
        <f t="shared" ref="T6:T12" si="2">IF(OR(R6="",S6=""),"",R6*S6)</f>
        <v/>
      </c>
      <c r="U6" s="78"/>
      <c r="V6" s="78"/>
      <c r="ZX6" t="s">
        <v>9</v>
      </c>
      <c r="ZY6" s="1"/>
    </row>
    <row r="7" spans="1:701" x14ac:dyDescent="0.25">
      <c r="A7" s="17"/>
      <c r="B7" s="60" t="str">
        <f t="shared" ref="B7:B29" si="3">IF(A7="","",21251)</f>
        <v/>
      </c>
      <c r="C7" s="13" t="s">
        <v>10</v>
      </c>
      <c r="D7" s="16"/>
      <c r="F7" s="15"/>
      <c r="G7" s="62"/>
      <c r="H7" s="63" t="str">
        <f t="shared" si="0"/>
        <v/>
      </c>
      <c r="I7" s="51"/>
      <c r="J7" s="48"/>
      <c r="L7" s="72"/>
      <c r="M7" s="73"/>
      <c r="N7" s="74" t="str">
        <f t="shared" si="1"/>
        <v/>
      </c>
      <c r="O7" s="78"/>
      <c r="P7" s="78"/>
      <c r="R7" s="72"/>
      <c r="S7" s="73"/>
      <c r="T7" s="74" t="str">
        <f t="shared" si="2"/>
        <v/>
      </c>
      <c r="U7" s="78"/>
      <c r="V7" s="78"/>
      <c r="ZX7" t="s">
        <v>11</v>
      </c>
      <c r="ZY7" s="1"/>
    </row>
    <row r="8" spans="1:701" x14ac:dyDescent="0.25">
      <c r="A8" s="18"/>
      <c r="B8" s="60" t="str">
        <f t="shared" si="3"/>
        <v/>
      </c>
      <c r="C8" s="14" t="s">
        <v>12</v>
      </c>
      <c r="D8" s="19" t="s">
        <v>13</v>
      </c>
      <c r="F8" s="54"/>
      <c r="G8" s="64"/>
      <c r="H8" s="63" t="str">
        <f t="shared" si="0"/>
        <v/>
      </c>
      <c r="I8" s="51"/>
      <c r="J8" s="49"/>
      <c r="L8" s="79"/>
      <c r="M8" s="80"/>
      <c r="N8" s="74" t="str">
        <f t="shared" si="1"/>
        <v/>
      </c>
      <c r="O8" s="78"/>
      <c r="P8" s="81"/>
      <c r="R8" s="79"/>
      <c r="S8" s="80"/>
      <c r="T8" s="74" t="str">
        <f t="shared" si="2"/>
        <v/>
      </c>
      <c r="U8" s="78"/>
      <c r="V8" s="81"/>
      <c r="ZX8" t="s">
        <v>14</v>
      </c>
      <c r="ZY8" s="1" t="s">
        <v>15</v>
      </c>
    </row>
    <row r="9" spans="1:701" ht="25.5" x14ac:dyDescent="0.25">
      <c r="A9" s="17"/>
      <c r="B9" s="60" t="str">
        <f t="shared" si="3"/>
        <v/>
      </c>
      <c r="C9" s="13" t="s">
        <v>16</v>
      </c>
      <c r="D9" s="16"/>
      <c r="F9" s="72"/>
      <c r="G9" s="73"/>
      <c r="H9" s="74" t="str">
        <f t="shared" si="0"/>
        <v/>
      </c>
      <c r="I9" s="78"/>
      <c r="J9" s="78"/>
      <c r="L9" s="15"/>
      <c r="M9" s="62"/>
      <c r="N9" s="63" t="str">
        <f t="shared" si="1"/>
        <v/>
      </c>
      <c r="O9" s="51"/>
      <c r="P9" s="48"/>
      <c r="R9" s="72"/>
      <c r="S9" s="73"/>
      <c r="T9" s="74" t="str">
        <f t="shared" si="2"/>
        <v/>
      </c>
      <c r="U9" s="78"/>
      <c r="V9" s="78"/>
      <c r="ZX9" t="s">
        <v>17</v>
      </c>
      <c r="ZY9" s="1"/>
    </row>
    <row r="10" spans="1:701" x14ac:dyDescent="0.25">
      <c r="A10" s="18"/>
      <c r="B10" s="60" t="str">
        <f t="shared" si="3"/>
        <v/>
      </c>
      <c r="C10" s="14" t="s">
        <v>18</v>
      </c>
      <c r="D10" s="19" t="s">
        <v>19</v>
      </c>
      <c r="F10" s="79"/>
      <c r="G10" s="80"/>
      <c r="H10" s="74" t="str">
        <f t="shared" si="0"/>
        <v/>
      </c>
      <c r="I10" s="78"/>
      <c r="J10" s="81"/>
      <c r="L10" s="54"/>
      <c r="M10" s="64"/>
      <c r="N10" s="63" t="str">
        <f t="shared" si="1"/>
        <v/>
      </c>
      <c r="O10" s="51"/>
      <c r="P10" s="49"/>
      <c r="R10" s="79"/>
      <c r="S10" s="80"/>
      <c r="T10" s="74" t="str">
        <f t="shared" si="2"/>
        <v/>
      </c>
      <c r="U10" s="78"/>
      <c r="V10" s="81"/>
      <c r="ZX10" t="s">
        <v>20</v>
      </c>
      <c r="ZY10" s="1" t="s">
        <v>21</v>
      </c>
    </row>
    <row r="11" spans="1:701" x14ac:dyDescent="0.25">
      <c r="A11" s="17"/>
      <c r="B11" s="60" t="str">
        <f t="shared" si="3"/>
        <v/>
      </c>
      <c r="C11" s="13" t="s">
        <v>22</v>
      </c>
      <c r="D11" s="16"/>
      <c r="F11" s="15"/>
      <c r="G11" s="62"/>
      <c r="H11" s="63" t="str">
        <f t="shared" si="0"/>
        <v/>
      </c>
      <c r="I11" s="51"/>
      <c r="J11" s="48"/>
      <c r="L11" s="72"/>
      <c r="M11" s="73"/>
      <c r="N11" s="74" t="str">
        <f t="shared" si="1"/>
        <v/>
      </c>
      <c r="O11" s="78"/>
      <c r="P11" s="78"/>
      <c r="R11" s="72"/>
      <c r="S11" s="73"/>
      <c r="T11" s="74" t="str">
        <f t="shared" si="2"/>
        <v/>
      </c>
      <c r="U11" s="78"/>
      <c r="V11" s="78"/>
      <c r="ZX11" t="s">
        <v>23</v>
      </c>
      <c r="ZY11" s="1"/>
    </row>
    <row r="12" spans="1:701" x14ac:dyDescent="0.25">
      <c r="A12" s="18"/>
      <c r="B12" s="60" t="str">
        <f t="shared" si="3"/>
        <v/>
      </c>
      <c r="C12" s="14" t="s">
        <v>24</v>
      </c>
      <c r="D12" s="19" t="s">
        <v>25</v>
      </c>
      <c r="F12" s="54"/>
      <c r="G12" s="64"/>
      <c r="H12" s="63" t="str">
        <f t="shared" ref="H12" si="4">IF(OR(F12="",G12=""),"",F12*G12)</f>
        <v/>
      </c>
      <c r="I12" s="51"/>
      <c r="J12" s="49"/>
      <c r="L12" s="79"/>
      <c r="M12" s="80"/>
      <c r="N12" s="74" t="str">
        <f t="shared" si="1"/>
        <v/>
      </c>
      <c r="O12" s="78"/>
      <c r="P12" s="81"/>
      <c r="R12" s="79"/>
      <c r="S12" s="80"/>
      <c r="T12" s="74" t="str">
        <f t="shared" si="2"/>
        <v/>
      </c>
      <c r="U12" s="78"/>
      <c r="V12" s="81"/>
      <c r="ZX12" t="s">
        <v>26</v>
      </c>
      <c r="ZY12" s="1" t="s">
        <v>27</v>
      </c>
    </row>
    <row r="13" spans="1:701" x14ac:dyDescent="0.25">
      <c r="A13" s="18"/>
      <c r="B13" s="60" t="str">
        <f t="shared" si="3"/>
        <v/>
      </c>
      <c r="C13" s="14"/>
      <c r="D13" s="19"/>
      <c r="F13" s="54"/>
      <c r="G13" s="64"/>
      <c r="H13" s="63"/>
      <c r="I13" s="51"/>
      <c r="J13" s="49"/>
      <c r="L13" s="79"/>
      <c r="M13" s="80"/>
      <c r="N13" s="74"/>
      <c r="O13" s="78"/>
      <c r="P13" s="81"/>
      <c r="R13" s="79"/>
      <c r="S13" s="80"/>
      <c r="T13" s="74"/>
      <c r="U13" s="78"/>
      <c r="V13" s="81"/>
      <c r="ZY13" s="1"/>
    </row>
    <row r="14" spans="1:701" x14ac:dyDescent="0.25">
      <c r="A14" s="17" t="s">
        <v>28</v>
      </c>
      <c r="B14" s="60">
        <v>231206</v>
      </c>
      <c r="C14" s="12" t="s">
        <v>29</v>
      </c>
      <c r="D14" s="16"/>
      <c r="F14" s="15"/>
      <c r="G14" s="62"/>
      <c r="H14" s="63" t="str">
        <f t="shared" si="0"/>
        <v/>
      </c>
      <c r="I14" s="51"/>
      <c r="J14" s="48"/>
      <c r="L14" s="72"/>
      <c r="M14" s="73"/>
      <c r="N14" s="74" t="str">
        <f t="shared" ref="N14:N21" si="5">IF(OR(L14="",M14=""),"",L14*M14)</f>
        <v/>
      </c>
      <c r="O14" s="78"/>
      <c r="P14" s="78"/>
      <c r="R14" s="72"/>
      <c r="S14" s="73"/>
      <c r="T14" s="74" t="str">
        <f t="shared" ref="T14:T21" si="6">IF(OR(R14="",S14=""),"",R14*S14)</f>
        <v/>
      </c>
      <c r="U14" s="78"/>
      <c r="V14" s="78"/>
      <c r="ZX14" t="s">
        <v>30</v>
      </c>
      <c r="ZY14" s="1"/>
    </row>
    <row r="15" spans="1:701" x14ac:dyDescent="0.25">
      <c r="A15" s="17"/>
      <c r="B15" s="60" t="str">
        <f t="shared" si="3"/>
        <v/>
      </c>
      <c r="C15" s="13" t="s">
        <v>31</v>
      </c>
      <c r="D15" s="16"/>
      <c r="F15" s="15"/>
      <c r="G15" s="62"/>
      <c r="H15" s="63" t="str">
        <f t="shared" si="0"/>
        <v/>
      </c>
      <c r="I15" s="51"/>
      <c r="J15" s="48"/>
      <c r="L15" s="72"/>
      <c r="M15" s="73"/>
      <c r="N15" s="74" t="str">
        <f t="shared" si="5"/>
        <v/>
      </c>
      <c r="O15" s="78"/>
      <c r="P15" s="78"/>
      <c r="R15" s="72"/>
      <c r="S15" s="73"/>
      <c r="T15" s="74" t="str">
        <f t="shared" si="6"/>
        <v/>
      </c>
      <c r="U15" s="78"/>
      <c r="V15" s="78"/>
      <c r="ZX15" t="s">
        <v>32</v>
      </c>
      <c r="ZY15" s="1"/>
    </row>
    <row r="16" spans="1:701" x14ac:dyDescent="0.25">
      <c r="A16" s="18"/>
      <c r="B16" s="60" t="str">
        <f t="shared" si="3"/>
        <v/>
      </c>
      <c r="C16" s="14" t="s">
        <v>33</v>
      </c>
      <c r="D16" s="19" t="s">
        <v>34</v>
      </c>
      <c r="F16" s="54"/>
      <c r="G16" s="64"/>
      <c r="H16" s="63" t="str">
        <f t="shared" ref="H16" si="7">IF(OR(F16="",G16=""),"",F16*G16)</f>
        <v/>
      </c>
      <c r="I16" s="51"/>
      <c r="J16" s="49"/>
      <c r="L16" s="79"/>
      <c r="M16" s="80"/>
      <c r="N16" s="74" t="str">
        <f t="shared" si="5"/>
        <v/>
      </c>
      <c r="O16" s="78"/>
      <c r="P16" s="81"/>
      <c r="R16" s="79"/>
      <c r="S16" s="80"/>
      <c r="T16" s="74" t="str">
        <f t="shared" si="6"/>
        <v/>
      </c>
      <c r="U16" s="78"/>
      <c r="V16" s="81"/>
      <c r="ZX16" t="s">
        <v>35</v>
      </c>
      <c r="ZY16" s="1" t="s">
        <v>36</v>
      </c>
    </row>
    <row r="17" spans="1:701" x14ac:dyDescent="0.25">
      <c r="A17" s="18"/>
      <c r="B17" s="60" t="str">
        <f t="shared" si="3"/>
        <v/>
      </c>
      <c r="C17" s="14" t="s">
        <v>37</v>
      </c>
      <c r="D17" s="19" t="s">
        <v>38</v>
      </c>
      <c r="F17" s="54"/>
      <c r="G17" s="64"/>
      <c r="H17" s="63" t="str">
        <f t="shared" ref="H17" si="8">IF(OR(F17="",G17=""),"",F17*G17)</f>
        <v/>
      </c>
      <c r="I17" s="51"/>
      <c r="J17" s="49"/>
      <c r="L17" s="79"/>
      <c r="M17" s="80"/>
      <c r="N17" s="74" t="str">
        <f t="shared" si="5"/>
        <v/>
      </c>
      <c r="O17" s="78"/>
      <c r="P17" s="81"/>
      <c r="R17" s="79"/>
      <c r="S17" s="80"/>
      <c r="T17" s="74" t="str">
        <f t="shared" si="6"/>
        <v/>
      </c>
      <c r="U17" s="78"/>
      <c r="V17" s="81"/>
      <c r="ZX17" t="s">
        <v>39</v>
      </c>
      <c r="ZY17" s="1" t="s">
        <v>40</v>
      </c>
    </row>
    <row r="18" spans="1:701" ht="25.5" x14ac:dyDescent="0.25">
      <c r="A18" s="17"/>
      <c r="B18" s="60" t="str">
        <f t="shared" si="3"/>
        <v/>
      </c>
      <c r="C18" s="13" t="s">
        <v>41</v>
      </c>
      <c r="D18" s="16"/>
      <c r="F18" s="72"/>
      <c r="G18" s="73"/>
      <c r="H18" s="74" t="str">
        <f t="shared" si="0"/>
        <v/>
      </c>
      <c r="I18" s="78"/>
      <c r="J18" s="78"/>
      <c r="L18" s="15"/>
      <c r="M18" s="62"/>
      <c r="N18" s="63" t="str">
        <f t="shared" si="5"/>
        <v/>
      </c>
      <c r="O18" s="51"/>
      <c r="P18" s="48"/>
      <c r="R18" s="72"/>
      <c r="S18" s="73"/>
      <c r="T18" s="74" t="str">
        <f t="shared" si="6"/>
        <v/>
      </c>
      <c r="U18" s="78"/>
      <c r="V18" s="78"/>
      <c r="ZX18" t="s">
        <v>42</v>
      </c>
      <c r="ZY18" s="1"/>
    </row>
    <row r="19" spans="1:701" x14ac:dyDescent="0.25">
      <c r="A19" s="18"/>
      <c r="B19" s="60" t="str">
        <f t="shared" si="3"/>
        <v/>
      </c>
      <c r="C19" s="14" t="s">
        <v>43</v>
      </c>
      <c r="D19" s="19" t="s">
        <v>44</v>
      </c>
      <c r="F19" s="79"/>
      <c r="G19" s="80"/>
      <c r="H19" s="74" t="str">
        <f t="shared" si="0"/>
        <v/>
      </c>
      <c r="I19" s="78"/>
      <c r="J19" s="81"/>
      <c r="L19" s="54"/>
      <c r="M19" s="64"/>
      <c r="N19" s="63" t="str">
        <f t="shared" si="5"/>
        <v/>
      </c>
      <c r="O19" s="51"/>
      <c r="P19" s="49"/>
      <c r="R19" s="79"/>
      <c r="S19" s="80"/>
      <c r="T19" s="74" t="str">
        <f t="shared" si="6"/>
        <v/>
      </c>
      <c r="U19" s="78"/>
      <c r="V19" s="81"/>
      <c r="ZX19" t="s">
        <v>45</v>
      </c>
      <c r="ZY19" s="1" t="s">
        <v>46</v>
      </c>
    </row>
    <row r="20" spans="1:701" x14ac:dyDescent="0.25">
      <c r="A20" s="17"/>
      <c r="B20" s="60" t="str">
        <f t="shared" si="3"/>
        <v/>
      </c>
      <c r="C20" s="13" t="s">
        <v>47</v>
      </c>
      <c r="D20" s="16"/>
      <c r="F20" s="15"/>
      <c r="G20" s="62"/>
      <c r="H20" s="63" t="str">
        <f t="shared" si="0"/>
        <v/>
      </c>
      <c r="I20" s="51"/>
      <c r="J20" s="48"/>
      <c r="L20" s="72"/>
      <c r="M20" s="73"/>
      <c r="N20" s="74" t="str">
        <f t="shared" si="5"/>
        <v/>
      </c>
      <c r="O20" s="78"/>
      <c r="P20" s="78"/>
      <c r="R20" s="72"/>
      <c r="S20" s="73"/>
      <c r="T20" s="74" t="str">
        <f t="shared" si="6"/>
        <v/>
      </c>
      <c r="U20" s="78"/>
      <c r="V20" s="78"/>
      <c r="ZX20" t="s">
        <v>48</v>
      </c>
      <c r="ZY20" s="1"/>
    </row>
    <row r="21" spans="1:701" x14ac:dyDescent="0.25">
      <c r="A21" s="18"/>
      <c r="B21" s="60" t="str">
        <f t="shared" si="3"/>
        <v/>
      </c>
      <c r="C21" s="14" t="s">
        <v>49</v>
      </c>
      <c r="D21" s="19" t="s">
        <v>50</v>
      </c>
      <c r="F21" s="54"/>
      <c r="G21" s="64"/>
      <c r="H21" s="63" t="str">
        <f t="shared" si="0"/>
        <v/>
      </c>
      <c r="I21" s="51"/>
      <c r="J21" s="49"/>
      <c r="L21" s="79"/>
      <c r="M21" s="80"/>
      <c r="N21" s="74" t="str">
        <f t="shared" si="5"/>
        <v/>
      </c>
      <c r="O21" s="78"/>
      <c r="P21" s="81"/>
      <c r="R21" s="79"/>
      <c r="S21" s="80"/>
      <c r="T21" s="74" t="str">
        <f t="shared" si="6"/>
        <v/>
      </c>
      <c r="U21" s="78"/>
      <c r="V21" s="81"/>
      <c r="ZX21" t="s">
        <v>51</v>
      </c>
      <c r="ZY21" s="1" t="s">
        <v>52</v>
      </c>
    </row>
    <row r="22" spans="1:701" x14ac:dyDescent="0.25">
      <c r="A22" s="18"/>
      <c r="B22" s="60" t="str">
        <f t="shared" si="3"/>
        <v/>
      </c>
      <c r="C22" s="14"/>
      <c r="D22" s="19"/>
      <c r="F22" s="54"/>
      <c r="G22" s="64"/>
      <c r="H22" s="63"/>
      <c r="I22" s="52"/>
      <c r="J22" s="49"/>
      <c r="L22" s="79"/>
      <c r="M22" s="80"/>
      <c r="N22" s="74"/>
      <c r="O22" s="82"/>
      <c r="P22" s="81"/>
      <c r="R22" s="79"/>
      <c r="S22" s="80"/>
      <c r="T22" s="74"/>
      <c r="U22" s="82"/>
      <c r="V22" s="81"/>
      <c r="ZY22" s="1"/>
    </row>
    <row r="23" spans="1:701" x14ac:dyDescent="0.25">
      <c r="A23" s="17" t="s">
        <v>53</v>
      </c>
      <c r="B23" s="60">
        <v>231206</v>
      </c>
      <c r="C23" s="11" t="s">
        <v>54</v>
      </c>
      <c r="D23" s="16"/>
      <c r="F23" s="15"/>
      <c r="G23" s="62"/>
      <c r="H23" s="63" t="str">
        <f t="shared" si="0"/>
        <v/>
      </c>
      <c r="I23" s="50">
        <f>SUM(H23:H29)</f>
        <v>0</v>
      </c>
      <c r="J23" s="48"/>
      <c r="L23" s="72"/>
      <c r="M23" s="73"/>
      <c r="N23" s="74" t="str">
        <f t="shared" ref="N23:N29" si="9">IF(OR(L23="",M23=""),"",L23*M23)</f>
        <v/>
      </c>
      <c r="O23" s="77">
        <f>SUM(N23:N29)</f>
        <v>0</v>
      </c>
      <c r="P23" s="78"/>
      <c r="R23" s="72"/>
      <c r="S23" s="73"/>
      <c r="T23" s="74" t="str">
        <f t="shared" ref="T23:T29" si="10">IF(OR(R23="",S23=""),"",R23*S23)</f>
        <v/>
      </c>
      <c r="U23" s="77">
        <f>SUM(T23:T29)</f>
        <v>0</v>
      </c>
      <c r="V23" s="78"/>
      <c r="ZX23" t="s">
        <v>55</v>
      </c>
      <c r="ZY23" s="1"/>
    </row>
    <row r="24" spans="1:701" x14ac:dyDescent="0.25">
      <c r="A24" s="17" t="s">
        <v>56</v>
      </c>
      <c r="B24" s="60">
        <v>231206</v>
      </c>
      <c r="C24" s="12" t="s">
        <v>57</v>
      </c>
      <c r="D24" s="16"/>
      <c r="F24" s="15"/>
      <c r="G24" s="62"/>
      <c r="H24" s="63" t="str">
        <f t="shared" si="0"/>
        <v/>
      </c>
      <c r="I24" s="46"/>
      <c r="J24" s="48"/>
      <c r="L24" s="72"/>
      <c r="M24" s="73"/>
      <c r="N24" s="74" t="str">
        <f t="shared" si="9"/>
        <v/>
      </c>
      <c r="O24" s="75"/>
      <c r="P24" s="78"/>
      <c r="R24" s="72"/>
      <c r="S24" s="73"/>
      <c r="T24" s="74" t="str">
        <f t="shared" si="10"/>
        <v/>
      </c>
      <c r="U24" s="75"/>
      <c r="V24" s="78"/>
      <c r="ZX24" t="s">
        <v>58</v>
      </c>
      <c r="ZY24" s="1"/>
    </row>
    <row r="25" spans="1:701" ht="72" x14ac:dyDescent="0.25">
      <c r="A25" s="18"/>
      <c r="B25" s="60" t="str">
        <f t="shared" si="3"/>
        <v/>
      </c>
      <c r="C25" s="14" t="s">
        <v>59</v>
      </c>
      <c r="D25" s="19" t="s">
        <v>60</v>
      </c>
      <c r="F25" s="54"/>
      <c r="G25" s="64"/>
      <c r="H25" s="63" t="str">
        <f t="shared" si="0"/>
        <v/>
      </c>
      <c r="I25" s="51"/>
      <c r="J25" s="49"/>
      <c r="L25" s="79"/>
      <c r="M25" s="80"/>
      <c r="N25" s="74" t="str">
        <f t="shared" si="9"/>
        <v/>
      </c>
      <c r="O25" s="78"/>
      <c r="P25" s="81"/>
      <c r="R25" s="79"/>
      <c r="S25" s="80"/>
      <c r="T25" s="74" t="str">
        <f t="shared" si="10"/>
        <v/>
      </c>
      <c r="U25" s="78"/>
      <c r="V25" s="81"/>
      <c r="ZX25" t="s">
        <v>61</v>
      </c>
      <c r="ZY25" s="1" t="s">
        <v>62</v>
      </c>
    </row>
    <row r="26" spans="1:701" x14ac:dyDescent="0.25">
      <c r="A26" s="17" t="s">
        <v>63</v>
      </c>
      <c r="B26" s="60">
        <v>231206</v>
      </c>
      <c r="C26" s="12" t="s">
        <v>64</v>
      </c>
      <c r="D26" s="16"/>
      <c r="F26" s="15"/>
      <c r="G26" s="62"/>
      <c r="H26" s="63" t="str">
        <f t="shared" si="0"/>
        <v/>
      </c>
      <c r="I26" s="51"/>
      <c r="J26" s="48"/>
      <c r="L26" s="72"/>
      <c r="M26" s="73"/>
      <c r="N26" s="74" t="str">
        <f t="shared" si="9"/>
        <v/>
      </c>
      <c r="O26" s="78"/>
      <c r="P26" s="78"/>
      <c r="R26" s="72"/>
      <c r="S26" s="73"/>
      <c r="T26" s="74" t="str">
        <f t="shared" si="10"/>
        <v/>
      </c>
      <c r="U26" s="78"/>
      <c r="V26" s="78"/>
      <c r="ZX26" t="s">
        <v>65</v>
      </c>
      <c r="ZY26" s="1"/>
    </row>
    <row r="27" spans="1:701" x14ac:dyDescent="0.25">
      <c r="A27" s="18"/>
      <c r="B27" s="60" t="str">
        <f t="shared" si="3"/>
        <v/>
      </c>
      <c r="C27" s="14" t="s">
        <v>66</v>
      </c>
      <c r="D27" s="19" t="s">
        <v>67</v>
      </c>
      <c r="F27" s="15"/>
      <c r="G27" s="62"/>
      <c r="H27" s="63" t="str">
        <f t="shared" ref="H27:H29" si="11">IF(OR(F27="",G27=""),"",F27*G27)</f>
        <v/>
      </c>
      <c r="I27" s="51"/>
      <c r="J27" s="48"/>
      <c r="L27" s="72"/>
      <c r="M27" s="73"/>
      <c r="N27" s="74" t="str">
        <f t="shared" si="9"/>
        <v/>
      </c>
      <c r="O27" s="78"/>
      <c r="P27" s="78"/>
      <c r="R27" s="72"/>
      <c r="S27" s="73"/>
      <c r="T27" s="74" t="str">
        <f t="shared" si="10"/>
        <v/>
      </c>
      <c r="U27" s="78"/>
      <c r="V27" s="78"/>
      <c r="ZX27" t="s">
        <v>68</v>
      </c>
      <c r="ZY27" s="1" t="s">
        <v>69</v>
      </c>
    </row>
    <row r="28" spans="1:701" x14ac:dyDescent="0.25">
      <c r="A28" s="55" t="s">
        <v>84</v>
      </c>
      <c r="B28" s="60">
        <v>231206</v>
      </c>
      <c r="C28" s="56" t="s">
        <v>83</v>
      </c>
      <c r="D28" s="57"/>
      <c r="F28" s="15"/>
      <c r="G28" s="62"/>
      <c r="H28" s="63" t="str">
        <f t="shared" si="11"/>
        <v/>
      </c>
      <c r="I28" s="51"/>
      <c r="J28" s="48"/>
      <c r="L28" s="72"/>
      <c r="M28" s="73"/>
      <c r="N28" s="74" t="str">
        <f t="shared" si="9"/>
        <v/>
      </c>
      <c r="O28" s="78"/>
      <c r="P28" s="78"/>
      <c r="R28" s="72"/>
      <c r="S28" s="73"/>
      <c r="T28" s="74" t="str">
        <f t="shared" si="10"/>
        <v/>
      </c>
      <c r="U28" s="78"/>
      <c r="V28" s="78"/>
      <c r="ZY28" s="1"/>
    </row>
    <row r="29" spans="1:701" ht="24.75" thickBot="1" x14ac:dyDescent="0.3">
      <c r="A29" s="21"/>
      <c r="B29" s="61" t="str">
        <f t="shared" si="3"/>
        <v/>
      </c>
      <c r="C29" s="22" t="s">
        <v>85</v>
      </c>
      <c r="D29" s="23" t="s">
        <v>60</v>
      </c>
      <c r="F29" s="58"/>
      <c r="G29" s="65"/>
      <c r="H29" s="66" t="str">
        <f t="shared" si="11"/>
        <v/>
      </c>
      <c r="I29" s="53"/>
      <c r="J29" s="59"/>
      <c r="L29" s="83"/>
      <c r="M29" s="84"/>
      <c r="N29" s="85" t="str">
        <f t="shared" si="9"/>
        <v/>
      </c>
      <c r="O29" s="86"/>
      <c r="P29" s="86"/>
      <c r="R29" s="83"/>
      <c r="S29" s="84"/>
      <c r="T29" s="85" t="str">
        <f t="shared" si="10"/>
        <v/>
      </c>
      <c r="U29" s="86"/>
      <c r="V29" s="86"/>
      <c r="ZY29" s="1"/>
    </row>
    <row r="30" spans="1:701" x14ac:dyDescent="0.25">
      <c r="A30" s="9"/>
      <c r="B30" s="9"/>
      <c r="C30" s="9"/>
      <c r="D30" s="9"/>
      <c r="F30" s="9"/>
      <c r="G30" s="9"/>
      <c r="H30" s="9"/>
      <c r="I30" s="9"/>
      <c r="J30" s="9"/>
      <c r="L30" s="9"/>
      <c r="M30" s="9"/>
      <c r="N30" s="9"/>
      <c r="O30" s="9"/>
      <c r="P30" s="9"/>
      <c r="R30" s="9"/>
      <c r="S30" s="9"/>
      <c r="T30" s="9"/>
      <c r="U30" s="9"/>
      <c r="V30" s="9"/>
    </row>
    <row r="31" spans="1:701" x14ac:dyDescent="0.25">
      <c r="C31" s="2"/>
      <c r="J31" s="3"/>
      <c r="P31" s="3"/>
      <c r="V31" s="3"/>
    </row>
    <row r="32" spans="1:701" x14ac:dyDescent="0.25">
      <c r="A32" s="24" t="s">
        <v>79</v>
      </c>
      <c r="B32" s="25"/>
      <c r="C32" s="88" t="s">
        <v>82</v>
      </c>
      <c r="D32" s="88"/>
      <c r="E32" s="88"/>
      <c r="F32" s="88"/>
      <c r="G32" s="88"/>
      <c r="H32" s="88"/>
      <c r="I32" s="87">
        <f>J4+P4+V4</f>
        <v>0</v>
      </c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</row>
    <row r="33" spans="1:22" x14ac:dyDescent="0.25">
      <c r="A33" s="26"/>
      <c r="B33" s="27"/>
      <c r="C33" s="28"/>
      <c r="D33" s="29"/>
      <c r="E33" s="29"/>
      <c r="F33" s="30"/>
      <c r="G33" s="31"/>
      <c r="H33" s="31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</row>
    <row r="34" spans="1:22" x14ac:dyDescent="0.25">
      <c r="A34" s="32"/>
      <c r="B34" s="33"/>
      <c r="C34" s="34" t="s">
        <v>80</v>
      </c>
      <c r="D34" s="35"/>
      <c r="E34" s="35"/>
      <c r="F34" s="36"/>
      <c r="G34" s="37"/>
      <c r="H34" s="37"/>
      <c r="I34" s="87">
        <f>0.2*I32</f>
        <v>0</v>
      </c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x14ac:dyDescent="0.25">
      <c r="A35" s="26"/>
      <c r="B35" s="27"/>
      <c r="C35" s="28"/>
      <c r="D35" s="29"/>
      <c r="E35" s="29"/>
      <c r="F35" s="30"/>
      <c r="G35" s="31"/>
      <c r="H35" s="31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15" customHeight="1" x14ac:dyDescent="0.25">
      <c r="A36" s="24" t="s">
        <v>81</v>
      </c>
      <c r="B36" s="25"/>
      <c r="C36" s="88" t="s">
        <v>82</v>
      </c>
      <c r="D36" s="88"/>
      <c r="E36" s="88"/>
      <c r="F36" s="88"/>
      <c r="G36" s="88"/>
      <c r="H36" s="88"/>
      <c r="I36" s="87">
        <f>SUM(I32:V35)</f>
        <v>0</v>
      </c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x14ac:dyDescent="0.25">
      <c r="A37" s="38"/>
      <c r="B37" s="39"/>
      <c r="C37" s="39"/>
      <c r="D37" s="39"/>
      <c r="E37" s="39"/>
      <c r="F37" s="39"/>
      <c r="G37" s="39"/>
      <c r="H37" s="40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</sheetData>
  <mergeCells count="8">
    <mergeCell ref="I34:V35"/>
    <mergeCell ref="C36:H36"/>
    <mergeCell ref="I36:V37"/>
    <mergeCell ref="F2:J2"/>
    <mergeCell ref="L2:P2"/>
    <mergeCell ref="R2:V2"/>
    <mergeCell ref="C32:H32"/>
    <mergeCell ref="I32:V33"/>
  </mergeCells>
  <printOptions horizontalCentered="1"/>
  <pageMargins left="7.874015748031496E-2" right="7.874015748031496E-2" top="7.874015748031496E-2" bottom="0.6692913385826772" header="0.74803149606299213" footer="0.35433070866141736"/>
  <pageSetup paperSize="9" scale="55" fitToHeight="0" orientation="landscape" r:id="rId1"/>
  <headerFooter>
    <oddFooter>&amp;LDCE&amp;C&amp;P/&amp;N&amp;RAOÛT 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N°12 TERRASSEMENTS GENERAU</vt:lpstr>
      <vt:lpstr>'LOT N°12 TERRASSEMENTS GENERAU'!Impression_des_titres</vt:lpstr>
      <vt:lpstr>'LOT N°12 TERRASSEMENTS GENERAU'!Zone_d_impression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ECIB</dc:creator>
  <cp:lastModifiedBy>Fabienne Pages</cp:lastModifiedBy>
  <cp:lastPrinted>2025-07-22T07:59:45Z</cp:lastPrinted>
  <dcterms:created xsi:type="dcterms:W3CDTF">2025-07-08T14:20:43Z</dcterms:created>
  <dcterms:modified xsi:type="dcterms:W3CDTF">2025-10-16T08:15:37Z</dcterms:modified>
</cp:coreProperties>
</file>