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AI\B-ACHAT\COMMUN\OPE SAI\64\UZEIN\25018- DAF20250459-Uzein - 5RHFS - Rénovation aires aéronautiques - Etudes géotechniques\1 - DCE ESID\DCE - VERSION INITIALE\V2\"/>
    </mc:Choice>
  </mc:AlternateContent>
  <bookViews>
    <workbookView xWindow="32760" yWindow="32760" windowWidth="32760" windowHeight="12720" activeTab="1"/>
  </bookViews>
  <sheets>
    <sheet name="page de garde" sheetId="3" r:id="rId1"/>
    <sheet name="DQE estim" sheetId="5" r:id="rId2"/>
  </sheets>
  <calcPr calcId="162913" iterateDelta="1E-4"/>
</workbook>
</file>

<file path=xl/calcChain.xml><?xml version="1.0" encoding="utf-8"?>
<calcChain xmlns="http://schemas.openxmlformats.org/spreadsheetml/2006/main">
  <c r="H46" i="5" l="1"/>
  <c r="H32" i="5"/>
  <c r="H33" i="5"/>
  <c r="H34" i="5"/>
  <c r="H47" i="5"/>
  <c r="H48" i="5"/>
</calcChain>
</file>

<file path=xl/sharedStrings.xml><?xml version="1.0" encoding="utf-8"?>
<sst xmlns="http://schemas.openxmlformats.org/spreadsheetml/2006/main" count="134" uniqueCount="95">
  <si>
    <t>MARCHE PUBLIC DE PRESTATIONS INTELLECTUELLES</t>
  </si>
  <si>
    <t>DETAIL QUANTITATIF ESTIMATIF (DQE)</t>
  </si>
  <si>
    <t>Objet du marché</t>
  </si>
  <si>
    <t>Plateforme aéronautique militaire de Pau-Uzein (64) –  REFECTION D'AIRES AERONAUTIQUES</t>
  </si>
  <si>
    <t>Prestations de diagnostic structurel, missions G2AVP, G2PRO (tranche optionnelle) et de recherche de pollution aux hydrocarbures</t>
  </si>
  <si>
    <t>TRANCHE FERME</t>
  </si>
  <si>
    <t>N° prix</t>
  </si>
  <si>
    <t>Ref.
CCTP</t>
  </si>
  <si>
    <t>Désignation</t>
  </si>
  <si>
    <t>Unité</t>
  </si>
  <si>
    <t>Prix unitaire  H.T.</t>
  </si>
  <si>
    <t>Quantité</t>
  </si>
  <si>
    <t>Prix total HT</t>
  </si>
  <si>
    <r>
      <t>A0 -</t>
    </r>
    <r>
      <rPr>
        <b/>
        <sz val="7"/>
        <color indexed="8"/>
        <rFont val="Arial"/>
        <family val="2"/>
      </rPr>
      <t> </t>
    </r>
    <r>
      <rPr>
        <b/>
        <sz val="10"/>
        <color indexed="8"/>
        <rFont val="Arial"/>
        <family val="2"/>
      </rPr>
      <t>PREPARATION DE CHANTIER</t>
    </r>
  </si>
  <si>
    <t>A0.1</t>
  </si>
  <si>
    <t>CCTP 2.0</t>
  </si>
  <si>
    <t xml:space="preserve">Installation, préparation, suivi de chantier </t>
  </si>
  <si>
    <t>F</t>
  </si>
  <si>
    <t>B0 – SONDAGES</t>
  </si>
  <si>
    <t>B0.1</t>
  </si>
  <si>
    <t>CCTP 5.0</t>
  </si>
  <si>
    <t>U</t>
  </si>
  <si>
    <t>B0.2</t>
  </si>
  <si>
    <t>CCTP 6.1</t>
  </si>
  <si>
    <t>Décaissement et remise en place d'un carré de 5x5 m de terre végétale+ sol en place sur environ 50 cm de profondeur</t>
  </si>
  <si>
    <t>C0 - ESSAIS DE SOL EN LABORATOIRE</t>
  </si>
  <si>
    <t>C0.1</t>
  </si>
  <si>
    <t>CCTP 7.1</t>
  </si>
  <si>
    <t>Classification GTR</t>
  </si>
  <si>
    <t>C0.2</t>
  </si>
  <si>
    <t>CCTP 7.2</t>
  </si>
  <si>
    <t xml:space="preserve">Essai d’identification Proctor modifié avec mesure d’IPI </t>
  </si>
  <si>
    <t>C0.3</t>
  </si>
  <si>
    <t xml:space="preserve">Essais CBR après immersion </t>
  </si>
  <si>
    <t>C0.4</t>
  </si>
  <si>
    <t>CCTP 8.2</t>
  </si>
  <si>
    <t>Prélèvement et analyse des échantillons de sols par un laboratoire agréé COFRAC - Pack ISDI</t>
  </si>
  <si>
    <t>C0.5</t>
  </si>
  <si>
    <t>CCTP 8.1</t>
  </si>
  <si>
    <t>Prélèvement et analyse des échantillons de la tranchée drainante ETAP/NEA par un laboratoire agréé COFRAC - Pack ISDI</t>
  </si>
  <si>
    <t>D0 - ESSAIS SUR TERRAIN</t>
  </si>
  <si>
    <t>D0.1</t>
  </si>
  <si>
    <t>CCTP 6.2</t>
  </si>
  <si>
    <t>Mise en station et essais au pénétromètre dynamique</t>
  </si>
  <si>
    <t>D0.2</t>
  </si>
  <si>
    <t>CCTP 6.3</t>
  </si>
  <si>
    <t>Mise en station et essais Dynaplaque</t>
  </si>
  <si>
    <t>D0.3</t>
  </si>
  <si>
    <t>Mise en station et essais Westergaard</t>
  </si>
  <si>
    <t>D0.4</t>
  </si>
  <si>
    <t>Mise en station et essais de plaque EV1/EV2</t>
  </si>
  <si>
    <t>E0 -ESSAIS LABORATOIRE SUR CAROTTES</t>
  </si>
  <si>
    <t>E0.1</t>
  </si>
  <si>
    <t>CCTP 10.2</t>
  </si>
  <si>
    <t>Détermination du module sécant de la grave bitume par essai de traction indirecte NAT</t>
  </si>
  <si>
    <t>F0 - TRAVAUX DE NUITS, SAMEDIS OU JOURS FERIES</t>
  </si>
  <si>
    <t>F0.1</t>
  </si>
  <si>
    <t>CCTP 2.3</t>
  </si>
  <si>
    <t>Plus value pour travaux de weekend ou jour férié</t>
  </si>
  <si>
    <t>J</t>
  </si>
  <si>
    <t>F0.2</t>
  </si>
  <si>
    <t>Plus value pour travaux réalisés de nuit</t>
  </si>
  <si>
    <t>N</t>
  </si>
  <si>
    <t>G0 - INGENIERIE</t>
  </si>
  <si>
    <t>G0.1</t>
  </si>
  <si>
    <t>CCTP 2.4</t>
  </si>
  <si>
    <t xml:space="preserve">Réunions d’étude </t>
  </si>
  <si>
    <t>G0.2</t>
  </si>
  <si>
    <t>CCTP
9.0
12.0</t>
  </si>
  <si>
    <t>Rapport d'étude G2 AVP</t>
  </si>
  <si>
    <t>G0.3</t>
  </si>
  <si>
    <t>CCTP
12.0
8.3</t>
  </si>
  <si>
    <t>Rapport de pollutions des sols et de la tranchée drainante ETAP/NEA</t>
  </si>
  <si>
    <t>G0.4</t>
  </si>
  <si>
    <t>CCTP
12.0 
10.4</t>
  </si>
  <si>
    <t>Rapport d’étude sur la conservation ou non de la GB en place</t>
  </si>
  <si>
    <t xml:space="preserve"> </t>
  </si>
  <si>
    <t>TOTAL TRANCHE FERME HT</t>
  </si>
  <si>
    <t>TVA en % :</t>
  </si>
  <si>
    <t>TOTAL TRANCHE FERME TTC</t>
  </si>
  <si>
    <t>TRANCHE OPTIONNELLE</t>
  </si>
  <si>
    <t>E0.2</t>
  </si>
  <si>
    <t>Teneur en liant soluble</t>
  </si>
  <si>
    <t>E0.3</t>
  </si>
  <si>
    <t>Analyse granulométrique</t>
  </si>
  <si>
    <t>E0.4</t>
  </si>
  <si>
    <t>Pénétrabilité</t>
  </si>
  <si>
    <t>G0.5</t>
  </si>
  <si>
    <t>CCTP
11.0
12.0</t>
  </si>
  <si>
    <t>Rapport d'étude G2 PRO</t>
  </si>
  <si>
    <t>G0.6</t>
  </si>
  <si>
    <t>Rapport d’étude de recyclage sur les carottes enrobés</t>
  </si>
  <si>
    <t>TOTAL TRANCHE OPTIONNELLE HT</t>
  </si>
  <si>
    <t>TOTAL TRANCHE OPTIONNELLE TTC</t>
  </si>
  <si>
    <r>
      <t xml:space="preserve">Mise en station et sondage au carottier rotatif sur </t>
    </r>
    <r>
      <rPr>
        <b/>
        <sz val="10"/>
        <color indexed="8"/>
        <rFont val="Arial"/>
        <family val="2"/>
      </rPr>
      <t xml:space="preserve">chaussée souple </t>
    </r>
    <r>
      <rPr>
        <sz val="10"/>
        <color indexed="8"/>
        <rFont val="Arial"/>
        <family val="2"/>
      </rPr>
      <t>(y compris matériel topographique), y compris rebouchage et conservation carottes entre les missions G2AVP et G2PRO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</si>
</sst>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7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i/>
      <sz val="14"/>
      <color theme="1"/>
      <name val="Arial"/>
      <family val="2"/>
    </font>
    <font>
      <b/>
      <sz val="12"/>
      <color theme="1"/>
      <name val="Arial"/>
      <family val="2"/>
    </font>
    <font>
      <sz val="3"/>
      <color theme="1"/>
      <name val="Arial"/>
      <family val="2"/>
    </font>
    <font>
      <sz val="11"/>
      <color theme="1"/>
      <name val="Arial"/>
      <family val="2"/>
    </font>
    <font>
      <b/>
      <sz val="8"/>
      <color rgb="FF0070C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 indent="4"/>
    </xf>
    <xf numFmtId="0" fontId="11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7" fillId="5" borderId="3" xfId="0" applyFont="1" applyFill="1" applyBorder="1" applyAlignment="1">
      <alignment horizontal="left" vertical="center" wrapText="1"/>
    </xf>
    <xf numFmtId="164" fontId="9" fillId="5" borderId="4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right" vertical="center" wrapText="1"/>
    </xf>
    <xf numFmtId="164" fontId="7" fillId="5" borderId="6" xfId="0" applyNumberFormat="1" applyFont="1" applyFill="1" applyBorder="1" applyAlignment="1">
      <alignment horizontal="center" vertical="center" wrapText="1"/>
    </xf>
    <xf numFmtId="164" fontId="9" fillId="5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11" fillId="4" borderId="0" xfId="0" applyFont="1" applyFill="1"/>
    <xf numFmtId="0" fontId="13" fillId="0" borderId="0" xfId="0" applyFont="1"/>
    <xf numFmtId="0" fontId="14" fillId="0" borderId="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center" wrapText="1"/>
    </xf>
    <xf numFmtId="164" fontId="11" fillId="0" borderId="0" xfId="0" applyNumberFormat="1" applyFont="1"/>
    <xf numFmtId="164" fontId="5" fillId="0" borderId="2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/>
    <xf numFmtId="0" fontId="7" fillId="0" borderId="2" xfId="0" applyFont="1" applyBorder="1" applyAlignment="1">
      <alignment horizontal="justify" vertical="center"/>
    </xf>
    <xf numFmtId="0" fontId="11" fillId="0" borderId="3" xfId="0" applyFont="1" applyBorder="1"/>
    <xf numFmtId="0" fontId="11" fillId="0" borderId="9" xfId="0" applyFont="1" applyBorder="1"/>
    <xf numFmtId="0" fontId="14" fillId="0" borderId="10" xfId="0" applyFont="1" applyBorder="1" applyAlignment="1">
      <alignment horizontal="center" vertical="center" wrapText="1"/>
    </xf>
    <xf numFmtId="0" fontId="15" fillId="0" borderId="0" xfId="0" applyFont="1"/>
    <xf numFmtId="0" fontId="11" fillId="0" borderId="2" xfId="0" applyFont="1" applyBorder="1" applyAlignment="1">
      <alignment horizontal="center" vertical="center"/>
    </xf>
    <xf numFmtId="164" fontId="11" fillId="0" borderId="6" xfId="0" applyNumberFormat="1" applyFont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right" vertical="center" wrapText="1"/>
    </xf>
    <xf numFmtId="0" fontId="13" fillId="5" borderId="12" xfId="0" applyFont="1" applyFill="1" applyBorder="1" applyAlignment="1">
      <alignment vertical="center" wrapText="1"/>
    </xf>
    <xf numFmtId="0" fontId="14" fillId="5" borderId="10" xfId="0" applyFont="1" applyFill="1" applyBorder="1" applyAlignment="1">
      <alignment horizontal="right" vertical="center" wrapText="1"/>
    </xf>
    <xf numFmtId="0" fontId="13" fillId="5" borderId="8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3"/>
  <sheetViews>
    <sheetView topLeftCell="A2" workbookViewId="0">
      <selection activeCell="C36" sqref="C36"/>
    </sheetView>
  </sheetViews>
  <sheetFormatPr baseColWidth="10" defaultColWidth="9.140625" defaultRowHeight="15" x14ac:dyDescent="0.25"/>
  <cols>
    <col min="1" max="1" width="1.7109375" customWidth="1"/>
    <col min="2" max="2" width="95.28515625" customWidth="1"/>
    <col min="3" max="256" width="11.42578125" customWidth="1"/>
  </cols>
  <sheetData>
    <row r="1" spans="2:2" ht="20.25" x14ac:dyDescent="0.25">
      <c r="B1" s="1" t="s">
        <v>0</v>
      </c>
    </row>
    <row r="2" spans="2:2" x14ac:dyDescent="0.25">
      <c r="B2" s="2"/>
    </row>
    <row r="3" spans="2:2" x14ac:dyDescent="0.25">
      <c r="B3" s="2"/>
    </row>
    <row r="4" spans="2:2" x14ac:dyDescent="0.25">
      <c r="B4" s="2"/>
    </row>
    <row r="5" spans="2:2" ht="20.25" x14ac:dyDescent="0.25">
      <c r="B5" s="3" t="s">
        <v>1</v>
      </c>
    </row>
    <row r="6" spans="2:2" ht="20.25" x14ac:dyDescent="0.25">
      <c r="B6" s="1"/>
    </row>
    <row r="7" spans="2:2" ht="15.75" thickBot="1" x14ac:dyDescent="0.3">
      <c r="B7" s="2"/>
    </row>
    <row r="8" spans="2:2" ht="20.25" thickTop="1" thickBot="1" x14ac:dyDescent="0.3">
      <c r="B8" s="4" t="s">
        <v>2</v>
      </c>
    </row>
    <row r="9" spans="2:2" ht="18.75" x14ac:dyDescent="0.25">
      <c r="B9" s="5"/>
    </row>
    <row r="10" spans="2:2" ht="31.5" x14ac:dyDescent="0.25">
      <c r="B10" s="6" t="s">
        <v>3</v>
      </c>
    </row>
    <row r="11" spans="2:2" ht="31.5" x14ac:dyDescent="0.25">
      <c r="B11" s="6" t="s">
        <v>4</v>
      </c>
    </row>
    <row r="12" spans="2:2" ht="15.75" thickBot="1" x14ac:dyDescent="0.3">
      <c r="B12" s="7"/>
    </row>
    <row r="13" spans="2:2" ht="15.75" thickTop="1" x14ac:dyDescent="0.25"/>
  </sheetData>
  <pageMargins left="0.7" right="0.7" top="0.75" bottom="0.75" header="0.3" footer="0.3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48"/>
  <sheetViews>
    <sheetView tabSelected="1" zoomScale="90" zoomScaleNormal="90" workbookViewId="0">
      <selection activeCell="D7" sqref="D7"/>
    </sheetView>
  </sheetViews>
  <sheetFormatPr baseColWidth="10" defaultColWidth="11.5703125" defaultRowHeight="14.25" x14ac:dyDescent="0.2"/>
  <cols>
    <col min="1" max="1" width="3.7109375" style="8" customWidth="1"/>
    <col min="2" max="2" width="6.5703125" style="8" bestFit="1" customWidth="1"/>
    <col min="3" max="3" width="6.5703125" style="8" customWidth="1"/>
    <col min="4" max="4" width="64.85546875" style="8" customWidth="1"/>
    <col min="5" max="5" width="6.28515625" style="16" bestFit="1" customWidth="1"/>
    <col min="6" max="6" width="14" style="8" customWidth="1"/>
    <col min="7" max="7" width="21.140625" style="8" customWidth="1"/>
    <col min="8" max="8" width="14.28515625" style="8" bestFit="1" customWidth="1"/>
    <col min="9" max="16384" width="11.5703125" style="8"/>
  </cols>
  <sheetData>
    <row r="1" spans="1:85" ht="15" x14ac:dyDescent="0.25">
      <c r="D1" s="26" t="s">
        <v>5</v>
      </c>
    </row>
    <row r="2" spans="1:85" ht="15" thickBot="1" x14ac:dyDescent="0.25">
      <c r="I2" s="40"/>
    </row>
    <row r="3" spans="1:85" ht="25.5" x14ac:dyDescent="0.2">
      <c r="B3" s="39" t="s">
        <v>6</v>
      </c>
      <c r="C3" s="27" t="s">
        <v>7</v>
      </c>
      <c r="D3" s="27" t="s">
        <v>8</v>
      </c>
      <c r="E3" s="27" t="s">
        <v>9</v>
      </c>
      <c r="F3" s="27" t="s">
        <v>10</v>
      </c>
      <c r="G3" s="27" t="s">
        <v>11</v>
      </c>
      <c r="H3" s="28" t="s">
        <v>12</v>
      </c>
    </row>
    <row r="4" spans="1:85" ht="15" customHeight="1" x14ac:dyDescent="0.2">
      <c r="B4" s="47" t="s">
        <v>13</v>
      </c>
      <c r="C4" s="48"/>
      <c r="D4" s="48"/>
      <c r="E4" s="48"/>
      <c r="F4" s="48"/>
      <c r="G4" s="48"/>
      <c r="H4" s="49"/>
    </row>
    <row r="5" spans="1:85" ht="22.5" x14ac:dyDescent="0.2">
      <c r="B5" s="9" t="s">
        <v>14</v>
      </c>
      <c r="C5" s="43" t="s">
        <v>15</v>
      </c>
      <c r="D5" s="10" t="s">
        <v>16</v>
      </c>
      <c r="E5" s="11" t="s">
        <v>17</v>
      </c>
      <c r="F5" s="12"/>
      <c r="G5" s="41">
        <v>1</v>
      </c>
      <c r="H5" s="42"/>
    </row>
    <row r="6" spans="1:85" ht="15" customHeight="1" x14ac:dyDescent="0.2">
      <c r="B6" s="47" t="s">
        <v>18</v>
      </c>
      <c r="C6" s="48"/>
      <c r="D6" s="48"/>
      <c r="E6" s="48"/>
      <c r="F6" s="48"/>
      <c r="G6" s="48"/>
      <c r="H6" s="49"/>
    </row>
    <row r="7" spans="1:85" ht="55.5" customHeight="1" x14ac:dyDescent="0.2">
      <c r="B7" s="44" t="s">
        <v>19</v>
      </c>
      <c r="C7" s="43" t="s">
        <v>20</v>
      </c>
      <c r="D7" s="10" t="s">
        <v>94</v>
      </c>
      <c r="E7" s="11" t="s">
        <v>21</v>
      </c>
      <c r="F7" s="12"/>
      <c r="G7" s="41">
        <v>36</v>
      </c>
      <c r="H7" s="42"/>
    </row>
    <row r="8" spans="1:85" ht="43.15" customHeight="1" x14ac:dyDescent="0.2">
      <c r="B8" s="44" t="s">
        <v>22</v>
      </c>
      <c r="C8" s="43" t="s">
        <v>23</v>
      </c>
      <c r="D8" s="10" t="s">
        <v>24</v>
      </c>
      <c r="E8" s="11" t="s">
        <v>21</v>
      </c>
      <c r="F8" s="12"/>
      <c r="G8" s="41">
        <v>2</v>
      </c>
      <c r="H8" s="42"/>
    </row>
    <row r="9" spans="1:85" ht="15" customHeight="1" x14ac:dyDescent="0.2">
      <c r="B9" s="47" t="s">
        <v>25</v>
      </c>
      <c r="C9" s="48"/>
      <c r="D9" s="48"/>
      <c r="E9" s="48"/>
      <c r="F9" s="48"/>
      <c r="G9" s="48"/>
      <c r="H9" s="49"/>
    </row>
    <row r="10" spans="1:85" ht="22.5" x14ac:dyDescent="0.2">
      <c r="B10" s="9" t="s">
        <v>26</v>
      </c>
      <c r="C10" s="43" t="s">
        <v>27</v>
      </c>
      <c r="D10" s="13" t="s">
        <v>28</v>
      </c>
      <c r="E10" s="11" t="s">
        <v>21</v>
      </c>
      <c r="F10" s="12"/>
      <c r="G10" s="41">
        <v>2</v>
      </c>
      <c r="H10" s="42"/>
    </row>
    <row r="11" spans="1:85" ht="22.5" x14ac:dyDescent="0.2">
      <c r="B11" s="9" t="s">
        <v>29</v>
      </c>
      <c r="C11" s="43" t="s">
        <v>30</v>
      </c>
      <c r="D11" s="13" t="s">
        <v>31</v>
      </c>
      <c r="E11" s="11" t="s">
        <v>21</v>
      </c>
      <c r="F11" s="12"/>
      <c r="G11" s="41">
        <v>6</v>
      </c>
      <c r="H11" s="42"/>
    </row>
    <row r="12" spans="1:85" ht="22.5" x14ac:dyDescent="0.2">
      <c r="B12" s="9" t="s">
        <v>32</v>
      </c>
      <c r="C12" s="43" t="s">
        <v>30</v>
      </c>
      <c r="D12" s="36" t="s">
        <v>33</v>
      </c>
      <c r="E12" s="11" t="s">
        <v>21</v>
      </c>
      <c r="F12" s="12"/>
      <c r="G12" s="41">
        <v>6</v>
      </c>
      <c r="H12" s="42"/>
    </row>
    <row r="13" spans="1:85" ht="25.5" x14ac:dyDescent="0.2">
      <c r="B13" s="9" t="s">
        <v>34</v>
      </c>
      <c r="C13" s="43" t="s">
        <v>35</v>
      </c>
      <c r="D13" s="36" t="s">
        <v>36</v>
      </c>
      <c r="E13" s="11" t="s">
        <v>21</v>
      </c>
      <c r="F13" s="12"/>
      <c r="G13" s="41">
        <v>31</v>
      </c>
      <c r="H13" s="42"/>
    </row>
    <row r="14" spans="1:85" s="35" customFormat="1" ht="25.5" x14ac:dyDescent="0.2">
      <c r="A14" s="38"/>
      <c r="B14" s="9" t="s">
        <v>37</v>
      </c>
      <c r="C14" s="43" t="s">
        <v>38</v>
      </c>
      <c r="D14" s="36" t="s">
        <v>39</v>
      </c>
      <c r="E14" s="11" t="s">
        <v>21</v>
      </c>
      <c r="F14" s="12"/>
      <c r="G14" s="41">
        <v>3</v>
      </c>
      <c r="H14" s="42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37"/>
    </row>
    <row r="15" spans="1:85" ht="15" customHeight="1" x14ac:dyDescent="0.2">
      <c r="B15" s="47" t="s">
        <v>40</v>
      </c>
      <c r="C15" s="48"/>
      <c r="D15" s="48"/>
      <c r="E15" s="48"/>
      <c r="F15" s="48"/>
      <c r="G15" s="48"/>
      <c r="H15" s="49"/>
    </row>
    <row r="16" spans="1:85" ht="22.5" x14ac:dyDescent="0.2">
      <c r="B16" s="9" t="s">
        <v>41</v>
      </c>
      <c r="C16" s="43" t="s">
        <v>42</v>
      </c>
      <c r="D16" s="14" t="s">
        <v>43</v>
      </c>
      <c r="E16" s="11" t="s">
        <v>21</v>
      </c>
      <c r="F16" s="12"/>
      <c r="G16" s="41">
        <v>11</v>
      </c>
      <c r="H16" s="42"/>
    </row>
    <row r="17" spans="1:85" ht="22.5" x14ac:dyDescent="0.2">
      <c r="B17" s="9" t="s">
        <v>44</v>
      </c>
      <c r="C17" s="43" t="s">
        <v>45</v>
      </c>
      <c r="D17" s="14" t="s">
        <v>46</v>
      </c>
      <c r="E17" s="11" t="s">
        <v>21</v>
      </c>
      <c r="F17" s="12"/>
      <c r="G17" s="41">
        <v>6</v>
      </c>
      <c r="H17" s="42"/>
    </row>
    <row r="18" spans="1:85" ht="22.5" x14ac:dyDescent="0.2">
      <c r="B18" s="9" t="s">
        <v>47</v>
      </c>
      <c r="C18" s="43" t="s">
        <v>45</v>
      </c>
      <c r="D18" s="14" t="s">
        <v>48</v>
      </c>
      <c r="E18" s="11" t="s">
        <v>21</v>
      </c>
      <c r="F18" s="12"/>
      <c r="G18" s="41">
        <v>3</v>
      </c>
      <c r="H18" s="42"/>
    </row>
    <row r="19" spans="1:85" ht="22.5" x14ac:dyDescent="0.2">
      <c r="B19" s="9" t="s">
        <v>49</v>
      </c>
      <c r="C19" s="43" t="s">
        <v>45</v>
      </c>
      <c r="D19" s="14" t="s">
        <v>50</v>
      </c>
      <c r="E19" s="11" t="s">
        <v>21</v>
      </c>
      <c r="F19" s="12"/>
      <c r="G19" s="41">
        <v>6</v>
      </c>
      <c r="H19" s="42"/>
    </row>
    <row r="20" spans="1:85" s="25" customFormat="1" ht="14.45" customHeight="1" x14ac:dyDescent="0.2">
      <c r="B20" s="47" t="s">
        <v>51</v>
      </c>
      <c r="C20" s="48"/>
      <c r="D20" s="48"/>
      <c r="E20" s="48"/>
      <c r="F20" s="48"/>
      <c r="G20" s="48"/>
      <c r="H20" s="49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</row>
    <row r="21" spans="1:85" s="25" customFormat="1" ht="25.5" x14ac:dyDescent="0.2">
      <c r="B21" s="30" t="s">
        <v>52</v>
      </c>
      <c r="C21" s="43" t="s">
        <v>53</v>
      </c>
      <c r="D21" s="29" t="s">
        <v>54</v>
      </c>
      <c r="E21" s="11" t="s">
        <v>21</v>
      </c>
      <c r="F21" s="33"/>
      <c r="G21" s="41">
        <v>28</v>
      </c>
      <c r="H21" s="42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</row>
    <row r="22" spans="1:85" ht="15" customHeight="1" x14ac:dyDescent="0.2">
      <c r="B22" s="47" t="s">
        <v>55</v>
      </c>
      <c r="C22" s="48"/>
      <c r="D22" s="48"/>
      <c r="E22" s="48"/>
      <c r="F22" s="48"/>
      <c r="G22" s="48"/>
      <c r="H22" s="49"/>
    </row>
    <row r="23" spans="1:85" ht="26.45" customHeight="1" x14ac:dyDescent="0.2">
      <c r="B23" s="9" t="s">
        <v>56</v>
      </c>
      <c r="C23" s="46" t="s">
        <v>57</v>
      </c>
      <c r="D23" s="10" t="s">
        <v>58</v>
      </c>
      <c r="E23" s="11" t="s">
        <v>59</v>
      </c>
      <c r="F23" s="12"/>
      <c r="G23" s="41">
        <v>2</v>
      </c>
      <c r="H23" s="42"/>
    </row>
    <row r="24" spans="1:85" ht="24" customHeight="1" x14ac:dyDescent="0.2">
      <c r="B24" s="9" t="s">
        <v>60</v>
      </c>
      <c r="C24" s="46" t="s">
        <v>57</v>
      </c>
      <c r="D24" s="10" t="s">
        <v>61</v>
      </c>
      <c r="E24" s="11" t="s">
        <v>62</v>
      </c>
      <c r="F24" s="12"/>
      <c r="G24" s="41">
        <v>2</v>
      </c>
      <c r="H24" s="42"/>
    </row>
    <row r="25" spans="1:85" ht="14.45" customHeight="1" x14ac:dyDescent="0.2">
      <c r="B25" s="47" t="s">
        <v>63</v>
      </c>
      <c r="C25" s="48"/>
      <c r="D25" s="48"/>
      <c r="E25" s="48"/>
      <c r="F25" s="48"/>
      <c r="G25" s="48"/>
      <c r="H25" s="49"/>
    </row>
    <row r="26" spans="1:85" s="35" customFormat="1" ht="22.5" x14ac:dyDescent="0.2">
      <c r="A26" s="38"/>
      <c r="B26" s="9" t="s">
        <v>64</v>
      </c>
      <c r="C26" s="43" t="s">
        <v>65</v>
      </c>
      <c r="D26" s="14" t="s">
        <v>66</v>
      </c>
      <c r="E26" s="11" t="s">
        <v>21</v>
      </c>
      <c r="F26" s="15"/>
      <c r="G26" s="41">
        <v>2</v>
      </c>
      <c r="H26" s="42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37"/>
    </row>
    <row r="27" spans="1:85" s="35" customFormat="1" ht="33.75" x14ac:dyDescent="0.2">
      <c r="A27" s="38"/>
      <c r="B27" s="9" t="s">
        <v>67</v>
      </c>
      <c r="C27" s="43" t="s">
        <v>68</v>
      </c>
      <c r="D27" s="14" t="s">
        <v>69</v>
      </c>
      <c r="E27" s="11" t="s">
        <v>17</v>
      </c>
      <c r="F27" s="15"/>
      <c r="G27" s="41">
        <v>1</v>
      </c>
      <c r="H27" s="42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37"/>
    </row>
    <row r="28" spans="1:85" s="35" customFormat="1" ht="33.75" x14ac:dyDescent="0.2">
      <c r="A28" s="38"/>
      <c r="B28" s="9" t="s">
        <v>70</v>
      </c>
      <c r="C28" s="43" t="s">
        <v>71</v>
      </c>
      <c r="D28" s="14" t="s">
        <v>72</v>
      </c>
      <c r="E28" s="11" t="s">
        <v>17</v>
      </c>
      <c r="F28" s="15"/>
      <c r="G28" s="41">
        <v>1</v>
      </c>
      <c r="H28" s="42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37"/>
    </row>
    <row r="29" spans="1:85" s="35" customFormat="1" ht="45.95" customHeight="1" x14ac:dyDescent="0.2">
      <c r="A29" s="38"/>
      <c r="B29" s="9" t="s">
        <v>73</v>
      </c>
      <c r="C29" s="43" t="s">
        <v>74</v>
      </c>
      <c r="D29" s="14" t="s">
        <v>75</v>
      </c>
      <c r="E29" s="11" t="s">
        <v>17</v>
      </c>
      <c r="F29" s="34"/>
      <c r="G29" s="41">
        <v>1</v>
      </c>
      <c r="H29" s="42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37"/>
    </row>
    <row r="31" spans="1:85" ht="15" thickBot="1" x14ac:dyDescent="0.25">
      <c r="B31" s="22"/>
      <c r="C31" s="23"/>
      <c r="D31" s="24" t="s">
        <v>76</v>
      </c>
      <c r="E31" s="22"/>
      <c r="F31" s="31"/>
      <c r="G31" s="16"/>
      <c r="H31" s="32"/>
    </row>
    <row r="32" spans="1:85" ht="15.75" x14ac:dyDescent="0.2">
      <c r="F32" s="52" t="s">
        <v>77</v>
      </c>
      <c r="G32" s="53"/>
      <c r="H32" s="18">
        <f>SUM(H5:H29)</f>
        <v>0</v>
      </c>
    </row>
    <row r="33" spans="1:85" x14ac:dyDescent="0.2">
      <c r="D33" s="8" t="s">
        <v>76</v>
      </c>
      <c r="F33" s="19" t="s">
        <v>78</v>
      </c>
      <c r="G33" s="17">
        <v>20</v>
      </c>
      <c r="H33" s="20">
        <f>H32*G33/100</f>
        <v>0</v>
      </c>
    </row>
    <row r="34" spans="1:85" ht="16.5" thickBot="1" x14ac:dyDescent="0.25">
      <c r="F34" s="50" t="s">
        <v>79</v>
      </c>
      <c r="G34" s="51"/>
      <c r="H34" s="21">
        <f>H32+H33</f>
        <v>0</v>
      </c>
    </row>
    <row r="36" spans="1:85" ht="15" x14ac:dyDescent="0.25">
      <c r="D36" s="26" t="s">
        <v>80</v>
      </c>
    </row>
    <row r="37" spans="1:85" ht="15" thickBot="1" x14ac:dyDescent="0.25">
      <c r="I37" s="40"/>
    </row>
    <row r="38" spans="1:85" ht="25.5" x14ac:dyDescent="0.2">
      <c r="B38" s="39" t="s">
        <v>6</v>
      </c>
      <c r="C38" s="27" t="s">
        <v>7</v>
      </c>
      <c r="D38" s="27" t="s">
        <v>8</v>
      </c>
      <c r="E38" s="27" t="s">
        <v>9</v>
      </c>
      <c r="F38" s="27" t="s">
        <v>10</v>
      </c>
      <c r="G38" s="27" t="s">
        <v>11</v>
      </c>
      <c r="H38" s="28" t="s">
        <v>12</v>
      </c>
    </row>
    <row r="39" spans="1:85" s="25" customFormat="1" ht="14.45" customHeight="1" x14ac:dyDescent="0.2">
      <c r="B39" s="47" t="s">
        <v>51</v>
      </c>
      <c r="C39" s="48"/>
      <c r="D39" s="48"/>
      <c r="E39" s="48"/>
      <c r="F39" s="48"/>
      <c r="G39" s="48"/>
      <c r="H39" s="49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</row>
    <row r="40" spans="1:85" s="25" customFormat="1" ht="28.5" customHeight="1" x14ac:dyDescent="0.2">
      <c r="B40" s="30" t="s">
        <v>81</v>
      </c>
      <c r="C40" s="43" t="s">
        <v>53</v>
      </c>
      <c r="D40" s="45" t="s">
        <v>82</v>
      </c>
      <c r="E40" s="11" t="s">
        <v>21</v>
      </c>
      <c r="F40" s="33"/>
      <c r="G40" s="41">
        <v>36</v>
      </c>
      <c r="H40" s="42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</row>
    <row r="41" spans="1:85" s="25" customFormat="1" ht="27.95" customHeight="1" x14ac:dyDescent="0.2">
      <c r="B41" s="30" t="s">
        <v>83</v>
      </c>
      <c r="C41" s="43" t="s">
        <v>53</v>
      </c>
      <c r="D41" s="45" t="s">
        <v>84</v>
      </c>
      <c r="E41" s="11" t="s">
        <v>21</v>
      </c>
      <c r="F41" s="33"/>
      <c r="G41" s="41">
        <v>36</v>
      </c>
      <c r="H41" s="42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</row>
    <row r="42" spans="1:85" s="25" customFormat="1" ht="22.5" x14ac:dyDescent="0.2">
      <c r="B42" s="30" t="s">
        <v>85</v>
      </c>
      <c r="C42" s="43" t="s">
        <v>53</v>
      </c>
      <c r="D42" s="29" t="s">
        <v>86</v>
      </c>
      <c r="E42" s="11" t="s">
        <v>21</v>
      </c>
      <c r="F42" s="33"/>
      <c r="G42" s="41">
        <v>36</v>
      </c>
      <c r="H42" s="42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</row>
    <row r="43" spans="1:85" x14ac:dyDescent="0.2">
      <c r="B43" s="47" t="s">
        <v>63</v>
      </c>
      <c r="C43" s="48"/>
      <c r="D43" s="48"/>
      <c r="E43" s="48"/>
      <c r="F43" s="48"/>
      <c r="G43" s="48"/>
      <c r="H43" s="49"/>
    </row>
    <row r="44" spans="1:85" ht="41.45" customHeight="1" x14ac:dyDescent="0.2">
      <c r="B44" s="9" t="s">
        <v>87</v>
      </c>
      <c r="C44" s="43" t="s">
        <v>88</v>
      </c>
      <c r="D44" s="13" t="s">
        <v>89</v>
      </c>
      <c r="E44" s="11" t="s">
        <v>17</v>
      </c>
      <c r="F44" s="12"/>
      <c r="G44" s="41">
        <v>1</v>
      </c>
      <c r="H44" s="42"/>
    </row>
    <row r="45" spans="1:85" s="35" customFormat="1" ht="45.95" customHeight="1" thickBot="1" x14ac:dyDescent="0.25">
      <c r="A45" s="38"/>
      <c r="B45" s="9" t="s">
        <v>90</v>
      </c>
      <c r="C45" s="43" t="s">
        <v>74</v>
      </c>
      <c r="D45" s="14" t="s">
        <v>91</v>
      </c>
      <c r="E45" s="11" t="s">
        <v>17</v>
      </c>
      <c r="F45" s="34"/>
      <c r="G45" s="41">
        <v>1</v>
      </c>
      <c r="H45" s="42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37"/>
    </row>
    <row r="46" spans="1:85" ht="15.75" x14ac:dyDescent="0.2">
      <c r="F46" s="52" t="s">
        <v>92</v>
      </c>
      <c r="G46" s="53"/>
      <c r="H46" s="18">
        <f>SUM(H40:H42)+SUM(H44:H45)</f>
        <v>0</v>
      </c>
    </row>
    <row r="47" spans="1:85" x14ac:dyDescent="0.2">
      <c r="F47" s="19" t="s">
        <v>78</v>
      </c>
      <c r="G47" s="17">
        <v>20</v>
      </c>
      <c r="H47" s="20">
        <f>H46*G47/100</f>
        <v>0</v>
      </c>
    </row>
    <row r="48" spans="1:85" ht="16.5" thickBot="1" x14ac:dyDescent="0.25">
      <c r="F48" s="50" t="s">
        <v>93</v>
      </c>
      <c r="G48" s="51"/>
      <c r="H48" s="21">
        <f>H46+H47</f>
        <v>0</v>
      </c>
    </row>
  </sheetData>
  <mergeCells count="13">
    <mergeCell ref="F48:G48"/>
    <mergeCell ref="B39:H39"/>
    <mergeCell ref="F32:G32"/>
    <mergeCell ref="B22:H22"/>
    <mergeCell ref="B43:H43"/>
    <mergeCell ref="F46:G46"/>
    <mergeCell ref="B20:H20"/>
    <mergeCell ref="F34:G34"/>
    <mergeCell ref="B4:H4"/>
    <mergeCell ref="B6:H6"/>
    <mergeCell ref="B9:H9"/>
    <mergeCell ref="B15:H15"/>
    <mergeCell ref="B25:H25"/>
  </mergeCells>
  <phoneticPr fontId="4" type="noConversion"/>
  <pageMargins left="0.7" right="0.7" top="0.75" bottom="0.75" header="0.3" footer="0.3"/>
  <pageSetup paperSize="9" scale="1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1BAC976DDC0543AACBB48C8C4F2801" ma:contentTypeVersion="2" ma:contentTypeDescription="Crée un document." ma:contentTypeScope="" ma:versionID="94138a31fd2ff4a0f27d8ae93f17d612">
  <xsd:schema xmlns:xsd="http://www.w3.org/2001/XMLSchema" xmlns:xs="http://www.w3.org/2001/XMLSchema" xmlns:p="http://schemas.microsoft.com/office/2006/metadata/properties" xmlns:ns2="http://schemas.microsoft.com/sharepoint/v3/fields" xmlns:ns3="9b09034d-f3ce-4c95-a9e0-a30fa53b3171" targetNamespace="http://schemas.microsoft.com/office/2006/metadata/properties" ma:root="true" ma:fieldsID="31a5eb56e2e13aad4f42838d9c628e97" ns2:_="" ns3:_="">
    <xsd:import namespace="http://schemas.microsoft.com/sharepoint/v3/fields"/>
    <xsd:import namespace="9b09034d-f3ce-4c95-a9e0-a30fa53b3171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9034d-f3ce-4c95-a9e0-a30fa53b317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5FCB33-2D2F-4AFD-93B4-B5C6C153A8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9b09034d-f3ce-4c95-a9e0-a30fa53b3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16DA8D-2A58-46D9-B02B-4E41959021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DQE estim</vt:lpstr>
    </vt:vector>
  </TitlesOfParts>
  <Manager/>
  <Company>DGAC - STAC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JCLAVEL</dc:creator>
  <cp:keywords/>
  <dc:description/>
  <cp:lastModifiedBy>JAMES MACADRE Mailys ASC NIV 1 OT</cp:lastModifiedBy>
  <cp:revision/>
  <cp:lastPrinted>2025-04-07T08:02:57Z</cp:lastPrinted>
  <dcterms:created xsi:type="dcterms:W3CDTF">2020-05-27T07:17:41Z</dcterms:created>
  <dcterms:modified xsi:type="dcterms:W3CDTF">2025-04-07T08:05:28Z</dcterms:modified>
  <cp:category/>
  <cp:contentStatus/>
</cp:coreProperties>
</file>