
<file path=[Content_Types].xml><?xml version="1.0" encoding="utf-8"?>
<Types xmlns="http://schemas.openxmlformats.org/package/2006/content-types">
  <Default Extension="bin" ContentType="image/jp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archés\marchés 2024\MARCHES POLE PATRIMOINE\STU24.10 - Création de locaux archives dans le sous-sol de la maison de l’université\1-DCE\4-DCE 11 03 2025\"/>
    </mc:Choice>
  </mc:AlternateContent>
  <xr:revisionPtr revIDLastSave="0" documentId="13_ncr:1_{8BA2649F-6756-46A4-9F54-C7D1A40E4BB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Lot N°04 Page de garde" sheetId="1" r:id="rId1"/>
    <sheet name="Lot N°04 METALLERIE - SERRURER" sheetId="2" r:id="rId2"/>
  </sheets>
  <definedNames>
    <definedName name="_xlnm.Print_Titles" localSheetId="1">'Lot N°04 METALLERIE - SERRURER'!$1:$2</definedName>
    <definedName name="_xlnm.Print_Area" localSheetId="1">'Lot N°04 METALLERIE - SERRURER'!$A$1:$G$13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G10" i="2" s="1"/>
  <c r="G7" i="2"/>
  <c r="B11" i="2"/>
  <c r="G11" i="2" l="1"/>
  <c r="G12" i="2" s="1"/>
</calcChain>
</file>

<file path=xl/sharedStrings.xml><?xml version="1.0" encoding="utf-8"?>
<sst xmlns="http://schemas.openxmlformats.org/spreadsheetml/2006/main" count="27" uniqueCount="27">
  <si>
    <t>Désignation</t>
  </si>
  <si>
    <t>U</t>
  </si>
  <si>
    <t>Quantité indicative</t>
  </si>
  <si>
    <t>Quantité entreprise</t>
  </si>
  <si>
    <t>Prix en €HT</t>
  </si>
  <si>
    <t>Total en €HT</t>
  </si>
  <si>
    <t>02</t>
  </si>
  <si>
    <t>ESCALIER METALLIQUE</t>
  </si>
  <si>
    <t>CH3</t>
  </si>
  <si>
    <t xml:space="preserve">02.01 </t>
  </si>
  <si>
    <t>ESCALIER METALLIQUE DROIT</t>
  </si>
  <si>
    <t>ENS</t>
  </si>
  <si>
    <t>ART</t>
  </si>
  <si>
    <t>000-I489</t>
  </si>
  <si>
    <t>03</t>
  </si>
  <si>
    <t>GRILLES / VENTILATIONS</t>
  </si>
  <si>
    <t>CH3</t>
  </si>
  <si>
    <t xml:space="preserve">03.01 </t>
  </si>
  <si>
    <t>GRILLES DE VENTILATION 40 x 40</t>
  </si>
  <si>
    <t>U</t>
  </si>
  <si>
    <t>ART</t>
  </si>
  <si>
    <t>000-B899</t>
  </si>
  <si>
    <t>Montant HT du Lot N°04 METALLERIE - SERRURERIE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</si>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</sst>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i/>
      <sz val="14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FFFFFF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7FBFFF"/>
      <name val="Arial"/>
      <family val="1"/>
    </font>
    <font>
      <i/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BAC4EF"/>
        <bgColor indexed="64"/>
      </patternFill>
    </fill>
    <fill>
      <patternFill patternType="solid">
        <fgColor rgb="FFFFCE0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43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9" fillId="0" borderId="20" xfId="0" applyFont="1" applyBorder="1" applyAlignment="1">
      <alignment horizontal="left" vertical="top" wrapText="1"/>
    </xf>
    <xf numFmtId="0" fontId="19" fillId="0" borderId="21" xfId="0" applyFont="1" applyBorder="1" applyAlignment="1">
      <alignment horizontal="center" vertical="top" wrapText="1"/>
    </xf>
    <xf numFmtId="0" fontId="19" fillId="0" borderId="19" xfId="0" applyFont="1" applyBorder="1" applyAlignment="1">
      <alignment horizontal="left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1" fillId="3" borderId="15" xfId="1" applyFill="1" applyBorder="1">
      <alignment horizontal="left" vertical="top" wrapText="1"/>
    </xf>
    <xf numFmtId="0" fontId="5" fillId="3" borderId="14" xfId="10" applyBorder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0" borderId="15" xfId="1" applyFill="1" applyBorder="1">
      <alignment horizontal="left" vertical="top" wrapText="1"/>
    </xf>
    <xf numFmtId="0" fontId="2" fillId="0" borderId="14" xfId="26" applyFill="1" applyBorder="1">
      <alignment horizontal="left" vertical="top" wrapText="1"/>
    </xf>
    <xf numFmtId="0" fontId="0" fillId="0" borderId="9" xfId="0" applyFill="1" applyBorder="1" applyAlignment="1" applyProtection="1">
      <alignment horizontal="left" vertical="top"/>
      <protection locked="0"/>
    </xf>
    <xf numFmtId="165" fontId="0" fillId="0" borderId="11" xfId="0" applyNumberFormat="1" applyFill="1" applyBorder="1" applyAlignment="1" applyProtection="1">
      <alignment horizontal="center" vertical="top" wrapText="1"/>
      <protection locked="0"/>
    </xf>
    <xf numFmtId="165" fontId="0" fillId="0" borderId="12" xfId="0" applyNumberFormat="1" applyFill="1" applyBorder="1" applyAlignment="1" applyProtection="1">
      <alignment horizontal="left" vertical="top" wrapText="1"/>
      <protection locked="0"/>
    </xf>
    <xf numFmtId="164" fontId="0" fillId="0" borderId="9" xfId="0" applyNumberFormat="1" applyFill="1" applyBorder="1" applyAlignment="1" applyProtection="1">
      <alignment horizontal="center" vertical="top" wrapText="1"/>
      <protection locked="0"/>
    </xf>
    <xf numFmtId="164" fontId="0" fillId="0" borderId="10" xfId="0" applyNumberFormat="1" applyFill="1" applyBorder="1" applyAlignment="1" applyProtection="1">
      <alignment horizontal="right" vertical="top" wrapText="1"/>
      <protection locked="0"/>
    </xf>
    <xf numFmtId="0" fontId="1" fillId="0" borderId="8" xfId="1" applyFill="1" applyBorder="1">
      <alignment horizontal="left" vertical="top" wrapText="1"/>
    </xf>
    <xf numFmtId="0" fontId="2" fillId="0" borderId="13" xfId="26" applyFill="1" applyBorder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164" fontId="19" fillId="0" borderId="0" xfId="0" applyNumberFormat="1" applyFont="1" applyFill="1" applyAlignment="1">
      <alignment horizontal="right" vertical="top" wrapText="1"/>
    </xf>
    <xf numFmtId="165" fontId="21" fillId="4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432000</xdr:colOff>
      <xdr:row>6</xdr:row>
      <xdr:rowOff>104400</xdr:rowOff>
    </xdr:from>
    <xdr:to>
      <xdr:col>0</xdr:col>
      <xdr:colOff>1368000</xdr:colOff>
      <xdr:row>11</xdr:row>
      <xdr:rowOff>42900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53600" y="1247400"/>
          <a:ext cx="923400" cy="89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r"/>
          <a:r>
            <a:rPr lang="fr-FR" sz="1100" b="1" i="0">
              <a:solidFill>
                <a:srgbClr val="000000"/>
              </a:solidFill>
              <a:latin typeface="Century Gothic"/>
            </a:rPr>
            <a:t>PHASE : </a:t>
          </a:r>
        </a:p>
        <a:p>
          <a:pPr algn="r"/>
          <a:r>
            <a:rPr lang="fr-FR" sz="1100" b="1" i="0">
              <a:solidFill>
                <a:srgbClr val="000000"/>
              </a:solidFill>
              <a:latin typeface="Century Gothic"/>
            </a:rPr>
            <a:t>Date : </a:t>
          </a:r>
        </a:p>
      </xdr:txBody>
    </xdr:sp>
    <xdr:clientData/>
  </xdr:twoCellAnchor>
  <xdr:twoCellAnchor editAs="absolute">
    <xdr:from>
      <xdr:col>0</xdr:col>
      <xdr:colOff>1584000</xdr:colOff>
      <xdr:row>6</xdr:row>
      <xdr:rowOff>153000</xdr:rowOff>
    </xdr:from>
    <xdr:to>
      <xdr:col>0</xdr:col>
      <xdr:colOff>5868000</xdr:colOff>
      <xdr:row>12</xdr:row>
      <xdr:rowOff>63000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587600" y="1296000"/>
          <a:ext cx="4309200" cy="1053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l"/>
          <a:r>
            <a:rPr lang="fr-FR" sz="1100" b="0" i="0">
              <a:solidFill>
                <a:srgbClr val="000000"/>
              </a:solidFill>
              <a:latin typeface="Century Gothic"/>
            </a:rPr>
            <a:t>D.C.E.  </a:t>
          </a:r>
        </a:p>
        <a:p>
          <a:pPr algn="l"/>
          <a:r>
            <a:rPr lang="fr-FR" sz="1100" b="0" i="0">
              <a:solidFill>
                <a:srgbClr val="000000"/>
              </a:solidFill>
              <a:latin typeface="Century Gothic"/>
            </a:rPr>
            <a:t>10 octobre 2024</a:t>
          </a:r>
        </a:p>
        <a:p>
          <a:pPr algn="l"/>
          <a:endParaRPr sz="11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19</xdr:row>
      <xdr:rowOff>57900</xdr:rowOff>
    </xdr:from>
    <xdr:to>
      <xdr:col>0</xdr:col>
      <xdr:colOff>6120000</xdr:colOff>
      <xdr:row>24</xdr:row>
      <xdr:rowOff>158400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9600" y="3677400"/>
          <a:ext cx="6010200" cy="1053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r"/>
          <a:r>
            <a:rPr lang="fr-FR" sz="1800" b="1" i="0">
              <a:solidFill>
                <a:srgbClr val="000000"/>
              </a:solidFill>
              <a:latin typeface="Arial"/>
            </a:rPr>
            <a:t>D.C.E.</a:t>
          </a:r>
        </a:p>
        <a:p>
          <a:pPr algn="r"/>
          <a:r>
            <a:rPr lang="fr-FR" sz="1800" b="1" i="0">
              <a:solidFill>
                <a:srgbClr val="004C99"/>
              </a:solidFill>
              <a:latin typeface="Arial"/>
            </a:rPr>
            <a:t>INDICE 0</a:t>
          </a:r>
        </a:p>
        <a:p>
          <a:pPr algn="r"/>
          <a:r>
            <a:rPr lang="fr-FR" sz="1800" b="0" i="0">
              <a:solidFill>
                <a:srgbClr val="000000"/>
              </a:solidFill>
              <a:latin typeface="Arial"/>
            </a:rPr>
            <a:t>Lot N°04 METALLERIE - SERRURERIE</a:t>
          </a:r>
        </a:p>
      </xdr:txBody>
    </xdr:sp>
    <xdr:clientData/>
  </xdr:twoCellAnchor>
  <xdr:twoCellAnchor editAs="absolute">
    <xdr:from>
      <xdr:col>0</xdr:col>
      <xdr:colOff>144000</xdr:colOff>
      <xdr:row>47</xdr:row>
      <xdr:rowOff>53700</xdr:rowOff>
    </xdr:from>
    <xdr:to>
      <xdr:col>0</xdr:col>
      <xdr:colOff>6444000</xdr:colOff>
      <xdr:row>47</xdr:row>
      <xdr:rowOff>53700</xdr:rowOff>
    </xdr:to>
    <xdr:cxnSp macro="">
      <xdr:nvCxn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162000" y="9007200"/>
          <a:ext cx="6285600" cy="0"/>
        </a:xfrm>
        <a:prstGeom prst="line">
          <a:avLst/>
        </a:prstGeom>
        <a:ln w="158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972000</xdr:colOff>
      <xdr:row>29</xdr:row>
      <xdr:rowOff>64500</xdr:rowOff>
    </xdr:from>
    <xdr:to>
      <xdr:col>0</xdr:col>
      <xdr:colOff>6084000</xdr:colOff>
      <xdr:row>34</xdr:row>
      <xdr:rowOff>165000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972000" y="5589000"/>
          <a:ext cx="5119200" cy="1053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r"/>
          <a:r>
            <a:rPr lang="fr-FR" sz="1600" b="1" i="0">
              <a:solidFill>
                <a:srgbClr val="000000"/>
              </a:solidFill>
              <a:latin typeface="Arial"/>
            </a:rPr>
            <a:t>REHABILITATION DU VIDE-SANITAIRE DE L'UBE EN LOCAUX DE STOCKAGE</a:t>
          </a:r>
        </a:p>
        <a:p>
          <a:pPr algn="r"/>
          <a:r>
            <a:rPr lang="fr-FR" sz="1400" b="0" i="0">
              <a:solidFill>
                <a:srgbClr val="000000"/>
              </a:solidFill>
              <a:latin typeface="Arial"/>
            </a:rPr>
            <a:t>DIJON </a:t>
          </a:r>
        </a:p>
        <a:p>
          <a:pPr algn="r"/>
          <a:r>
            <a:rPr lang="fr-FR" sz="1400" b="0" i="0">
              <a:solidFill>
                <a:srgbClr val="000000"/>
              </a:solidFill>
              <a:latin typeface="Arial"/>
            </a:rPr>
            <a:t>21000</a:t>
          </a:r>
        </a:p>
      </xdr:txBody>
    </xdr:sp>
    <xdr:clientData/>
  </xdr:twoCellAnchor>
  <xdr:twoCellAnchor editAs="absolute">
    <xdr:from>
      <xdr:col>0</xdr:col>
      <xdr:colOff>396000</xdr:colOff>
      <xdr:row>47</xdr:row>
      <xdr:rowOff>150900</xdr:rowOff>
    </xdr:from>
    <xdr:to>
      <xdr:col>0</xdr:col>
      <xdr:colOff>6480000</xdr:colOff>
      <xdr:row>49</xdr:row>
      <xdr:rowOff>12900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405000" y="9104400"/>
          <a:ext cx="6091200" cy="243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l"/>
          <a:r>
            <a:rPr lang="fr-FR" sz="800" b="1" i="0">
              <a:solidFill>
                <a:srgbClr val="000000"/>
              </a:solidFill>
              <a:latin typeface="Arial"/>
            </a:rPr>
            <a:t>AAGROUP DIJON</a:t>
          </a:r>
          <a:r>
            <a:rPr lang="fr-FR" sz="800" b="0" i="0">
              <a:solidFill>
                <a:srgbClr val="000000"/>
              </a:solidFill>
              <a:latin typeface="Arial"/>
            </a:rPr>
            <a:t> 22 Avenue Marbotte - 21000 DIJON Tèl. 03 80 30 56 41</a:t>
          </a:r>
        </a:p>
      </xdr:txBody>
    </xdr:sp>
    <xdr:clientData/>
  </xdr:twoCellAnchor>
  <xdr:twoCellAnchor editAs="absolute">
    <xdr:from>
      <xdr:col>0</xdr:col>
      <xdr:colOff>72000</xdr:colOff>
      <xdr:row>25</xdr:row>
      <xdr:rowOff>178500</xdr:rowOff>
    </xdr:from>
    <xdr:to>
      <xdr:col>0</xdr:col>
      <xdr:colOff>4284000</xdr:colOff>
      <xdr:row>27</xdr:row>
      <xdr:rowOff>121500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81000" y="4941000"/>
          <a:ext cx="4212000" cy="324000"/>
        </a:xfrm>
        <a:prstGeom prst="rect">
          <a:avLst/>
        </a:prstGeom>
        <a:solidFill>
          <a:srgbClr val="00000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00000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108000</xdr:colOff>
      <xdr:row>26</xdr:row>
      <xdr:rowOff>101400</xdr:rowOff>
    </xdr:from>
    <xdr:to>
      <xdr:col>0</xdr:col>
      <xdr:colOff>4212000</xdr:colOff>
      <xdr:row>26</xdr:row>
      <xdr:rowOff>182400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13400" y="5054400"/>
          <a:ext cx="4131000" cy="81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324000</xdr:colOff>
      <xdr:row>1</xdr:row>
      <xdr:rowOff>84900</xdr:rowOff>
    </xdr:from>
    <xdr:to>
      <xdr:col>0</xdr:col>
      <xdr:colOff>1440000</xdr:colOff>
      <xdr:row>7</xdr:row>
      <xdr:rowOff>43500</xdr:rowOff>
    </xdr:to>
    <xdr:pic>
      <xdr:nvPic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6400" y="275400"/>
          <a:ext cx="31" cy="31"/>
        </a:xfrm>
        <a:prstGeom prst="rect">
          <a:avLst/>
        </a:prstGeom>
      </xdr:spPr>
    </xdr:pic>
    <xdr:clientData/>
  </xdr:twoCellAnchor>
  <xdr:twoCellAnchor editAs="oneCell">
    <xdr:from>
      <xdr:col>0</xdr:col>
      <xdr:colOff>4366260</xdr:colOff>
      <xdr:row>0</xdr:row>
      <xdr:rowOff>30482</xdr:rowOff>
    </xdr:from>
    <xdr:to>
      <xdr:col>0</xdr:col>
      <xdr:colOff>5882640</xdr:colOff>
      <xdr:row>5</xdr:row>
      <xdr:rowOff>177035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2F7522DA-4946-49DF-99F2-A69190E0AE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66260" y="30482"/>
          <a:ext cx="1516380" cy="10609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1476000</xdr:colOff>
      <xdr:row>0</xdr:row>
      <xdr:rowOff>31304</xdr:rowOff>
    </xdr:from>
    <xdr:to>
      <xdr:col>6</xdr:col>
      <xdr:colOff>180000</xdr:colOff>
      <xdr:row>0</xdr:row>
      <xdr:rowOff>438261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128696" y="31304"/>
          <a:ext cx="4288696" cy="4069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1200" b="0" i="0">
              <a:solidFill>
                <a:srgbClr val="000000"/>
              </a:solidFill>
              <a:latin typeface="MS Shell Dlg"/>
            </a:rPr>
            <a:t>Lot N°04 METALLERIE - SERRURERIE</a:t>
          </a:r>
        </a:p>
      </xdr:txBody>
    </xdr:sp>
    <xdr:clientData/>
  </xdr:twoCellAnchor>
  <xdr:twoCellAnchor editAs="absolute">
    <xdr:from>
      <xdr:col>1</xdr:col>
      <xdr:colOff>72000</xdr:colOff>
      <xdr:row>0</xdr:row>
      <xdr:rowOff>93913</xdr:rowOff>
    </xdr:from>
    <xdr:to>
      <xdr:col>1</xdr:col>
      <xdr:colOff>1440000</xdr:colOff>
      <xdr:row>0</xdr:row>
      <xdr:rowOff>438261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735652" y="93913"/>
          <a:ext cx="1361739" cy="3443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REHABILITATION DU VIDE-SANITAIRE DE L'UB EN LOCAUX DE STOCKAGE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UNIVERSITE DE BOURGOGNE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453913</xdr:rowOff>
    </xdr:from>
    <xdr:to>
      <xdr:col>6</xdr:col>
      <xdr:colOff>108000</xdr:colOff>
      <xdr:row>0</xdr:row>
      <xdr:rowOff>673043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5652" y="453913"/>
          <a:ext cx="6339130" cy="21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505050"/>
              </a:solidFill>
              <a:latin typeface="Arial"/>
            </a:rPr>
            <a:t>Le marché est global et forfaitaire, l'entreprise doit réaliser ses quantités et ne pourra faire aucune réclamation sur les quantités indicatives ou les siennes.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619125</xdr:colOff>
      <xdr:row>0</xdr:row>
      <xdr:rowOff>533400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469C91A3-3EC2-4641-806F-42B734332C3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9125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76A9B-5394-4E66-8EFE-5224192F6B11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7D096-5A0D-4661-AB64-98185036AE88}">
  <sheetPr>
    <pageSetUpPr fitToPage="1"/>
  </sheetPr>
  <dimension ref="A1:ZZ14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63.75" customHeight="1" x14ac:dyDescent="0.25">
      <c r="A1" s="40"/>
      <c r="B1" s="41"/>
      <c r="C1" s="41"/>
      <c r="D1" s="41"/>
      <c r="E1" s="41"/>
      <c r="F1" s="41"/>
      <c r="G1" s="42"/>
    </row>
    <row r="2" spans="1:702" ht="30" x14ac:dyDescent="0.25">
      <c r="A2" s="1"/>
      <c r="B2" s="2" t="s">
        <v>0</v>
      </c>
      <c r="C2" s="3" t="s">
        <v>1</v>
      </c>
      <c r="D2" s="4" t="s">
        <v>2</v>
      </c>
      <c r="E2" s="5" t="s">
        <v>3</v>
      </c>
      <c r="F2" s="6" t="s">
        <v>4</v>
      </c>
      <c r="G2" s="7" t="s">
        <v>5</v>
      </c>
    </row>
    <row r="3" spans="1:702" x14ac:dyDescent="0.25">
      <c r="A3" s="8"/>
      <c r="B3" s="9"/>
      <c r="C3" s="10"/>
      <c r="D3" s="11"/>
      <c r="E3" s="12"/>
      <c r="F3" s="10"/>
      <c r="G3" s="13"/>
    </row>
    <row r="4" spans="1:702" ht="15.75" x14ac:dyDescent="0.25">
      <c r="A4" s="14" t="s">
        <v>6</v>
      </c>
      <c r="B4" s="15" t="s">
        <v>7</v>
      </c>
      <c r="C4" s="16"/>
      <c r="D4" s="17"/>
      <c r="E4" s="18"/>
      <c r="F4" s="16"/>
      <c r="G4" s="19"/>
      <c r="ZY4" t="s">
        <v>8</v>
      </c>
      <c r="ZZ4" s="20"/>
    </row>
    <row r="5" spans="1:702" x14ac:dyDescent="0.25">
      <c r="A5" s="21" t="s">
        <v>9</v>
      </c>
      <c r="B5" s="22" t="s">
        <v>10</v>
      </c>
      <c r="C5" s="23" t="s">
        <v>11</v>
      </c>
      <c r="D5" s="24">
        <v>1</v>
      </c>
      <c r="E5" s="25"/>
      <c r="F5" s="26"/>
      <c r="G5" s="27">
        <f>ROUND(E5*F5,2)</f>
        <v>0</v>
      </c>
      <c r="ZY5" t="s">
        <v>12</v>
      </c>
      <c r="ZZ5" s="20" t="s">
        <v>13</v>
      </c>
    </row>
    <row r="6" spans="1:702" ht="15.75" x14ac:dyDescent="0.25">
      <c r="A6" s="14" t="s">
        <v>14</v>
      </c>
      <c r="B6" s="15" t="s">
        <v>15</v>
      </c>
      <c r="C6" s="16"/>
      <c r="D6" s="17"/>
      <c r="E6" s="18"/>
      <c r="F6" s="16"/>
      <c r="G6" s="19"/>
      <c r="ZY6" t="s">
        <v>16</v>
      </c>
      <c r="ZZ6" s="20"/>
    </row>
    <row r="7" spans="1:702" x14ac:dyDescent="0.25">
      <c r="A7" s="28" t="s">
        <v>17</v>
      </c>
      <c r="B7" s="29" t="s">
        <v>18</v>
      </c>
      <c r="C7" s="23" t="s">
        <v>19</v>
      </c>
      <c r="D7" s="24">
        <v>1</v>
      </c>
      <c r="E7" s="25"/>
      <c r="F7" s="26"/>
      <c r="G7" s="27">
        <f>ROUND(E7*F7,2)</f>
        <v>0</v>
      </c>
      <c r="ZY7" t="s">
        <v>20</v>
      </c>
      <c r="ZZ7" s="20" t="s">
        <v>21</v>
      </c>
    </row>
    <row r="8" spans="1:702" x14ac:dyDescent="0.25">
      <c r="A8" s="30"/>
      <c r="B8" s="31"/>
      <c r="C8" s="32"/>
      <c r="D8" s="33"/>
      <c r="E8" s="34"/>
      <c r="F8" s="32"/>
      <c r="G8" s="35"/>
    </row>
    <row r="9" spans="1:702" x14ac:dyDescent="0.25">
      <c r="A9" s="36"/>
      <c r="B9" s="36"/>
      <c r="C9" s="36"/>
      <c r="D9" s="36"/>
      <c r="E9" s="36"/>
      <c r="F9" s="36"/>
      <c r="G9" s="36"/>
    </row>
    <row r="10" spans="1:702" x14ac:dyDescent="0.25">
      <c r="B10" s="37" t="s">
        <v>22</v>
      </c>
      <c r="G10" s="38">
        <f>SUBTOTAL(109,G4:G8)</f>
        <v>0</v>
      </c>
      <c r="ZY10" t="s">
        <v>23</v>
      </c>
    </row>
    <row r="11" spans="1:702" x14ac:dyDescent="0.25">
      <c r="A11" s="39">
        <v>20</v>
      </c>
      <c r="B11" s="37" t="str">
        <f>CONCATENATE("Montant TVA (",A11,"%)")</f>
        <v>Montant TVA (20%)</v>
      </c>
      <c r="G11" s="38">
        <f>(G10*A11)/100</f>
        <v>0</v>
      </c>
      <c r="ZY11" t="s">
        <v>24</v>
      </c>
    </row>
    <row r="12" spans="1:702" x14ac:dyDescent="0.25">
      <c r="B12" s="37" t="s">
        <v>25</v>
      </c>
      <c r="G12" s="38">
        <f>G10+G11</f>
        <v>0</v>
      </c>
      <c r="ZY12" t="s">
        <v>26</v>
      </c>
    </row>
    <row r="13" spans="1:702" x14ac:dyDescent="0.25">
      <c r="G13" s="38"/>
    </row>
    <row r="14" spans="1:702" x14ac:dyDescent="0.25">
      <c r="G14" s="38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Page de garde</vt:lpstr>
      <vt:lpstr>Lot N°04 METALLERIE - SERRURER</vt:lpstr>
      <vt:lpstr>'Lot N°04 METALLERIE - SERRURER'!Impression_des_titres</vt:lpstr>
      <vt:lpstr>'Lot N°04 METALLERIE - SERRURER'!Zone_d_impression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tbobillet</dc:creator>
  <cp:lastModifiedBy>Gregory Cunin</cp:lastModifiedBy>
  <dcterms:created xsi:type="dcterms:W3CDTF">2024-10-11T08:13:09Z</dcterms:created>
  <dcterms:modified xsi:type="dcterms:W3CDTF">2025-03-17T08:53:07Z</dcterms:modified>
</cp:coreProperties>
</file>