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0" yWindow="0" windowWidth="28800" windowHeight="12300"/>
  </bookViews>
  <sheets>
    <sheet name="BPU LOT 7" sheetId="2" r:id="rId1"/>
    <sheet name="CADRE REPONSE TECHNIQUE LOT 7" sheetId="1" r:id="rId2"/>
    <sheet name="DQE LOT 7"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3" i="2" l="1"/>
  <c r="G48" i="2"/>
  <c r="G47" i="2"/>
  <c r="G46" i="2"/>
  <c r="G45" i="2"/>
  <c r="G44" i="2"/>
  <c r="G42" i="2"/>
  <c r="C13" i="3" l="1"/>
  <c r="J17" i="2" l="1"/>
  <c r="Q17" i="2" s="1"/>
  <c r="J16" i="2"/>
  <c r="Q16" i="2" s="1"/>
  <c r="J15" i="2"/>
  <c r="Q15" i="2" s="1"/>
  <c r="L15" i="2" l="1"/>
  <c r="F14" i="3" s="1"/>
  <c r="I14" i="3" s="1"/>
  <c r="L16" i="2"/>
  <c r="F15" i="3" s="1"/>
  <c r="I15" i="3" s="1"/>
  <c r="L17" i="2"/>
  <c r="F16" i="3" s="1"/>
  <c r="I16" i="3" s="1"/>
  <c r="E16" i="3"/>
  <c r="H16" i="3" s="1"/>
  <c r="E15" i="3"/>
  <c r="H15" i="3" s="1"/>
  <c r="E14" i="3"/>
  <c r="H14" i="3" s="1"/>
  <c r="D16" i="3"/>
  <c r="D15" i="3"/>
  <c r="D14" i="3"/>
  <c r="C16" i="3"/>
  <c r="C15" i="3"/>
  <c r="C14" i="3"/>
  <c r="A16" i="3"/>
  <c r="A15" i="3"/>
  <c r="A14" i="3"/>
  <c r="J20" i="2" l="1"/>
  <c r="Q20" i="2" s="1"/>
  <c r="D18" i="3" l="1"/>
  <c r="C18" i="3"/>
  <c r="A18" i="3"/>
  <c r="J19" i="2"/>
  <c r="L19" i="2" l="1"/>
  <c r="F18" i="3" s="1"/>
  <c r="I18" i="3" s="1"/>
  <c r="Q19" i="2"/>
  <c r="E18" i="3"/>
  <c r="H18" i="3" s="1"/>
  <c r="G41" i="2"/>
  <c r="G40" i="2"/>
  <c r="G39" i="2"/>
  <c r="G38" i="2"/>
  <c r="G37" i="2"/>
  <c r="G36" i="2"/>
  <c r="G35" i="2"/>
  <c r="G34" i="2"/>
  <c r="G33" i="2"/>
  <c r="G32" i="2"/>
  <c r="G31" i="2"/>
  <c r="G30" i="2"/>
  <c r="G29" i="2"/>
  <c r="G28" i="2"/>
  <c r="A2" i="3" l="1"/>
  <c r="D19" i="3" l="1"/>
  <c r="D17" i="3"/>
  <c r="D13" i="3"/>
  <c r="D12" i="3"/>
  <c r="C19" i="3"/>
  <c r="C17" i="3"/>
  <c r="C12" i="3"/>
  <c r="A19" i="3"/>
  <c r="A17" i="3"/>
  <c r="A13" i="3"/>
  <c r="A12" i="3"/>
  <c r="C8" i="3"/>
  <c r="B11" i="3"/>
  <c r="J18" i="2"/>
  <c r="Q18" i="2" s="1"/>
  <c r="J14" i="2"/>
  <c r="J13" i="2"/>
  <c r="L18" i="2" l="1"/>
  <c r="E17" i="3"/>
  <c r="H17" i="3" s="1"/>
  <c r="L20" i="2"/>
  <c r="E19" i="3"/>
  <c r="H19" i="3" s="1"/>
  <c r="L13" i="2"/>
  <c r="F12" i="3" s="1"/>
  <c r="I12" i="3" s="1"/>
  <c r="E12" i="3"/>
  <c r="H12" i="3" s="1"/>
  <c r="L14" i="2"/>
  <c r="E13" i="3"/>
  <c r="H13" i="3" s="1"/>
  <c r="H20" i="3" l="1"/>
  <c r="F19" i="3"/>
  <c r="I19" i="3" s="1"/>
  <c r="F17" i="3"/>
  <c r="I17" i="3" s="1"/>
  <c r="F13" i="3"/>
  <c r="I13" i="3" s="1"/>
  <c r="I21" i="3" l="1"/>
</calcChain>
</file>

<file path=xl/sharedStrings.xml><?xml version="1.0" encoding="utf-8"?>
<sst xmlns="http://schemas.openxmlformats.org/spreadsheetml/2006/main" count="206" uniqueCount="165">
  <si>
    <t xml:space="preserve">Modèle </t>
  </si>
  <si>
    <t>Marque du fabricant</t>
  </si>
  <si>
    <t>Référence Commerciale du fabricant</t>
  </si>
  <si>
    <t>Référence Commerciale du distributeur</t>
  </si>
  <si>
    <t xml:space="preserve">En cas de panne prolongée (durée d’immobilisation importante), la société peut–elle prêter, à titre gracieux, un équipement équivalent ? Si oui, pour quel délai </t>
  </si>
  <si>
    <t>Listez les cas d'exclusion</t>
  </si>
  <si>
    <t xml:space="preserve">Montant minimum de commande pour bénéficier d'une livraison franco de port </t>
  </si>
  <si>
    <t>...€</t>
  </si>
  <si>
    <t xml:space="preserve">En cas de non atteinte du minimum, montant des frais de port pour une livraison </t>
  </si>
  <si>
    <t>….€</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</si>
  <si>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</si>
  <si>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</si>
  <si>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</si>
  <si>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</si>
  <si>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</si>
  <si>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</si>
  <si>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</si>
  <si>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</si>
  <si>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Coordonnées du SAV (tél / fax / adresse mail / interlocuteur / horaires / jours...)</t>
  </si>
  <si>
    <t xml:space="preserve">INFORMATIONS TECHNIQUES </t>
  </si>
  <si>
    <t>FRAIS DE LIVRAISON</t>
  </si>
  <si>
    <t>INFORMATIONS GENERALES RELATIVES AU SOUMISSIONNAIRE</t>
  </si>
  <si>
    <t>ECONOMIE CIRCULAIRE</t>
  </si>
  <si>
    <t>CONDITIONS COMMERCIALES COMPLEMENTAIRES</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</si>
  <si>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</si>
  <si>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r>
      <t xml:space="preserve">
Si oui, précisez : (Ex :En fonction du nombre de matériel commandé, délais de paiement raccourci…?)
</t>
    </r>
    <r>
      <rPr>
        <sz val="10"/>
        <color indexed="8"/>
        <rFont val="Arial Narrow"/>
        <family val="2"/>
      </rPr>
      <t xml:space="preserve">
</t>
    </r>
  </si>
  <si>
    <t>BORDEREAU DES PRIX UNITAIRES</t>
  </si>
  <si>
    <t>Document contractuel</t>
  </si>
  <si>
    <t>Nom du soumissionnaire :</t>
  </si>
  <si>
    <t>N° Ligne</t>
  </si>
  <si>
    <t>Famille produit</t>
  </si>
  <si>
    <t>TYPE D'ARTICLE</t>
  </si>
  <si>
    <t>Taux TVA</t>
  </si>
  <si>
    <r>
      <rPr>
        <sz val="9"/>
        <rFont val="Arial Narrow"/>
        <family val="2"/>
      </rPr>
      <t>Prix Unitaire € TTC</t>
    </r>
    <r>
      <rPr>
        <b/>
        <sz val="9"/>
        <rFont val="Arial Narrow"/>
        <family val="2"/>
      </rPr>
      <t xml:space="preserve"> 
DONT l'éco-participation</t>
    </r>
  </si>
  <si>
    <t>Référence fournisseur</t>
  </si>
  <si>
    <r>
      <t xml:space="preserve">Fiche technique à fournir
</t>
    </r>
    <r>
      <rPr>
        <b/>
        <sz val="9"/>
        <color rgb="FFFF0000"/>
        <rFont val="Arial Narrow"/>
        <family val="2"/>
      </rPr>
      <t>(Rappel Votre fiche technique est à nommer avec le n° de ligne du BPU)</t>
    </r>
  </si>
  <si>
    <t>Fabricant</t>
  </si>
  <si>
    <t>Equipements</t>
  </si>
  <si>
    <t>OUI</t>
  </si>
  <si>
    <t>** Non Concerné</t>
  </si>
  <si>
    <t>NC**</t>
  </si>
  <si>
    <r>
      <rPr>
        <sz val="9"/>
        <rFont val="Arial Narrow"/>
        <family val="2"/>
      </rPr>
      <t>Prix Unitaire € H.T.</t>
    </r>
    <r>
      <rPr>
        <b/>
        <sz val="9"/>
        <rFont val="Arial Narrow"/>
        <family val="2"/>
      </rPr>
      <t xml:space="preserve">
AVEC l'éco-participation</t>
    </r>
  </si>
  <si>
    <t>Remise sur catalogue en cas de commande de produits complémentaires de même gamme :</t>
  </si>
  <si>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</si>
  <si>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</si>
  <si>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</si>
  <si>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</si>
  <si>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TTC  sur la durée TOTALE du marché public</t>
  </si>
  <si>
    <t>Coût total HT  sur la durée TOTALE du marché public</t>
  </si>
  <si>
    <t>MONTANT TOTAL ESTIMATIF SUR 4 ANS (€TTC)</t>
  </si>
  <si>
    <t>MONTANT TOTAL ESTIMATIF SUR 4 ANS (€HT)</t>
  </si>
  <si>
    <t>Montant de 
l'éco-participation 
(si applicable à l'article)</t>
  </si>
  <si>
    <t>Adresse d’envoi des commandes (fax, mail…) :</t>
  </si>
  <si>
    <t>Accessoire captif 
 (Sélectionner Oui ou Non)</t>
  </si>
  <si>
    <t>Durée de la garantie équipement/accessoire
 (en mois)</t>
  </si>
  <si>
    <t>Prix Unitaire € H.T. AVEC l'éco-participation 
(si applicable à l'article)</t>
  </si>
  <si>
    <t>Prix Unitaire € TTC DONT l'éco-participation 
(si applicable à l'article)</t>
  </si>
  <si>
    <t>OBSERVATIONS COMPLEMENTAIRES</t>
  </si>
  <si>
    <t>Prix unitaire remisé € HT</t>
  </si>
  <si>
    <t>% TVA</t>
  </si>
  <si>
    <t>Prix unitaire remisé TTC €</t>
  </si>
  <si>
    <t>Conditionnement</t>
  </si>
  <si>
    <t>Délai de livraison</t>
  </si>
  <si>
    <t>Si oui, préciser le taux de remise pour un équipement :  %
Si oui, préciser le taux de remise pour les pièces détachées et accessoires :  %</t>
  </si>
  <si>
    <t>COMPLETER LA TOTALITE DES LIGNES DU BPU CI-DESSUS</t>
  </si>
  <si>
    <t>Accessoires fournis en option - à lister</t>
  </si>
  <si>
    <t>Indiquez les délais et modalités en cas de panne constatée durant la période de garantie jusqu'à sa remise en marche ou son remplacement :
- Interlocuteur privilégié pour prise en charge de la demande, 
- Déplacement sur place d'un technicien ou intervention en atelier (décrire les différentes étapes),
- Délai maximal d'intervention, 
- Délai de remise en marche, 
- Votre traçabilité, 
- Remplacement à l'identique - Avoir si non réparable et sous quel délai ?</t>
  </si>
  <si>
    <t xml:space="preserve">Durée de la disponibilité des pièces détachées </t>
  </si>
  <si>
    <r>
      <rPr>
        <sz val="9"/>
        <rFont val="Arial Narrow"/>
        <family val="2"/>
      </rPr>
      <t xml:space="preserve">Prix </t>
    </r>
    <r>
      <rPr>
        <b/>
        <sz val="9"/>
        <color rgb="FFFF0000"/>
        <rFont val="Arial Narrow"/>
        <family val="2"/>
      </rPr>
      <t>Unitaire</t>
    </r>
    <r>
      <rPr>
        <sz val="9"/>
        <rFont val="Arial Narrow"/>
        <family val="2"/>
      </rPr>
      <t xml:space="preserve"> € H.T.</t>
    </r>
    <r>
      <rPr>
        <b/>
        <sz val="9"/>
        <rFont val="Arial Narrow"/>
        <family val="2"/>
      </rPr>
      <t xml:space="preserve">
SANS l'éco-participation</t>
    </r>
  </si>
  <si>
    <r>
      <t xml:space="preserve">Conditionnement de vente </t>
    </r>
    <r>
      <rPr>
        <b/>
        <sz val="9"/>
        <color rgb="FFFF0000"/>
        <rFont val="Arial Narrow"/>
        <family val="2"/>
      </rPr>
      <t>minimum</t>
    </r>
    <r>
      <rPr>
        <b/>
        <sz val="9"/>
        <rFont val="Arial Narrow"/>
        <family val="2"/>
      </rPr>
      <t xml:space="preserve">
(nombre de lots minimum pour une commande)</t>
    </r>
  </si>
  <si>
    <t>Prix au conditionnement de vente HT</t>
  </si>
  <si>
    <r>
      <t>Conditionnement de vente
(nombre d'unités</t>
    </r>
    <r>
      <rPr>
        <b/>
        <sz val="9"/>
        <rFont val="Arial Narrow"/>
        <family val="2"/>
      </rPr>
      <t xml:space="preserve"> dans un lot)</t>
    </r>
  </si>
  <si>
    <t>Accessoires : pièces détachées</t>
  </si>
  <si>
    <t>Délai maximal de remise en fonctionnement de l'équipement en incluant le délai d'approvisionnement des pièces détachées d'origine à compter de la demande d'intervention du technicien (h)</t>
  </si>
  <si>
    <t>Dimensions du chariot hors tout Lxlxh (cm)</t>
  </si>
  <si>
    <t>Poids du chariot (Kg)</t>
  </si>
  <si>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</si>
  <si>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t>CADRE DE REPONSE AUX QUESTIONS TECHNIQUES
LOT 7 – GENERATEUR VAPEUR ET PIECES DETACHEES</t>
  </si>
  <si>
    <t>7.1</t>
  </si>
  <si>
    <t>7.2</t>
  </si>
  <si>
    <t>7.3</t>
  </si>
  <si>
    <t>7.4</t>
  </si>
  <si>
    <t>7.5</t>
  </si>
  <si>
    <t>7.6</t>
  </si>
  <si>
    <t>7.7</t>
  </si>
  <si>
    <t>7.8</t>
  </si>
  <si>
    <t>7.9</t>
  </si>
  <si>
    <t>7.10</t>
  </si>
  <si>
    <t>7.11</t>
  </si>
  <si>
    <t>7.12</t>
  </si>
  <si>
    <t>Débouche évier ø 120 mm pour générateur vapeur proposé en ligne 7.1</t>
  </si>
  <si>
    <t>7.13</t>
  </si>
  <si>
    <t>7.14</t>
  </si>
  <si>
    <t>7.15</t>
  </si>
  <si>
    <t>7.16</t>
  </si>
  <si>
    <t>7.17</t>
  </si>
  <si>
    <t>7.18</t>
  </si>
  <si>
    <t>7.19</t>
  </si>
  <si>
    <t>7.20</t>
  </si>
  <si>
    <t>7.21</t>
  </si>
  <si>
    <t>7.22</t>
  </si>
  <si>
    <t>7.23</t>
  </si>
  <si>
    <t>LOT 7 – GENERATEUR VAPEUR ET ACCESSOIRES</t>
  </si>
  <si>
    <t>Lance vapeur de remplacement pour générateur vapeur proposé en ligne 7.1</t>
  </si>
  <si>
    <t>Brosse nylon ø 28 mm de remplacement pour générateur vapeur proposé en ligne 7.1</t>
  </si>
  <si>
    <t xml:space="preserve">INFORMATIONS  RELATIVES A LA PRESTATION DE FORMATION ET SAV </t>
  </si>
  <si>
    <t>Durée de la formation (obligatoire sur le lieu d'installation du matériel)</t>
  </si>
  <si>
    <t>Nombre de participants maximum par session</t>
  </si>
  <si>
    <t>Programme de la formation - Thèmes abordés à décrire</t>
  </si>
  <si>
    <t>Durée de la formation</t>
  </si>
  <si>
    <t>Organes accessibles pour une maintenance rapide et sans outils - à lister</t>
  </si>
  <si>
    <r>
      <t xml:space="preserve">Décrivez les opréations réalisées et le nombre de visites prévues </t>
    </r>
    <r>
      <rPr>
        <b/>
        <sz val="10"/>
        <rFont val="Arial Narrow"/>
        <family val="2"/>
      </rPr>
      <t>pendant la période de garantie :</t>
    </r>
  </si>
  <si>
    <t xml:space="preserve">7.1 Générateur vapeur prêt à l'emploi </t>
  </si>
  <si>
    <t>7.2 Chariot de transport pour générateur vapeur équipé de rangements et supports</t>
  </si>
  <si>
    <t>Chaudière - caractéristiques, matériau, volume (L)</t>
  </si>
  <si>
    <t>Réservoir d'eau - caractéristiques, matériau, volume (L)</t>
  </si>
  <si>
    <t>Démarrage et arrêt du générateur vapeur - préciser les caractéristiques (bouton - interrupteur - poignée …)</t>
  </si>
  <si>
    <t>Cordon alimentation - préciser la longueur (M)</t>
  </si>
  <si>
    <t>Expliquez le processus de remplissage du réservoir d'eau durant l'utilisation du générateur</t>
  </si>
  <si>
    <t>Pression de travail (bar)</t>
  </si>
  <si>
    <t>Production vapeur (Grs/min)</t>
  </si>
  <si>
    <t>Classe de protection</t>
  </si>
  <si>
    <t>Température de la vapeur (°C)</t>
  </si>
  <si>
    <t>Délai de mise en route (temps de chauffe)</t>
  </si>
  <si>
    <t>Débit réglable de la vapeur</t>
  </si>
  <si>
    <t>Poids du générateur vapeur (Kg)</t>
  </si>
  <si>
    <t>Produits autorisés par le fabricant pour l'entretien et la désinfection du générateur vapeur et du chariot</t>
  </si>
  <si>
    <t>Poids de fonctionnement/en ordre de marche (Kg) générateur + chariot</t>
  </si>
  <si>
    <t>Options et Accessoires compris dans la configuration de base - à lister</t>
  </si>
  <si>
    <t>Chariot - préciser conception, matériau, bac rangement modulable, attaches, crochets, poignée…</t>
  </si>
  <si>
    <t>Chariot - dérivez le nombre de roues, leur dimension, freins…</t>
  </si>
  <si>
    <t>Tuyau 5 mètres de remplacement pour générateur vapeur proposé en ligne 7.1</t>
  </si>
  <si>
    <t>Préciser les réglages possibles du générateur optimisant l'ergonomie du matériel (remplissage du réservoir possible sans attendre une baisse de température, contôle du niveau à l'intérieur de la chaudière, alarme, compte-heures, fonctions simples et intuitives…) et les équipements disponibles sur le générateur optimisant sa manutention(roulettes, poignée...)</t>
  </si>
  <si>
    <t>Formation des utilisateurs dès la mise en service du matériel 
Précisez :</t>
  </si>
  <si>
    <t>Formation des techniciens à la maintenance
Précisez :</t>
  </si>
  <si>
    <t>SAV sous garantie
Précisez :</t>
  </si>
  <si>
    <r>
      <t xml:space="preserve">Sous quelles conditions organisez-vous la collecte </t>
    </r>
    <r>
      <rPr>
        <u/>
        <sz val="10"/>
        <color theme="1"/>
        <rFont val="Arial Narrow"/>
        <family val="2"/>
      </rPr>
      <t xml:space="preserve">(rappel </t>
    </r>
    <r>
      <rPr>
        <sz val="10"/>
        <color theme="1"/>
        <rFont val="Arial Narrow"/>
        <family val="2"/>
      </rPr>
      <t xml:space="preserve">: L'établissement demandeur pourra demander la reprise d'un minimum de 3 équipements usagés de petite taille à la fois ) ?
Indiquez les caractéristiques spécifiques de votre matériel pour assurer un recyclage optimal en fin de vie (facilité de démontage...) ?
Que deviennent les équipements collectés mis au rebut (recyclage des pièces, dons à des associations...) ?
Quelle filière traitera les déchets si les équipements sont non réutilisables ?
Les équipements proposés dans le cadre de ce marché public sont-ils fabriqués à partir de matériaux recyclés ? (Si oui, donnez un maximum de précisions)
</t>
    </r>
  </si>
  <si>
    <r>
      <t xml:space="preserve">Reprise et recyclage des articles commandés et mis au rebut dans le cadre de </t>
    </r>
    <r>
      <rPr>
        <b/>
        <sz val="10"/>
        <color theme="1"/>
        <rFont val="Arial Narrow"/>
        <family val="2"/>
      </rPr>
      <t xml:space="preserve">ce marché public </t>
    </r>
    <r>
      <rPr>
        <sz val="10"/>
        <color theme="1"/>
        <rFont val="Arial Narrow"/>
        <family val="2"/>
      </rPr>
      <t>?</t>
    </r>
  </si>
  <si>
    <t>Accessoires</t>
  </si>
  <si>
    <t>Spatule vapeur pour Kit July 6 bars ou équivalent</t>
  </si>
  <si>
    <t>Débouche-éviers 60mm pour Kit July 6 bars ou équivalent</t>
  </si>
  <si>
    <t>Paillette en acier Inox pour Kit July 6 bars ou équivalent</t>
  </si>
  <si>
    <t>Tuyau 5 mètres pour Kit July 6 bars ou équivalent</t>
  </si>
  <si>
    <t>Tube de prolongation (2 pièces) pour Kit July 6 bars ou équivalent</t>
  </si>
  <si>
    <t>Brosse triangulaire pour Kit July 6 bars ou équivalent</t>
  </si>
  <si>
    <t>Brosse rectangulaire pour Kit July 6 bars ou équivalent</t>
  </si>
  <si>
    <t>Lave-vitres pour Kit July 6 bars ou équivalent</t>
  </si>
  <si>
    <t>Lance vapeurBrosse en nylon de diamètre 28mm pour Kit July 6 bars ou équivalent</t>
  </si>
  <si>
    <t>Brosse en laiton de diamètre 28mm pour Kit July 6 bars ou équivalent</t>
  </si>
  <si>
    <t>Brosse en acier inox de diamètre 28mm pour Kit July 6 bars ou équivalent</t>
  </si>
  <si>
    <t>Brosse triangulaire en nylon pour Kit July 6 bars ou équivalent</t>
  </si>
  <si>
    <t>Brosse ronde en nylon 60mm pour Kit July 6 bars ou équivalent</t>
  </si>
  <si>
    <t>Références fournisseur</t>
  </si>
  <si>
    <r>
      <t>Décrivez les accessoire</t>
    </r>
    <r>
      <rPr>
        <sz val="9"/>
        <rFont val="Arial Narrow"/>
        <family val="2"/>
      </rPr>
      <t xml:space="preserve">s </t>
    </r>
    <r>
      <rPr>
        <b/>
        <sz val="9"/>
        <rFont val="Arial Narrow"/>
        <family val="2"/>
      </rPr>
      <t xml:space="preserve">ou OPTIONS proposés </t>
    </r>
    <r>
      <rPr>
        <b/>
        <sz val="9"/>
        <color rgb="FFFF0000"/>
        <rFont val="Arial Narrow"/>
        <family val="2"/>
      </rPr>
      <t>inclus dans le tarif</t>
    </r>
  </si>
  <si>
    <t>7.24</t>
  </si>
  <si>
    <t>7.25</t>
  </si>
  <si>
    <t>7.26</t>
  </si>
  <si>
    <t>7.27</t>
  </si>
  <si>
    <t>7.28</t>
  </si>
  <si>
    <t>7.29</t>
  </si>
  <si>
    <t xml:space="preserve">Accessoires y compris ceux fournis de base pour des achats complémentaires et ceux en option les plus couramment utilisés - à lister </t>
  </si>
  <si>
    <r>
      <t xml:space="preserve">Chariot de transport pour générateur vapeur équipé de rangements et supports pour les accessoires </t>
    </r>
    <r>
      <rPr>
        <u/>
        <sz val="10"/>
        <color theme="1"/>
        <rFont val="Arial Narrow"/>
        <family val="2"/>
      </rPr>
      <t>avec attache porte balai</t>
    </r>
  </si>
  <si>
    <t>Attache porte balai de remplacement pour le générateur vapeur adapté au chariot de transport proposé en ligne 7.2</t>
  </si>
  <si>
    <r>
      <t>Générateur vapeur</t>
    </r>
    <r>
      <rPr>
        <b/>
        <sz val="10"/>
        <color theme="1"/>
        <rFont val="Arial Narrow"/>
        <family val="2"/>
      </rPr>
      <t xml:space="preserve"> prêt à l'emploi</t>
    </r>
    <r>
      <rPr>
        <b/>
        <sz val="10"/>
        <color rgb="FFFF0000"/>
        <rFont val="Arial Narrow"/>
        <family val="2"/>
      </rPr>
      <t xml:space="preserve"> </t>
    </r>
    <r>
      <rPr>
        <sz val="10"/>
        <color rgb="FFFF0000"/>
        <rFont val="Arial Narrow"/>
        <family val="2"/>
      </rPr>
      <t>avec</t>
    </r>
    <r>
      <rPr>
        <sz val="10"/>
        <color theme="1"/>
        <rFont val="Arial Narrow"/>
        <family val="2"/>
      </rPr>
      <t xml:space="preserve">
- 1 Kit steam mop vapeur complet 5 mètres ou équivalent (balai télescopique et tuyaux de rallonge), 
- 1 Kit steam July 6 bars ou équivalent (brosses, tube de prolongation, lance vapeur, lave-vitre, débouche évier…)</t>
    </r>
  </si>
  <si>
    <t>Kit Steam Mop vapeur complet ou équivalent (5 mètres) de remplacement  pour générateur vapeur proposé en ligne 7.1 comprenant à minima un balai télescopique et tuyaux de rallonge.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</si>
</sst>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00\ &quot;€&quot;"/>
  </numFmts>
  <fonts count="35" x14ac:knownFonts="1">
    <font>
      <sz val="11"/>
      <color theme="1"/>
      <name val="Calibri"/>
      <family val="2"/>
      <scheme val="minor"/>
    </font>
    <font>
      <sz val="10"/>
      <color theme="1"/>
      <name val="Arial Narrow"/>
      <family val="2"/>
    </font>
    <font>
      <b/>
      <sz val="10"/>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0"/>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10"/>
      <color theme="1"/>
      <name val="Arial Narrow"/>
      <family val="2"/>
    </font>
    <font>
      <b/>
      <sz val="9"/>
      <name val="Arial"/>
      <family val="2"/>
    </font>
    <font>
      <b/>
      <sz val="14"/>
      <color theme="1"/>
      <name val="Arial Narrow"/>
      <family val="2"/>
    </font>
    <font>
      <sz val="18"/>
      <name val="Arial"/>
      <family val="2"/>
    </font>
    <font>
      <sz val="10"/>
      <name val="Arial"/>
      <family val="2"/>
    </font>
    <font>
      <b/>
      <sz val="11"/>
      <color theme="1"/>
      <name val="Calibri"/>
      <family val="2"/>
      <scheme val="minor"/>
    </font>
    <font>
      <u/>
      <sz val="10"/>
      <color theme="1"/>
      <name val="Arial Narrow"/>
      <family val="2"/>
    </font>
    <font>
      <b/>
      <sz val="10"/>
      <color rgb="FFFF0000"/>
      <name val="Arial Narrow"/>
      <family val="2"/>
    </font>
    <font>
      <sz val="10"/>
      <color rgb="FFFF0000"/>
      <name val="Arial Narrow"/>
      <family val="2"/>
    </font>
    <font>
      <sz val="10"/>
      <color theme="1"/>
      <name val="Calibri"/>
      <family val="2"/>
      <scheme val="minor"/>
    </font>
    <font>
      <u/>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2">
    <xf numFmtId="0" fontId="0" fillId="0" borderId="0"/>
    <xf numFmtId="0" fontId="28" fillId="0" borderId="0"/>
  </cellStyleXfs>
  <cellXfs count="112">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4" fillId="0" borderId="3" xfId="0" applyFont="1" applyBorder="1" applyAlignment="1">
      <alignment horizontal="center" vertical="center"/>
    </xf>
    <xf numFmtId="0" fontId="2" fillId="3" borderId="3" xfId="0" applyFont="1" applyFill="1" applyBorder="1" applyAlignment="1">
      <alignment vertical="center" wrapText="1"/>
    </xf>
    <xf numFmtId="0" fontId="2" fillId="3" borderId="3" xfId="0" applyFont="1" applyFill="1" applyBorder="1" applyAlignment="1">
      <alignment horizontal="center" vertical="center"/>
    </xf>
    <xf numFmtId="0" fontId="4"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6" fillId="5" borderId="3" xfId="0" applyNumberFormat="1" applyFont="1" applyFill="1" applyBorder="1" applyAlignment="1">
      <alignment horizontal="center" vertical="center" wrapText="1"/>
    </xf>
    <xf numFmtId="0" fontId="4" fillId="0" borderId="1" xfId="0" applyFont="1" applyBorder="1" applyAlignment="1">
      <alignment vertical="center" wrapText="1"/>
    </xf>
    <xf numFmtId="0" fontId="10" fillId="0" borderId="0" xfId="0" applyFont="1"/>
    <xf numFmtId="0" fontId="11" fillId="4" borderId="1" xfId="0" applyFont="1" applyFill="1" applyBorder="1" applyAlignment="1">
      <alignment vertical="center" wrapText="1"/>
    </xf>
    <xf numFmtId="0" fontId="4" fillId="0" borderId="1" xfId="0" applyFont="1" applyFill="1" applyBorder="1" applyAlignment="1">
      <alignment vertical="center" wrapText="1"/>
    </xf>
    <xf numFmtId="0" fontId="1" fillId="0" borderId="5" xfId="0" applyFont="1" applyBorder="1" applyAlignment="1">
      <alignment wrapText="1"/>
    </xf>
    <xf numFmtId="0" fontId="12" fillId="4" borderId="3" xfId="0" applyFont="1" applyFill="1" applyBorder="1" applyAlignment="1">
      <alignment horizontal="center" vertical="center" wrapText="1"/>
    </xf>
    <xf numFmtId="0" fontId="0" fillId="0" borderId="0" xfId="0" applyFill="1"/>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7" fillId="0" borderId="0" xfId="0" applyFont="1" applyFill="1" applyBorder="1" applyAlignment="1" applyProtection="1">
      <alignment horizontal="center" vertical="center" wrapText="1"/>
      <protection locked="0"/>
    </xf>
    <xf numFmtId="0" fontId="1" fillId="0" borderId="3" xfId="0" applyFont="1" applyBorder="1"/>
    <xf numFmtId="0" fontId="4" fillId="5" borderId="3" xfId="0" applyFont="1" applyFill="1" applyBorder="1" applyAlignment="1">
      <alignment horizontal="center" vertical="center"/>
    </xf>
    <xf numFmtId="49" fontId="4" fillId="9" borderId="0" xfId="0" applyNumberFormat="1" applyFont="1" applyFill="1"/>
    <xf numFmtId="0" fontId="4" fillId="9" borderId="3" xfId="0" applyFont="1" applyFill="1" applyBorder="1" applyAlignment="1">
      <alignment horizontal="center" vertical="center"/>
    </xf>
    <xf numFmtId="44" fontId="1" fillId="0" borderId="3" xfId="0" applyNumberFormat="1" applyFont="1" applyBorder="1"/>
    <xf numFmtId="10" fontId="1" fillId="0" borderId="3" xfId="0" applyNumberFormat="1" applyFont="1" applyBorder="1"/>
    <xf numFmtId="0" fontId="10" fillId="9" borderId="0" xfId="0" applyFont="1" applyFill="1"/>
    <xf numFmtId="44" fontId="1" fillId="5" borderId="3" xfId="0" applyNumberFormat="1" applyFont="1" applyFill="1" applyBorder="1"/>
    <xf numFmtId="49" fontId="0" fillId="0" borderId="0" xfId="0" applyNumberFormat="1"/>
    <xf numFmtId="49" fontId="22" fillId="0" borderId="0" xfId="0" applyNumberFormat="1" applyFont="1" applyAlignment="1">
      <alignment horizontal="center"/>
    </xf>
    <xf numFmtId="49" fontId="25" fillId="5" borderId="3" xfId="0" applyNumberFormat="1" applyFont="1" applyFill="1" applyBorder="1" applyAlignment="1">
      <alignment horizontal="center" vertical="center" wrapText="1"/>
    </xf>
    <xf numFmtId="0" fontId="1" fillId="0" borderId="0" xfId="0" applyFont="1" applyBorder="1"/>
    <xf numFmtId="0" fontId="24" fillId="0" borderId="3" xfId="0" applyFont="1" applyBorder="1" applyAlignment="1">
      <alignment horizontal="center"/>
    </xf>
    <xf numFmtId="44" fontId="26" fillId="5" borderId="10" xfId="0" applyNumberFormat="1" applyFont="1" applyFill="1" applyBorder="1"/>
    <xf numFmtId="0" fontId="1" fillId="0" borderId="3" xfId="0" applyFont="1" applyBorder="1" applyAlignment="1">
      <alignment horizontal="center" vertical="center"/>
    </xf>
    <xf numFmtId="10" fontId="17" fillId="0" borderId="3" xfId="1"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3" xfId="0" applyFont="1" applyBorder="1" applyAlignment="1">
      <alignment vertical="center"/>
    </xf>
    <xf numFmtId="0" fontId="1" fillId="0" borderId="3" xfId="0" applyFont="1" applyBorder="1" applyAlignment="1">
      <alignment horizontal="right" vertical="center"/>
    </xf>
    <xf numFmtId="164" fontId="1" fillId="0" borderId="3" xfId="0" applyNumberFormat="1" applyFont="1" applyBorder="1" applyAlignment="1">
      <alignment horizontal="center" vertical="center"/>
    </xf>
    <xf numFmtId="0" fontId="11" fillId="4" borderId="15" xfId="0" applyFont="1" applyFill="1" applyBorder="1" applyAlignment="1">
      <alignment horizontal="center"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11" fillId="4" borderId="3" xfId="0" applyFont="1" applyFill="1" applyBorder="1" applyAlignment="1">
      <alignment vertical="center" wrapText="1"/>
    </xf>
    <xf numFmtId="0" fontId="4" fillId="2" borderId="1" xfId="0" applyFont="1" applyFill="1" applyBorder="1" applyAlignment="1">
      <alignment vertical="center" wrapText="1"/>
    </xf>
    <xf numFmtId="0" fontId="4" fillId="0" borderId="3" xfId="0" applyFont="1" applyFill="1" applyBorder="1" applyAlignment="1">
      <alignment horizontal="center" vertical="center"/>
    </xf>
    <xf numFmtId="0" fontId="10" fillId="0" borderId="3" xfId="0" applyFont="1" applyBorder="1"/>
    <xf numFmtId="165"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44" fontId="10" fillId="0" borderId="3" xfId="0" applyNumberFormat="1" applyFont="1" applyBorder="1"/>
    <xf numFmtId="44" fontId="4" fillId="5" borderId="3" xfId="0" applyNumberFormat="1" applyFont="1" applyFill="1" applyBorder="1" applyAlignment="1">
      <alignment horizontal="center" vertical="center"/>
    </xf>
    <xf numFmtId="0" fontId="1" fillId="0" borderId="3" xfId="0" applyFont="1" applyBorder="1" applyAlignment="1">
      <alignment vertical="center" wrapText="1"/>
    </xf>
    <xf numFmtId="0" fontId="4" fillId="0" borderId="3" xfId="0" applyFont="1" applyBorder="1" applyAlignment="1">
      <alignment vertical="center" wrapText="1"/>
    </xf>
    <xf numFmtId="0" fontId="4" fillId="0" borderId="3" xfId="0" applyFont="1" applyFill="1" applyBorder="1" applyAlignment="1">
      <alignment horizontal="center" vertical="center" wrapText="1"/>
    </xf>
    <xf numFmtId="0" fontId="4" fillId="0" borderId="4" xfId="0" applyFont="1" applyBorder="1" applyAlignment="1">
      <alignment vertical="center" wrapText="1"/>
    </xf>
    <xf numFmtId="0" fontId="33" fillId="0" borderId="0" xfId="0" applyFont="1" applyAlignment="1">
      <alignment horizontal="left" vertical="center" indent="5"/>
    </xf>
    <xf numFmtId="0" fontId="29" fillId="0" borderId="0" xfId="0" applyFont="1"/>
    <xf numFmtId="0" fontId="34" fillId="0" borderId="0" xfId="0" applyFont="1" applyAlignment="1">
      <alignment vertical="center"/>
    </xf>
    <xf numFmtId="0" fontId="33" fillId="0" borderId="0" xfId="0" applyFont="1" applyAlignment="1">
      <alignment vertical="center"/>
    </xf>
    <xf numFmtId="49" fontId="4" fillId="9" borderId="4" xfId="0" applyNumberFormat="1" applyFont="1" applyFill="1" applyBorder="1" applyAlignment="1"/>
    <xf numFmtId="49" fontId="4" fillId="0" borderId="4" xfId="0" applyNumberFormat="1" applyFont="1" applyFill="1" applyBorder="1" applyAlignment="1"/>
    <xf numFmtId="49" fontId="4" fillId="0" borderId="2" xfId="0" applyNumberFormat="1" applyFont="1" applyFill="1" applyBorder="1" applyAlignment="1"/>
    <xf numFmtId="0" fontId="13" fillId="0" borderId="0" xfId="0" applyFont="1" applyFill="1" applyAlignment="1">
      <alignment horizontal="center" vertical="center" wrapText="1"/>
    </xf>
    <xf numFmtId="0" fontId="10" fillId="0" borderId="2" xfId="0" applyFont="1" applyBorder="1"/>
    <xf numFmtId="0" fontId="13" fillId="0" borderId="0" xfId="0" applyFont="1" applyFill="1" applyAlignment="1">
      <alignment horizontal="center" vertical="center" wrapText="1"/>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19" fillId="6" borderId="8" xfId="0" applyFont="1" applyFill="1" applyBorder="1" applyAlignment="1">
      <alignment horizontal="center" vertical="center"/>
    </xf>
    <xf numFmtId="0" fontId="19" fillId="6" borderId="9" xfId="0" applyFont="1" applyFill="1" applyBorder="1" applyAlignment="1">
      <alignment horizontal="center" vertical="center"/>
    </xf>
    <xf numFmtId="0" fontId="1" fillId="0"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 fillId="0" borderId="5" xfId="0" applyFont="1" applyBorder="1" applyAlignment="1">
      <alignment horizontal="center" vertical="center"/>
    </xf>
    <xf numFmtId="0" fontId="1" fillId="0" borderId="12" xfId="0" applyFont="1" applyBorder="1" applyAlignment="1">
      <alignment horizontal="center" vertical="center"/>
    </xf>
    <xf numFmtId="0" fontId="1" fillId="0" borderId="11" xfId="0" applyFont="1" applyBorder="1" applyAlignment="1">
      <alignment horizontal="center" vertical="center"/>
    </xf>
    <xf numFmtId="0" fontId="10" fillId="0" borderId="3" xfId="0" applyFont="1" applyBorder="1" applyAlignment="1">
      <alignment horizontal="center" vertical="center" wrapText="1"/>
    </xf>
    <xf numFmtId="0" fontId="14" fillId="4" borderId="0" xfId="0" applyFont="1" applyFill="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0" fontId="9" fillId="4" borderId="13"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13" fillId="4" borderId="3" xfId="0" applyFont="1" applyFill="1" applyBorder="1" applyAlignment="1">
      <alignment horizontal="center" vertical="center" wrapText="1"/>
    </xf>
    <xf numFmtId="0" fontId="27" fillId="5" borderId="1" xfId="0" applyFont="1" applyFill="1" applyBorder="1" applyAlignment="1">
      <alignment horizontal="center" vertical="center"/>
    </xf>
    <xf numFmtId="0" fontId="27" fillId="5" borderId="4" xfId="0" applyFont="1" applyFill="1" applyBorder="1" applyAlignment="1">
      <alignment horizontal="center" vertical="center"/>
    </xf>
    <xf numFmtId="0" fontId="27" fillId="5" borderId="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7" xfId="0" applyFont="1" applyFill="1" applyBorder="1" applyAlignment="1">
      <alignment horizontal="center" vertical="center"/>
    </xf>
    <xf numFmtId="0" fontId="27" fillId="5" borderId="16"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4" fontId="17" fillId="0" borderId="2" xfId="0" applyNumberFormat="1" applyFont="1" applyFill="1" applyBorder="1" applyAlignment="1" applyProtection="1">
      <alignment horizontal="center" vertical="center" wrapText="1"/>
      <protection locked="0"/>
    </xf>
    <xf numFmtId="0" fontId="23" fillId="6" borderId="1" xfId="0" applyFont="1" applyFill="1" applyBorder="1" applyAlignment="1">
      <alignment horizontal="center" vertical="center"/>
    </xf>
    <xf numFmtId="0" fontId="23" fillId="6" borderId="4" xfId="0" applyFont="1" applyFill="1" applyBorder="1" applyAlignment="1">
      <alignment horizontal="center" vertical="center"/>
    </xf>
    <xf numFmtId="0" fontId="23" fillId="6" borderId="2" xfId="0" applyFont="1" applyFill="1" applyBorder="1" applyAlignment="1">
      <alignment horizontal="center" vertical="center"/>
    </xf>
    <xf numFmtId="49" fontId="1" fillId="0" borderId="5" xfId="0" applyNumberFormat="1" applyFont="1" applyBorder="1" applyAlignment="1">
      <alignment horizontal="center" vertical="center"/>
    </xf>
    <xf numFmtId="49" fontId="1" fillId="0" borderId="11" xfId="0" applyNumberFormat="1" applyFont="1" applyBorder="1" applyAlignment="1">
      <alignment horizontal="center" vertical="center"/>
    </xf>
    <xf numFmtId="49" fontId="1" fillId="0" borderId="12" xfId="0" applyNumberFormat="1" applyFont="1" applyBorder="1" applyAlignment="1">
      <alignment horizontal="center" vertical="center"/>
    </xf>
  </cellXfs>
  <cellStyles count="2">
    <cellStyle name="Normal" xfId="0" builtinId="0"/>
    <cellStyle name="Normal 2" xfId="1"/>
  </cellStyles>
  <dxfs count="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485775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90725"/>
          <a:ext cx="1181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49</xdr:row>
          <xdr:rowOff>38100</xdr:rowOff>
        </xdr:from>
        <xdr:to>
          <xdr:col>2</xdr:col>
          <xdr:colOff>4533900</xdr:colOff>
          <xdr:row>49</xdr:row>
          <xdr:rowOff>295275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4076700</xdr:colOff>
          <xdr:row>49</xdr:row>
          <xdr:rowOff>209550</xdr:rowOff>
        </xdr:from>
        <xdr:to>
          <xdr:col>2</xdr:col>
          <xdr:colOff>4486275</xdr:colOff>
          <xdr:row>49</xdr:row>
          <xdr:rowOff>485775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33</xdr:row>
          <xdr:rowOff>66675</xdr:rowOff>
        </xdr:from>
        <xdr:to>
          <xdr:col>1</xdr:col>
          <xdr:colOff>3362325</xdr:colOff>
          <xdr:row>33</xdr:row>
          <xdr:rowOff>247650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2952750</xdr:colOff>
          <xdr:row>33</xdr:row>
          <xdr:rowOff>238125</xdr:rowOff>
        </xdr:from>
        <xdr:to>
          <xdr:col>1</xdr:col>
          <xdr:colOff>3324225</xdr:colOff>
          <xdr:row>33</xdr:row>
          <xdr:rowOff>552450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990600</xdr:colOff>
      <xdr:row>3</xdr:row>
      <xdr:rowOff>21398</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1447800" cy="697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W77"/>
  <sheetViews>
    <sheetView tabSelected="1" topLeftCell="I4" workbookViewId="0">
      <selection activeCell="P9" sqref="P9"/>
    </sheetView>
  </sheetViews>
  <sheetFormatPr baseColWidth="10" defaultRowHeight="15" x14ac:dyDescent="0.25"/>
  <cols>
    <col min="1" max="1" width="10.42578125" customWidth="1"/>
    <col min="2" max="2" width="26.42578125" customWidth="1"/>
    <col min="3" max="3" width="68.42578125" customWidth="1"/>
    <col min="4" max="4" width="29" customWidth="1"/>
    <col min="5" max="6" width="27.5703125" customWidth="1"/>
    <col min="7" max="7" width="22" customWidth="1"/>
    <col min="8" max="8" width="15.7109375" customWidth="1"/>
    <col min="9" max="9" width="16.28515625" customWidth="1"/>
    <col min="10" max="10" width="12.7109375" customWidth="1"/>
    <col min="11" max="11" width="9.5703125" customWidth="1"/>
    <col min="12" max="12" width="16.140625" customWidth="1"/>
    <col min="13" max="13" width="23" customWidth="1"/>
    <col min="14" max="14" width="19.7109375" customWidth="1"/>
    <col min="15" max="18" width="18.5703125" customWidth="1"/>
    <col min="19" max="31" width="11.5703125" customWidth="1"/>
    <col min="258" max="258" width="10.42578125" customWidth="1"/>
    <col min="259" max="259" width="26.42578125" customWidth="1"/>
    <col min="260" max="260" width="68.42578125" customWidth="1"/>
    <col min="261" max="261" width="47.28515625" customWidth="1"/>
    <col min="262" max="262" width="17.7109375" customWidth="1"/>
    <col min="263" max="263" width="31.5703125" customWidth="1"/>
    <col min="264" max="264" width="22" customWidth="1"/>
    <col min="265" max="265" width="9.85546875" customWidth="1"/>
    <col min="266" max="266" width="12.7109375" customWidth="1"/>
    <col min="267" max="267" width="21.42578125" customWidth="1"/>
    <col min="268" max="268" width="23.42578125" customWidth="1"/>
    <col min="269" max="269" width="23" bestFit="1" customWidth="1"/>
    <col min="270" max="270" width="19.7109375" bestFit="1" customWidth="1"/>
    <col min="271" max="272" width="18.5703125" customWidth="1"/>
    <col min="273" max="273" width="14.140625" bestFit="1" customWidth="1"/>
    <col min="274" max="274" width="25.5703125" customWidth="1"/>
    <col min="275" max="287" width="11.5703125" customWidth="1"/>
    <col min="514" max="514" width="10.42578125" customWidth="1"/>
    <col min="515" max="515" width="26.42578125" customWidth="1"/>
    <col min="516" max="516" width="68.42578125" customWidth="1"/>
    <col min="517" max="517" width="47.28515625" customWidth="1"/>
    <col min="518" max="518" width="17.7109375" customWidth="1"/>
    <col min="519" max="519" width="31.5703125" customWidth="1"/>
    <col min="520" max="520" width="22" customWidth="1"/>
    <col min="521" max="521" width="9.85546875" customWidth="1"/>
    <col min="522" max="522" width="12.7109375" customWidth="1"/>
    <col min="523" max="523" width="21.42578125" customWidth="1"/>
    <col min="524" max="524" width="23.42578125" customWidth="1"/>
    <col min="525" max="525" width="23" bestFit="1" customWidth="1"/>
    <col min="526" max="526" width="19.7109375" bestFit="1" customWidth="1"/>
    <col min="527" max="528" width="18.5703125" customWidth="1"/>
    <col min="529" max="529" width="14.140625" bestFit="1" customWidth="1"/>
    <col min="530" max="530" width="25.5703125" customWidth="1"/>
    <col min="531" max="543" width="11.5703125" customWidth="1"/>
    <col min="770" max="770" width="10.42578125" customWidth="1"/>
    <col min="771" max="771" width="26.42578125" customWidth="1"/>
    <col min="772" max="772" width="68.42578125" customWidth="1"/>
    <col min="773" max="773" width="47.28515625" customWidth="1"/>
    <col min="774" max="774" width="17.7109375" customWidth="1"/>
    <col min="775" max="775" width="31.5703125" customWidth="1"/>
    <col min="776" max="776" width="22" customWidth="1"/>
    <col min="777" max="777" width="9.85546875" customWidth="1"/>
    <col min="778" max="778" width="12.7109375" customWidth="1"/>
    <col min="779" max="779" width="21.42578125" customWidth="1"/>
    <col min="780" max="780" width="23.42578125" customWidth="1"/>
    <col min="781" max="781" width="23" bestFit="1" customWidth="1"/>
    <col min="782" max="782" width="19.7109375" bestFit="1" customWidth="1"/>
    <col min="783" max="784" width="18.5703125" customWidth="1"/>
    <col min="785" max="785" width="14.140625" bestFit="1" customWidth="1"/>
    <col min="786" max="786" width="25.5703125" customWidth="1"/>
    <col min="787" max="799" width="11.5703125" customWidth="1"/>
    <col min="1026" max="1026" width="10.42578125" customWidth="1"/>
    <col min="1027" max="1027" width="26.42578125" customWidth="1"/>
    <col min="1028" max="1028" width="68.42578125" customWidth="1"/>
    <col min="1029" max="1029" width="47.28515625" customWidth="1"/>
    <col min="1030" max="1030" width="17.7109375" customWidth="1"/>
    <col min="1031" max="1031" width="31.5703125" customWidth="1"/>
    <col min="1032" max="1032" width="22" customWidth="1"/>
    <col min="1033" max="1033" width="9.85546875" customWidth="1"/>
    <col min="1034" max="1034" width="12.7109375" customWidth="1"/>
    <col min="1035" max="1035" width="21.42578125" customWidth="1"/>
    <col min="1036" max="1036" width="23.42578125" customWidth="1"/>
    <col min="1037" max="1037" width="23" bestFit="1" customWidth="1"/>
    <col min="1038" max="1038" width="19.7109375" bestFit="1" customWidth="1"/>
    <col min="1039" max="1040" width="18.5703125" customWidth="1"/>
    <col min="1041" max="1041" width="14.140625" bestFit="1" customWidth="1"/>
    <col min="1042" max="1042" width="25.5703125" customWidth="1"/>
    <col min="1043" max="1055" width="11.5703125" customWidth="1"/>
    <col min="1282" max="1282" width="10.42578125" customWidth="1"/>
    <col min="1283" max="1283" width="26.42578125" customWidth="1"/>
    <col min="1284" max="1284" width="68.42578125" customWidth="1"/>
    <col min="1285" max="1285" width="47.28515625" customWidth="1"/>
    <col min="1286" max="1286" width="17.7109375" customWidth="1"/>
    <col min="1287" max="1287" width="31.5703125" customWidth="1"/>
    <col min="1288" max="1288" width="22" customWidth="1"/>
    <col min="1289" max="1289" width="9.85546875" customWidth="1"/>
    <col min="1290" max="1290" width="12.7109375" customWidth="1"/>
    <col min="1291" max="1291" width="21.42578125" customWidth="1"/>
    <col min="1292" max="1292" width="23.42578125" customWidth="1"/>
    <col min="1293" max="1293" width="23" bestFit="1" customWidth="1"/>
    <col min="1294" max="1294" width="19.7109375" bestFit="1" customWidth="1"/>
    <col min="1295" max="1296" width="18.5703125" customWidth="1"/>
    <col min="1297" max="1297" width="14.140625" bestFit="1" customWidth="1"/>
    <col min="1298" max="1298" width="25.5703125" customWidth="1"/>
    <col min="1299" max="1311" width="11.5703125" customWidth="1"/>
    <col min="1538" max="1538" width="10.42578125" customWidth="1"/>
    <col min="1539" max="1539" width="26.42578125" customWidth="1"/>
    <col min="1540" max="1540" width="68.42578125" customWidth="1"/>
    <col min="1541" max="1541" width="47.28515625" customWidth="1"/>
    <col min="1542" max="1542" width="17.7109375" customWidth="1"/>
    <col min="1543" max="1543" width="31.5703125" customWidth="1"/>
    <col min="1544" max="1544" width="22" customWidth="1"/>
    <col min="1545" max="1545" width="9.85546875" customWidth="1"/>
    <col min="1546" max="1546" width="12.7109375" customWidth="1"/>
    <col min="1547" max="1547" width="21.42578125" customWidth="1"/>
    <col min="1548" max="1548" width="23.42578125" customWidth="1"/>
    <col min="1549" max="1549" width="23" bestFit="1" customWidth="1"/>
    <col min="1550" max="1550" width="19.7109375" bestFit="1" customWidth="1"/>
    <col min="1551" max="1552" width="18.5703125" customWidth="1"/>
    <col min="1553" max="1553" width="14.140625" bestFit="1" customWidth="1"/>
    <col min="1554" max="1554" width="25.5703125" customWidth="1"/>
    <col min="1555" max="1567" width="11.5703125" customWidth="1"/>
    <col min="1794" max="1794" width="10.42578125" customWidth="1"/>
    <col min="1795" max="1795" width="26.42578125" customWidth="1"/>
    <col min="1796" max="1796" width="68.42578125" customWidth="1"/>
    <col min="1797" max="1797" width="47.28515625" customWidth="1"/>
    <col min="1798" max="1798" width="17.7109375" customWidth="1"/>
    <col min="1799" max="1799" width="31.5703125" customWidth="1"/>
    <col min="1800" max="1800" width="22" customWidth="1"/>
    <col min="1801" max="1801" width="9.85546875" customWidth="1"/>
    <col min="1802" max="1802" width="12.7109375" customWidth="1"/>
    <col min="1803" max="1803" width="21.42578125" customWidth="1"/>
    <col min="1804" max="1804" width="23.42578125" customWidth="1"/>
    <col min="1805" max="1805" width="23" bestFit="1" customWidth="1"/>
    <col min="1806" max="1806" width="19.7109375" bestFit="1" customWidth="1"/>
    <col min="1807" max="1808" width="18.5703125" customWidth="1"/>
    <col min="1809" max="1809" width="14.140625" bestFit="1" customWidth="1"/>
    <col min="1810" max="1810" width="25.5703125" customWidth="1"/>
    <col min="1811" max="1823" width="11.5703125" customWidth="1"/>
    <col min="2050" max="2050" width="10.42578125" customWidth="1"/>
    <col min="2051" max="2051" width="26.42578125" customWidth="1"/>
    <col min="2052" max="2052" width="68.42578125" customWidth="1"/>
    <col min="2053" max="2053" width="47.28515625" customWidth="1"/>
    <col min="2054" max="2054" width="17.7109375" customWidth="1"/>
    <col min="2055" max="2055" width="31.5703125" customWidth="1"/>
    <col min="2056" max="2056" width="22" customWidth="1"/>
    <col min="2057" max="2057" width="9.85546875" customWidth="1"/>
    <col min="2058" max="2058" width="12.7109375" customWidth="1"/>
    <col min="2059" max="2059" width="21.42578125" customWidth="1"/>
    <col min="2060" max="2060" width="23.42578125" customWidth="1"/>
    <col min="2061" max="2061" width="23" bestFit="1" customWidth="1"/>
    <col min="2062" max="2062" width="19.7109375" bestFit="1" customWidth="1"/>
    <col min="2063" max="2064" width="18.5703125" customWidth="1"/>
    <col min="2065" max="2065" width="14.140625" bestFit="1" customWidth="1"/>
    <col min="2066" max="2066" width="25.5703125" customWidth="1"/>
    <col min="2067" max="2079" width="11.5703125" customWidth="1"/>
    <col min="2306" max="2306" width="10.42578125" customWidth="1"/>
    <col min="2307" max="2307" width="26.42578125" customWidth="1"/>
    <col min="2308" max="2308" width="68.42578125" customWidth="1"/>
    <col min="2309" max="2309" width="47.28515625" customWidth="1"/>
    <col min="2310" max="2310" width="17.7109375" customWidth="1"/>
    <col min="2311" max="2311" width="31.5703125" customWidth="1"/>
    <col min="2312" max="2312" width="22" customWidth="1"/>
    <col min="2313" max="2313" width="9.85546875" customWidth="1"/>
    <col min="2314" max="2314" width="12.7109375" customWidth="1"/>
    <col min="2315" max="2315" width="21.42578125" customWidth="1"/>
    <col min="2316" max="2316" width="23.42578125" customWidth="1"/>
    <col min="2317" max="2317" width="23" bestFit="1" customWidth="1"/>
    <col min="2318" max="2318" width="19.7109375" bestFit="1" customWidth="1"/>
    <col min="2319" max="2320" width="18.5703125" customWidth="1"/>
    <col min="2321" max="2321" width="14.140625" bestFit="1" customWidth="1"/>
    <col min="2322" max="2322" width="25.5703125" customWidth="1"/>
    <col min="2323" max="2335" width="11.5703125" customWidth="1"/>
    <col min="2562" max="2562" width="10.42578125" customWidth="1"/>
    <col min="2563" max="2563" width="26.42578125" customWidth="1"/>
    <col min="2564" max="2564" width="68.42578125" customWidth="1"/>
    <col min="2565" max="2565" width="47.28515625" customWidth="1"/>
    <col min="2566" max="2566" width="17.7109375" customWidth="1"/>
    <col min="2567" max="2567" width="31.5703125" customWidth="1"/>
    <col min="2568" max="2568" width="22" customWidth="1"/>
    <col min="2569" max="2569" width="9.85546875" customWidth="1"/>
    <col min="2570" max="2570" width="12.7109375" customWidth="1"/>
    <col min="2571" max="2571" width="21.42578125" customWidth="1"/>
    <col min="2572" max="2572" width="23.42578125" customWidth="1"/>
    <col min="2573" max="2573" width="23" bestFit="1" customWidth="1"/>
    <col min="2574" max="2574" width="19.7109375" bestFit="1" customWidth="1"/>
    <col min="2575" max="2576" width="18.5703125" customWidth="1"/>
    <col min="2577" max="2577" width="14.140625" bestFit="1" customWidth="1"/>
    <col min="2578" max="2578" width="25.5703125" customWidth="1"/>
    <col min="2579" max="2591" width="11.5703125" customWidth="1"/>
    <col min="2818" max="2818" width="10.42578125" customWidth="1"/>
    <col min="2819" max="2819" width="26.42578125" customWidth="1"/>
    <col min="2820" max="2820" width="68.42578125" customWidth="1"/>
    <col min="2821" max="2821" width="47.28515625" customWidth="1"/>
    <col min="2822" max="2822" width="17.7109375" customWidth="1"/>
    <col min="2823" max="2823" width="31.5703125" customWidth="1"/>
    <col min="2824" max="2824" width="22" customWidth="1"/>
    <col min="2825" max="2825" width="9.85546875" customWidth="1"/>
    <col min="2826" max="2826" width="12.7109375" customWidth="1"/>
    <col min="2827" max="2827" width="21.42578125" customWidth="1"/>
    <col min="2828" max="2828" width="23.42578125" customWidth="1"/>
    <col min="2829" max="2829" width="23" bestFit="1" customWidth="1"/>
    <col min="2830" max="2830" width="19.7109375" bestFit="1" customWidth="1"/>
    <col min="2831" max="2832" width="18.5703125" customWidth="1"/>
    <col min="2833" max="2833" width="14.140625" bestFit="1" customWidth="1"/>
    <col min="2834" max="2834" width="25.5703125" customWidth="1"/>
    <col min="2835" max="2847" width="11.5703125" customWidth="1"/>
    <col min="3074" max="3074" width="10.42578125" customWidth="1"/>
    <col min="3075" max="3075" width="26.42578125" customWidth="1"/>
    <col min="3076" max="3076" width="68.42578125" customWidth="1"/>
    <col min="3077" max="3077" width="47.28515625" customWidth="1"/>
    <col min="3078" max="3078" width="17.7109375" customWidth="1"/>
    <col min="3079" max="3079" width="31.5703125" customWidth="1"/>
    <col min="3080" max="3080" width="22" customWidth="1"/>
    <col min="3081" max="3081" width="9.85546875" customWidth="1"/>
    <col min="3082" max="3082" width="12.7109375" customWidth="1"/>
    <col min="3083" max="3083" width="21.42578125" customWidth="1"/>
    <col min="3084" max="3084" width="23.42578125" customWidth="1"/>
    <col min="3085" max="3085" width="23" bestFit="1" customWidth="1"/>
    <col min="3086" max="3086" width="19.7109375" bestFit="1" customWidth="1"/>
    <col min="3087" max="3088" width="18.5703125" customWidth="1"/>
    <col min="3089" max="3089" width="14.140625" bestFit="1" customWidth="1"/>
    <col min="3090" max="3090" width="25.5703125" customWidth="1"/>
    <col min="3091" max="3103" width="11.5703125" customWidth="1"/>
    <col min="3330" max="3330" width="10.42578125" customWidth="1"/>
    <col min="3331" max="3331" width="26.42578125" customWidth="1"/>
    <col min="3332" max="3332" width="68.42578125" customWidth="1"/>
    <col min="3333" max="3333" width="47.28515625" customWidth="1"/>
    <col min="3334" max="3334" width="17.7109375" customWidth="1"/>
    <col min="3335" max="3335" width="31.5703125" customWidth="1"/>
    <col min="3336" max="3336" width="22" customWidth="1"/>
    <col min="3337" max="3337" width="9.85546875" customWidth="1"/>
    <col min="3338" max="3338" width="12.7109375" customWidth="1"/>
    <col min="3339" max="3339" width="21.42578125" customWidth="1"/>
    <col min="3340" max="3340" width="23.42578125" customWidth="1"/>
    <col min="3341" max="3341" width="23" bestFit="1" customWidth="1"/>
    <col min="3342" max="3342" width="19.7109375" bestFit="1" customWidth="1"/>
    <col min="3343" max="3344" width="18.5703125" customWidth="1"/>
    <col min="3345" max="3345" width="14.140625" bestFit="1" customWidth="1"/>
    <col min="3346" max="3346" width="25.5703125" customWidth="1"/>
    <col min="3347" max="3359" width="11.5703125" customWidth="1"/>
    <col min="3586" max="3586" width="10.42578125" customWidth="1"/>
    <col min="3587" max="3587" width="26.42578125" customWidth="1"/>
    <col min="3588" max="3588" width="68.42578125" customWidth="1"/>
    <col min="3589" max="3589" width="47.28515625" customWidth="1"/>
    <col min="3590" max="3590" width="17.7109375" customWidth="1"/>
    <col min="3591" max="3591" width="31.5703125" customWidth="1"/>
    <col min="3592" max="3592" width="22" customWidth="1"/>
    <col min="3593" max="3593" width="9.85546875" customWidth="1"/>
    <col min="3594" max="3594" width="12.7109375" customWidth="1"/>
    <col min="3595" max="3595" width="21.42578125" customWidth="1"/>
    <col min="3596" max="3596" width="23.42578125" customWidth="1"/>
    <col min="3597" max="3597" width="23" bestFit="1" customWidth="1"/>
    <col min="3598" max="3598" width="19.7109375" bestFit="1" customWidth="1"/>
    <col min="3599" max="3600" width="18.5703125" customWidth="1"/>
    <col min="3601" max="3601" width="14.140625" bestFit="1" customWidth="1"/>
    <col min="3602" max="3602" width="25.5703125" customWidth="1"/>
    <col min="3603" max="3615" width="11.5703125" customWidth="1"/>
    <col min="3842" max="3842" width="10.42578125" customWidth="1"/>
    <col min="3843" max="3843" width="26.42578125" customWidth="1"/>
    <col min="3844" max="3844" width="68.42578125" customWidth="1"/>
    <col min="3845" max="3845" width="47.28515625" customWidth="1"/>
    <col min="3846" max="3846" width="17.7109375" customWidth="1"/>
    <col min="3847" max="3847" width="31.5703125" customWidth="1"/>
    <col min="3848" max="3848" width="22" customWidth="1"/>
    <col min="3849" max="3849" width="9.85546875" customWidth="1"/>
    <col min="3850" max="3850" width="12.7109375" customWidth="1"/>
    <col min="3851" max="3851" width="21.42578125" customWidth="1"/>
    <col min="3852" max="3852" width="23.42578125" customWidth="1"/>
    <col min="3853" max="3853" width="23" bestFit="1" customWidth="1"/>
    <col min="3854" max="3854" width="19.7109375" bestFit="1" customWidth="1"/>
    <col min="3855" max="3856" width="18.5703125" customWidth="1"/>
    <col min="3857" max="3857" width="14.140625" bestFit="1" customWidth="1"/>
    <col min="3858" max="3858" width="25.5703125" customWidth="1"/>
    <col min="3859" max="3871" width="11.5703125" customWidth="1"/>
    <col min="4098" max="4098" width="10.42578125" customWidth="1"/>
    <col min="4099" max="4099" width="26.42578125" customWidth="1"/>
    <col min="4100" max="4100" width="68.42578125" customWidth="1"/>
    <col min="4101" max="4101" width="47.28515625" customWidth="1"/>
    <col min="4102" max="4102" width="17.7109375" customWidth="1"/>
    <col min="4103" max="4103" width="31.5703125" customWidth="1"/>
    <col min="4104" max="4104" width="22" customWidth="1"/>
    <col min="4105" max="4105" width="9.85546875" customWidth="1"/>
    <col min="4106" max="4106" width="12.7109375" customWidth="1"/>
    <col min="4107" max="4107" width="21.42578125" customWidth="1"/>
    <col min="4108" max="4108" width="23.42578125" customWidth="1"/>
    <col min="4109" max="4109" width="23" bestFit="1" customWidth="1"/>
    <col min="4110" max="4110" width="19.7109375" bestFit="1" customWidth="1"/>
    <col min="4111" max="4112" width="18.5703125" customWidth="1"/>
    <col min="4113" max="4113" width="14.140625" bestFit="1" customWidth="1"/>
    <col min="4114" max="4114" width="25.5703125" customWidth="1"/>
    <col min="4115" max="4127" width="11.5703125" customWidth="1"/>
    <col min="4354" max="4354" width="10.42578125" customWidth="1"/>
    <col min="4355" max="4355" width="26.42578125" customWidth="1"/>
    <col min="4356" max="4356" width="68.42578125" customWidth="1"/>
    <col min="4357" max="4357" width="47.28515625" customWidth="1"/>
    <col min="4358" max="4358" width="17.7109375" customWidth="1"/>
    <col min="4359" max="4359" width="31.5703125" customWidth="1"/>
    <col min="4360" max="4360" width="22" customWidth="1"/>
    <col min="4361" max="4361" width="9.85546875" customWidth="1"/>
    <col min="4362" max="4362" width="12.7109375" customWidth="1"/>
    <col min="4363" max="4363" width="21.42578125" customWidth="1"/>
    <col min="4364" max="4364" width="23.42578125" customWidth="1"/>
    <col min="4365" max="4365" width="23" bestFit="1" customWidth="1"/>
    <col min="4366" max="4366" width="19.7109375" bestFit="1" customWidth="1"/>
    <col min="4367" max="4368" width="18.5703125" customWidth="1"/>
    <col min="4369" max="4369" width="14.140625" bestFit="1" customWidth="1"/>
    <col min="4370" max="4370" width="25.5703125" customWidth="1"/>
    <col min="4371" max="4383" width="11.5703125" customWidth="1"/>
    <col min="4610" max="4610" width="10.42578125" customWidth="1"/>
    <col min="4611" max="4611" width="26.42578125" customWidth="1"/>
    <col min="4612" max="4612" width="68.42578125" customWidth="1"/>
    <col min="4613" max="4613" width="47.28515625" customWidth="1"/>
    <col min="4614" max="4614" width="17.7109375" customWidth="1"/>
    <col min="4615" max="4615" width="31.5703125" customWidth="1"/>
    <col min="4616" max="4616" width="22" customWidth="1"/>
    <col min="4617" max="4617" width="9.85546875" customWidth="1"/>
    <col min="4618" max="4618" width="12.7109375" customWidth="1"/>
    <col min="4619" max="4619" width="21.42578125" customWidth="1"/>
    <col min="4620" max="4620" width="23.42578125" customWidth="1"/>
    <col min="4621" max="4621" width="23" bestFit="1" customWidth="1"/>
    <col min="4622" max="4622" width="19.7109375" bestFit="1" customWidth="1"/>
    <col min="4623" max="4624" width="18.5703125" customWidth="1"/>
    <col min="4625" max="4625" width="14.140625" bestFit="1" customWidth="1"/>
    <col min="4626" max="4626" width="25.5703125" customWidth="1"/>
    <col min="4627" max="4639" width="11.5703125" customWidth="1"/>
    <col min="4866" max="4866" width="10.42578125" customWidth="1"/>
    <col min="4867" max="4867" width="26.42578125" customWidth="1"/>
    <col min="4868" max="4868" width="68.42578125" customWidth="1"/>
    <col min="4869" max="4869" width="47.28515625" customWidth="1"/>
    <col min="4870" max="4870" width="17.7109375" customWidth="1"/>
    <col min="4871" max="4871" width="31.5703125" customWidth="1"/>
    <col min="4872" max="4872" width="22" customWidth="1"/>
    <col min="4873" max="4873" width="9.85546875" customWidth="1"/>
    <col min="4874" max="4874" width="12.7109375" customWidth="1"/>
    <col min="4875" max="4875" width="21.42578125" customWidth="1"/>
    <col min="4876" max="4876" width="23.42578125" customWidth="1"/>
    <col min="4877" max="4877" width="23" bestFit="1" customWidth="1"/>
    <col min="4878" max="4878" width="19.7109375" bestFit="1" customWidth="1"/>
    <col min="4879" max="4880" width="18.5703125" customWidth="1"/>
    <col min="4881" max="4881" width="14.140625" bestFit="1" customWidth="1"/>
    <col min="4882" max="4882" width="25.5703125" customWidth="1"/>
    <col min="4883" max="4895" width="11.5703125" customWidth="1"/>
    <col min="5122" max="5122" width="10.42578125" customWidth="1"/>
    <col min="5123" max="5123" width="26.42578125" customWidth="1"/>
    <col min="5124" max="5124" width="68.42578125" customWidth="1"/>
    <col min="5125" max="5125" width="47.28515625" customWidth="1"/>
    <col min="5126" max="5126" width="17.7109375" customWidth="1"/>
    <col min="5127" max="5127" width="31.5703125" customWidth="1"/>
    <col min="5128" max="5128" width="22" customWidth="1"/>
    <col min="5129" max="5129" width="9.85546875" customWidth="1"/>
    <col min="5130" max="5130" width="12.7109375" customWidth="1"/>
    <col min="5131" max="5131" width="21.42578125" customWidth="1"/>
    <col min="5132" max="5132" width="23.42578125" customWidth="1"/>
    <col min="5133" max="5133" width="23" bestFit="1" customWidth="1"/>
    <col min="5134" max="5134" width="19.7109375" bestFit="1" customWidth="1"/>
    <col min="5135" max="5136" width="18.5703125" customWidth="1"/>
    <col min="5137" max="5137" width="14.140625" bestFit="1" customWidth="1"/>
    <col min="5138" max="5138" width="25.5703125" customWidth="1"/>
    <col min="5139" max="5151" width="11.5703125" customWidth="1"/>
    <col min="5378" max="5378" width="10.42578125" customWidth="1"/>
    <col min="5379" max="5379" width="26.42578125" customWidth="1"/>
    <col min="5380" max="5380" width="68.42578125" customWidth="1"/>
    <col min="5381" max="5381" width="47.28515625" customWidth="1"/>
    <col min="5382" max="5382" width="17.7109375" customWidth="1"/>
    <col min="5383" max="5383" width="31.5703125" customWidth="1"/>
    <col min="5384" max="5384" width="22" customWidth="1"/>
    <col min="5385" max="5385" width="9.85546875" customWidth="1"/>
    <col min="5386" max="5386" width="12.7109375" customWidth="1"/>
    <col min="5387" max="5387" width="21.42578125" customWidth="1"/>
    <col min="5388" max="5388" width="23.42578125" customWidth="1"/>
    <col min="5389" max="5389" width="23" bestFit="1" customWidth="1"/>
    <col min="5390" max="5390" width="19.7109375" bestFit="1" customWidth="1"/>
    <col min="5391" max="5392" width="18.5703125" customWidth="1"/>
    <col min="5393" max="5393" width="14.140625" bestFit="1" customWidth="1"/>
    <col min="5394" max="5394" width="25.5703125" customWidth="1"/>
    <col min="5395" max="5407" width="11.5703125" customWidth="1"/>
    <col min="5634" max="5634" width="10.42578125" customWidth="1"/>
    <col min="5635" max="5635" width="26.42578125" customWidth="1"/>
    <col min="5636" max="5636" width="68.42578125" customWidth="1"/>
    <col min="5637" max="5637" width="47.28515625" customWidth="1"/>
    <col min="5638" max="5638" width="17.7109375" customWidth="1"/>
    <col min="5639" max="5639" width="31.5703125" customWidth="1"/>
    <col min="5640" max="5640" width="22" customWidth="1"/>
    <col min="5641" max="5641" width="9.85546875" customWidth="1"/>
    <col min="5642" max="5642" width="12.7109375" customWidth="1"/>
    <col min="5643" max="5643" width="21.42578125" customWidth="1"/>
    <col min="5644" max="5644" width="23.42578125" customWidth="1"/>
    <col min="5645" max="5645" width="23" bestFit="1" customWidth="1"/>
    <col min="5646" max="5646" width="19.7109375" bestFit="1" customWidth="1"/>
    <col min="5647" max="5648" width="18.5703125" customWidth="1"/>
    <col min="5649" max="5649" width="14.140625" bestFit="1" customWidth="1"/>
    <col min="5650" max="5650" width="25.5703125" customWidth="1"/>
    <col min="5651" max="5663" width="11.5703125" customWidth="1"/>
    <col min="5890" max="5890" width="10.42578125" customWidth="1"/>
    <col min="5891" max="5891" width="26.42578125" customWidth="1"/>
    <col min="5892" max="5892" width="68.42578125" customWidth="1"/>
    <col min="5893" max="5893" width="47.28515625" customWidth="1"/>
    <col min="5894" max="5894" width="17.7109375" customWidth="1"/>
    <col min="5895" max="5895" width="31.5703125" customWidth="1"/>
    <col min="5896" max="5896" width="22" customWidth="1"/>
    <col min="5897" max="5897" width="9.85546875" customWidth="1"/>
    <col min="5898" max="5898" width="12.7109375" customWidth="1"/>
    <col min="5899" max="5899" width="21.42578125" customWidth="1"/>
    <col min="5900" max="5900" width="23.42578125" customWidth="1"/>
    <col min="5901" max="5901" width="23" bestFit="1" customWidth="1"/>
    <col min="5902" max="5902" width="19.7109375" bestFit="1" customWidth="1"/>
    <col min="5903" max="5904" width="18.5703125" customWidth="1"/>
    <col min="5905" max="5905" width="14.140625" bestFit="1" customWidth="1"/>
    <col min="5906" max="5906" width="25.5703125" customWidth="1"/>
    <col min="5907" max="5919" width="11.5703125" customWidth="1"/>
    <col min="6146" max="6146" width="10.42578125" customWidth="1"/>
    <col min="6147" max="6147" width="26.42578125" customWidth="1"/>
    <col min="6148" max="6148" width="68.42578125" customWidth="1"/>
    <col min="6149" max="6149" width="47.28515625" customWidth="1"/>
    <col min="6150" max="6150" width="17.7109375" customWidth="1"/>
    <col min="6151" max="6151" width="31.5703125" customWidth="1"/>
    <col min="6152" max="6152" width="22" customWidth="1"/>
    <col min="6153" max="6153" width="9.85546875" customWidth="1"/>
    <col min="6154" max="6154" width="12.7109375" customWidth="1"/>
    <col min="6155" max="6155" width="21.42578125" customWidth="1"/>
    <col min="6156" max="6156" width="23.42578125" customWidth="1"/>
    <col min="6157" max="6157" width="23" bestFit="1" customWidth="1"/>
    <col min="6158" max="6158" width="19.7109375" bestFit="1" customWidth="1"/>
    <col min="6159" max="6160" width="18.5703125" customWidth="1"/>
    <col min="6161" max="6161" width="14.140625" bestFit="1" customWidth="1"/>
    <col min="6162" max="6162" width="25.5703125" customWidth="1"/>
    <col min="6163" max="6175" width="11.5703125" customWidth="1"/>
    <col min="6402" max="6402" width="10.42578125" customWidth="1"/>
    <col min="6403" max="6403" width="26.42578125" customWidth="1"/>
    <col min="6404" max="6404" width="68.42578125" customWidth="1"/>
    <col min="6405" max="6405" width="47.28515625" customWidth="1"/>
    <col min="6406" max="6406" width="17.7109375" customWidth="1"/>
    <col min="6407" max="6407" width="31.5703125" customWidth="1"/>
    <col min="6408" max="6408" width="22" customWidth="1"/>
    <col min="6409" max="6409" width="9.85546875" customWidth="1"/>
    <col min="6410" max="6410" width="12.7109375" customWidth="1"/>
    <col min="6411" max="6411" width="21.42578125" customWidth="1"/>
    <col min="6412" max="6412" width="23.42578125" customWidth="1"/>
    <col min="6413" max="6413" width="23" bestFit="1" customWidth="1"/>
    <col min="6414" max="6414" width="19.7109375" bestFit="1" customWidth="1"/>
    <col min="6415" max="6416" width="18.5703125" customWidth="1"/>
    <col min="6417" max="6417" width="14.140625" bestFit="1" customWidth="1"/>
    <col min="6418" max="6418" width="25.5703125" customWidth="1"/>
    <col min="6419" max="6431" width="11.5703125" customWidth="1"/>
    <col min="6658" max="6658" width="10.42578125" customWidth="1"/>
    <col min="6659" max="6659" width="26.42578125" customWidth="1"/>
    <col min="6660" max="6660" width="68.42578125" customWidth="1"/>
    <col min="6661" max="6661" width="47.28515625" customWidth="1"/>
    <col min="6662" max="6662" width="17.7109375" customWidth="1"/>
    <col min="6663" max="6663" width="31.5703125" customWidth="1"/>
    <col min="6664" max="6664" width="22" customWidth="1"/>
    <col min="6665" max="6665" width="9.85546875" customWidth="1"/>
    <col min="6666" max="6666" width="12.7109375" customWidth="1"/>
    <col min="6667" max="6667" width="21.42578125" customWidth="1"/>
    <col min="6668" max="6668" width="23.42578125" customWidth="1"/>
    <col min="6669" max="6669" width="23" bestFit="1" customWidth="1"/>
    <col min="6670" max="6670" width="19.7109375" bestFit="1" customWidth="1"/>
    <col min="6671" max="6672" width="18.5703125" customWidth="1"/>
    <col min="6673" max="6673" width="14.140625" bestFit="1" customWidth="1"/>
    <col min="6674" max="6674" width="25.5703125" customWidth="1"/>
    <col min="6675" max="6687" width="11.5703125" customWidth="1"/>
    <col min="6914" max="6914" width="10.42578125" customWidth="1"/>
    <col min="6915" max="6915" width="26.42578125" customWidth="1"/>
    <col min="6916" max="6916" width="68.42578125" customWidth="1"/>
    <col min="6917" max="6917" width="47.28515625" customWidth="1"/>
    <col min="6918" max="6918" width="17.7109375" customWidth="1"/>
    <col min="6919" max="6919" width="31.5703125" customWidth="1"/>
    <col min="6920" max="6920" width="22" customWidth="1"/>
    <col min="6921" max="6921" width="9.85546875" customWidth="1"/>
    <col min="6922" max="6922" width="12.7109375" customWidth="1"/>
    <col min="6923" max="6923" width="21.42578125" customWidth="1"/>
    <col min="6924" max="6924" width="23.42578125" customWidth="1"/>
    <col min="6925" max="6925" width="23" bestFit="1" customWidth="1"/>
    <col min="6926" max="6926" width="19.7109375" bestFit="1" customWidth="1"/>
    <col min="6927" max="6928" width="18.5703125" customWidth="1"/>
    <col min="6929" max="6929" width="14.140625" bestFit="1" customWidth="1"/>
    <col min="6930" max="6930" width="25.5703125" customWidth="1"/>
    <col min="6931" max="6943" width="11.5703125" customWidth="1"/>
    <col min="7170" max="7170" width="10.42578125" customWidth="1"/>
    <col min="7171" max="7171" width="26.42578125" customWidth="1"/>
    <col min="7172" max="7172" width="68.42578125" customWidth="1"/>
    <col min="7173" max="7173" width="47.28515625" customWidth="1"/>
    <col min="7174" max="7174" width="17.7109375" customWidth="1"/>
    <col min="7175" max="7175" width="31.5703125" customWidth="1"/>
    <col min="7176" max="7176" width="22" customWidth="1"/>
    <col min="7177" max="7177" width="9.85546875" customWidth="1"/>
    <col min="7178" max="7178" width="12.7109375" customWidth="1"/>
    <col min="7179" max="7179" width="21.42578125" customWidth="1"/>
    <col min="7180" max="7180" width="23.42578125" customWidth="1"/>
    <col min="7181" max="7181" width="23" bestFit="1" customWidth="1"/>
    <col min="7182" max="7182" width="19.7109375" bestFit="1" customWidth="1"/>
    <col min="7183" max="7184" width="18.5703125" customWidth="1"/>
    <col min="7185" max="7185" width="14.140625" bestFit="1" customWidth="1"/>
    <col min="7186" max="7186" width="25.5703125" customWidth="1"/>
    <col min="7187" max="7199" width="11.5703125" customWidth="1"/>
    <col min="7426" max="7426" width="10.42578125" customWidth="1"/>
    <col min="7427" max="7427" width="26.42578125" customWidth="1"/>
    <col min="7428" max="7428" width="68.42578125" customWidth="1"/>
    <col min="7429" max="7429" width="47.28515625" customWidth="1"/>
    <col min="7430" max="7430" width="17.7109375" customWidth="1"/>
    <col min="7431" max="7431" width="31.5703125" customWidth="1"/>
    <col min="7432" max="7432" width="22" customWidth="1"/>
    <col min="7433" max="7433" width="9.85546875" customWidth="1"/>
    <col min="7434" max="7434" width="12.7109375" customWidth="1"/>
    <col min="7435" max="7435" width="21.42578125" customWidth="1"/>
    <col min="7436" max="7436" width="23.42578125" customWidth="1"/>
    <col min="7437" max="7437" width="23" bestFit="1" customWidth="1"/>
    <col min="7438" max="7438" width="19.7109375" bestFit="1" customWidth="1"/>
    <col min="7439" max="7440" width="18.5703125" customWidth="1"/>
    <col min="7441" max="7441" width="14.140625" bestFit="1" customWidth="1"/>
    <col min="7442" max="7442" width="25.5703125" customWidth="1"/>
    <col min="7443" max="7455" width="11.5703125" customWidth="1"/>
    <col min="7682" max="7682" width="10.42578125" customWidth="1"/>
    <col min="7683" max="7683" width="26.42578125" customWidth="1"/>
    <col min="7684" max="7684" width="68.42578125" customWidth="1"/>
    <col min="7685" max="7685" width="47.28515625" customWidth="1"/>
    <col min="7686" max="7686" width="17.7109375" customWidth="1"/>
    <col min="7687" max="7687" width="31.5703125" customWidth="1"/>
    <col min="7688" max="7688" width="22" customWidth="1"/>
    <col min="7689" max="7689" width="9.85546875" customWidth="1"/>
    <col min="7690" max="7690" width="12.7109375" customWidth="1"/>
    <col min="7691" max="7691" width="21.42578125" customWidth="1"/>
    <col min="7692" max="7692" width="23.42578125" customWidth="1"/>
    <col min="7693" max="7693" width="23" bestFit="1" customWidth="1"/>
    <col min="7694" max="7694" width="19.7109375" bestFit="1" customWidth="1"/>
    <col min="7695" max="7696" width="18.5703125" customWidth="1"/>
    <col min="7697" max="7697" width="14.140625" bestFit="1" customWidth="1"/>
    <col min="7698" max="7698" width="25.5703125" customWidth="1"/>
    <col min="7699" max="7711" width="11.5703125" customWidth="1"/>
    <col min="7938" max="7938" width="10.42578125" customWidth="1"/>
    <col min="7939" max="7939" width="26.42578125" customWidth="1"/>
    <col min="7940" max="7940" width="68.42578125" customWidth="1"/>
    <col min="7941" max="7941" width="47.28515625" customWidth="1"/>
    <col min="7942" max="7942" width="17.7109375" customWidth="1"/>
    <col min="7943" max="7943" width="31.5703125" customWidth="1"/>
    <col min="7944" max="7944" width="22" customWidth="1"/>
    <col min="7945" max="7945" width="9.85546875" customWidth="1"/>
    <col min="7946" max="7946" width="12.7109375" customWidth="1"/>
    <col min="7947" max="7947" width="21.42578125" customWidth="1"/>
    <col min="7948" max="7948" width="23.42578125" customWidth="1"/>
    <col min="7949" max="7949" width="23" bestFit="1" customWidth="1"/>
    <col min="7950" max="7950" width="19.7109375" bestFit="1" customWidth="1"/>
    <col min="7951" max="7952" width="18.5703125" customWidth="1"/>
    <col min="7953" max="7953" width="14.140625" bestFit="1" customWidth="1"/>
    <col min="7954" max="7954" width="25.5703125" customWidth="1"/>
    <col min="7955" max="7967" width="11.5703125" customWidth="1"/>
    <col min="8194" max="8194" width="10.42578125" customWidth="1"/>
    <col min="8195" max="8195" width="26.42578125" customWidth="1"/>
    <col min="8196" max="8196" width="68.42578125" customWidth="1"/>
    <col min="8197" max="8197" width="47.28515625" customWidth="1"/>
    <col min="8198" max="8198" width="17.7109375" customWidth="1"/>
    <col min="8199" max="8199" width="31.5703125" customWidth="1"/>
    <col min="8200" max="8200" width="22" customWidth="1"/>
    <col min="8201" max="8201" width="9.85546875" customWidth="1"/>
    <col min="8202" max="8202" width="12.7109375" customWidth="1"/>
    <col min="8203" max="8203" width="21.42578125" customWidth="1"/>
    <col min="8204" max="8204" width="23.42578125" customWidth="1"/>
    <col min="8205" max="8205" width="23" bestFit="1" customWidth="1"/>
    <col min="8206" max="8206" width="19.7109375" bestFit="1" customWidth="1"/>
    <col min="8207" max="8208" width="18.5703125" customWidth="1"/>
    <col min="8209" max="8209" width="14.140625" bestFit="1" customWidth="1"/>
    <col min="8210" max="8210" width="25.5703125" customWidth="1"/>
    <col min="8211" max="8223" width="11.5703125" customWidth="1"/>
    <col min="8450" max="8450" width="10.42578125" customWidth="1"/>
    <col min="8451" max="8451" width="26.42578125" customWidth="1"/>
    <col min="8452" max="8452" width="68.42578125" customWidth="1"/>
    <col min="8453" max="8453" width="47.28515625" customWidth="1"/>
    <col min="8454" max="8454" width="17.7109375" customWidth="1"/>
    <col min="8455" max="8455" width="31.5703125" customWidth="1"/>
    <col min="8456" max="8456" width="22" customWidth="1"/>
    <col min="8457" max="8457" width="9.85546875" customWidth="1"/>
    <col min="8458" max="8458" width="12.7109375" customWidth="1"/>
    <col min="8459" max="8459" width="21.42578125" customWidth="1"/>
    <col min="8460" max="8460" width="23.42578125" customWidth="1"/>
    <col min="8461" max="8461" width="23" bestFit="1" customWidth="1"/>
    <col min="8462" max="8462" width="19.7109375" bestFit="1" customWidth="1"/>
    <col min="8463" max="8464" width="18.5703125" customWidth="1"/>
    <col min="8465" max="8465" width="14.140625" bestFit="1" customWidth="1"/>
    <col min="8466" max="8466" width="25.5703125" customWidth="1"/>
    <col min="8467" max="8479" width="11.5703125" customWidth="1"/>
    <col min="8706" max="8706" width="10.42578125" customWidth="1"/>
    <col min="8707" max="8707" width="26.42578125" customWidth="1"/>
    <col min="8708" max="8708" width="68.42578125" customWidth="1"/>
    <col min="8709" max="8709" width="47.28515625" customWidth="1"/>
    <col min="8710" max="8710" width="17.7109375" customWidth="1"/>
    <col min="8711" max="8711" width="31.5703125" customWidth="1"/>
    <col min="8712" max="8712" width="22" customWidth="1"/>
    <col min="8713" max="8713" width="9.85546875" customWidth="1"/>
    <col min="8714" max="8714" width="12.7109375" customWidth="1"/>
    <col min="8715" max="8715" width="21.42578125" customWidth="1"/>
    <col min="8716" max="8716" width="23.42578125" customWidth="1"/>
    <col min="8717" max="8717" width="23" bestFit="1" customWidth="1"/>
    <col min="8718" max="8718" width="19.7109375" bestFit="1" customWidth="1"/>
    <col min="8719" max="8720" width="18.5703125" customWidth="1"/>
    <col min="8721" max="8721" width="14.140625" bestFit="1" customWidth="1"/>
    <col min="8722" max="8722" width="25.5703125" customWidth="1"/>
    <col min="8723" max="8735" width="11.5703125" customWidth="1"/>
    <col min="8962" max="8962" width="10.42578125" customWidth="1"/>
    <col min="8963" max="8963" width="26.42578125" customWidth="1"/>
    <col min="8964" max="8964" width="68.42578125" customWidth="1"/>
    <col min="8965" max="8965" width="47.28515625" customWidth="1"/>
    <col min="8966" max="8966" width="17.7109375" customWidth="1"/>
    <col min="8967" max="8967" width="31.5703125" customWidth="1"/>
    <col min="8968" max="8968" width="22" customWidth="1"/>
    <col min="8969" max="8969" width="9.85546875" customWidth="1"/>
    <col min="8970" max="8970" width="12.7109375" customWidth="1"/>
    <col min="8971" max="8971" width="21.42578125" customWidth="1"/>
    <col min="8972" max="8972" width="23.42578125" customWidth="1"/>
    <col min="8973" max="8973" width="23" bestFit="1" customWidth="1"/>
    <col min="8974" max="8974" width="19.7109375" bestFit="1" customWidth="1"/>
    <col min="8975" max="8976" width="18.5703125" customWidth="1"/>
    <col min="8977" max="8977" width="14.140625" bestFit="1" customWidth="1"/>
    <col min="8978" max="8978" width="25.5703125" customWidth="1"/>
    <col min="8979" max="8991" width="11.5703125" customWidth="1"/>
    <col min="9218" max="9218" width="10.42578125" customWidth="1"/>
    <col min="9219" max="9219" width="26.42578125" customWidth="1"/>
    <col min="9220" max="9220" width="68.42578125" customWidth="1"/>
    <col min="9221" max="9221" width="47.28515625" customWidth="1"/>
    <col min="9222" max="9222" width="17.7109375" customWidth="1"/>
    <col min="9223" max="9223" width="31.5703125" customWidth="1"/>
    <col min="9224" max="9224" width="22" customWidth="1"/>
    <col min="9225" max="9225" width="9.85546875" customWidth="1"/>
    <col min="9226" max="9226" width="12.7109375" customWidth="1"/>
    <col min="9227" max="9227" width="21.42578125" customWidth="1"/>
    <col min="9228" max="9228" width="23.42578125" customWidth="1"/>
    <col min="9229" max="9229" width="23" bestFit="1" customWidth="1"/>
    <col min="9230" max="9230" width="19.7109375" bestFit="1" customWidth="1"/>
    <col min="9231" max="9232" width="18.5703125" customWidth="1"/>
    <col min="9233" max="9233" width="14.140625" bestFit="1" customWidth="1"/>
    <col min="9234" max="9234" width="25.5703125" customWidth="1"/>
    <col min="9235" max="9247" width="11.5703125" customWidth="1"/>
    <col min="9474" max="9474" width="10.42578125" customWidth="1"/>
    <col min="9475" max="9475" width="26.42578125" customWidth="1"/>
    <col min="9476" max="9476" width="68.42578125" customWidth="1"/>
    <col min="9477" max="9477" width="47.28515625" customWidth="1"/>
    <col min="9478" max="9478" width="17.7109375" customWidth="1"/>
    <col min="9479" max="9479" width="31.5703125" customWidth="1"/>
    <col min="9480" max="9480" width="22" customWidth="1"/>
    <col min="9481" max="9481" width="9.85546875" customWidth="1"/>
    <col min="9482" max="9482" width="12.7109375" customWidth="1"/>
    <col min="9483" max="9483" width="21.42578125" customWidth="1"/>
    <col min="9484" max="9484" width="23.42578125" customWidth="1"/>
    <col min="9485" max="9485" width="23" bestFit="1" customWidth="1"/>
    <col min="9486" max="9486" width="19.7109375" bestFit="1" customWidth="1"/>
    <col min="9487" max="9488" width="18.5703125" customWidth="1"/>
    <col min="9489" max="9489" width="14.140625" bestFit="1" customWidth="1"/>
    <col min="9490" max="9490" width="25.5703125" customWidth="1"/>
    <col min="9491" max="9503" width="11.5703125" customWidth="1"/>
    <col min="9730" max="9730" width="10.42578125" customWidth="1"/>
    <col min="9731" max="9731" width="26.42578125" customWidth="1"/>
    <col min="9732" max="9732" width="68.42578125" customWidth="1"/>
    <col min="9733" max="9733" width="47.28515625" customWidth="1"/>
    <col min="9734" max="9734" width="17.7109375" customWidth="1"/>
    <col min="9735" max="9735" width="31.5703125" customWidth="1"/>
    <col min="9736" max="9736" width="22" customWidth="1"/>
    <col min="9737" max="9737" width="9.85546875" customWidth="1"/>
    <col min="9738" max="9738" width="12.7109375" customWidth="1"/>
    <col min="9739" max="9739" width="21.42578125" customWidth="1"/>
    <col min="9740" max="9740" width="23.42578125" customWidth="1"/>
    <col min="9741" max="9741" width="23" bestFit="1" customWidth="1"/>
    <col min="9742" max="9742" width="19.7109375" bestFit="1" customWidth="1"/>
    <col min="9743" max="9744" width="18.5703125" customWidth="1"/>
    <col min="9745" max="9745" width="14.140625" bestFit="1" customWidth="1"/>
    <col min="9746" max="9746" width="25.5703125" customWidth="1"/>
    <col min="9747" max="9759" width="11.5703125" customWidth="1"/>
    <col min="9986" max="9986" width="10.42578125" customWidth="1"/>
    <col min="9987" max="9987" width="26.42578125" customWidth="1"/>
    <col min="9988" max="9988" width="68.42578125" customWidth="1"/>
    <col min="9989" max="9989" width="47.28515625" customWidth="1"/>
    <col min="9990" max="9990" width="17.7109375" customWidth="1"/>
    <col min="9991" max="9991" width="31.5703125" customWidth="1"/>
    <col min="9992" max="9992" width="22" customWidth="1"/>
    <col min="9993" max="9993" width="9.85546875" customWidth="1"/>
    <col min="9994" max="9994" width="12.7109375" customWidth="1"/>
    <col min="9995" max="9995" width="21.42578125" customWidth="1"/>
    <col min="9996" max="9996" width="23.42578125" customWidth="1"/>
    <col min="9997" max="9997" width="23" bestFit="1" customWidth="1"/>
    <col min="9998" max="9998" width="19.7109375" bestFit="1" customWidth="1"/>
    <col min="9999" max="10000" width="18.5703125" customWidth="1"/>
    <col min="10001" max="10001" width="14.140625" bestFit="1" customWidth="1"/>
    <col min="10002" max="10002" width="25.5703125" customWidth="1"/>
    <col min="10003" max="10015" width="11.5703125" customWidth="1"/>
    <col min="10242" max="10242" width="10.42578125" customWidth="1"/>
    <col min="10243" max="10243" width="26.42578125" customWidth="1"/>
    <col min="10244" max="10244" width="68.42578125" customWidth="1"/>
    <col min="10245" max="10245" width="47.28515625" customWidth="1"/>
    <col min="10246" max="10246" width="17.7109375" customWidth="1"/>
    <col min="10247" max="10247" width="31.5703125" customWidth="1"/>
    <col min="10248" max="10248" width="22" customWidth="1"/>
    <col min="10249" max="10249" width="9.85546875" customWidth="1"/>
    <col min="10250" max="10250" width="12.7109375" customWidth="1"/>
    <col min="10251" max="10251" width="21.42578125" customWidth="1"/>
    <col min="10252" max="10252" width="23.42578125" customWidth="1"/>
    <col min="10253" max="10253" width="23" bestFit="1" customWidth="1"/>
    <col min="10254" max="10254" width="19.7109375" bestFit="1" customWidth="1"/>
    <col min="10255" max="10256" width="18.5703125" customWidth="1"/>
    <col min="10257" max="10257" width="14.140625" bestFit="1" customWidth="1"/>
    <col min="10258" max="10258" width="25.5703125" customWidth="1"/>
    <col min="10259" max="10271" width="11.5703125" customWidth="1"/>
    <col min="10498" max="10498" width="10.42578125" customWidth="1"/>
    <col min="10499" max="10499" width="26.42578125" customWidth="1"/>
    <col min="10500" max="10500" width="68.42578125" customWidth="1"/>
    <col min="10501" max="10501" width="47.28515625" customWidth="1"/>
    <col min="10502" max="10502" width="17.7109375" customWidth="1"/>
    <col min="10503" max="10503" width="31.5703125" customWidth="1"/>
    <col min="10504" max="10504" width="22" customWidth="1"/>
    <col min="10505" max="10505" width="9.85546875" customWidth="1"/>
    <col min="10506" max="10506" width="12.7109375" customWidth="1"/>
    <col min="10507" max="10507" width="21.42578125" customWidth="1"/>
    <col min="10508" max="10508" width="23.42578125" customWidth="1"/>
    <col min="10509" max="10509" width="23" bestFit="1" customWidth="1"/>
    <col min="10510" max="10510" width="19.7109375" bestFit="1" customWidth="1"/>
    <col min="10511" max="10512" width="18.5703125" customWidth="1"/>
    <col min="10513" max="10513" width="14.140625" bestFit="1" customWidth="1"/>
    <col min="10514" max="10514" width="25.5703125" customWidth="1"/>
    <col min="10515" max="10527" width="11.5703125" customWidth="1"/>
    <col min="10754" max="10754" width="10.42578125" customWidth="1"/>
    <col min="10755" max="10755" width="26.42578125" customWidth="1"/>
    <col min="10756" max="10756" width="68.42578125" customWidth="1"/>
    <col min="10757" max="10757" width="47.28515625" customWidth="1"/>
    <col min="10758" max="10758" width="17.7109375" customWidth="1"/>
    <col min="10759" max="10759" width="31.5703125" customWidth="1"/>
    <col min="10760" max="10760" width="22" customWidth="1"/>
    <col min="10761" max="10761" width="9.85546875" customWidth="1"/>
    <col min="10762" max="10762" width="12.7109375" customWidth="1"/>
    <col min="10763" max="10763" width="21.42578125" customWidth="1"/>
    <col min="10764" max="10764" width="23.42578125" customWidth="1"/>
    <col min="10765" max="10765" width="23" bestFit="1" customWidth="1"/>
    <col min="10766" max="10766" width="19.7109375" bestFit="1" customWidth="1"/>
    <col min="10767" max="10768" width="18.5703125" customWidth="1"/>
    <col min="10769" max="10769" width="14.140625" bestFit="1" customWidth="1"/>
    <col min="10770" max="10770" width="25.5703125" customWidth="1"/>
    <col min="10771" max="10783" width="11.5703125" customWidth="1"/>
    <col min="11010" max="11010" width="10.42578125" customWidth="1"/>
    <col min="11011" max="11011" width="26.42578125" customWidth="1"/>
    <col min="11012" max="11012" width="68.42578125" customWidth="1"/>
    <col min="11013" max="11013" width="47.28515625" customWidth="1"/>
    <col min="11014" max="11014" width="17.7109375" customWidth="1"/>
    <col min="11015" max="11015" width="31.5703125" customWidth="1"/>
    <col min="11016" max="11016" width="22" customWidth="1"/>
    <col min="11017" max="11017" width="9.85546875" customWidth="1"/>
    <col min="11018" max="11018" width="12.7109375" customWidth="1"/>
    <col min="11019" max="11019" width="21.42578125" customWidth="1"/>
    <col min="11020" max="11020" width="23.42578125" customWidth="1"/>
    <col min="11021" max="11021" width="23" bestFit="1" customWidth="1"/>
    <col min="11022" max="11022" width="19.7109375" bestFit="1" customWidth="1"/>
    <col min="11023" max="11024" width="18.5703125" customWidth="1"/>
    <col min="11025" max="11025" width="14.140625" bestFit="1" customWidth="1"/>
    <col min="11026" max="11026" width="25.5703125" customWidth="1"/>
    <col min="11027" max="11039" width="11.5703125" customWidth="1"/>
    <col min="11266" max="11266" width="10.42578125" customWidth="1"/>
    <col min="11267" max="11267" width="26.42578125" customWidth="1"/>
    <col min="11268" max="11268" width="68.42578125" customWidth="1"/>
    <col min="11269" max="11269" width="47.28515625" customWidth="1"/>
    <col min="11270" max="11270" width="17.7109375" customWidth="1"/>
    <col min="11271" max="11271" width="31.5703125" customWidth="1"/>
    <col min="11272" max="11272" width="22" customWidth="1"/>
    <col min="11273" max="11273" width="9.85546875" customWidth="1"/>
    <col min="11274" max="11274" width="12.7109375" customWidth="1"/>
    <col min="11275" max="11275" width="21.42578125" customWidth="1"/>
    <col min="11276" max="11276" width="23.42578125" customWidth="1"/>
    <col min="11277" max="11277" width="23" bestFit="1" customWidth="1"/>
    <col min="11278" max="11278" width="19.7109375" bestFit="1" customWidth="1"/>
    <col min="11279" max="11280" width="18.5703125" customWidth="1"/>
    <col min="11281" max="11281" width="14.140625" bestFit="1" customWidth="1"/>
    <col min="11282" max="11282" width="25.5703125" customWidth="1"/>
    <col min="11283" max="11295" width="11.5703125" customWidth="1"/>
    <col min="11522" max="11522" width="10.42578125" customWidth="1"/>
    <col min="11523" max="11523" width="26.42578125" customWidth="1"/>
    <col min="11524" max="11524" width="68.42578125" customWidth="1"/>
    <col min="11525" max="11525" width="47.28515625" customWidth="1"/>
    <col min="11526" max="11526" width="17.7109375" customWidth="1"/>
    <col min="11527" max="11527" width="31.5703125" customWidth="1"/>
    <col min="11528" max="11528" width="22" customWidth="1"/>
    <col min="11529" max="11529" width="9.85546875" customWidth="1"/>
    <col min="11530" max="11530" width="12.7109375" customWidth="1"/>
    <col min="11531" max="11531" width="21.42578125" customWidth="1"/>
    <col min="11532" max="11532" width="23.42578125" customWidth="1"/>
    <col min="11533" max="11533" width="23" bestFit="1" customWidth="1"/>
    <col min="11534" max="11534" width="19.7109375" bestFit="1" customWidth="1"/>
    <col min="11535" max="11536" width="18.5703125" customWidth="1"/>
    <col min="11537" max="11537" width="14.140625" bestFit="1" customWidth="1"/>
    <col min="11538" max="11538" width="25.5703125" customWidth="1"/>
    <col min="11539" max="11551" width="11.5703125" customWidth="1"/>
    <col min="11778" max="11778" width="10.42578125" customWidth="1"/>
    <col min="11779" max="11779" width="26.42578125" customWidth="1"/>
    <col min="11780" max="11780" width="68.42578125" customWidth="1"/>
    <col min="11781" max="11781" width="47.28515625" customWidth="1"/>
    <col min="11782" max="11782" width="17.7109375" customWidth="1"/>
    <col min="11783" max="11783" width="31.5703125" customWidth="1"/>
    <col min="11784" max="11784" width="22" customWidth="1"/>
    <col min="11785" max="11785" width="9.85546875" customWidth="1"/>
    <col min="11786" max="11786" width="12.7109375" customWidth="1"/>
    <col min="11787" max="11787" width="21.42578125" customWidth="1"/>
    <col min="11788" max="11788" width="23.42578125" customWidth="1"/>
    <col min="11789" max="11789" width="23" bestFit="1" customWidth="1"/>
    <col min="11790" max="11790" width="19.7109375" bestFit="1" customWidth="1"/>
    <col min="11791" max="11792" width="18.5703125" customWidth="1"/>
    <col min="11793" max="11793" width="14.140625" bestFit="1" customWidth="1"/>
    <col min="11794" max="11794" width="25.5703125" customWidth="1"/>
    <col min="11795" max="11807" width="11.5703125" customWidth="1"/>
    <col min="12034" max="12034" width="10.42578125" customWidth="1"/>
    <col min="12035" max="12035" width="26.42578125" customWidth="1"/>
    <col min="12036" max="12036" width="68.42578125" customWidth="1"/>
    <col min="12037" max="12037" width="47.28515625" customWidth="1"/>
    <col min="12038" max="12038" width="17.7109375" customWidth="1"/>
    <col min="12039" max="12039" width="31.5703125" customWidth="1"/>
    <col min="12040" max="12040" width="22" customWidth="1"/>
    <col min="12041" max="12041" width="9.85546875" customWidth="1"/>
    <col min="12042" max="12042" width="12.7109375" customWidth="1"/>
    <col min="12043" max="12043" width="21.42578125" customWidth="1"/>
    <col min="12044" max="12044" width="23.42578125" customWidth="1"/>
    <col min="12045" max="12045" width="23" bestFit="1" customWidth="1"/>
    <col min="12046" max="12046" width="19.7109375" bestFit="1" customWidth="1"/>
    <col min="12047" max="12048" width="18.5703125" customWidth="1"/>
    <col min="12049" max="12049" width="14.140625" bestFit="1" customWidth="1"/>
    <col min="12050" max="12050" width="25.5703125" customWidth="1"/>
    <col min="12051" max="12063" width="11.5703125" customWidth="1"/>
    <col min="12290" max="12290" width="10.42578125" customWidth="1"/>
    <col min="12291" max="12291" width="26.42578125" customWidth="1"/>
    <col min="12292" max="12292" width="68.42578125" customWidth="1"/>
    <col min="12293" max="12293" width="47.28515625" customWidth="1"/>
    <col min="12294" max="12294" width="17.7109375" customWidth="1"/>
    <col min="12295" max="12295" width="31.5703125" customWidth="1"/>
    <col min="12296" max="12296" width="22" customWidth="1"/>
    <col min="12297" max="12297" width="9.85546875" customWidth="1"/>
    <col min="12298" max="12298" width="12.7109375" customWidth="1"/>
    <col min="12299" max="12299" width="21.42578125" customWidth="1"/>
    <col min="12300" max="12300" width="23.42578125" customWidth="1"/>
    <col min="12301" max="12301" width="23" bestFit="1" customWidth="1"/>
    <col min="12302" max="12302" width="19.7109375" bestFit="1" customWidth="1"/>
    <col min="12303" max="12304" width="18.5703125" customWidth="1"/>
    <col min="12305" max="12305" width="14.140625" bestFit="1" customWidth="1"/>
    <col min="12306" max="12306" width="25.5703125" customWidth="1"/>
    <col min="12307" max="12319" width="11.5703125" customWidth="1"/>
    <col min="12546" max="12546" width="10.42578125" customWidth="1"/>
    <col min="12547" max="12547" width="26.42578125" customWidth="1"/>
    <col min="12548" max="12548" width="68.42578125" customWidth="1"/>
    <col min="12549" max="12549" width="47.28515625" customWidth="1"/>
    <col min="12550" max="12550" width="17.7109375" customWidth="1"/>
    <col min="12551" max="12551" width="31.5703125" customWidth="1"/>
    <col min="12552" max="12552" width="22" customWidth="1"/>
    <col min="12553" max="12553" width="9.85546875" customWidth="1"/>
    <col min="12554" max="12554" width="12.7109375" customWidth="1"/>
    <col min="12555" max="12555" width="21.42578125" customWidth="1"/>
    <col min="12556" max="12556" width="23.42578125" customWidth="1"/>
    <col min="12557" max="12557" width="23" bestFit="1" customWidth="1"/>
    <col min="12558" max="12558" width="19.7109375" bestFit="1" customWidth="1"/>
    <col min="12559" max="12560" width="18.5703125" customWidth="1"/>
    <col min="12561" max="12561" width="14.140625" bestFit="1" customWidth="1"/>
    <col min="12562" max="12562" width="25.5703125" customWidth="1"/>
    <col min="12563" max="12575" width="11.5703125" customWidth="1"/>
    <col min="12802" max="12802" width="10.42578125" customWidth="1"/>
    <col min="12803" max="12803" width="26.42578125" customWidth="1"/>
    <col min="12804" max="12804" width="68.42578125" customWidth="1"/>
    <col min="12805" max="12805" width="47.28515625" customWidth="1"/>
    <col min="12806" max="12806" width="17.7109375" customWidth="1"/>
    <col min="12807" max="12807" width="31.5703125" customWidth="1"/>
    <col min="12808" max="12808" width="22" customWidth="1"/>
    <col min="12809" max="12809" width="9.85546875" customWidth="1"/>
    <col min="12810" max="12810" width="12.7109375" customWidth="1"/>
    <col min="12811" max="12811" width="21.42578125" customWidth="1"/>
    <col min="12812" max="12812" width="23.42578125" customWidth="1"/>
    <col min="12813" max="12813" width="23" bestFit="1" customWidth="1"/>
    <col min="12814" max="12814" width="19.7109375" bestFit="1" customWidth="1"/>
    <col min="12815" max="12816" width="18.5703125" customWidth="1"/>
    <col min="12817" max="12817" width="14.140625" bestFit="1" customWidth="1"/>
    <col min="12818" max="12818" width="25.5703125" customWidth="1"/>
    <col min="12819" max="12831" width="11.5703125" customWidth="1"/>
    <col min="13058" max="13058" width="10.42578125" customWidth="1"/>
    <col min="13059" max="13059" width="26.42578125" customWidth="1"/>
    <col min="13060" max="13060" width="68.42578125" customWidth="1"/>
    <col min="13061" max="13061" width="47.28515625" customWidth="1"/>
    <col min="13062" max="13062" width="17.7109375" customWidth="1"/>
    <col min="13063" max="13063" width="31.5703125" customWidth="1"/>
    <col min="13064" max="13064" width="22" customWidth="1"/>
    <col min="13065" max="13065" width="9.85546875" customWidth="1"/>
    <col min="13066" max="13066" width="12.7109375" customWidth="1"/>
    <col min="13067" max="13067" width="21.42578125" customWidth="1"/>
    <col min="13068" max="13068" width="23.42578125" customWidth="1"/>
    <col min="13069" max="13069" width="23" bestFit="1" customWidth="1"/>
    <col min="13070" max="13070" width="19.7109375" bestFit="1" customWidth="1"/>
    <col min="13071" max="13072" width="18.5703125" customWidth="1"/>
    <col min="13073" max="13073" width="14.140625" bestFit="1" customWidth="1"/>
    <col min="13074" max="13074" width="25.5703125" customWidth="1"/>
    <col min="13075" max="13087" width="11.5703125" customWidth="1"/>
    <col min="13314" max="13314" width="10.42578125" customWidth="1"/>
    <col min="13315" max="13315" width="26.42578125" customWidth="1"/>
    <col min="13316" max="13316" width="68.42578125" customWidth="1"/>
    <col min="13317" max="13317" width="47.28515625" customWidth="1"/>
    <col min="13318" max="13318" width="17.7109375" customWidth="1"/>
    <col min="13319" max="13319" width="31.5703125" customWidth="1"/>
    <col min="13320" max="13320" width="22" customWidth="1"/>
    <col min="13321" max="13321" width="9.85546875" customWidth="1"/>
    <col min="13322" max="13322" width="12.7109375" customWidth="1"/>
    <col min="13323" max="13323" width="21.42578125" customWidth="1"/>
    <col min="13324" max="13324" width="23.42578125" customWidth="1"/>
    <col min="13325" max="13325" width="23" bestFit="1" customWidth="1"/>
    <col min="13326" max="13326" width="19.7109375" bestFit="1" customWidth="1"/>
    <col min="13327" max="13328" width="18.5703125" customWidth="1"/>
    <col min="13329" max="13329" width="14.140625" bestFit="1" customWidth="1"/>
    <col min="13330" max="13330" width="25.5703125" customWidth="1"/>
    <col min="13331" max="13343" width="11.5703125" customWidth="1"/>
    <col min="13570" max="13570" width="10.42578125" customWidth="1"/>
    <col min="13571" max="13571" width="26.42578125" customWidth="1"/>
    <col min="13572" max="13572" width="68.42578125" customWidth="1"/>
    <col min="13573" max="13573" width="47.28515625" customWidth="1"/>
    <col min="13574" max="13574" width="17.7109375" customWidth="1"/>
    <col min="13575" max="13575" width="31.5703125" customWidth="1"/>
    <col min="13576" max="13576" width="22" customWidth="1"/>
    <col min="13577" max="13577" width="9.85546875" customWidth="1"/>
    <col min="13578" max="13578" width="12.7109375" customWidth="1"/>
    <col min="13579" max="13579" width="21.42578125" customWidth="1"/>
    <col min="13580" max="13580" width="23.42578125" customWidth="1"/>
    <col min="13581" max="13581" width="23" bestFit="1" customWidth="1"/>
    <col min="13582" max="13582" width="19.7109375" bestFit="1" customWidth="1"/>
    <col min="13583" max="13584" width="18.5703125" customWidth="1"/>
    <col min="13585" max="13585" width="14.140625" bestFit="1" customWidth="1"/>
    <col min="13586" max="13586" width="25.5703125" customWidth="1"/>
    <col min="13587" max="13599" width="11.5703125" customWidth="1"/>
    <col min="13826" max="13826" width="10.42578125" customWidth="1"/>
    <col min="13827" max="13827" width="26.42578125" customWidth="1"/>
    <col min="13828" max="13828" width="68.42578125" customWidth="1"/>
    <col min="13829" max="13829" width="47.28515625" customWidth="1"/>
    <col min="13830" max="13830" width="17.7109375" customWidth="1"/>
    <col min="13831" max="13831" width="31.5703125" customWidth="1"/>
    <col min="13832" max="13832" width="22" customWidth="1"/>
    <col min="13833" max="13833" width="9.85546875" customWidth="1"/>
    <col min="13834" max="13834" width="12.7109375" customWidth="1"/>
    <col min="13835" max="13835" width="21.42578125" customWidth="1"/>
    <col min="13836" max="13836" width="23.42578125" customWidth="1"/>
    <col min="13837" max="13837" width="23" bestFit="1" customWidth="1"/>
    <col min="13838" max="13838" width="19.7109375" bestFit="1" customWidth="1"/>
    <col min="13839" max="13840" width="18.5703125" customWidth="1"/>
    <col min="13841" max="13841" width="14.140625" bestFit="1" customWidth="1"/>
    <col min="13842" max="13842" width="25.5703125" customWidth="1"/>
    <col min="13843" max="13855" width="11.5703125" customWidth="1"/>
    <col min="14082" max="14082" width="10.42578125" customWidth="1"/>
    <col min="14083" max="14083" width="26.42578125" customWidth="1"/>
    <col min="14084" max="14084" width="68.42578125" customWidth="1"/>
    <col min="14085" max="14085" width="47.28515625" customWidth="1"/>
    <col min="14086" max="14086" width="17.7109375" customWidth="1"/>
    <col min="14087" max="14087" width="31.5703125" customWidth="1"/>
    <col min="14088" max="14088" width="22" customWidth="1"/>
    <col min="14089" max="14089" width="9.85546875" customWidth="1"/>
    <col min="14090" max="14090" width="12.7109375" customWidth="1"/>
    <col min="14091" max="14091" width="21.42578125" customWidth="1"/>
    <col min="14092" max="14092" width="23.42578125" customWidth="1"/>
    <col min="14093" max="14093" width="23" bestFit="1" customWidth="1"/>
    <col min="14094" max="14094" width="19.7109375" bestFit="1" customWidth="1"/>
    <col min="14095" max="14096" width="18.5703125" customWidth="1"/>
    <col min="14097" max="14097" width="14.140625" bestFit="1" customWidth="1"/>
    <col min="14098" max="14098" width="25.5703125" customWidth="1"/>
    <col min="14099" max="14111" width="11.5703125" customWidth="1"/>
    <col min="14338" max="14338" width="10.42578125" customWidth="1"/>
    <col min="14339" max="14339" width="26.42578125" customWidth="1"/>
    <col min="14340" max="14340" width="68.42578125" customWidth="1"/>
    <col min="14341" max="14341" width="47.28515625" customWidth="1"/>
    <col min="14342" max="14342" width="17.7109375" customWidth="1"/>
    <col min="14343" max="14343" width="31.5703125" customWidth="1"/>
    <col min="14344" max="14344" width="22" customWidth="1"/>
    <col min="14345" max="14345" width="9.85546875" customWidth="1"/>
    <col min="14346" max="14346" width="12.7109375" customWidth="1"/>
    <col min="14347" max="14347" width="21.42578125" customWidth="1"/>
    <col min="14348" max="14348" width="23.42578125" customWidth="1"/>
    <col min="14349" max="14349" width="23" bestFit="1" customWidth="1"/>
    <col min="14350" max="14350" width="19.7109375" bestFit="1" customWidth="1"/>
    <col min="14351" max="14352" width="18.5703125" customWidth="1"/>
    <col min="14353" max="14353" width="14.140625" bestFit="1" customWidth="1"/>
    <col min="14354" max="14354" width="25.5703125" customWidth="1"/>
    <col min="14355" max="14367" width="11.5703125" customWidth="1"/>
    <col min="14594" max="14594" width="10.42578125" customWidth="1"/>
    <col min="14595" max="14595" width="26.42578125" customWidth="1"/>
    <col min="14596" max="14596" width="68.42578125" customWidth="1"/>
    <col min="14597" max="14597" width="47.28515625" customWidth="1"/>
    <col min="14598" max="14598" width="17.7109375" customWidth="1"/>
    <col min="14599" max="14599" width="31.5703125" customWidth="1"/>
    <col min="14600" max="14600" width="22" customWidth="1"/>
    <col min="14601" max="14601" width="9.85546875" customWidth="1"/>
    <col min="14602" max="14602" width="12.7109375" customWidth="1"/>
    <col min="14603" max="14603" width="21.42578125" customWidth="1"/>
    <col min="14604" max="14604" width="23.42578125" customWidth="1"/>
    <col min="14605" max="14605" width="23" bestFit="1" customWidth="1"/>
    <col min="14606" max="14606" width="19.7109375" bestFit="1" customWidth="1"/>
    <col min="14607" max="14608" width="18.5703125" customWidth="1"/>
    <col min="14609" max="14609" width="14.140625" bestFit="1" customWidth="1"/>
    <col min="14610" max="14610" width="25.5703125" customWidth="1"/>
    <col min="14611" max="14623" width="11.5703125" customWidth="1"/>
    <col min="14850" max="14850" width="10.42578125" customWidth="1"/>
    <col min="14851" max="14851" width="26.42578125" customWidth="1"/>
    <col min="14852" max="14852" width="68.42578125" customWidth="1"/>
    <col min="14853" max="14853" width="47.28515625" customWidth="1"/>
    <col min="14854" max="14854" width="17.7109375" customWidth="1"/>
    <col min="14855" max="14855" width="31.5703125" customWidth="1"/>
    <col min="14856" max="14856" width="22" customWidth="1"/>
    <col min="14857" max="14857" width="9.85546875" customWidth="1"/>
    <col min="14858" max="14858" width="12.7109375" customWidth="1"/>
    <col min="14859" max="14859" width="21.42578125" customWidth="1"/>
    <col min="14860" max="14860" width="23.42578125" customWidth="1"/>
    <col min="14861" max="14861" width="23" bestFit="1" customWidth="1"/>
    <col min="14862" max="14862" width="19.7109375" bestFit="1" customWidth="1"/>
    <col min="14863" max="14864" width="18.5703125" customWidth="1"/>
    <col min="14865" max="14865" width="14.140625" bestFit="1" customWidth="1"/>
    <col min="14866" max="14866" width="25.5703125" customWidth="1"/>
    <col min="14867" max="14879" width="11.5703125" customWidth="1"/>
    <col min="15106" max="15106" width="10.42578125" customWidth="1"/>
    <col min="15107" max="15107" width="26.42578125" customWidth="1"/>
    <col min="15108" max="15108" width="68.42578125" customWidth="1"/>
    <col min="15109" max="15109" width="47.28515625" customWidth="1"/>
    <col min="15110" max="15110" width="17.7109375" customWidth="1"/>
    <col min="15111" max="15111" width="31.5703125" customWidth="1"/>
    <col min="15112" max="15112" width="22" customWidth="1"/>
    <col min="15113" max="15113" width="9.85546875" customWidth="1"/>
    <col min="15114" max="15114" width="12.7109375" customWidth="1"/>
    <col min="15115" max="15115" width="21.42578125" customWidth="1"/>
    <col min="15116" max="15116" width="23.42578125" customWidth="1"/>
    <col min="15117" max="15117" width="23" bestFit="1" customWidth="1"/>
    <col min="15118" max="15118" width="19.7109375" bestFit="1" customWidth="1"/>
    <col min="15119" max="15120" width="18.5703125" customWidth="1"/>
    <col min="15121" max="15121" width="14.140625" bestFit="1" customWidth="1"/>
    <col min="15122" max="15122" width="25.5703125" customWidth="1"/>
    <col min="15123" max="15135" width="11.5703125" customWidth="1"/>
    <col min="15362" max="15362" width="10.42578125" customWidth="1"/>
    <col min="15363" max="15363" width="26.42578125" customWidth="1"/>
    <col min="15364" max="15364" width="68.42578125" customWidth="1"/>
    <col min="15365" max="15365" width="47.28515625" customWidth="1"/>
    <col min="15366" max="15366" width="17.7109375" customWidth="1"/>
    <col min="15367" max="15367" width="31.5703125" customWidth="1"/>
    <col min="15368" max="15368" width="22" customWidth="1"/>
    <col min="15369" max="15369" width="9.85546875" customWidth="1"/>
    <col min="15370" max="15370" width="12.7109375" customWidth="1"/>
    <col min="15371" max="15371" width="21.42578125" customWidth="1"/>
    <col min="15372" max="15372" width="23.42578125" customWidth="1"/>
    <col min="15373" max="15373" width="23" bestFit="1" customWidth="1"/>
    <col min="15374" max="15374" width="19.7109375" bestFit="1" customWidth="1"/>
    <col min="15375" max="15376" width="18.5703125" customWidth="1"/>
    <col min="15377" max="15377" width="14.140625" bestFit="1" customWidth="1"/>
    <col min="15378" max="15378" width="25.5703125" customWidth="1"/>
    <col min="15379" max="15391" width="11.5703125" customWidth="1"/>
    <col min="15618" max="15618" width="10.42578125" customWidth="1"/>
    <col min="15619" max="15619" width="26.42578125" customWidth="1"/>
    <col min="15620" max="15620" width="68.42578125" customWidth="1"/>
    <col min="15621" max="15621" width="47.28515625" customWidth="1"/>
    <col min="15622" max="15622" width="17.7109375" customWidth="1"/>
    <col min="15623" max="15623" width="31.5703125" customWidth="1"/>
    <col min="15624" max="15624" width="22" customWidth="1"/>
    <col min="15625" max="15625" width="9.85546875" customWidth="1"/>
    <col min="15626" max="15626" width="12.7109375" customWidth="1"/>
    <col min="15627" max="15627" width="21.42578125" customWidth="1"/>
    <col min="15628" max="15628" width="23.42578125" customWidth="1"/>
    <col min="15629" max="15629" width="23" bestFit="1" customWidth="1"/>
    <col min="15630" max="15630" width="19.7109375" bestFit="1" customWidth="1"/>
    <col min="15631" max="15632" width="18.5703125" customWidth="1"/>
    <col min="15633" max="15633" width="14.140625" bestFit="1" customWidth="1"/>
    <col min="15634" max="15634" width="25.5703125" customWidth="1"/>
    <col min="15635" max="15647" width="11.5703125" customWidth="1"/>
    <col min="15874" max="15874" width="10.42578125" customWidth="1"/>
    <col min="15875" max="15875" width="26.42578125" customWidth="1"/>
    <col min="15876" max="15876" width="68.42578125" customWidth="1"/>
    <col min="15877" max="15877" width="47.28515625" customWidth="1"/>
    <col min="15878" max="15878" width="17.7109375" customWidth="1"/>
    <col min="15879" max="15879" width="31.5703125" customWidth="1"/>
    <col min="15880" max="15880" width="22" customWidth="1"/>
    <col min="15881" max="15881" width="9.85546875" customWidth="1"/>
    <col min="15882" max="15882" width="12.7109375" customWidth="1"/>
    <col min="15883" max="15883" width="21.42578125" customWidth="1"/>
    <col min="15884" max="15884" width="23.42578125" customWidth="1"/>
    <col min="15885" max="15885" width="23" bestFit="1" customWidth="1"/>
    <col min="15886" max="15886" width="19.7109375" bestFit="1" customWidth="1"/>
    <col min="15887" max="15888" width="18.5703125" customWidth="1"/>
    <col min="15889" max="15889" width="14.140625" bestFit="1" customWidth="1"/>
    <col min="15890" max="15890" width="25.5703125" customWidth="1"/>
    <col min="15891" max="15903" width="11.5703125" customWidth="1"/>
    <col min="16130" max="16130" width="10.42578125" customWidth="1"/>
    <col min="16131" max="16131" width="26.42578125" customWidth="1"/>
    <col min="16132" max="16132" width="68.42578125" customWidth="1"/>
    <col min="16133" max="16133" width="47.28515625" customWidth="1"/>
    <col min="16134" max="16134" width="17.7109375" customWidth="1"/>
    <col min="16135" max="16135" width="31.5703125" customWidth="1"/>
    <col min="16136" max="16136" width="22" customWidth="1"/>
    <col min="16137" max="16137" width="9.85546875" customWidth="1"/>
    <col min="16138" max="16138" width="12.7109375" customWidth="1"/>
    <col min="16139" max="16139" width="21.42578125" customWidth="1"/>
    <col min="16140" max="16140" width="23.42578125" customWidth="1"/>
    <col min="16141" max="16141" width="23" bestFit="1" customWidth="1"/>
    <col min="16142" max="16142" width="19.7109375" bestFit="1" customWidth="1"/>
    <col min="16143" max="16144" width="18.5703125" customWidth="1"/>
    <col min="16145" max="16145" width="14.140625" bestFit="1" customWidth="1"/>
    <col min="16146" max="16146" width="25.5703125" customWidth="1"/>
    <col min="16147" max="16159" width="11.5703125" customWidth="1"/>
  </cols>
  <sheetData>
    <row r="1" spans="1:257" ht="51" customHeight="1" x14ac:dyDescent="0.25">
      <c r="A1" s="73" t="s">
        <v>26</v>
      </c>
      <c r="B1" s="73"/>
      <c r="C1" s="73"/>
      <c r="D1" s="73"/>
      <c r="E1" s="73"/>
      <c r="F1" s="73"/>
      <c r="G1" s="73"/>
      <c r="H1" s="73"/>
      <c r="I1" s="73"/>
      <c r="J1" s="73"/>
      <c r="K1" s="73"/>
      <c r="L1" s="73"/>
      <c r="M1" s="73"/>
      <c r="N1" s="73"/>
      <c r="O1" s="73"/>
      <c r="P1" s="73"/>
      <c r="Q1" s="73"/>
      <c r="R1" s="73"/>
      <c r="S1" s="16"/>
      <c r="T1" s="16"/>
      <c r="U1" s="16"/>
      <c r="V1" s="16"/>
      <c r="W1" s="16"/>
      <c r="X1" s="16"/>
      <c r="Y1" s="16"/>
      <c r="Z1" s="16"/>
      <c r="AA1" s="16"/>
      <c r="AB1" s="16"/>
      <c r="AC1" s="16"/>
      <c r="AD1" s="16"/>
      <c r="AE1" s="16"/>
    </row>
    <row r="2" spans="1:257" s="16" customFormat="1" ht="7.5" customHeight="1" x14ac:dyDescent="0.25">
      <c r="A2" s="73" t="s">
        <v>102</v>
      </c>
      <c r="B2" s="73"/>
      <c r="C2" s="73"/>
      <c r="D2" s="73"/>
      <c r="E2" s="73"/>
      <c r="F2" s="73"/>
      <c r="G2" s="73"/>
      <c r="H2" s="73"/>
      <c r="I2" s="73"/>
      <c r="J2" s="73"/>
      <c r="K2" s="73"/>
      <c r="L2" s="73"/>
      <c r="M2" s="73"/>
      <c r="N2" s="73"/>
      <c r="O2" s="73"/>
      <c r="P2" s="73"/>
      <c r="Q2" s="73"/>
      <c r="R2" s="73"/>
      <c r="S2" s="17"/>
      <c r="T2" s="17"/>
      <c r="U2" s="17"/>
      <c r="V2" s="17"/>
      <c r="W2" s="17"/>
      <c r="X2" s="17"/>
      <c r="Y2" s="1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c r="IW2" s="67"/>
    </row>
    <row r="3" spans="1:257" s="16" customFormat="1" ht="24.75" customHeight="1" x14ac:dyDescent="0.25">
      <c r="A3" s="73"/>
      <c r="B3" s="73"/>
      <c r="C3" s="73"/>
      <c r="D3" s="73"/>
      <c r="E3" s="73"/>
      <c r="F3" s="73"/>
      <c r="G3" s="73"/>
      <c r="H3" s="73"/>
      <c r="I3" s="73"/>
      <c r="J3" s="73"/>
      <c r="K3" s="73"/>
      <c r="L3" s="73"/>
      <c r="M3" s="73"/>
      <c r="N3" s="73"/>
      <c r="O3" s="73"/>
      <c r="P3" s="73"/>
      <c r="Q3" s="73"/>
      <c r="R3" s="73"/>
      <c r="S3" s="17"/>
      <c r="T3" s="17"/>
      <c r="U3" s="17"/>
      <c r="V3" s="17"/>
      <c r="W3" s="17"/>
      <c r="X3" s="17"/>
      <c r="Y3" s="1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c r="IW3" s="67"/>
    </row>
    <row r="4" spans="1:257" s="16" customFormat="1" ht="23.25" x14ac:dyDescent="0.25">
      <c r="A4" s="73"/>
      <c r="B4" s="73"/>
      <c r="C4" s="73"/>
      <c r="D4" s="73"/>
      <c r="E4" s="73"/>
      <c r="F4" s="73"/>
      <c r="G4" s="73"/>
      <c r="H4" s="73"/>
      <c r="I4" s="73"/>
      <c r="J4" s="73"/>
      <c r="K4" s="73"/>
      <c r="L4" s="73"/>
      <c r="M4" s="73"/>
      <c r="N4" s="73"/>
      <c r="O4" s="73"/>
      <c r="P4" s="73"/>
      <c r="Q4" s="73"/>
      <c r="R4" s="73"/>
      <c r="S4" s="17"/>
      <c r="T4" s="17"/>
      <c r="U4" s="17"/>
      <c r="V4" s="17"/>
      <c r="W4" s="17"/>
      <c r="X4" s="17"/>
      <c r="Y4" s="1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c r="IW4" s="67"/>
    </row>
    <row r="5" spans="1:257" s="16" customFormat="1" ht="23.25" customHeight="1" x14ac:dyDescent="0.25">
      <c r="A5" s="78" t="s">
        <v>27</v>
      </c>
      <c r="B5" s="78"/>
      <c r="C5" s="78"/>
      <c r="D5" s="78"/>
      <c r="E5" s="78"/>
      <c r="F5" s="78"/>
      <c r="G5" s="78"/>
      <c r="H5" s="78"/>
      <c r="I5" s="78"/>
      <c r="J5" s="78"/>
      <c r="K5" s="78"/>
      <c r="L5" s="78"/>
      <c r="M5" s="78"/>
      <c r="N5" s="78"/>
      <c r="O5" s="78"/>
      <c r="P5" s="78"/>
      <c r="Q5" s="78"/>
      <c r="R5" s="78"/>
      <c r="S5" s="17"/>
      <c r="T5" s="17"/>
      <c r="U5" s="17"/>
      <c r="V5" s="17"/>
      <c r="W5" s="17"/>
      <c r="X5" s="17"/>
      <c r="Y5" s="1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c r="IW5" s="67"/>
    </row>
    <row r="7" spans="1:257" ht="75.75" customHeight="1" x14ac:dyDescent="0.25">
      <c r="A7" s="79" t="s">
        <v>76</v>
      </c>
      <c r="B7" s="80"/>
      <c r="C7" s="80"/>
      <c r="D7" s="81"/>
    </row>
    <row r="9" spans="1:257" s="16" customFormat="1" ht="34.5" customHeight="1" x14ac:dyDescent="0.25">
      <c r="A9" s="82" t="s">
        <v>28</v>
      </c>
      <c r="B9" s="83"/>
      <c r="C9" s="84"/>
      <c r="D9" s="85"/>
      <c r="E9" s="19"/>
      <c r="F9" s="19"/>
      <c r="G9" s="18"/>
      <c r="H9" s="18"/>
      <c r="I9" s="18"/>
      <c r="J9" s="18"/>
      <c r="K9" s="18"/>
      <c r="L9" s="18"/>
      <c r="M9" s="18"/>
      <c r="N9" s="18"/>
      <c r="O9" s="18"/>
      <c r="P9" s="65"/>
      <c r="Q9" s="65"/>
      <c r="R9" s="65"/>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c r="IW9" s="18"/>
    </row>
    <row r="12" spans="1:257" ht="54" x14ac:dyDescent="0.25">
      <c r="A12" s="9" t="s">
        <v>29</v>
      </c>
      <c r="B12" s="9" t="s">
        <v>30</v>
      </c>
      <c r="C12" s="9" t="s">
        <v>31</v>
      </c>
      <c r="D12" s="9" t="s">
        <v>36</v>
      </c>
      <c r="E12" s="9" t="s">
        <v>152</v>
      </c>
      <c r="F12" s="9" t="s">
        <v>53</v>
      </c>
      <c r="G12" s="9" t="s">
        <v>35</v>
      </c>
      <c r="H12" s="9" t="s">
        <v>68</v>
      </c>
      <c r="I12" s="9" t="s">
        <v>51</v>
      </c>
      <c r="J12" s="9" t="s">
        <v>41</v>
      </c>
      <c r="K12" s="9" t="s">
        <v>32</v>
      </c>
      <c r="L12" s="9" t="s">
        <v>33</v>
      </c>
      <c r="M12" s="9" t="s">
        <v>153</v>
      </c>
      <c r="N12" s="9" t="s">
        <v>54</v>
      </c>
      <c r="O12" s="9" t="s">
        <v>17</v>
      </c>
      <c r="P12" s="9" t="s">
        <v>71</v>
      </c>
      <c r="Q12" s="9" t="s">
        <v>70</v>
      </c>
      <c r="R12" s="9" t="s">
        <v>69</v>
      </c>
    </row>
    <row r="13" spans="1:257" ht="51.75" customHeight="1" x14ac:dyDescent="0.25">
      <c r="A13" s="3" t="s">
        <v>78</v>
      </c>
      <c r="B13" s="74" t="s">
        <v>37</v>
      </c>
      <c r="C13" s="2" t="s">
        <v>163</v>
      </c>
      <c r="D13" s="34"/>
      <c r="E13" s="34"/>
      <c r="F13" s="35"/>
      <c r="G13" s="21" t="s">
        <v>38</v>
      </c>
      <c r="H13" s="24"/>
      <c r="I13" s="24"/>
      <c r="J13" s="27">
        <f>H13+I13</f>
        <v>0</v>
      </c>
      <c r="K13" s="25"/>
      <c r="L13" s="27">
        <f>((J13*(1+K13)))</f>
        <v>0</v>
      </c>
      <c r="M13" s="38"/>
      <c r="N13" s="37"/>
      <c r="O13" s="34"/>
      <c r="P13" s="23" t="s">
        <v>40</v>
      </c>
      <c r="Q13" s="23" t="s">
        <v>40</v>
      </c>
      <c r="R13" s="23" t="s">
        <v>40</v>
      </c>
    </row>
    <row r="14" spans="1:257" ht="39" customHeight="1" x14ac:dyDescent="0.25">
      <c r="A14" s="3" t="s">
        <v>79</v>
      </c>
      <c r="B14" s="75"/>
      <c r="C14" s="54" t="s">
        <v>161</v>
      </c>
      <c r="D14" s="34"/>
      <c r="E14" s="34"/>
      <c r="F14" s="35"/>
      <c r="G14" s="21" t="s">
        <v>38</v>
      </c>
      <c r="H14" s="24"/>
      <c r="I14" s="24"/>
      <c r="J14" s="27">
        <f t="shared" ref="J14:J19" si="0">H14+I14</f>
        <v>0</v>
      </c>
      <c r="K14" s="25"/>
      <c r="L14" s="27">
        <f t="shared" ref="L14:L20" si="1">((J14*(1+K14)))</f>
        <v>0</v>
      </c>
      <c r="M14" s="38"/>
      <c r="N14" s="20"/>
      <c r="O14" s="34"/>
      <c r="P14" s="23" t="s">
        <v>40</v>
      </c>
      <c r="Q14" s="23" t="s">
        <v>40</v>
      </c>
      <c r="R14" s="23" t="s">
        <v>40</v>
      </c>
    </row>
    <row r="15" spans="1:257" ht="29.25" customHeight="1" x14ac:dyDescent="0.25">
      <c r="A15" s="3" t="s">
        <v>80</v>
      </c>
      <c r="B15" s="74" t="s">
        <v>72</v>
      </c>
      <c r="C15" s="2" t="s">
        <v>162</v>
      </c>
      <c r="D15" s="34"/>
      <c r="E15" s="34"/>
      <c r="F15" s="35"/>
      <c r="G15" s="21" t="s">
        <v>38</v>
      </c>
      <c r="H15" s="24"/>
      <c r="I15" s="24"/>
      <c r="J15" s="27">
        <f t="shared" si="0"/>
        <v>0</v>
      </c>
      <c r="K15" s="25"/>
      <c r="L15" s="27">
        <f t="shared" si="1"/>
        <v>0</v>
      </c>
      <c r="M15" s="45"/>
      <c r="N15" s="20"/>
      <c r="O15" s="34"/>
      <c r="P15" s="45"/>
      <c r="Q15" s="53">
        <f t="shared" ref="Q15:Q20" si="2">P15*J15</f>
        <v>0</v>
      </c>
      <c r="R15" s="45"/>
    </row>
    <row r="16" spans="1:257" ht="36" customHeight="1" x14ac:dyDescent="0.25">
      <c r="A16" s="3" t="s">
        <v>81</v>
      </c>
      <c r="B16" s="76"/>
      <c r="C16" s="2" t="s">
        <v>164</v>
      </c>
      <c r="D16" s="34"/>
      <c r="E16" s="34"/>
      <c r="F16" s="35"/>
      <c r="G16" s="21" t="s">
        <v>38</v>
      </c>
      <c r="H16" s="24"/>
      <c r="I16" s="24"/>
      <c r="J16" s="27">
        <f t="shared" si="0"/>
        <v>0</v>
      </c>
      <c r="K16" s="25"/>
      <c r="L16" s="27">
        <f t="shared" si="1"/>
        <v>0</v>
      </c>
      <c r="M16" s="45"/>
      <c r="N16" s="20"/>
      <c r="O16" s="34"/>
      <c r="P16" s="45"/>
      <c r="Q16" s="53">
        <f t="shared" si="2"/>
        <v>0</v>
      </c>
      <c r="R16" s="45"/>
    </row>
    <row r="17" spans="1:18" ht="21.75" customHeight="1" x14ac:dyDescent="0.25">
      <c r="A17" s="3" t="s">
        <v>82</v>
      </c>
      <c r="B17" s="76"/>
      <c r="C17" s="20" t="s">
        <v>103</v>
      </c>
      <c r="D17" s="34"/>
      <c r="E17" s="34"/>
      <c r="F17" s="35"/>
      <c r="G17" s="21" t="s">
        <v>38</v>
      </c>
      <c r="H17" s="24"/>
      <c r="I17" s="24"/>
      <c r="J17" s="27">
        <f t="shared" si="0"/>
        <v>0</v>
      </c>
      <c r="K17" s="25"/>
      <c r="L17" s="27">
        <f t="shared" si="1"/>
        <v>0</v>
      </c>
      <c r="M17" s="45"/>
      <c r="N17" s="20"/>
      <c r="O17" s="34"/>
      <c r="P17" s="45"/>
      <c r="Q17" s="53">
        <f t="shared" si="2"/>
        <v>0</v>
      </c>
      <c r="R17" s="45"/>
    </row>
    <row r="18" spans="1:18" ht="21.75" customHeight="1" x14ac:dyDescent="0.25">
      <c r="A18" s="3" t="s">
        <v>83</v>
      </c>
      <c r="B18" s="76"/>
      <c r="C18" s="20" t="s">
        <v>104</v>
      </c>
      <c r="D18" s="34"/>
      <c r="E18" s="34"/>
      <c r="F18" s="35"/>
      <c r="G18" s="21" t="s">
        <v>38</v>
      </c>
      <c r="H18" s="24"/>
      <c r="I18" s="24"/>
      <c r="J18" s="27">
        <f t="shared" si="0"/>
        <v>0</v>
      </c>
      <c r="K18" s="25"/>
      <c r="L18" s="27">
        <f t="shared" si="1"/>
        <v>0</v>
      </c>
      <c r="M18" s="45"/>
      <c r="N18" s="20"/>
      <c r="O18" s="34"/>
      <c r="P18" s="45"/>
      <c r="Q18" s="53">
        <f t="shared" si="2"/>
        <v>0</v>
      </c>
      <c r="R18" s="45"/>
    </row>
    <row r="19" spans="1:18" ht="21.75" customHeight="1" x14ac:dyDescent="0.25">
      <c r="A19" s="3" t="s">
        <v>84</v>
      </c>
      <c r="B19" s="76"/>
      <c r="C19" s="20" t="s">
        <v>90</v>
      </c>
      <c r="D19" s="34"/>
      <c r="E19" s="34"/>
      <c r="F19" s="35"/>
      <c r="G19" s="21" t="s">
        <v>38</v>
      </c>
      <c r="H19" s="24"/>
      <c r="I19" s="24"/>
      <c r="J19" s="27">
        <f t="shared" si="0"/>
        <v>0</v>
      </c>
      <c r="K19" s="25"/>
      <c r="L19" s="27">
        <f t="shared" si="1"/>
        <v>0</v>
      </c>
      <c r="M19" s="45"/>
      <c r="N19" s="20"/>
      <c r="O19" s="34"/>
      <c r="P19" s="45"/>
      <c r="Q19" s="53">
        <f t="shared" si="2"/>
        <v>0</v>
      </c>
      <c r="R19" s="45"/>
    </row>
    <row r="20" spans="1:18" ht="21.75" customHeight="1" x14ac:dyDescent="0.25">
      <c r="A20" s="3" t="s">
        <v>85</v>
      </c>
      <c r="B20" s="75"/>
      <c r="C20" s="20" t="s">
        <v>131</v>
      </c>
      <c r="D20" s="34"/>
      <c r="E20" s="34"/>
      <c r="F20" s="35"/>
      <c r="G20" s="21" t="s">
        <v>38</v>
      </c>
      <c r="H20" s="24"/>
      <c r="I20" s="24"/>
      <c r="J20" s="27">
        <f>H20+I20</f>
        <v>0</v>
      </c>
      <c r="K20" s="25"/>
      <c r="L20" s="27">
        <f t="shared" si="1"/>
        <v>0</v>
      </c>
      <c r="M20" s="45"/>
      <c r="N20" s="20"/>
      <c r="O20" s="34"/>
      <c r="P20" s="45"/>
      <c r="Q20" s="53">
        <f t="shared" si="2"/>
        <v>0</v>
      </c>
      <c r="R20" s="45"/>
    </row>
    <row r="21" spans="1:18" ht="16.5" x14ac:dyDescent="0.3">
      <c r="A21" s="22" t="s">
        <v>39</v>
      </c>
      <c r="B21" s="26"/>
      <c r="C21" s="11"/>
      <c r="D21" s="11"/>
      <c r="E21" s="11"/>
      <c r="F21" s="11"/>
      <c r="G21" s="11"/>
      <c r="H21" s="11"/>
      <c r="I21" s="11"/>
      <c r="J21" s="11"/>
      <c r="K21" s="11"/>
      <c r="L21" s="11"/>
      <c r="M21" s="11"/>
      <c r="N21" s="11"/>
      <c r="O21" s="11"/>
      <c r="P21" s="11"/>
      <c r="Q21" s="11"/>
      <c r="R21" s="11"/>
    </row>
    <row r="22" spans="1:18" ht="17.25" thickBot="1" x14ac:dyDescent="0.35">
      <c r="A22" s="11"/>
      <c r="B22" s="11"/>
      <c r="C22" s="11"/>
      <c r="D22" s="11"/>
      <c r="E22" s="11"/>
      <c r="F22" s="11"/>
      <c r="G22" s="11"/>
      <c r="H22" s="11"/>
      <c r="I22" s="11"/>
      <c r="J22" s="11"/>
      <c r="K22" s="11"/>
      <c r="L22" s="11"/>
      <c r="M22" s="11"/>
      <c r="N22" s="11"/>
      <c r="O22" s="11"/>
      <c r="P22" s="11"/>
      <c r="Q22" s="11"/>
      <c r="R22" s="11"/>
    </row>
    <row r="23" spans="1:18" ht="15" customHeight="1" x14ac:dyDescent="0.25">
      <c r="A23" s="68" t="s">
        <v>64</v>
      </c>
      <c r="B23" s="69"/>
      <c r="C23" s="69"/>
      <c r="D23" s="69"/>
      <c r="E23" s="69"/>
      <c r="F23" s="69"/>
      <c r="G23" s="69"/>
      <c r="H23" s="69"/>
      <c r="I23" s="69"/>
      <c r="J23" s="69"/>
      <c r="K23" s="69"/>
      <c r="L23" s="69"/>
      <c r="M23" s="69"/>
      <c r="N23" s="69"/>
      <c r="O23" s="69"/>
      <c r="P23" s="69"/>
      <c r="Q23" s="69"/>
      <c r="R23" s="69"/>
    </row>
    <row r="24" spans="1:18" ht="15.75" customHeight="1" thickBot="1" x14ac:dyDescent="0.3">
      <c r="A24" s="70"/>
      <c r="B24" s="71"/>
      <c r="C24" s="71"/>
      <c r="D24" s="71"/>
      <c r="E24" s="71"/>
      <c r="F24" s="71"/>
      <c r="G24" s="71"/>
      <c r="H24" s="71"/>
      <c r="I24" s="71"/>
      <c r="J24" s="71"/>
      <c r="K24" s="71"/>
      <c r="L24" s="71"/>
      <c r="M24" s="71"/>
      <c r="N24" s="71"/>
      <c r="O24" s="71"/>
      <c r="P24" s="71"/>
      <c r="Q24" s="71"/>
      <c r="R24" s="71"/>
    </row>
    <row r="25" spans="1:18" ht="16.5" x14ac:dyDescent="0.3">
      <c r="A25" s="11"/>
      <c r="B25" s="11"/>
      <c r="C25" s="11"/>
      <c r="D25" s="11"/>
      <c r="E25" s="11"/>
      <c r="F25" s="11"/>
      <c r="G25" s="11"/>
      <c r="H25" s="11"/>
      <c r="I25" s="11"/>
      <c r="J25" s="11"/>
      <c r="K25" s="11"/>
      <c r="L25" s="11"/>
      <c r="M25" s="11"/>
      <c r="N25" s="11"/>
      <c r="O25" s="11"/>
      <c r="P25" s="11"/>
      <c r="Q25" s="11"/>
      <c r="R25" s="11"/>
    </row>
    <row r="26" spans="1:18" ht="16.5" x14ac:dyDescent="0.3">
      <c r="A26" s="11"/>
      <c r="B26" s="11"/>
      <c r="C26" s="11"/>
      <c r="D26" s="11"/>
      <c r="E26" s="11"/>
      <c r="F26" s="11"/>
      <c r="G26" s="11"/>
      <c r="H26" s="11"/>
      <c r="I26" s="11"/>
      <c r="J26" s="11"/>
      <c r="K26" s="11"/>
      <c r="L26" s="11"/>
      <c r="M26" s="11"/>
      <c r="N26" s="11"/>
      <c r="O26" s="11"/>
      <c r="P26" s="11"/>
      <c r="Q26" s="11"/>
      <c r="R26" s="11"/>
    </row>
    <row r="27" spans="1:18" ht="16.5" x14ac:dyDescent="0.3">
      <c r="A27" s="9" t="s">
        <v>29</v>
      </c>
      <c r="B27" s="9" t="s">
        <v>30</v>
      </c>
      <c r="C27" s="9" t="s">
        <v>138</v>
      </c>
      <c r="D27" s="9" t="s">
        <v>152</v>
      </c>
      <c r="E27" s="9" t="s">
        <v>58</v>
      </c>
      <c r="F27" s="9" t="s">
        <v>59</v>
      </c>
      <c r="G27" s="9" t="s">
        <v>60</v>
      </c>
      <c r="H27" s="9" t="s">
        <v>61</v>
      </c>
      <c r="I27" s="9" t="s">
        <v>62</v>
      </c>
      <c r="J27" s="11"/>
      <c r="K27" s="11"/>
      <c r="L27" s="11"/>
      <c r="M27" s="11"/>
      <c r="N27" s="11"/>
      <c r="O27" s="11"/>
      <c r="P27" s="11"/>
      <c r="Q27" s="11"/>
      <c r="R27" s="11"/>
    </row>
    <row r="28" spans="1:18" ht="16.5" x14ac:dyDescent="0.3">
      <c r="A28" s="3" t="s">
        <v>86</v>
      </c>
      <c r="B28" s="77" t="s">
        <v>160</v>
      </c>
      <c r="C28" s="66" t="s">
        <v>142</v>
      </c>
      <c r="D28" s="46"/>
      <c r="E28" s="47"/>
      <c r="F28" s="48"/>
      <c r="G28" s="49">
        <f t="shared" ref="G28:G41" si="3">E28*(1+F28)</f>
        <v>0</v>
      </c>
      <c r="H28" s="51"/>
      <c r="I28" s="50"/>
      <c r="J28" s="11"/>
      <c r="K28" s="11"/>
      <c r="L28" s="11"/>
      <c r="M28" s="11"/>
      <c r="N28" s="11"/>
      <c r="O28" s="11"/>
      <c r="P28" s="11"/>
      <c r="Q28" s="11"/>
      <c r="R28" s="11"/>
    </row>
    <row r="29" spans="1:18" ht="16.5" x14ac:dyDescent="0.3">
      <c r="A29" s="3" t="s">
        <v>87</v>
      </c>
      <c r="B29" s="77"/>
      <c r="C29" s="66" t="s">
        <v>143</v>
      </c>
      <c r="D29" s="46"/>
      <c r="E29" s="47"/>
      <c r="F29" s="48"/>
      <c r="G29" s="49">
        <f t="shared" si="3"/>
        <v>0</v>
      </c>
      <c r="H29" s="51"/>
      <c r="I29" s="50"/>
      <c r="J29" s="11"/>
      <c r="K29" s="11"/>
      <c r="L29" s="11"/>
      <c r="M29" s="11"/>
      <c r="N29" s="11"/>
      <c r="O29" s="11"/>
      <c r="P29" s="11"/>
      <c r="Q29" s="11"/>
      <c r="R29" s="11"/>
    </row>
    <row r="30" spans="1:18" ht="16.5" x14ac:dyDescent="0.3">
      <c r="A30" s="3" t="s">
        <v>88</v>
      </c>
      <c r="B30" s="77"/>
      <c r="C30" s="66" t="s">
        <v>144</v>
      </c>
      <c r="D30" s="46"/>
      <c r="E30" s="47"/>
      <c r="F30" s="48"/>
      <c r="G30" s="49">
        <f t="shared" si="3"/>
        <v>0</v>
      </c>
      <c r="H30" s="51"/>
      <c r="I30" s="50"/>
      <c r="J30" s="11"/>
      <c r="K30" s="11"/>
      <c r="L30" s="11"/>
      <c r="M30" s="11"/>
      <c r="N30" s="11"/>
      <c r="O30" s="11"/>
      <c r="P30" s="11"/>
      <c r="Q30" s="11"/>
      <c r="R30" s="11"/>
    </row>
    <row r="31" spans="1:18" ht="16.5" x14ac:dyDescent="0.3">
      <c r="A31" s="3" t="s">
        <v>89</v>
      </c>
      <c r="B31" s="77"/>
      <c r="C31" s="66" t="s">
        <v>145</v>
      </c>
      <c r="D31" s="46"/>
      <c r="E31" s="47"/>
      <c r="F31" s="48"/>
      <c r="G31" s="49">
        <f t="shared" si="3"/>
        <v>0</v>
      </c>
      <c r="H31" s="51"/>
      <c r="I31" s="50"/>
      <c r="J31" s="11"/>
      <c r="K31" s="11"/>
      <c r="L31" s="11"/>
      <c r="M31" s="11"/>
      <c r="N31" s="11"/>
      <c r="O31" s="11"/>
      <c r="P31" s="11"/>
      <c r="Q31" s="11"/>
      <c r="R31" s="11"/>
    </row>
    <row r="32" spans="1:18" ht="16.5" x14ac:dyDescent="0.3">
      <c r="A32" s="3" t="s">
        <v>91</v>
      </c>
      <c r="B32" s="77"/>
      <c r="C32" s="66" t="s">
        <v>146</v>
      </c>
      <c r="D32" s="46"/>
      <c r="E32" s="47"/>
      <c r="F32" s="48"/>
      <c r="G32" s="49">
        <f t="shared" si="3"/>
        <v>0</v>
      </c>
      <c r="H32" s="51"/>
      <c r="I32" s="50"/>
      <c r="J32" s="11"/>
      <c r="K32" s="11"/>
      <c r="L32" s="11"/>
      <c r="M32" s="11"/>
      <c r="N32" s="11"/>
      <c r="O32" s="11"/>
      <c r="P32" s="11"/>
      <c r="Q32" s="11"/>
      <c r="R32" s="11"/>
    </row>
    <row r="33" spans="1:18" ht="16.5" x14ac:dyDescent="0.3">
      <c r="A33" s="3" t="s">
        <v>92</v>
      </c>
      <c r="B33" s="77"/>
      <c r="C33" s="66" t="s">
        <v>147</v>
      </c>
      <c r="D33" s="46"/>
      <c r="E33" s="47"/>
      <c r="F33" s="48"/>
      <c r="G33" s="52">
        <f t="shared" si="3"/>
        <v>0</v>
      </c>
      <c r="H33" s="51"/>
      <c r="I33" s="50"/>
      <c r="J33" s="11"/>
      <c r="K33" s="11"/>
      <c r="L33" s="11"/>
      <c r="M33" s="11"/>
      <c r="N33" s="11"/>
      <c r="O33" s="11"/>
      <c r="P33" s="11"/>
      <c r="Q33" s="11"/>
      <c r="R33" s="11"/>
    </row>
    <row r="34" spans="1:18" ht="16.5" x14ac:dyDescent="0.3">
      <c r="A34" s="3" t="s">
        <v>93</v>
      </c>
      <c r="B34" s="77"/>
      <c r="C34" s="66" t="s">
        <v>148</v>
      </c>
      <c r="D34" s="46"/>
      <c r="E34" s="47"/>
      <c r="F34" s="48"/>
      <c r="G34" s="52">
        <f t="shared" si="3"/>
        <v>0</v>
      </c>
      <c r="H34" s="51"/>
      <c r="I34" s="50"/>
      <c r="J34" s="11"/>
      <c r="K34" s="11"/>
      <c r="L34" s="11"/>
      <c r="M34" s="11"/>
      <c r="N34" s="11"/>
      <c r="O34" s="11"/>
      <c r="P34" s="11"/>
      <c r="Q34" s="11"/>
      <c r="R34" s="11"/>
    </row>
    <row r="35" spans="1:18" ht="16.5" x14ac:dyDescent="0.3">
      <c r="A35" s="3" t="s">
        <v>94</v>
      </c>
      <c r="B35" s="77"/>
      <c r="C35" s="66" t="s">
        <v>149</v>
      </c>
      <c r="D35" s="46"/>
      <c r="E35" s="47"/>
      <c r="F35" s="48"/>
      <c r="G35" s="52">
        <f t="shared" si="3"/>
        <v>0</v>
      </c>
      <c r="H35" s="51"/>
      <c r="I35" s="50"/>
      <c r="J35" s="11"/>
      <c r="K35" s="11"/>
      <c r="L35" s="11"/>
      <c r="M35" s="11"/>
      <c r="N35" s="11"/>
      <c r="O35" s="11"/>
      <c r="P35" s="11"/>
      <c r="Q35" s="11"/>
      <c r="R35" s="11"/>
    </row>
    <row r="36" spans="1:18" ht="16.5" x14ac:dyDescent="0.3">
      <c r="A36" s="3" t="s">
        <v>95</v>
      </c>
      <c r="B36" s="77"/>
      <c r="C36" s="66" t="s">
        <v>150</v>
      </c>
      <c r="D36" s="46"/>
      <c r="E36" s="47"/>
      <c r="F36" s="48"/>
      <c r="G36" s="52">
        <f t="shared" si="3"/>
        <v>0</v>
      </c>
      <c r="H36" s="51"/>
      <c r="I36" s="50"/>
      <c r="J36" s="11"/>
      <c r="K36" s="11"/>
      <c r="L36" s="11"/>
      <c r="M36" s="11"/>
      <c r="N36" s="11"/>
      <c r="O36" s="11"/>
      <c r="P36" s="11"/>
      <c r="Q36" s="11"/>
      <c r="R36" s="11"/>
    </row>
    <row r="37" spans="1:18" ht="16.5" x14ac:dyDescent="0.3">
      <c r="A37" s="3" t="s">
        <v>96</v>
      </c>
      <c r="B37" s="77"/>
      <c r="C37" s="66" t="s">
        <v>151</v>
      </c>
      <c r="D37" s="46"/>
      <c r="E37" s="47"/>
      <c r="F37" s="48"/>
      <c r="G37" s="52">
        <f t="shared" si="3"/>
        <v>0</v>
      </c>
      <c r="H37" s="51"/>
      <c r="I37" s="50"/>
      <c r="J37" s="11"/>
      <c r="K37" s="11"/>
      <c r="L37" s="11"/>
      <c r="M37" s="11"/>
      <c r="N37" s="11"/>
      <c r="O37" s="11"/>
      <c r="P37" s="11"/>
      <c r="Q37" s="11"/>
      <c r="R37" s="11"/>
    </row>
    <row r="38" spans="1:18" ht="16.5" x14ac:dyDescent="0.3">
      <c r="A38" s="3" t="s">
        <v>97</v>
      </c>
      <c r="B38" s="77"/>
      <c r="C38" s="66" t="s">
        <v>139</v>
      </c>
      <c r="D38" s="46"/>
      <c r="E38" s="47"/>
      <c r="F38" s="48"/>
      <c r="G38" s="52">
        <f t="shared" si="3"/>
        <v>0</v>
      </c>
      <c r="H38" s="51"/>
      <c r="I38" s="50"/>
      <c r="J38" s="11"/>
      <c r="K38" s="11"/>
      <c r="L38" s="11"/>
      <c r="M38" s="11"/>
      <c r="N38" s="11"/>
      <c r="O38" s="11"/>
      <c r="P38" s="11"/>
      <c r="Q38" s="11"/>
      <c r="R38" s="11"/>
    </row>
    <row r="39" spans="1:18" ht="16.5" x14ac:dyDescent="0.3">
      <c r="A39" s="3" t="s">
        <v>98</v>
      </c>
      <c r="B39" s="77"/>
      <c r="C39" s="66" t="s">
        <v>140</v>
      </c>
      <c r="D39" s="46"/>
      <c r="E39" s="47"/>
      <c r="F39" s="48"/>
      <c r="G39" s="52">
        <f t="shared" si="3"/>
        <v>0</v>
      </c>
      <c r="H39" s="51"/>
      <c r="I39" s="50"/>
      <c r="J39" s="11"/>
      <c r="K39" s="11"/>
      <c r="L39" s="11"/>
      <c r="M39" s="11"/>
      <c r="N39" s="11"/>
      <c r="O39" s="11"/>
      <c r="P39" s="11"/>
      <c r="Q39" s="11"/>
      <c r="R39" s="11"/>
    </row>
    <row r="40" spans="1:18" ht="16.5" x14ac:dyDescent="0.3">
      <c r="A40" s="3" t="s">
        <v>99</v>
      </c>
      <c r="B40" s="77"/>
      <c r="C40" s="66" t="s">
        <v>141</v>
      </c>
      <c r="D40" s="46"/>
      <c r="E40" s="47"/>
      <c r="F40" s="48"/>
      <c r="G40" s="52">
        <f t="shared" si="3"/>
        <v>0</v>
      </c>
      <c r="H40" s="51"/>
      <c r="I40" s="50"/>
      <c r="J40" s="11"/>
      <c r="K40" s="11"/>
      <c r="L40" s="11"/>
      <c r="M40" s="11"/>
      <c r="N40" s="11"/>
      <c r="O40" s="11"/>
      <c r="P40" s="11"/>
      <c r="Q40" s="11"/>
      <c r="R40" s="11"/>
    </row>
    <row r="41" spans="1:18" ht="16.5" x14ac:dyDescent="0.3">
      <c r="A41" s="3" t="s">
        <v>100</v>
      </c>
      <c r="B41" s="77"/>
      <c r="C41" s="66"/>
      <c r="D41" s="46"/>
      <c r="E41" s="47"/>
      <c r="F41" s="48"/>
      <c r="G41" s="52">
        <f t="shared" si="3"/>
        <v>0</v>
      </c>
      <c r="H41" s="51"/>
      <c r="I41" s="50"/>
      <c r="J41" s="11"/>
      <c r="K41" s="11"/>
      <c r="L41" s="11"/>
      <c r="M41" s="11"/>
      <c r="N41" s="11"/>
      <c r="O41" s="11"/>
      <c r="P41" s="11"/>
      <c r="Q41" s="11"/>
      <c r="R41" s="11"/>
    </row>
    <row r="42" spans="1:18" ht="16.5" x14ac:dyDescent="0.3">
      <c r="A42" s="3" t="s">
        <v>101</v>
      </c>
      <c r="B42" s="77"/>
      <c r="C42" s="46"/>
      <c r="D42" s="46"/>
      <c r="E42" s="47"/>
      <c r="F42" s="48"/>
      <c r="G42" s="52">
        <f t="shared" ref="G42:G48" si="4">E42*(1+F42)</f>
        <v>0</v>
      </c>
      <c r="H42" s="50"/>
      <c r="I42" s="50"/>
      <c r="J42" s="11"/>
      <c r="K42" s="11"/>
      <c r="L42" s="11"/>
      <c r="M42" s="11"/>
      <c r="N42" s="11"/>
      <c r="O42" s="11"/>
      <c r="P42" s="11"/>
      <c r="Q42" s="11"/>
      <c r="R42" s="11"/>
    </row>
    <row r="43" spans="1:18" ht="16.5" x14ac:dyDescent="0.3">
      <c r="A43" s="3" t="s">
        <v>154</v>
      </c>
      <c r="B43" s="77"/>
      <c r="C43" s="46"/>
      <c r="D43" s="46"/>
      <c r="E43" s="47"/>
      <c r="F43" s="48"/>
      <c r="G43" s="52">
        <f>E43*(1+F43)</f>
        <v>0</v>
      </c>
      <c r="H43" s="50"/>
      <c r="I43" s="50"/>
      <c r="J43" s="11"/>
      <c r="K43" s="11"/>
      <c r="L43" s="11"/>
      <c r="M43" s="11"/>
      <c r="N43" s="11"/>
      <c r="O43" s="11"/>
      <c r="P43" s="11"/>
      <c r="Q43" s="11"/>
      <c r="R43" s="11"/>
    </row>
    <row r="44" spans="1:18" ht="16.5" x14ac:dyDescent="0.3">
      <c r="A44" s="3" t="s">
        <v>155</v>
      </c>
      <c r="B44" s="77"/>
      <c r="C44" s="46"/>
      <c r="D44" s="46"/>
      <c r="E44" s="47"/>
      <c r="F44" s="48"/>
      <c r="G44" s="52">
        <f t="shared" si="4"/>
        <v>0</v>
      </c>
      <c r="H44" s="50"/>
      <c r="I44" s="50"/>
      <c r="J44" s="11"/>
      <c r="K44" s="11"/>
      <c r="L44" s="11"/>
      <c r="M44" s="11"/>
      <c r="N44" s="11"/>
      <c r="O44" s="11"/>
      <c r="P44" s="11"/>
      <c r="Q44" s="11"/>
      <c r="R44" s="11"/>
    </row>
    <row r="45" spans="1:18" ht="16.5" x14ac:dyDescent="0.3">
      <c r="A45" s="3" t="s">
        <v>156</v>
      </c>
      <c r="B45" s="77"/>
      <c r="C45" s="46"/>
      <c r="D45" s="46"/>
      <c r="E45" s="47"/>
      <c r="F45" s="48"/>
      <c r="G45" s="52">
        <f t="shared" si="4"/>
        <v>0</v>
      </c>
      <c r="H45" s="50"/>
      <c r="I45" s="50"/>
      <c r="J45" s="11"/>
      <c r="K45" s="11"/>
      <c r="L45" s="11"/>
      <c r="M45" s="11"/>
      <c r="N45" s="11"/>
      <c r="O45" s="11"/>
      <c r="P45" s="11"/>
      <c r="Q45" s="11"/>
      <c r="R45" s="11"/>
    </row>
    <row r="46" spans="1:18" ht="16.5" x14ac:dyDescent="0.3">
      <c r="A46" s="3" t="s">
        <v>157</v>
      </c>
      <c r="B46" s="77"/>
      <c r="C46" s="46"/>
      <c r="D46" s="46"/>
      <c r="E46" s="47"/>
      <c r="F46" s="48"/>
      <c r="G46" s="52">
        <f t="shared" si="4"/>
        <v>0</v>
      </c>
      <c r="H46" s="50"/>
      <c r="I46" s="50"/>
      <c r="J46" s="11"/>
      <c r="K46" s="11"/>
      <c r="L46" s="11"/>
      <c r="M46" s="11"/>
      <c r="N46" s="11"/>
      <c r="O46" s="11"/>
      <c r="P46" s="11"/>
      <c r="Q46" s="11"/>
      <c r="R46" s="11"/>
    </row>
    <row r="47" spans="1:18" ht="16.5" x14ac:dyDescent="0.3">
      <c r="A47" s="3" t="s">
        <v>158</v>
      </c>
      <c r="B47" s="77"/>
      <c r="C47" s="46"/>
      <c r="D47" s="46"/>
      <c r="E47" s="47"/>
      <c r="F47" s="48"/>
      <c r="G47" s="52">
        <f t="shared" si="4"/>
        <v>0</v>
      </c>
      <c r="H47" s="50"/>
      <c r="I47" s="50"/>
      <c r="J47" s="11"/>
      <c r="K47" s="11"/>
      <c r="L47" s="11"/>
      <c r="M47" s="11"/>
      <c r="N47" s="11"/>
      <c r="O47" s="11"/>
      <c r="P47" s="11"/>
      <c r="Q47" s="11"/>
      <c r="R47" s="11"/>
    </row>
    <row r="48" spans="1:18" ht="16.5" x14ac:dyDescent="0.3">
      <c r="A48" s="3" t="s">
        <v>159</v>
      </c>
      <c r="B48" s="77"/>
      <c r="C48" s="46"/>
      <c r="D48" s="46"/>
      <c r="E48" s="47"/>
      <c r="F48" s="48"/>
      <c r="G48" s="52">
        <f t="shared" si="4"/>
        <v>0</v>
      </c>
      <c r="H48" s="50"/>
      <c r="I48" s="50"/>
      <c r="J48" s="11"/>
      <c r="K48" s="11"/>
      <c r="L48" s="11"/>
      <c r="M48" s="11"/>
      <c r="N48" s="11"/>
      <c r="O48" s="11"/>
      <c r="P48" s="11"/>
      <c r="Q48" s="11"/>
      <c r="R48" s="11"/>
    </row>
    <row r="49" spans="1:18" ht="16.5" x14ac:dyDescent="0.3">
      <c r="A49" s="11"/>
      <c r="B49" s="11"/>
      <c r="C49" s="11"/>
      <c r="D49" s="11"/>
      <c r="E49" s="11"/>
      <c r="F49" s="11"/>
      <c r="G49" s="11"/>
      <c r="H49" s="11"/>
      <c r="I49" s="11"/>
      <c r="J49" s="11"/>
      <c r="K49" s="11"/>
      <c r="L49" s="11"/>
      <c r="M49" s="11"/>
      <c r="N49" s="11"/>
      <c r="O49" s="11"/>
      <c r="P49" s="11"/>
      <c r="Q49" s="11"/>
      <c r="R49" s="11"/>
    </row>
    <row r="50" spans="1:18" ht="70.5" customHeight="1" x14ac:dyDescent="0.3">
      <c r="A50" s="72" t="s">
        <v>42</v>
      </c>
      <c r="B50" s="72"/>
      <c r="C50" s="7" t="s">
        <v>63</v>
      </c>
      <c r="D50" s="11"/>
      <c r="E50" s="11"/>
      <c r="F50" s="11"/>
      <c r="G50" s="11"/>
      <c r="H50" s="11"/>
      <c r="I50" s="11"/>
      <c r="J50" s="11"/>
      <c r="K50" s="11"/>
      <c r="L50" s="11"/>
      <c r="M50" s="11"/>
      <c r="N50" s="11"/>
      <c r="O50" s="11"/>
      <c r="P50" s="11"/>
      <c r="Q50" s="11"/>
      <c r="R50" s="11"/>
    </row>
    <row r="51" spans="1:18" ht="16.5" x14ac:dyDescent="0.3">
      <c r="A51" s="11"/>
      <c r="B51" s="11"/>
      <c r="C51" s="11"/>
      <c r="D51" s="11"/>
      <c r="E51" s="11"/>
      <c r="F51" s="11"/>
      <c r="G51" s="11"/>
      <c r="H51" s="11"/>
      <c r="I51" s="11"/>
      <c r="J51" s="11"/>
      <c r="K51" s="11"/>
      <c r="L51" s="11"/>
      <c r="M51" s="11"/>
      <c r="N51" s="11"/>
      <c r="O51" s="11"/>
      <c r="P51" s="11"/>
      <c r="Q51" s="11"/>
      <c r="R51" s="11"/>
    </row>
    <row r="52" spans="1:18" ht="16.5" x14ac:dyDescent="0.3">
      <c r="A52" s="11"/>
      <c r="B52" s="11"/>
      <c r="C52" s="11"/>
      <c r="D52" s="11"/>
      <c r="E52" s="11"/>
      <c r="F52" s="11"/>
      <c r="G52" s="11"/>
      <c r="H52" s="11"/>
      <c r="I52" s="11"/>
      <c r="J52" s="11"/>
      <c r="K52" s="11"/>
      <c r="L52" s="11"/>
      <c r="M52" s="11"/>
      <c r="N52" s="11"/>
      <c r="O52" s="11"/>
      <c r="P52" s="11"/>
      <c r="Q52" s="11"/>
      <c r="R52" s="11"/>
    </row>
    <row r="53" spans="1:18" ht="16.5" x14ac:dyDescent="0.3">
      <c r="A53" s="11"/>
      <c r="B53" s="11"/>
      <c r="C53" s="11"/>
      <c r="D53" s="11"/>
      <c r="E53" s="11"/>
      <c r="F53" s="11"/>
      <c r="G53" s="11"/>
      <c r="H53" s="11"/>
      <c r="I53" s="11"/>
      <c r="J53" s="11"/>
      <c r="K53" s="11"/>
      <c r="L53" s="11"/>
      <c r="M53" s="11"/>
      <c r="N53" s="11"/>
      <c r="O53" s="11"/>
      <c r="P53" s="11"/>
      <c r="Q53" s="11"/>
      <c r="R53" s="11"/>
    </row>
    <row r="54" spans="1:18" ht="16.5" x14ac:dyDescent="0.3">
      <c r="A54" s="11"/>
      <c r="B54" s="11"/>
      <c r="C54" s="11"/>
      <c r="D54" s="11"/>
      <c r="E54" s="11"/>
      <c r="F54" s="11"/>
      <c r="G54" s="11"/>
      <c r="H54" s="11"/>
      <c r="I54" s="11"/>
      <c r="J54" s="11"/>
      <c r="K54" s="11"/>
      <c r="L54" s="11"/>
      <c r="M54" s="11"/>
      <c r="N54" s="11"/>
      <c r="O54" s="11"/>
      <c r="P54" s="11"/>
      <c r="Q54" s="11"/>
      <c r="R54" s="11"/>
    </row>
    <row r="55" spans="1:18" ht="16.5" x14ac:dyDescent="0.3">
      <c r="A55" s="11"/>
      <c r="B55" s="11"/>
      <c r="C55" s="11"/>
      <c r="D55" s="11"/>
      <c r="E55" s="11"/>
      <c r="F55" s="11"/>
      <c r="G55" s="11"/>
      <c r="H55" s="11"/>
      <c r="I55" s="11"/>
      <c r="J55" s="11"/>
      <c r="K55" s="11"/>
      <c r="L55" s="11"/>
      <c r="M55" s="11"/>
      <c r="N55" s="11"/>
      <c r="O55" s="11"/>
      <c r="P55" s="11"/>
      <c r="Q55" s="11"/>
      <c r="R55" s="11"/>
    </row>
    <row r="56" spans="1:18" ht="16.5" x14ac:dyDescent="0.3">
      <c r="A56" s="11"/>
      <c r="B56" s="11"/>
      <c r="C56" s="11"/>
      <c r="D56" s="11"/>
      <c r="E56" s="11"/>
      <c r="F56" s="11"/>
      <c r="G56" s="11"/>
      <c r="H56" s="11"/>
      <c r="I56" s="11"/>
      <c r="J56" s="11"/>
      <c r="K56" s="11"/>
      <c r="L56" s="11"/>
      <c r="M56" s="11"/>
      <c r="N56" s="11"/>
      <c r="O56" s="11"/>
      <c r="P56" s="11"/>
      <c r="Q56" s="11"/>
      <c r="R56" s="11"/>
    </row>
    <row r="57" spans="1:18" ht="16.5" x14ac:dyDescent="0.3">
      <c r="A57" s="11"/>
      <c r="B57" s="11"/>
      <c r="C57" s="11"/>
      <c r="D57" s="11"/>
      <c r="E57" s="11"/>
      <c r="F57" s="11"/>
      <c r="G57" s="11"/>
      <c r="H57" s="11"/>
      <c r="I57" s="11"/>
      <c r="J57" s="11"/>
      <c r="K57" s="11"/>
      <c r="L57" s="11"/>
      <c r="M57" s="11"/>
      <c r="N57" s="11"/>
      <c r="O57" s="11"/>
      <c r="P57" s="11"/>
      <c r="Q57" s="11"/>
      <c r="R57" s="11"/>
    </row>
    <row r="58" spans="1:18" ht="16.5" x14ac:dyDescent="0.3">
      <c r="A58" s="11"/>
      <c r="B58" s="11"/>
      <c r="C58" s="11"/>
      <c r="D58" s="11"/>
      <c r="E58" s="11"/>
      <c r="F58" s="11"/>
      <c r="G58" s="11"/>
      <c r="H58" s="11"/>
      <c r="I58" s="11"/>
      <c r="J58" s="11"/>
      <c r="K58" s="11"/>
      <c r="L58" s="11"/>
      <c r="M58" s="11"/>
      <c r="N58" s="11"/>
      <c r="O58" s="11"/>
      <c r="P58" s="11"/>
      <c r="Q58" s="11"/>
      <c r="R58" s="11"/>
    </row>
    <row r="59" spans="1:18" ht="16.5" x14ac:dyDescent="0.3">
      <c r="A59" s="11"/>
      <c r="B59" s="11"/>
      <c r="C59" s="11"/>
      <c r="D59" s="11"/>
      <c r="E59" s="11"/>
      <c r="F59" s="11"/>
      <c r="G59" s="11"/>
      <c r="H59" s="11"/>
      <c r="I59" s="11"/>
      <c r="J59" s="11"/>
      <c r="K59" s="11"/>
      <c r="L59" s="11"/>
      <c r="M59" s="11"/>
      <c r="N59" s="11"/>
      <c r="O59" s="11"/>
      <c r="P59" s="11"/>
      <c r="Q59" s="11"/>
      <c r="R59" s="11"/>
    </row>
    <row r="60" spans="1:18" ht="16.5" x14ac:dyDescent="0.3">
      <c r="A60" s="11"/>
      <c r="B60" s="11"/>
      <c r="C60" s="11"/>
      <c r="D60" s="11"/>
      <c r="E60" s="11"/>
      <c r="F60" s="11"/>
      <c r="G60" s="11"/>
      <c r="H60" s="11"/>
      <c r="I60" s="11"/>
      <c r="J60" s="11"/>
      <c r="K60" s="11"/>
      <c r="L60" s="11"/>
      <c r="M60" s="11"/>
      <c r="N60" s="11"/>
      <c r="O60" s="11"/>
      <c r="P60" s="11"/>
      <c r="Q60" s="11"/>
      <c r="R60" s="11"/>
    </row>
    <row r="61" spans="1:18" ht="16.5" x14ac:dyDescent="0.3">
      <c r="A61" s="11"/>
      <c r="B61" s="11"/>
      <c r="C61" s="11"/>
      <c r="D61" s="11"/>
      <c r="E61" s="11"/>
      <c r="F61" s="11"/>
      <c r="G61" s="11"/>
      <c r="H61" s="11"/>
      <c r="I61" s="11"/>
      <c r="J61" s="11"/>
      <c r="K61" s="11"/>
      <c r="L61" s="11"/>
      <c r="M61" s="11"/>
      <c r="N61" s="11"/>
      <c r="O61" s="11"/>
      <c r="P61" s="11"/>
      <c r="Q61" s="11"/>
      <c r="R61" s="11"/>
    </row>
    <row r="62" spans="1:18" ht="16.5" x14ac:dyDescent="0.3">
      <c r="A62" s="11"/>
      <c r="B62" s="11"/>
      <c r="C62" s="11"/>
      <c r="D62" s="11"/>
      <c r="E62" s="11"/>
      <c r="F62" s="11"/>
      <c r="G62" s="11"/>
      <c r="H62" s="11"/>
      <c r="I62" s="11"/>
      <c r="J62" s="11"/>
      <c r="K62" s="11"/>
      <c r="L62" s="11"/>
      <c r="M62" s="11"/>
      <c r="N62" s="11"/>
      <c r="O62" s="11"/>
      <c r="P62" s="11"/>
      <c r="Q62" s="11"/>
      <c r="R62" s="11"/>
    </row>
    <row r="63" spans="1:18" ht="16.5" x14ac:dyDescent="0.3">
      <c r="A63" s="11"/>
      <c r="B63" s="11"/>
      <c r="C63" s="11"/>
      <c r="D63" s="11"/>
      <c r="E63" s="11"/>
      <c r="F63" s="11"/>
      <c r="G63" s="11"/>
      <c r="H63" s="11"/>
      <c r="I63" s="11"/>
      <c r="J63" s="11"/>
      <c r="K63" s="11"/>
      <c r="L63" s="11"/>
      <c r="M63" s="11"/>
      <c r="N63" s="11"/>
      <c r="O63" s="11"/>
      <c r="P63" s="11"/>
      <c r="Q63" s="11"/>
      <c r="R63" s="11"/>
    </row>
    <row r="64" spans="1:18" ht="16.5" x14ac:dyDescent="0.3">
      <c r="A64" s="11"/>
      <c r="B64" s="11"/>
      <c r="C64" s="11"/>
      <c r="D64" s="11"/>
      <c r="E64" s="11"/>
      <c r="F64" s="11"/>
      <c r="G64" s="11"/>
      <c r="H64" s="11"/>
      <c r="I64" s="11"/>
      <c r="J64" s="11"/>
      <c r="K64" s="11"/>
      <c r="L64" s="11"/>
      <c r="M64" s="11"/>
      <c r="N64" s="11"/>
      <c r="O64" s="11"/>
      <c r="P64" s="11"/>
      <c r="Q64" s="11"/>
      <c r="R64" s="11"/>
    </row>
    <row r="65" spans="1:18" ht="16.5" x14ac:dyDescent="0.3">
      <c r="A65" s="11"/>
      <c r="B65" s="11"/>
      <c r="C65" s="11"/>
      <c r="D65" s="11"/>
      <c r="E65" s="11"/>
      <c r="F65" s="11"/>
      <c r="G65" s="11"/>
      <c r="H65" s="11"/>
      <c r="I65" s="11"/>
      <c r="J65" s="11"/>
      <c r="K65" s="11"/>
      <c r="L65" s="11"/>
      <c r="M65" s="11"/>
      <c r="N65" s="11"/>
      <c r="O65" s="11"/>
      <c r="P65" s="11"/>
      <c r="Q65" s="11"/>
      <c r="R65" s="11"/>
    </row>
    <row r="66" spans="1:18" ht="16.5" x14ac:dyDescent="0.3">
      <c r="A66" s="11"/>
      <c r="B66" s="11"/>
      <c r="C66" s="11"/>
      <c r="D66" s="11"/>
      <c r="E66" s="11"/>
      <c r="F66" s="11"/>
      <c r="G66" s="11"/>
      <c r="H66" s="11"/>
      <c r="I66" s="11"/>
      <c r="J66" s="11"/>
      <c r="K66" s="11"/>
      <c r="L66" s="11"/>
      <c r="M66" s="11"/>
      <c r="N66" s="11"/>
      <c r="O66" s="11"/>
      <c r="P66" s="11"/>
      <c r="Q66" s="11"/>
      <c r="R66" s="11"/>
    </row>
    <row r="67" spans="1:18" ht="16.5" x14ac:dyDescent="0.3">
      <c r="A67" s="11"/>
      <c r="B67" s="11"/>
      <c r="C67" s="11"/>
      <c r="D67" s="11"/>
      <c r="E67" s="11"/>
      <c r="F67" s="11"/>
      <c r="G67" s="11"/>
      <c r="H67" s="11"/>
      <c r="I67" s="11"/>
      <c r="J67" s="11"/>
      <c r="K67" s="11"/>
      <c r="L67" s="11"/>
      <c r="M67" s="11"/>
      <c r="N67" s="11"/>
      <c r="O67" s="11"/>
      <c r="P67" s="11"/>
      <c r="Q67" s="11"/>
      <c r="R67" s="11"/>
    </row>
    <row r="68" spans="1:18" ht="16.5" x14ac:dyDescent="0.3">
      <c r="A68" s="11"/>
      <c r="B68" s="11"/>
      <c r="C68" s="11"/>
      <c r="D68" s="11"/>
      <c r="E68" s="11"/>
      <c r="F68" s="11"/>
      <c r="G68" s="11"/>
      <c r="H68" s="11"/>
      <c r="I68" s="11"/>
      <c r="J68" s="11"/>
      <c r="K68" s="11"/>
      <c r="L68" s="11"/>
      <c r="M68" s="11"/>
      <c r="N68" s="11"/>
      <c r="O68" s="11"/>
      <c r="P68" s="11"/>
      <c r="Q68" s="11"/>
      <c r="R68" s="11"/>
    </row>
    <row r="69" spans="1:18" ht="16.5" x14ac:dyDescent="0.3">
      <c r="A69" s="11"/>
      <c r="B69" s="11"/>
      <c r="C69" s="11"/>
      <c r="D69" s="11"/>
      <c r="E69" s="11"/>
      <c r="F69" s="11"/>
      <c r="G69" s="11"/>
      <c r="H69" s="11"/>
      <c r="I69" s="11"/>
      <c r="J69" s="11"/>
      <c r="K69" s="11"/>
      <c r="L69" s="11"/>
      <c r="M69" s="11"/>
      <c r="N69" s="11"/>
      <c r="O69" s="11"/>
      <c r="P69" s="11"/>
      <c r="Q69" s="11"/>
      <c r="R69" s="11"/>
    </row>
    <row r="70" spans="1:18" ht="16.5" x14ac:dyDescent="0.3">
      <c r="A70" s="11"/>
      <c r="B70" s="11"/>
      <c r="C70" s="11"/>
      <c r="D70" s="11"/>
      <c r="E70" s="11"/>
      <c r="F70" s="11"/>
      <c r="G70" s="11"/>
      <c r="H70" s="11"/>
      <c r="I70" s="11"/>
      <c r="J70" s="11"/>
      <c r="K70" s="11"/>
      <c r="L70" s="11"/>
      <c r="M70" s="11"/>
      <c r="N70" s="11"/>
      <c r="O70" s="11"/>
      <c r="P70" s="11"/>
      <c r="Q70" s="11"/>
      <c r="R70" s="11"/>
    </row>
    <row r="71" spans="1:18" ht="16.5" x14ac:dyDescent="0.3">
      <c r="A71" s="11"/>
      <c r="B71" s="11"/>
      <c r="C71" s="11"/>
      <c r="D71" s="11"/>
      <c r="E71" s="11"/>
      <c r="F71" s="11"/>
      <c r="G71" s="11"/>
      <c r="H71" s="11"/>
      <c r="I71" s="11"/>
      <c r="J71" s="11"/>
      <c r="K71" s="11"/>
      <c r="L71" s="11"/>
      <c r="M71" s="11"/>
      <c r="N71" s="11"/>
      <c r="O71" s="11"/>
      <c r="P71" s="11"/>
      <c r="Q71" s="11"/>
      <c r="R71" s="11"/>
    </row>
    <row r="72" spans="1:18" ht="16.5" x14ac:dyDescent="0.3">
      <c r="A72" s="11"/>
      <c r="B72" s="11"/>
      <c r="C72" s="11"/>
      <c r="D72" s="11"/>
      <c r="E72" s="11"/>
      <c r="F72" s="11"/>
      <c r="G72" s="11"/>
      <c r="H72" s="11"/>
      <c r="I72" s="11"/>
      <c r="J72" s="11"/>
      <c r="K72" s="11"/>
      <c r="L72" s="11"/>
      <c r="M72" s="11"/>
      <c r="N72" s="11"/>
      <c r="O72" s="11"/>
      <c r="P72" s="11"/>
      <c r="Q72" s="11"/>
      <c r="R72" s="11"/>
    </row>
    <row r="73" spans="1:18" ht="16.5" x14ac:dyDescent="0.3">
      <c r="A73" s="11"/>
      <c r="B73" s="11"/>
      <c r="C73" s="11"/>
      <c r="D73" s="11"/>
      <c r="E73" s="11"/>
      <c r="F73" s="11"/>
      <c r="G73" s="11"/>
      <c r="H73" s="11"/>
      <c r="I73" s="11"/>
      <c r="J73" s="11"/>
      <c r="K73" s="11"/>
      <c r="L73" s="11"/>
      <c r="M73" s="11"/>
      <c r="N73" s="11"/>
      <c r="O73" s="11"/>
      <c r="P73" s="11"/>
      <c r="Q73" s="11"/>
      <c r="R73" s="11"/>
    </row>
    <row r="74" spans="1:18" ht="16.5" x14ac:dyDescent="0.3">
      <c r="A74" s="11"/>
      <c r="B74" s="11"/>
      <c r="C74" s="11"/>
      <c r="D74" s="11"/>
      <c r="E74" s="11"/>
      <c r="F74" s="11"/>
      <c r="G74" s="11"/>
      <c r="H74" s="11"/>
      <c r="I74" s="11"/>
      <c r="J74" s="11"/>
      <c r="K74" s="11"/>
      <c r="L74" s="11"/>
      <c r="M74" s="11"/>
      <c r="N74" s="11"/>
      <c r="O74" s="11"/>
      <c r="P74" s="11"/>
      <c r="Q74" s="11"/>
      <c r="R74" s="11"/>
    </row>
    <row r="75" spans="1:18" ht="16.5" x14ac:dyDescent="0.3">
      <c r="A75" s="11"/>
      <c r="B75" s="11"/>
      <c r="C75" s="11"/>
      <c r="D75" s="11"/>
      <c r="E75" s="11"/>
      <c r="F75" s="11"/>
      <c r="G75" s="11"/>
      <c r="H75" s="11"/>
      <c r="I75" s="11"/>
      <c r="J75" s="11"/>
      <c r="K75" s="11"/>
      <c r="L75" s="11"/>
      <c r="M75" s="11"/>
      <c r="N75" s="11"/>
      <c r="O75" s="11"/>
      <c r="P75" s="11"/>
      <c r="Q75" s="11"/>
      <c r="R75" s="11"/>
    </row>
    <row r="76" spans="1:18" ht="16.5" x14ac:dyDescent="0.3">
      <c r="A76" s="11"/>
      <c r="B76" s="11"/>
      <c r="C76" s="11"/>
      <c r="D76" s="11"/>
      <c r="E76" s="11"/>
      <c r="F76" s="11"/>
      <c r="G76" s="11"/>
      <c r="H76" s="11"/>
      <c r="I76" s="11"/>
      <c r="J76" s="11"/>
      <c r="K76" s="11"/>
      <c r="L76" s="11"/>
      <c r="M76" s="11"/>
      <c r="N76" s="11"/>
      <c r="O76" s="11"/>
      <c r="P76" s="11"/>
      <c r="Q76" s="11"/>
      <c r="R76" s="11"/>
    </row>
    <row r="77" spans="1:18" ht="16.5" x14ac:dyDescent="0.3">
      <c r="A77" s="11"/>
      <c r="B77" s="11"/>
      <c r="C77" s="11"/>
      <c r="D77" s="11"/>
      <c r="E77" s="11"/>
      <c r="F77" s="11"/>
      <c r="G77" s="11"/>
      <c r="H77" s="11"/>
      <c r="I77" s="11"/>
      <c r="J77" s="11"/>
      <c r="K77" s="11"/>
      <c r="L77" s="11"/>
      <c r="M77" s="11"/>
      <c r="N77" s="11"/>
      <c r="O77" s="11"/>
      <c r="P77" s="11"/>
      <c r="Q77" s="11"/>
      <c r="R77" s="11"/>
    </row>
  </sheetData>
  <mergeCells count="91">
    <mergeCell ref="HV5:IG5"/>
    <mergeCell ref="IH5:IS5"/>
    <mergeCell ref="IT5:IW5"/>
    <mergeCell ref="A7:D7"/>
    <mergeCell ref="A9:B9"/>
    <mergeCell ref="C9:D9"/>
    <mergeCell ref="FB5:FM5"/>
    <mergeCell ref="FN5:FY5"/>
    <mergeCell ref="FZ5:GK5"/>
    <mergeCell ref="GL5:GW5"/>
    <mergeCell ref="GX5:HI5"/>
    <mergeCell ref="HJ5:HU5"/>
    <mergeCell ref="CH5:CS5"/>
    <mergeCell ref="CT5:DE5"/>
    <mergeCell ref="DF5:DQ5"/>
    <mergeCell ref="DR5:EC5"/>
    <mergeCell ref="ED5:EO5"/>
    <mergeCell ref="EP5:FA5"/>
    <mergeCell ref="A5:R5"/>
    <mergeCell ref="Z5:AK5"/>
    <mergeCell ref="AL5:AW5"/>
    <mergeCell ref="AX5:BI5"/>
    <mergeCell ref="BJ5:BU5"/>
    <mergeCell ref="BV5:CG5"/>
    <mergeCell ref="IT4:IW4"/>
    <mergeCell ref="DR4:EC4"/>
    <mergeCell ref="ED4:EO4"/>
    <mergeCell ref="EP4:FA4"/>
    <mergeCell ref="FB4:FM4"/>
    <mergeCell ref="FN4:FY4"/>
    <mergeCell ref="FZ4:GK4"/>
    <mergeCell ref="GL4:GW4"/>
    <mergeCell ref="GX4:HI4"/>
    <mergeCell ref="HJ4:HU4"/>
    <mergeCell ref="HV4:IG4"/>
    <mergeCell ref="IH4:IS4"/>
    <mergeCell ref="BV4:CG4"/>
    <mergeCell ref="CH4:CS4"/>
    <mergeCell ref="CT4:DE4"/>
    <mergeCell ref="DF4:DQ4"/>
    <mergeCell ref="FN3:FY3"/>
    <mergeCell ref="BV3:CG3"/>
    <mergeCell ref="IT2:IW2"/>
    <mergeCell ref="GL2:GW2"/>
    <mergeCell ref="GX2:HI2"/>
    <mergeCell ref="CT3:DE3"/>
    <mergeCell ref="DF3:DQ3"/>
    <mergeCell ref="DR3:EC3"/>
    <mergeCell ref="ED3:EO3"/>
    <mergeCell ref="EP3:FA3"/>
    <mergeCell ref="IH3:IS3"/>
    <mergeCell ref="IT3:IW3"/>
    <mergeCell ref="FZ3:GK3"/>
    <mergeCell ref="GL3:GW3"/>
    <mergeCell ref="GX3:HI3"/>
    <mergeCell ref="HJ3:HU3"/>
    <mergeCell ref="HV3:IG3"/>
    <mergeCell ref="FB3:FM3"/>
    <mergeCell ref="HJ2:HU2"/>
    <mergeCell ref="HV2:IG2"/>
    <mergeCell ref="IH2:IS2"/>
    <mergeCell ref="CH3:CS3"/>
    <mergeCell ref="EP2:FA2"/>
    <mergeCell ref="FB2:FM2"/>
    <mergeCell ref="FN2:FY2"/>
    <mergeCell ref="FZ2:GK2"/>
    <mergeCell ref="ED2:EO2"/>
    <mergeCell ref="BV2:CG2"/>
    <mergeCell ref="CH2:CS2"/>
    <mergeCell ref="CT2:DE2"/>
    <mergeCell ref="DF2:DQ2"/>
    <mergeCell ref="DR2:EC2"/>
    <mergeCell ref="A23:R24"/>
    <mergeCell ref="A50:B50"/>
    <mergeCell ref="A1:R1"/>
    <mergeCell ref="A2:R4"/>
    <mergeCell ref="Z2:AK2"/>
    <mergeCell ref="Z3:AK3"/>
    <mergeCell ref="Z4:AK4"/>
    <mergeCell ref="B13:B14"/>
    <mergeCell ref="B15:B20"/>
    <mergeCell ref="B28:B48"/>
    <mergeCell ref="AL4:AW4"/>
    <mergeCell ref="AX4:BI4"/>
    <mergeCell ref="BJ4:BU4"/>
    <mergeCell ref="BJ2:BU2"/>
    <mergeCell ref="AL2:AW2"/>
    <mergeCell ref="AX2:BI2"/>
    <mergeCell ref="AL3:AW3"/>
    <mergeCell ref="AX3:BI3"/>
    <mergeCell ref="BJ3:BU3"/>
  </mergeCells>
  <conditionalFormatting sqref="F18:F20">
    <cfRule type="containsText" dxfId="3" priority="8" stopIfTrue="1" operator="containsText" text="Oui">
      <formula>NOT(ISERROR(SEARCH("Oui",F18)))</formula>
    </cfRule>
  </conditionalFormatting>
  <conditionalFormatting sqref="F18:F20">
    <cfRule type="containsText" dxfId="2" priority="7" stopIfTrue="1" operator="containsText" text="Oui">
      <formula>NOT(ISERROR(SEARCH("Oui",F18)))</formula>
    </cfRule>
  </conditionalFormatting>
  <conditionalFormatting sqref="F13:F17">
    <cfRule type="containsText" dxfId="1" priority="2" stopIfTrue="1" operator="containsText" text="Oui">
      <formula>NOT(ISERROR(SEARCH("Oui",F13)))</formula>
    </cfRule>
  </conditionalFormatting>
  <conditionalFormatting sqref="F13:F17">
    <cfRule type="containsText" dxfId="0" priority="1" stopIfTrue="1" operator="containsText" text="Oui">
      <formula>NOT(ISERROR(SEARCH("Oui",F13)))</formula>
    </cfRule>
  </conditionalFormatting>
  <dataValidations count="1">
    <dataValidation type="list" allowBlank="1" showInputMessage="1" showErrorMessage="1" sqref="F13:F20">
      <formula1>"Oui, Non"</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4076700</xdr:colOff>
                    <xdr:row>49</xdr:row>
                    <xdr:rowOff>38100</xdr:rowOff>
                  </from>
                  <to>
                    <xdr:col>2</xdr:col>
                    <xdr:colOff>4533900</xdr:colOff>
                    <xdr:row>49</xdr:row>
                    <xdr:rowOff>295275</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2</xdr:col>
                    <xdr:colOff>4076700</xdr:colOff>
                    <xdr:row>49</xdr:row>
                    <xdr:rowOff>209550</xdr:rowOff>
                  </from>
                  <to>
                    <xdr:col>2</xdr:col>
                    <xdr:colOff>4486275</xdr:colOff>
                    <xdr:row>49</xdr:row>
                    <xdr:rowOff>485775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65"/>
  <sheetViews>
    <sheetView topLeftCell="A7" zoomScaleNormal="100" workbookViewId="0">
      <selection activeCell="C26" sqref="C26"/>
    </sheetView>
  </sheetViews>
  <sheetFormatPr baseColWidth="10" defaultRowHeight="15" x14ac:dyDescent="0.25"/>
  <cols>
    <col min="1" max="1" width="59.28515625" customWidth="1"/>
    <col min="2" max="2" width="64.85546875" customWidth="1"/>
    <col min="3" max="3" width="61.7109375" customWidth="1"/>
    <col min="6" max="6" width="13.140625" bestFit="1" customWidth="1"/>
  </cols>
  <sheetData>
    <row r="1" spans="1:2" ht="71.25" customHeight="1" x14ac:dyDescent="0.25">
      <c r="A1" s="86" t="s">
        <v>77</v>
      </c>
      <c r="B1" s="87"/>
    </row>
    <row r="2" spans="1:2" ht="56.25" customHeight="1" x14ac:dyDescent="0.25">
      <c r="A2" s="88" t="s">
        <v>24</v>
      </c>
      <c r="B2" s="89"/>
    </row>
    <row r="3" spans="1:2" ht="19.5" customHeight="1" x14ac:dyDescent="0.25">
      <c r="A3" s="90" t="s">
        <v>21</v>
      </c>
      <c r="B3" s="90"/>
    </row>
    <row r="4" spans="1:2" ht="36.75" customHeight="1" x14ac:dyDescent="0.25">
      <c r="A4" s="2" t="s">
        <v>11</v>
      </c>
      <c r="B4" s="2"/>
    </row>
    <row r="5" spans="1:2" ht="36.75" customHeight="1" x14ac:dyDescent="0.25">
      <c r="A5" s="2" t="s">
        <v>12</v>
      </c>
      <c r="B5" s="2"/>
    </row>
    <row r="6" spans="1:2" ht="36.75" customHeight="1" x14ac:dyDescent="0.25">
      <c r="A6" s="2" t="s">
        <v>13</v>
      </c>
      <c r="B6" s="2"/>
    </row>
    <row r="7" spans="1:2" ht="36.75" customHeight="1" x14ac:dyDescent="0.25">
      <c r="A7" s="2" t="s">
        <v>14</v>
      </c>
      <c r="B7" s="2"/>
    </row>
    <row r="8" spans="1:2" ht="36.75" customHeight="1" x14ac:dyDescent="0.25">
      <c r="A8" s="2" t="s">
        <v>15</v>
      </c>
      <c r="B8" s="2"/>
    </row>
    <row r="9" spans="1:2" ht="36.75" customHeight="1" x14ac:dyDescent="0.25">
      <c r="A9" s="14" t="s">
        <v>52</v>
      </c>
      <c r="B9" s="14"/>
    </row>
    <row r="10" spans="1:2" ht="16.5" x14ac:dyDescent="0.25">
      <c r="A10" s="90" t="s">
        <v>105</v>
      </c>
      <c r="B10" s="90"/>
    </row>
    <row r="11" spans="1:2" ht="25.5" x14ac:dyDescent="0.25">
      <c r="A11" s="4" t="s">
        <v>133</v>
      </c>
      <c r="B11" s="5"/>
    </row>
    <row r="12" spans="1:2" x14ac:dyDescent="0.25">
      <c r="A12" s="55" t="s">
        <v>106</v>
      </c>
      <c r="B12" s="3"/>
    </row>
    <row r="13" spans="1:2" x14ac:dyDescent="0.25">
      <c r="A13" s="55" t="s">
        <v>107</v>
      </c>
      <c r="B13" s="3"/>
    </row>
    <row r="14" spans="1:2" x14ac:dyDescent="0.25">
      <c r="A14" s="55" t="s">
        <v>108</v>
      </c>
      <c r="B14" s="56"/>
    </row>
    <row r="15" spans="1:2" ht="25.5" x14ac:dyDescent="0.25">
      <c r="A15" s="4" t="s">
        <v>134</v>
      </c>
      <c r="B15" s="5"/>
    </row>
    <row r="16" spans="1:2" x14ac:dyDescent="0.25">
      <c r="A16" s="55" t="s">
        <v>109</v>
      </c>
      <c r="B16" s="3"/>
    </row>
    <row r="17" spans="1:2" x14ac:dyDescent="0.25">
      <c r="A17" s="55" t="s">
        <v>107</v>
      </c>
      <c r="B17" s="3"/>
    </row>
    <row r="18" spans="1:2" x14ac:dyDescent="0.25">
      <c r="A18" s="55" t="s">
        <v>108</v>
      </c>
      <c r="B18" s="56"/>
    </row>
    <row r="19" spans="1:2" ht="26.25" customHeight="1" x14ac:dyDescent="0.25">
      <c r="A19" s="4" t="s">
        <v>135</v>
      </c>
      <c r="B19" s="5"/>
    </row>
    <row r="20" spans="1:2" ht="45" customHeight="1" x14ac:dyDescent="0.25">
      <c r="A20" s="13" t="s">
        <v>18</v>
      </c>
      <c r="B20" s="6"/>
    </row>
    <row r="21" spans="1:2" ht="113.25" customHeight="1" x14ac:dyDescent="0.25">
      <c r="A21" s="10" t="s">
        <v>66</v>
      </c>
      <c r="B21" s="6"/>
    </row>
    <row r="22" spans="1:2" ht="45" customHeight="1" x14ac:dyDescent="0.25">
      <c r="A22" s="10" t="s">
        <v>4</v>
      </c>
      <c r="B22" s="6"/>
    </row>
    <row r="23" spans="1:2" ht="45" customHeight="1" x14ac:dyDescent="0.25">
      <c r="A23" s="10" t="s">
        <v>5</v>
      </c>
      <c r="B23" s="3"/>
    </row>
    <row r="24" spans="1:2" ht="45" customHeight="1" x14ac:dyDescent="0.25">
      <c r="A24" s="57" t="s">
        <v>110</v>
      </c>
      <c r="B24" s="3"/>
    </row>
    <row r="25" spans="1:2" ht="45" customHeight="1" x14ac:dyDescent="0.25">
      <c r="A25" s="10" t="s">
        <v>67</v>
      </c>
      <c r="B25" s="3"/>
    </row>
    <row r="26" spans="1:2" ht="45" customHeight="1" x14ac:dyDescent="0.25">
      <c r="A26" s="10" t="s">
        <v>73</v>
      </c>
      <c r="B26" s="3"/>
    </row>
    <row r="27" spans="1:2" ht="45" customHeight="1" x14ac:dyDescent="0.25">
      <c r="A27" s="57" t="s">
        <v>111</v>
      </c>
      <c r="B27" s="3"/>
    </row>
    <row r="28" spans="1:2" ht="19.5" customHeight="1" x14ac:dyDescent="0.25">
      <c r="A28" s="95" t="s">
        <v>22</v>
      </c>
      <c r="B28" s="95"/>
    </row>
    <row r="29" spans="1:2" ht="319.5" x14ac:dyDescent="0.25">
      <c r="A29" s="36" t="s">
        <v>137</v>
      </c>
      <c r="B29" s="7" t="s">
        <v>136</v>
      </c>
    </row>
    <row r="30" spans="1:2" ht="20.25" x14ac:dyDescent="0.25">
      <c r="A30" s="91" t="s">
        <v>20</v>
      </c>
      <c r="B30" s="92"/>
    </row>
    <row r="31" spans="1:2" ht="20.25" customHeight="1" x14ac:dyDescent="0.25">
      <c r="A31" s="2" t="s">
        <v>6</v>
      </c>
      <c r="B31" s="1" t="s">
        <v>7</v>
      </c>
    </row>
    <row r="32" spans="1:2" ht="24" customHeight="1" x14ac:dyDescent="0.25">
      <c r="A32" s="2" t="s">
        <v>8</v>
      </c>
      <c r="B32" s="1" t="s">
        <v>9</v>
      </c>
    </row>
    <row r="33" spans="1:6" ht="20.25" x14ac:dyDescent="0.25">
      <c r="A33" s="91" t="s">
        <v>23</v>
      </c>
      <c r="B33" s="92"/>
    </row>
    <row r="34" spans="1:6" ht="115.5" x14ac:dyDescent="0.25">
      <c r="A34" s="8" t="s">
        <v>16</v>
      </c>
      <c r="B34" s="7" t="s">
        <v>25</v>
      </c>
    </row>
    <row r="35" spans="1:6" ht="23.25" customHeight="1" x14ac:dyDescent="0.25">
      <c r="A35" s="91" t="s">
        <v>10</v>
      </c>
      <c r="B35" s="92"/>
    </row>
    <row r="36" spans="1:6" ht="43.5" customHeight="1" x14ac:dyDescent="0.25">
      <c r="A36" s="40"/>
      <c r="B36" s="15" t="s">
        <v>112</v>
      </c>
      <c r="C36" s="15" t="s">
        <v>113</v>
      </c>
    </row>
    <row r="37" spans="1:6" x14ac:dyDescent="0.25">
      <c r="A37" s="41" t="s">
        <v>0</v>
      </c>
      <c r="B37" s="42"/>
      <c r="C37" s="42"/>
    </row>
    <row r="38" spans="1:6" x14ac:dyDescent="0.25">
      <c r="A38" s="41" t="s">
        <v>1</v>
      </c>
      <c r="B38" s="42"/>
      <c r="C38" s="42"/>
    </row>
    <row r="39" spans="1:6" x14ac:dyDescent="0.25">
      <c r="A39" s="41" t="s">
        <v>2</v>
      </c>
      <c r="B39" s="42"/>
      <c r="C39" s="42"/>
    </row>
    <row r="40" spans="1:6" x14ac:dyDescent="0.25">
      <c r="A40" s="41" t="s">
        <v>3</v>
      </c>
      <c r="B40" s="42"/>
      <c r="C40" s="42"/>
    </row>
    <row r="41" spans="1:6" ht="24" customHeight="1" x14ac:dyDescent="0.25">
      <c r="A41" s="12" t="s">
        <v>19</v>
      </c>
      <c r="B41" s="43"/>
      <c r="C41" s="43"/>
      <c r="F41" s="60"/>
    </row>
    <row r="42" spans="1:6" ht="24" customHeight="1" x14ac:dyDescent="0.25">
      <c r="A42" s="44" t="s">
        <v>114</v>
      </c>
      <c r="B42" s="45"/>
      <c r="C42" s="23" t="s">
        <v>40</v>
      </c>
      <c r="F42" s="58"/>
    </row>
    <row r="43" spans="1:6" ht="24" customHeight="1" x14ac:dyDescent="0.25">
      <c r="A43" s="44" t="s">
        <v>115</v>
      </c>
      <c r="B43" s="45"/>
      <c r="C43" s="23" t="s">
        <v>40</v>
      </c>
      <c r="F43" s="58"/>
    </row>
    <row r="44" spans="1:6" ht="25.5" x14ac:dyDescent="0.25">
      <c r="A44" s="44" t="s">
        <v>116</v>
      </c>
      <c r="B44" s="45"/>
      <c r="C44" s="23" t="s">
        <v>40</v>
      </c>
      <c r="F44" s="61"/>
    </row>
    <row r="45" spans="1:6" x14ac:dyDescent="0.25">
      <c r="A45" s="44" t="s">
        <v>117</v>
      </c>
      <c r="B45" s="45"/>
      <c r="C45" s="23" t="s">
        <v>40</v>
      </c>
      <c r="F45" s="60"/>
    </row>
    <row r="46" spans="1:6" ht="25.5" x14ac:dyDescent="0.25">
      <c r="A46" s="44" t="s">
        <v>118</v>
      </c>
      <c r="B46" s="45"/>
      <c r="C46" s="23" t="s">
        <v>40</v>
      </c>
      <c r="F46" s="58"/>
    </row>
    <row r="47" spans="1:6" x14ac:dyDescent="0.25">
      <c r="A47" s="44" t="s">
        <v>119</v>
      </c>
      <c r="B47" s="45"/>
      <c r="C47" s="23" t="s">
        <v>40</v>
      </c>
      <c r="F47" s="58"/>
    </row>
    <row r="48" spans="1:6" x14ac:dyDescent="0.25">
      <c r="A48" s="44" t="s">
        <v>120</v>
      </c>
      <c r="B48" s="45"/>
      <c r="C48" s="23" t="s">
        <v>40</v>
      </c>
      <c r="F48" s="58"/>
    </row>
    <row r="49" spans="1:6" x14ac:dyDescent="0.25">
      <c r="A49" s="44" t="s">
        <v>122</v>
      </c>
      <c r="B49" s="45"/>
      <c r="C49" s="23" t="s">
        <v>40</v>
      </c>
      <c r="F49" s="58"/>
    </row>
    <row r="50" spans="1:6" x14ac:dyDescent="0.25">
      <c r="A50" s="44" t="s">
        <v>123</v>
      </c>
      <c r="B50" s="45"/>
      <c r="C50" s="23" t="s">
        <v>40</v>
      </c>
      <c r="F50" s="58"/>
    </row>
    <row r="51" spans="1:6" x14ac:dyDescent="0.25">
      <c r="A51" s="44" t="s">
        <v>124</v>
      </c>
      <c r="B51" s="45"/>
      <c r="C51" s="23" t="s">
        <v>40</v>
      </c>
      <c r="F51" s="58"/>
    </row>
    <row r="52" spans="1:6" x14ac:dyDescent="0.25">
      <c r="A52" s="44" t="s">
        <v>121</v>
      </c>
      <c r="B52" s="45"/>
      <c r="C52" s="23" t="s">
        <v>40</v>
      </c>
      <c r="F52" s="58"/>
    </row>
    <row r="53" spans="1:6" ht="63.75" x14ac:dyDescent="0.25">
      <c r="A53" s="44" t="s">
        <v>132</v>
      </c>
      <c r="B53" s="45"/>
      <c r="C53" s="23" t="s">
        <v>40</v>
      </c>
      <c r="F53" s="58"/>
    </row>
    <row r="54" spans="1:6" x14ac:dyDescent="0.25">
      <c r="A54" s="44" t="s">
        <v>125</v>
      </c>
      <c r="B54" s="45"/>
      <c r="C54" s="23" t="s">
        <v>40</v>
      </c>
      <c r="F54" s="58"/>
    </row>
    <row r="55" spans="1:6" ht="25.5" x14ac:dyDescent="0.25">
      <c r="A55" s="44" t="s">
        <v>129</v>
      </c>
      <c r="B55" s="23" t="s">
        <v>40</v>
      </c>
      <c r="C55" s="45"/>
      <c r="F55" s="58"/>
    </row>
    <row r="56" spans="1:6" x14ac:dyDescent="0.25">
      <c r="A56" s="44" t="s">
        <v>130</v>
      </c>
      <c r="B56" s="23" t="s">
        <v>40</v>
      </c>
      <c r="C56" s="45"/>
      <c r="F56" s="58"/>
    </row>
    <row r="57" spans="1:6" ht="23.25" customHeight="1" x14ac:dyDescent="0.25">
      <c r="A57" s="44" t="s">
        <v>74</v>
      </c>
      <c r="B57" s="23" t="s">
        <v>40</v>
      </c>
      <c r="C57" s="45"/>
      <c r="F57" s="58"/>
    </row>
    <row r="58" spans="1:6" x14ac:dyDescent="0.25">
      <c r="A58" s="44" t="s">
        <v>75</v>
      </c>
      <c r="B58" s="23" t="s">
        <v>40</v>
      </c>
      <c r="C58" s="45"/>
      <c r="F58" s="58"/>
    </row>
    <row r="59" spans="1:6" x14ac:dyDescent="0.25">
      <c r="A59" s="44" t="s">
        <v>127</v>
      </c>
      <c r="B59" s="45"/>
      <c r="C59" s="23" t="s">
        <v>40</v>
      </c>
      <c r="F59" s="58"/>
    </row>
    <row r="60" spans="1:6" x14ac:dyDescent="0.25">
      <c r="A60" s="44" t="s">
        <v>128</v>
      </c>
      <c r="B60" s="45"/>
      <c r="C60" s="45"/>
      <c r="F60" s="58"/>
    </row>
    <row r="61" spans="1:6" x14ac:dyDescent="0.25">
      <c r="A61" s="44" t="s">
        <v>65</v>
      </c>
      <c r="B61" s="45"/>
      <c r="C61" s="45"/>
      <c r="F61" s="58"/>
    </row>
    <row r="62" spans="1:6" ht="25.5" x14ac:dyDescent="0.25">
      <c r="A62" s="44" t="s">
        <v>126</v>
      </c>
      <c r="B62" s="45"/>
      <c r="C62" s="45"/>
      <c r="F62" s="58"/>
    </row>
    <row r="63" spans="1:6" ht="15.75" customHeight="1" x14ac:dyDescent="0.25">
      <c r="A63" s="62" t="s">
        <v>39</v>
      </c>
      <c r="B63" s="63"/>
      <c r="C63" s="64"/>
      <c r="F63" s="58"/>
    </row>
    <row r="64" spans="1:6" ht="16.5" x14ac:dyDescent="0.25">
      <c r="A64" s="90" t="s">
        <v>57</v>
      </c>
      <c r="B64" s="90"/>
      <c r="F64" s="59"/>
    </row>
    <row r="65" spans="1:2" ht="79.5" customHeight="1" x14ac:dyDescent="0.25">
      <c r="A65" s="93"/>
      <c r="B65" s="94"/>
    </row>
  </sheetData>
  <mergeCells count="10">
    <mergeCell ref="A64:B64"/>
    <mergeCell ref="A65:B65"/>
    <mergeCell ref="A28:B28"/>
    <mergeCell ref="A30:B30"/>
    <mergeCell ref="A33:B33"/>
    <mergeCell ref="A1:B1"/>
    <mergeCell ref="A2:B2"/>
    <mergeCell ref="A10:B10"/>
    <mergeCell ref="A3:B3"/>
    <mergeCell ref="A35:B3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33</xdr:row>
                    <xdr:rowOff>66675</xdr:rowOff>
                  </from>
                  <to>
                    <xdr:col>1</xdr:col>
                    <xdr:colOff>3362325</xdr:colOff>
                    <xdr:row>33</xdr:row>
                    <xdr:rowOff>247650</xdr:rowOff>
                  </to>
                </anchor>
              </controlPr>
            </control>
          </mc:Choice>
        </mc:AlternateContent>
        <mc:AlternateContent xmlns:mc="http://schemas.openxmlformats.org/markup-compatibility/2006">
          <mc:Choice Requires="x14">
            <control shapeId="1063" r:id="rId5" name="Check Box 39">
              <controlPr defaultSize="0" autoFill="0" autoLine="0" autoPict="0">
                <anchor moveWithCells="1">
                  <from>
                    <xdr:col>1</xdr:col>
                    <xdr:colOff>2952750</xdr:colOff>
                    <xdr:row>33</xdr:row>
                    <xdr:rowOff>238125</xdr:rowOff>
                  </from>
                  <to>
                    <xdr:col>1</xdr:col>
                    <xdr:colOff>3324225</xdr:colOff>
                    <xdr:row>33</xdr:row>
                    <xdr:rowOff>552450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topLeftCell="A10" zoomScaleNormal="100" workbookViewId="0">
      <selection activeCell="D12" sqref="D12"/>
    </sheetView>
  </sheetViews>
  <sheetFormatPr baseColWidth="10" defaultRowHeight="15" x14ac:dyDescent="0.25"/>
  <cols>
    <col min="1" max="1" width="6.85546875" customWidth="1"/>
    <col min="2" max="2" width="24.42578125" customWidth="1"/>
    <col min="3" max="3" width="57.85546875" customWidth="1"/>
    <col min="4" max="4" width="34.28515625" customWidth="1"/>
    <col min="5" max="5" width="28.7109375" customWidth="1"/>
    <col min="6" max="6" width="26" customWidth="1"/>
    <col min="7" max="8" width="23" customWidth="1"/>
    <col min="9" max="9" width="24.5703125" customWidth="1"/>
  </cols>
  <sheetData>
    <row r="1" spans="1:9" ht="23.25" x14ac:dyDescent="0.25">
      <c r="A1" s="73" t="s">
        <v>43</v>
      </c>
      <c r="B1" s="73"/>
      <c r="C1" s="73"/>
      <c r="D1" s="73"/>
      <c r="E1" s="73"/>
      <c r="F1" s="73"/>
      <c r="G1" s="73"/>
      <c r="H1" s="73"/>
      <c r="I1" s="73"/>
    </row>
    <row r="2" spans="1:9" x14ac:dyDescent="0.25">
      <c r="A2" s="73" t="str">
        <f>'BPU LOT 7'!A2:R4</f>
        <v>LOT 7 – GENERATEUR VAPEUR ET ACCESSOIRES</v>
      </c>
      <c r="B2" s="73"/>
      <c r="C2" s="73"/>
      <c r="D2" s="73"/>
      <c r="E2" s="73"/>
      <c r="F2" s="73"/>
      <c r="G2" s="73"/>
      <c r="H2" s="73"/>
      <c r="I2" s="73"/>
    </row>
    <row r="3" spans="1:9" x14ac:dyDescent="0.25">
      <c r="A3" s="73"/>
      <c r="B3" s="73"/>
      <c r="C3" s="73"/>
      <c r="D3" s="73"/>
      <c r="E3" s="73"/>
      <c r="F3" s="73"/>
      <c r="G3" s="73"/>
      <c r="H3" s="73"/>
      <c r="I3" s="73"/>
    </row>
    <row r="4" spans="1:9" x14ac:dyDescent="0.25">
      <c r="A4" s="73"/>
      <c r="B4" s="73"/>
      <c r="C4" s="73"/>
      <c r="D4" s="73"/>
      <c r="E4" s="73"/>
      <c r="F4" s="73"/>
      <c r="G4" s="73"/>
      <c r="H4" s="73"/>
      <c r="I4" s="73"/>
    </row>
    <row r="5" spans="1:9" ht="23.25" x14ac:dyDescent="0.25">
      <c r="A5" s="78" t="s">
        <v>44</v>
      </c>
      <c r="B5" s="78"/>
      <c r="C5" s="78"/>
      <c r="D5" s="78"/>
      <c r="E5" s="78"/>
      <c r="F5" s="78"/>
      <c r="G5" s="78"/>
      <c r="H5" s="78"/>
      <c r="I5" s="78"/>
    </row>
    <row r="8" spans="1:9" ht="52.5" customHeight="1" x14ac:dyDescent="0.25">
      <c r="A8" s="102" t="s">
        <v>28</v>
      </c>
      <c r="B8" s="103"/>
      <c r="C8" s="104">
        <f>'BPU LOT 7'!C9:D9</f>
        <v>0</v>
      </c>
      <c r="D8" s="105"/>
    </row>
    <row r="9" spans="1:9" x14ac:dyDescent="0.25">
      <c r="A9" s="28"/>
      <c r="B9" s="28"/>
      <c r="C9" s="29"/>
      <c r="D9" s="29"/>
      <c r="E9" s="29"/>
      <c r="F9" s="28"/>
      <c r="G9" s="28"/>
      <c r="H9" s="28"/>
      <c r="I9" s="28"/>
    </row>
    <row r="10" spans="1:9" ht="30" x14ac:dyDescent="0.25">
      <c r="A10" s="106" t="s">
        <v>45</v>
      </c>
      <c r="B10" s="107"/>
      <c r="C10" s="107"/>
      <c r="D10" s="107"/>
      <c r="E10" s="107"/>
      <c r="F10" s="107"/>
      <c r="G10" s="107"/>
      <c r="H10" s="107"/>
      <c r="I10" s="108"/>
    </row>
    <row r="11" spans="1:9" ht="44.25" customHeight="1" x14ac:dyDescent="0.25">
      <c r="A11" s="9" t="s">
        <v>29</v>
      </c>
      <c r="B11" s="9" t="str">
        <f>'[1]BPU LOT 1'!B12</f>
        <v>Famille produit</v>
      </c>
      <c r="C11" s="9" t="s">
        <v>31</v>
      </c>
      <c r="D11" s="9" t="s">
        <v>34</v>
      </c>
      <c r="E11" s="30" t="s">
        <v>55</v>
      </c>
      <c r="F11" s="30" t="s">
        <v>56</v>
      </c>
      <c r="G11" s="30" t="s">
        <v>46</v>
      </c>
      <c r="H11" s="30" t="s">
        <v>48</v>
      </c>
      <c r="I11" s="30" t="s">
        <v>47</v>
      </c>
    </row>
    <row r="12" spans="1:9" ht="56.25" customHeight="1" x14ac:dyDescent="0.25">
      <c r="A12" s="20" t="str">
        <f>'BPU LOT 7'!A13</f>
        <v>7.1</v>
      </c>
      <c r="B12" s="74" t="s">
        <v>37</v>
      </c>
      <c r="C12" s="2" t="str">
        <f>'BPU LOT 7'!C13</f>
        <v>Générateur vapeur prêt à l'emploi avec
- 1 Kit steam mop vapeur complet 5 mètres ou équivalent (balai télescopique et tuyaux de rallonge), 
- 1 Kit steam July 6 bars ou équivalent (brosses, tube de prolongation, lance vapeur, lave-vitre, débouche évier…)</v>
      </c>
      <c r="D12" s="39">
        <f>'BPU LOT 7'!E13</f>
        <v>0</v>
      </c>
      <c r="E12" s="24">
        <f>'BPU LOT 7'!J13</f>
        <v>0</v>
      </c>
      <c r="F12" s="24">
        <f>'BPU LOT 7'!L13</f>
        <v>0</v>
      </c>
      <c r="G12" s="32">
        <v>8</v>
      </c>
      <c r="H12" s="24">
        <f>G12*E12</f>
        <v>0</v>
      </c>
      <c r="I12" s="24">
        <f>G12*F12</f>
        <v>0</v>
      </c>
    </row>
    <row r="13" spans="1:9" ht="49.5" customHeight="1" x14ac:dyDescent="0.25">
      <c r="A13" s="20" t="str">
        <f>'BPU LOT 7'!A14</f>
        <v>7.2</v>
      </c>
      <c r="B13" s="75"/>
      <c r="C13" s="2" t="str">
        <f>'BPU LOT 7'!C14</f>
        <v>Chariot de transport pour générateur vapeur équipé de rangements et supports pour les accessoires avec attache porte balai</v>
      </c>
      <c r="D13" s="39">
        <f>'BPU LOT 7'!E14</f>
        <v>0</v>
      </c>
      <c r="E13" s="24">
        <f>'BPU LOT 7'!J14</f>
        <v>0</v>
      </c>
      <c r="F13" s="24">
        <f>'BPU LOT 7'!L14</f>
        <v>0</v>
      </c>
      <c r="G13" s="32">
        <v>8</v>
      </c>
      <c r="H13" s="24">
        <f t="shared" ref="H13:H19" si="0">G13*E13</f>
        <v>0</v>
      </c>
      <c r="I13" s="24">
        <f t="shared" ref="I13:I19" si="1">G13*F13</f>
        <v>0</v>
      </c>
    </row>
    <row r="14" spans="1:9" ht="49.5" customHeight="1" x14ac:dyDescent="0.25">
      <c r="A14" s="20" t="str">
        <f>'BPU LOT 7'!A15</f>
        <v>7.3</v>
      </c>
      <c r="B14" s="109" t="s">
        <v>72</v>
      </c>
      <c r="C14" s="2" t="str">
        <f>'BPU LOT 7'!C15</f>
        <v>Attache porte balai de remplacement pour le générateur vapeur adapté au chariot de transport proposé en ligne 7.2</v>
      </c>
      <c r="D14" s="39">
        <f>'BPU LOT 7'!E15</f>
        <v>0</v>
      </c>
      <c r="E14" s="24">
        <f>'BPU LOT 7'!J15</f>
        <v>0</v>
      </c>
      <c r="F14" s="24">
        <f>'BPU LOT 7'!L15</f>
        <v>0</v>
      </c>
      <c r="G14" s="32">
        <v>21</v>
      </c>
      <c r="H14" s="24">
        <f t="shared" si="0"/>
        <v>0</v>
      </c>
      <c r="I14" s="24">
        <f t="shared" si="1"/>
        <v>0</v>
      </c>
    </row>
    <row r="15" spans="1:9" ht="49.5" customHeight="1" x14ac:dyDescent="0.25">
      <c r="A15" s="20" t="str">
        <f>'BPU LOT 7'!A16</f>
        <v>7.4</v>
      </c>
      <c r="B15" s="110"/>
      <c r="C15" s="2" t="str">
        <f>'BPU LOT 7'!C16</f>
        <v>Kit Steam Mop vapeur complet ou équivalent (5 mètres) de remplacement  pour générateur vapeur proposé en ligne 7.1 comprenant à minima un balai télescopique et tuyaux de rallonge.</v>
      </c>
      <c r="D15" s="39">
        <f>'BPU LOT 7'!E16</f>
        <v>0</v>
      </c>
      <c r="E15" s="24">
        <f>'BPU LOT 7'!J16</f>
        <v>0</v>
      </c>
      <c r="F15" s="24">
        <f>'BPU LOT 7'!L16</f>
        <v>0</v>
      </c>
      <c r="G15" s="32">
        <v>14</v>
      </c>
      <c r="H15" s="24">
        <f t="shared" si="0"/>
        <v>0</v>
      </c>
      <c r="I15" s="24">
        <f t="shared" si="1"/>
        <v>0</v>
      </c>
    </row>
    <row r="16" spans="1:9" ht="49.5" customHeight="1" x14ac:dyDescent="0.25">
      <c r="A16" s="20" t="str">
        <f>'BPU LOT 7'!A17</f>
        <v>7.5</v>
      </c>
      <c r="B16" s="110"/>
      <c r="C16" s="2" t="str">
        <f>'BPU LOT 7'!C17</f>
        <v>Lance vapeur de remplacement pour générateur vapeur proposé en ligne 7.1</v>
      </c>
      <c r="D16" s="39">
        <f>'BPU LOT 7'!E17</f>
        <v>0</v>
      </c>
      <c r="E16" s="24">
        <f>'BPU LOT 7'!J17</f>
        <v>0</v>
      </c>
      <c r="F16" s="24">
        <f>'BPU LOT 7'!L17</f>
        <v>0</v>
      </c>
      <c r="G16" s="32">
        <v>29</v>
      </c>
      <c r="H16" s="24">
        <f t="shared" si="0"/>
        <v>0</v>
      </c>
      <c r="I16" s="24">
        <f t="shared" si="1"/>
        <v>0</v>
      </c>
    </row>
    <row r="17" spans="1:9" ht="29.25" customHeight="1" x14ac:dyDescent="0.25">
      <c r="A17" s="20" t="str">
        <f>'BPU LOT 7'!A18</f>
        <v>7.6</v>
      </c>
      <c r="B17" s="110"/>
      <c r="C17" s="2" t="str">
        <f>'BPU LOT 7'!C18</f>
        <v>Brosse nylon ø 28 mm de remplacement pour générateur vapeur proposé en ligne 7.1</v>
      </c>
      <c r="D17" s="39">
        <f>'BPU LOT 7'!E18</f>
        <v>0</v>
      </c>
      <c r="E17" s="24">
        <f>'BPU LOT 7'!J18</f>
        <v>0</v>
      </c>
      <c r="F17" s="24">
        <f>'BPU LOT 7'!L18</f>
        <v>0</v>
      </c>
      <c r="G17" s="32">
        <v>71</v>
      </c>
      <c r="H17" s="24">
        <f t="shared" si="0"/>
        <v>0</v>
      </c>
      <c r="I17" s="24">
        <f t="shared" si="1"/>
        <v>0</v>
      </c>
    </row>
    <row r="18" spans="1:9" ht="29.25" customHeight="1" x14ac:dyDescent="0.25">
      <c r="A18" s="20" t="str">
        <f>'BPU LOT 7'!A19</f>
        <v>7.7</v>
      </c>
      <c r="B18" s="110"/>
      <c r="C18" s="2" t="str">
        <f>'BPU LOT 7'!C19</f>
        <v>Débouche évier ø 120 mm pour générateur vapeur proposé en ligne 7.1</v>
      </c>
      <c r="D18" s="39">
        <f>'BPU LOT 7'!E19</f>
        <v>0</v>
      </c>
      <c r="E18" s="24">
        <f>'BPU LOT 7'!J19</f>
        <v>0</v>
      </c>
      <c r="F18" s="24">
        <f>'BPU LOT 7'!L19</f>
        <v>0</v>
      </c>
      <c r="G18" s="32">
        <v>70</v>
      </c>
      <c r="H18" s="24">
        <f t="shared" ref="H18" si="2">G18*E18</f>
        <v>0</v>
      </c>
      <c r="I18" s="24">
        <f t="shared" si="1"/>
        <v>0</v>
      </c>
    </row>
    <row r="19" spans="1:9" ht="29.25" customHeight="1" thickBot="1" x14ac:dyDescent="0.3">
      <c r="A19" s="20" t="str">
        <f>'BPU LOT 7'!A20</f>
        <v>7.8</v>
      </c>
      <c r="B19" s="111"/>
      <c r="C19" s="2" t="str">
        <f>'BPU LOT 7'!C20</f>
        <v>Tuyau 5 mètres de remplacement pour générateur vapeur proposé en ligne 7.1</v>
      </c>
      <c r="D19" s="39">
        <f>'BPU LOT 7'!E20</f>
        <v>0</v>
      </c>
      <c r="E19" s="24">
        <f>'BPU LOT 7'!J20</f>
        <v>0</v>
      </c>
      <c r="F19" s="24">
        <f>'BPU LOT 7'!L20</f>
        <v>0</v>
      </c>
      <c r="G19" s="32">
        <v>16</v>
      </c>
      <c r="H19" s="24">
        <f t="shared" si="0"/>
        <v>0</v>
      </c>
      <c r="I19" s="24">
        <f t="shared" si="1"/>
        <v>0</v>
      </c>
    </row>
    <row r="20" spans="1:9" ht="26.25" customHeight="1" thickBot="1" x14ac:dyDescent="0.3">
      <c r="A20" s="31"/>
      <c r="B20" s="31"/>
      <c r="C20" s="99" t="s">
        <v>50</v>
      </c>
      <c r="D20" s="100"/>
      <c r="E20" s="100"/>
      <c r="F20" s="100"/>
      <c r="G20" s="101"/>
      <c r="H20" s="33">
        <f>SUM(H12:H19)</f>
        <v>0</v>
      </c>
    </row>
    <row r="21" spans="1:9" ht="26.25" customHeight="1" thickBot="1" x14ac:dyDescent="0.3">
      <c r="D21" s="96" t="s">
        <v>49</v>
      </c>
      <c r="E21" s="97"/>
      <c r="F21" s="97"/>
      <c r="G21" s="97"/>
      <c r="H21" s="98"/>
      <c r="I21" s="33">
        <f>SUM(I12:I19)</f>
        <v>0</v>
      </c>
    </row>
  </sheetData>
  <mergeCells count="10">
    <mergeCell ref="D21:H21"/>
    <mergeCell ref="C20:G20"/>
    <mergeCell ref="A1:I1"/>
    <mergeCell ref="A2:I4"/>
    <mergeCell ref="A5:I5"/>
    <mergeCell ref="A8:B8"/>
    <mergeCell ref="C8:D8"/>
    <mergeCell ref="A10:I10"/>
    <mergeCell ref="B12:B13"/>
    <mergeCell ref="B14:B1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7</vt:lpstr>
      <vt:lpstr>CADRE REPONSE TECHNIQUE LOT 7</vt:lpstr>
      <vt:lpstr>DQE LOT 7</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2025-01-23T12:39:47Z</dcterms:modified>
</cp:coreProperties>
</file>