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lan.ghba.fr\data\GHBA\P0030 - Fonction Achat\2_CONSULTATIONS EN COURS\Consultation AL\01.Consultations\11. MAT NETT LCX\05. DCE\DCE V1\"/>
    </mc:Choice>
  </mc:AlternateContent>
  <bookViews>
    <workbookView xWindow="360" yWindow="375" windowWidth="20955" windowHeight="9360"/>
  </bookViews>
  <sheets>
    <sheet name="CHBA" sheetId="24" r:id="rId1"/>
    <sheet name="CADRE REPONSE TECHNIQUE" sheetId="20" r:id="rId2"/>
    <sheet name="DQE CHBA" sheetId="19" r:id="rId3"/>
  </sheets>
  <calcPr calcId="162913"/>
</workbook>
</file>

<file path=xl/calcChain.xml><?xml version="1.0" encoding="utf-8"?>
<calcChain xmlns="http://schemas.openxmlformats.org/spreadsheetml/2006/main">
  <c r="B87" i="19" l="1"/>
  <c r="D82" i="19"/>
  <c r="E80" i="19" l="1"/>
  <c r="D80" i="19"/>
  <c r="E79" i="19"/>
  <c r="E78" i="19"/>
  <c r="E77" i="19"/>
  <c r="E76" i="19"/>
  <c r="E75" i="19"/>
  <c r="E74" i="19"/>
  <c r="E73" i="19"/>
  <c r="E72" i="19"/>
  <c r="E71" i="19"/>
  <c r="E70" i="19"/>
  <c r="E69" i="19"/>
  <c r="E68" i="19"/>
  <c r="E67" i="19"/>
  <c r="E66" i="19"/>
  <c r="E65" i="19"/>
  <c r="E64" i="19"/>
  <c r="E63" i="19"/>
  <c r="D79" i="19"/>
  <c r="D78" i="19"/>
  <c r="D77" i="19"/>
  <c r="D76" i="19"/>
  <c r="D75" i="19"/>
  <c r="D74" i="19"/>
  <c r="D73" i="19"/>
  <c r="D72" i="19"/>
  <c r="D71" i="19"/>
  <c r="D70" i="19"/>
  <c r="D69" i="19"/>
  <c r="D68" i="19"/>
  <c r="D67" i="19"/>
  <c r="D66" i="19"/>
  <c r="D65" i="19"/>
  <c r="D64" i="19"/>
  <c r="D63" i="19"/>
  <c r="C79" i="19"/>
  <c r="C78" i="19"/>
  <c r="C77" i="19"/>
  <c r="C76" i="19"/>
  <c r="C75" i="19"/>
  <c r="C74" i="19"/>
  <c r="C73" i="19"/>
  <c r="C72" i="19"/>
  <c r="C71" i="19"/>
  <c r="C70" i="19"/>
  <c r="C69" i="19"/>
  <c r="C68" i="19"/>
  <c r="C67" i="19"/>
  <c r="C66" i="19"/>
  <c r="C65" i="19"/>
  <c r="C64" i="19"/>
  <c r="C63" i="19"/>
  <c r="B79" i="19"/>
  <c r="B78" i="19"/>
  <c r="B77" i="19"/>
  <c r="B76" i="19"/>
  <c r="B75" i="19"/>
  <c r="B74" i="19"/>
  <c r="B73" i="19"/>
  <c r="B72" i="19"/>
  <c r="B71" i="19"/>
  <c r="B70" i="19"/>
  <c r="B69" i="19"/>
  <c r="B68" i="19"/>
  <c r="B67" i="19"/>
  <c r="B66" i="19"/>
  <c r="B65" i="19"/>
  <c r="B64" i="19"/>
  <c r="A79" i="19"/>
  <c r="A78" i="19"/>
  <c r="A77" i="19"/>
  <c r="A76" i="19"/>
  <c r="A75" i="19"/>
  <c r="A74" i="19"/>
  <c r="D60" i="19"/>
  <c r="D59" i="19"/>
  <c r="D58" i="19"/>
  <c r="D57" i="19"/>
  <c r="D56" i="19"/>
  <c r="D55" i="19"/>
  <c r="D54" i="19"/>
  <c r="D53" i="19"/>
  <c r="D52" i="19"/>
  <c r="D51" i="19"/>
  <c r="D50" i="19"/>
  <c r="D49" i="19"/>
  <c r="D48" i="19"/>
  <c r="D47" i="19"/>
  <c r="D61" i="19" s="1"/>
  <c r="C60" i="19"/>
  <c r="C59" i="19"/>
  <c r="C58" i="19"/>
  <c r="C57" i="19"/>
  <c r="C56" i="19"/>
  <c r="C55" i="19"/>
  <c r="C54" i="19"/>
  <c r="C53" i="19"/>
  <c r="C52" i="19"/>
  <c r="C51" i="19"/>
  <c r="C50" i="19"/>
  <c r="C49" i="19"/>
  <c r="C48" i="19"/>
  <c r="C47" i="19"/>
  <c r="B60" i="19"/>
  <c r="B59" i="19"/>
  <c r="B58" i="19"/>
  <c r="B57" i="19"/>
  <c r="B56" i="19"/>
  <c r="B55" i="19"/>
  <c r="B54" i="19"/>
  <c r="B53" i="19"/>
  <c r="B52" i="19"/>
  <c r="B51" i="19"/>
  <c r="B50" i="19"/>
  <c r="B49" i="19"/>
  <c r="B48" i="19"/>
  <c r="B47" i="19"/>
  <c r="D44" i="19"/>
  <c r="D43" i="19"/>
  <c r="D42" i="19"/>
  <c r="D41" i="19"/>
  <c r="D40" i="19"/>
  <c r="D39" i="19"/>
  <c r="D38" i="19"/>
  <c r="D37" i="19"/>
  <c r="D36" i="19"/>
  <c r="D35" i="19"/>
  <c r="D34" i="19"/>
  <c r="D33" i="19"/>
  <c r="D32" i="19"/>
  <c r="D31" i="19"/>
  <c r="D30" i="19"/>
  <c r="D29" i="19"/>
  <c r="D28" i="19"/>
  <c r="C44" i="19"/>
  <c r="C43" i="19"/>
  <c r="C42" i="19"/>
  <c r="C41" i="19"/>
  <c r="C40" i="19"/>
  <c r="C39" i="19"/>
  <c r="C38" i="19"/>
  <c r="C37" i="19"/>
  <c r="C36" i="19"/>
  <c r="C35" i="19"/>
  <c r="C34" i="19"/>
  <c r="C33" i="19"/>
  <c r="C32" i="19"/>
  <c r="C31" i="19"/>
  <c r="C30" i="19"/>
  <c r="C29" i="19"/>
  <c r="C28" i="19"/>
  <c r="B44" i="19"/>
  <c r="B43" i="19"/>
  <c r="B42" i="19"/>
  <c r="B41" i="19"/>
  <c r="B40" i="19"/>
  <c r="B39" i="19"/>
  <c r="B38" i="19"/>
  <c r="B37" i="19"/>
  <c r="B36" i="19"/>
  <c r="B35" i="19"/>
  <c r="B34" i="19"/>
  <c r="B33" i="19"/>
  <c r="B32" i="19"/>
  <c r="B31" i="19"/>
  <c r="B30" i="19"/>
  <c r="B29" i="19"/>
  <c r="B28" i="19"/>
  <c r="A60" i="19"/>
  <c r="A59" i="19"/>
  <c r="A58" i="19"/>
  <c r="A57" i="19"/>
  <c r="A56" i="19"/>
  <c r="A55" i="19"/>
  <c r="A54" i="19"/>
  <c r="A53" i="19"/>
  <c r="A52" i="19"/>
  <c r="A51" i="19"/>
  <c r="A50" i="19"/>
  <c r="A49" i="19"/>
  <c r="A48" i="19"/>
  <c r="A47" i="19"/>
  <c r="A46" i="19"/>
  <c r="G60" i="24"/>
  <c r="I60" i="24" s="1"/>
  <c r="G59" i="24"/>
  <c r="I59" i="24" s="1"/>
  <c r="G58" i="24"/>
  <c r="I58" i="24" s="1"/>
  <c r="G29" i="24"/>
  <c r="E48" i="19" l="1"/>
  <c r="E52" i="19"/>
  <c r="E56" i="19"/>
  <c r="E60" i="19"/>
  <c r="E28" i="19"/>
  <c r="E47" i="19"/>
  <c r="E51" i="19"/>
  <c r="E55" i="19"/>
  <c r="E59" i="19"/>
  <c r="E49" i="19"/>
  <c r="E53" i="19"/>
  <c r="E57" i="19"/>
  <c r="E37" i="19"/>
  <c r="D45" i="19"/>
  <c r="E50" i="19"/>
  <c r="E54" i="19"/>
  <c r="E58" i="19"/>
  <c r="B63" i="19"/>
  <c r="A73" i="19"/>
  <c r="A72" i="19"/>
  <c r="A71" i="19"/>
  <c r="A70" i="19"/>
  <c r="A69" i="19"/>
  <c r="A68" i="19"/>
  <c r="A67" i="19"/>
  <c r="A66" i="19"/>
  <c r="A65" i="19"/>
  <c r="A64" i="19"/>
  <c r="A63" i="19"/>
  <c r="A62" i="19"/>
  <c r="G78" i="24"/>
  <c r="I78" i="24" s="1"/>
  <c r="G77" i="24"/>
  <c r="I77" i="24" s="1"/>
  <c r="G76" i="24"/>
  <c r="I76" i="24" s="1"/>
  <c r="G75" i="24"/>
  <c r="I75" i="24" s="1"/>
  <c r="G74" i="24"/>
  <c r="I74" i="24" s="1"/>
  <c r="G73" i="24"/>
  <c r="I73" i="24" s="1"/>
  <c r="G72" i="24"/>
  <c r="I72" i="24" s="1"/>
  <c r="G71" i="24"/>
  <c r="I71" i="24" s="1"/>
  <c r="G70" i="24"/>
  <c r="G69" i="24"/>
  <c r="G68" i="24"/>
  <c r="I68" i="24" s="1"/>
  <c r="G67" i="24"/>
  <c r="I67" i="24" s="1"/>
  <c r="G66" i="24"/>
  <c r="G65" i="24"/>
  <c r="I65" i="24" s="1"/>
  <c r="G64" i="24"/>
  <c r="I64" i="24" s="1"/>
  <c r="G63" i="24"/>
  <c r="I63" i="24" s="1"/>
  <c r="G62" i="24"/>
  <c r="G57" i="24"/>
  <c r="G56" i="24"/>
  <c r="I56" i="24" s="1"/>
  <c r="G55" i="24"/>
  <c r="G54" i="24"/>
  <c r="I54" i="24" s="1"/>
  <c r="G53" i="24"/>
  <c r="G52" i="24"/>
  <c r="G51" i="24"/>
  <c r="G50" i="24"/>
  <c r="I50" i="24" s="1"/>
  <c r="I57" i="24"/>
  <c r="G49" i="24"/>
  <c r="I49" i="24" s="1"/>
  <c r="A24" i="19"/>
  <c r="A44" i="19"/>
  <c r="A43" i="19"/>
  <c r="A42" i="19"/>
  <c r="A41" i="19"/>
  <c r="A40" i="19"/>
  <c r="A39" i="19"/>
  <c r="A38" i="19"/>
  <c r="A37" i="19"/>
  <c r="A36" i="19"/>
  <c r="A35" i="19"/>
  <c r="A34" i="19"/>
  <c r="A33" i="19"/>
  <c r="A32" i="19"/>
  <c r="A31" i="19"/>
  <c r="A30" i="19"/>
  <c r="A29" i="19"/>
  <c r="A28" i="19"/>
  <c r="A27" i="19"/>
  <c r="B14" i="19"/>
  <c r="C18" i="19" s="1"/>
  <c r="B13" i="19"/>
  <c r="C17" i="19" s="1"/>
  <c r="E61" i="19" l="1"/>
  <c r="I53" i="24"/>
  <c r="I55" i="24"/>
  <c r="I66" i="24"/>
  <c r="I51" i="24"/>
  <c r="I52" i="24"/>
  <c r="I62" i="24"/>
  <c r="I69" i="24"/>
  <c r="I70" i="24"/>
  <c r="C19" i="19"/>
  <c r="G48" i="24" l="1"/>
  <c r="G47" i="24"/>
  <c r="G45" i="24"/>
  <c r="G44" i="24"/>
  <c r="G43" i="24"/>
  <c r="G42" i="24"/>
  <c r="G41" i="24"/>
  <c r="I45" i="24" l="1"/>
  <c r="E44" i="19"/>
  <c r="I42" i="24"/>
  <c r="E41" i="19"/>
  <c r="I48" i="24"/>
  <c r="I41" i="24"/>
  <c r="I47" i="24"/>
  <c r="I43" i="24"/>
  <c r="E42" i="19"/>
  <c r="I44" i="24"/>
  <c r="E43" i="19"/>
  <c r="G40" i="24"/>
  <c r="G39" i="24"/>
  <c r="G38" i="24"/>
  <c r="G37" i="24"/>
  <c r="G36" i="24"/>
  <c r="G35" i="24"/>
  <c r="G34" i="24"/>
  <c r="G33" i="24"/>
  <c r="G32" i="24"/>
  <c r="G31" i="24"/>
  <c r="G30" i="24"/>
  <c r="I31" i="24" l="1"/>
  <c r="E30" i="19"/>
  <c r="I35" i="24"/>
  <c r="E34" i="19"/>
  <c r="I39" i="24"/>
  <c r="E38" i="19"/>
  <c r="I32" i="24"/>
  <c r="E31" i="19"/>
  <c r="I36" i="24"/>
  <c r="E35" i="19"/>
  <c r="I40" i="24"/>
  <c r="E39" i="19"/>
  <c r="I29" i="24"/>
  <c r="I33" i="24"/>
  <c r="E32" i="19"/>
  <c r="I37" i="24"/>
  <c r="E36" i="19"/>
  <c r="I30" i="24"/>
  <c r="E29" i="19"/>
  <c r="I34" i="24"/>
  <c r="E33" i="19"/>
  <c r="I38" i="24"/>
  <c r="E40" i="19"/>
  <c r="E45" i="19" l="1"/>
</calcChain>
</file>

<file path=xl/sharedStrings.xml><?xml version="1.0" encoding="utf-8"?>
<sst xmlns="http://schemas.openxmlformats.org/spreadsheetml/2006/main" count="225" uniqueCount="175">
  <si>
    <t>Déscriptif des installations</t>
  </si>
  <si>
    <t>Equipement concerné</t>
  </si>
  <si>
    <t>Référence de la pièce</t>
  </si>
  <si>
    <t>Prix unitaire € HT</t>
  </si>
  <si>
    <t>Prix unitaire en € HT après remise</t>
  </si>
  <si>
    <t>Coût horaire d'intervention € HT</t>
  </si>
  <si>
    <t xml:space="preserve">Pour les achats de pièces en dehors de la liste ci-dessus: </t>
  </si>
  <si>
    <t>Pourcentage de remise sur les tarifs publics du catalogue</t>
  </si>
  <si>
    <t>Coefficient d'entreprise applicable aux fournitures sur le prix d’achat hors T.V.A. :</t>
  </si>
  <si>
    <t xml:space="preserve">Constructeur/fabriquant </t>
  </si>
  <si>
    <t>Distributeur</t>
  </si>
  <si>
    <t>Forfait de déplacement (aller-retour) € HT</t>
  </si>
  <si>
    <t xml:space="preserve">Chaque soumissionnaire devra répondre à chaque ligne du B.P.U.  sous peine de rejet de l’offre. </t>
  </si>
  <si>
    <t>DETAIL QUANTITATIF ESTIMATIF SUR LA BASE DES ELEMENTS INDIQUES AUX BORDEREAUX DES PRIX</t>
  </si>
  <si>
    <t xml:space="preserve"> PROCEDER UNIQUEMENT A UN CONTRÔLE DE COHERENCE DES DONNEES</t>
  </si>
  <si>
    <t>Coût total interventions sur une année</t>
  </si>
  <si>
    <t>Total HT</t>
  </si>
  <si>
    <t>Prix unitaire € HT après remise</t>
  </si>
  <si>
    <t>A) Coût maintenance préventive</t>
  </si>
  <si>
    <t>Nb visite par an</t>
  </si>
  <si>
    <t>Zone à saisir par le candidat</t>
  </si>
  <si>
    <t>% remise</t>
  </si>
  <si>
    <t>Se calcule automatiquement</t>
  </si>
  <si>
    <t>Liste des pièces</t>
  </si>
  <si>
    <t>Valeurs estimatives non contractuelles</t>
  </si>
  <si>
    <t>BORDEREAU DES PRIX UNITAIRES</t>
  </si>
  <si>
    <t>Document contractuel</t>
  </si>
  <si>
    <t>Equipements</t>
  </si>
  <si>
    <t>Modèles</t>
  </si>
  <si>
    <t>Prix unitaire (€HT / h)</t>
  </si>
  <si>
    <t>Taux TVA</t>
  </si>
  <si>
    <t>Prix unitaire en € TTC après remise</t>
  </si>
  <si>
    <t>Durée de la garantie pièces détachées (en mois)</t>
  </si>
  <si>
    <t>C) Prix fourniture des pièces détachées pour autolaveuses du parc (inventaire du parc actuel en Annexe 2 INVENTAIRE AUTOLAVEUSES GHBA VF)</t>
  </si>
  <si>
    <t>N° ligne</t>
  </si>
  <si>
    <t>Descriptif de la prestation</t>
  </si>
  <si>
    <t>Votre référence de la pièce</t>
  </si>
  <si>
    <t xml:space="preserve">Forfait de maintenance € HT annuel y compris assistance téléphonique   </t>
  </si>
  <si>
    <t>Forfait de maintenance € TTC annuel y compris assistance téléphonique</t>
  </si>
  <si>
    <t>Nom du soumissionnaire :</t>
  </si>
  <si>
    <r>
      <t xml:space="preserve">Nota : 
- joindre obligatoirement ce fichier au format Excel
- </t>
    </r>
    <r>
      <rPr>
        <b/>
        <sz val="12"/>
        <color indexed="10"/>
        <rFont val="Arial Narrow"/>
        <family val="2"/>
      </rPr>
      <t>ATTENTION ce document contient plusieurs onglets
- COMPLETER LA TOTALITE DES LIGNES DU BPU
- Indiquer NC si non concerné</t>
    </r>
  </si>
  <si>
    <t>Câble de relevage</t>
  </si>
  <si>
    <t>Chargeur de batterie</t>
  </si>
  <si>
    <t xml:space="preserve">Electrovanne </t>
  </si>
  <si>
    <t>Embouchure (suceur)</t>
  </si>
  <si>
    <t xml:space="preserve">Filtre </t>
  </si>
  <si>
    <t xml:space="preserve">Flexible d'aspiration </t>
  </si>
  <si>
    <t xml:space="preserve">Flexible de vidange </t>
  </si>
  <si>
    <t xml:space="preserve">Lamelle </t>
  </si>
  <si>
    <t xml:space="preserve">Moteur aspiration </t>
  </si>
  <si>
    <t xml:space="preserve">Moteur de brosse </t>
  </si>
  <si>
    <t>Moteur de traction</t>
  </si>
  <si>
    <t xml:space="preserve">Plateau porte disque </t>
  </si>
  <si>
    <t xml:space="preserve">Réservoir </t>
  </si>
  <si>
    <t xml:space="preserve">Roue </t>
  </si>
  <si>
    <t xml:space="preserve">Roulette d'embouchure </t>
  </si>
  <si>
    <t>Tableau de commande</t>
  </si>
  <si>
    <t xml:space="preserve">Variateur de vitesse </t>
  </si>
  <si>
    <t xml:space="preserve">Courroie de transmission </t>
  </si>
  <si>
    <t>Référence pièce constructeur actuellement utilisée</t>
  </si>
  <si>
    <t>Quantité estimative non contractuelle du nombre de pièces commandées 
sur la durée TOTAL (4 ans)</t>
  </si>
  <si>
    <t>OBSERVATIONS COMPLEMENTAIRES</t>
  </si>
  <si>
    <r>
      <t xml:space="preserve">
Si oui, précisez : (Ex :En fonction du nombre de matériel commandé, délais de paiement raccourci…?)
</t>
    </r>
    <r>
      <rPr>
        <sz val="10"/>
        <color indexed="8"/>
        <rFont val="Arial Narrow"/>
        <family val="2"/>
      </rPr>
      <t xml:space="preserve">
</t>
    </r>
  </si>
  <si>
    <t>Remises liées aux conditions logistiques :</t>
  </si>
  <si>
    <t>CONDITIONS COMMERCIALES COMPLEMENTAIRES</t>
  </si>
  <si>
    <t>….€</t>
  </si>
  <si>
    <t xml:space="preserve">En cas de non atteinte du minimum, montant des frais de port pour une livraison </t>
  </si>
  <si>
    <t>...€</t>
  </si>
  <si>
    <t xml:space="preserve">Montant minimum de commande pour bénéficier d'une livraison franco de port </t>
  </si>
  <si>
    <t>FRAIS DE LIVRAISON</t>
  </si>
  <si>
    <t xml:space="preserve">
Organisez-vous la collecte ? 
Si oui, sous quelles conditions ?
Que deviennent les équipements collectés mis au rebut (recyclage des pièces, dons à des associations...) ?
Quelle filière traitera les déchets si les équipements sont non réutilisables ?
</t>
  </si>
  <si>
    <t>Délai maximal de remise en fonctionnement de l'équipement en incluant le délai d'approvisionnement des pièces détachées d'origine à compter de la demande d'intervention du technicien (h)</t>
  </si>
  <si>
    <t xml:space="preserve">Durée de la disponibilité des pièces détachées </t>
  </si>
  <si>
    <t xml:space="preserve">En cas de panne prolongée (durée d’immobilisation importante), la société peut–elle prêter, à titre gracieux, un équipement équivalent ? Si oui, pour quel délai </t>
  </si>
  <si>
    <t>Coordonnées du SAV (tél / fax / adresse mail / interlocuteur / horaires / jours...)</t>
  </si>
  <si>
    <t>Adresse d’envoi des commandes (fax, mail…) :</t>
  </si>
  <si>
    <t>Contact pour les demandes de devis (téléphone, mail…) :</t>
  </si>
  <si>
    <t>Contact référent administratif (téléphone, mail…) :</t>
  </si>
  <si>
    <t>Contact référent commercial (téléphone, mail…) :</t>
  </si>
  <si>
    <t>Adresse du siège social :</t>
  </si>
  <si>
    <t>Nom de la société :</t>
  </si>
  <si>
    <t>INFORMATIONS GENERALES RELATIVES AU SOUMISSIONNAIRE</t>
  </si>
  <si>
    <t>Remplir un questionnaire par lot - Conserver le format Excel (pas de .pdf)
Ne pas modifier le tableau initial (pas d'ajout ni de suppression de lignes)
Inscrire un maximum d'informations dans ce tableau, en évitant les seules références aux documentations techniques sinon indiquer clairement les références et n° de pages des documents annexes correspondants.</t>
  </si>
  <si>
    <t>Présenter la méthodologie détaillée pour les interventions curatives depuis l’appel de l’établissement jusqu’à la clôture de l’intervention : circuit, délais, traçabilité…</t>
  </si>
  <si>
    <t xml:space="preserve">Présenter les effectifs et la qualification du personnel d’intervention du présent marché pour les interventions curatives et la maintenance préventive </t>
  </si>
  <si>
    <t>GESTION DES PIECES DETACHEES</t>
  </si>
  <si>
    <t>Indiquer les coordonnées du service commande pour les pièces détachées (tél / fax / adresse mail)</t>
  </si>
  <si>
    <t>ECONOMIE CIRCULAIRE ET INSERTION PROFESSIONNELLE</t>
  </si>
  <si>
    <t xml:space="preserve">
Si oui, précisez :
- Nombre de personnes concernées :
- % de l’effectif dédié au marché : 
- Mission dans le cadre de l’exécution du marché public : 
</t>
  </si>
  <si>
    <t>INFORMATIONS  RELATIVES A LA PRESTATION DE SAV ET MAINTENANCE</t>
  </si>
  <si>
    <t>Coordonnées service maintenance (tél / fax / adresse mail / interlocuteur / horaires / jours...)</t>
  </si>
  <si>
    <t>Présenter la méthodologie détaillée pour les interventions préventives : plan de maintenance, détail des prestations, planning et les prestations prises en charges….</t>
  </si>
  <si>
    <t>Présenter l’organisation de la distribution des pièces détachées d’origine (stockage, livraison, sécurisation de vos approvisionnement (stock de sécurité ?)…)</t>
  </si>
  <si>
    <t xml:space="preserve">Présenter les modalités de garantie des pièces détachées dans le cadre de la maintenance avec indications concernant :
- La marque
- La provenance des fournitures
- Les références des fournisseurs correspondants
</t>
  </si>
  <si>
    <t>Décrire les modalités d’expédition à réception de la commande</t>
  </si>
  <si>
    <r>
      <t xml:space="preserve">Reprise et recyclage des articles commandés et mis au rebut </t>
    </r>
    <r>
      <rPr>
        <b/>
        <sz val="10"/>
        <color theme="1"/>
        <rFont val="Arial Narrow"/>
        <family val="2"/>
      </rPr>
      <t>dans le cadre de ce marché</t>
    </r>
    <r>
      <rPr>
        <sz val="10"/>
        <color theme="1"/>
        <rFont val="Arial Narrow"/>
        <family val="2"/>
      </rPr>
      <t xml:space="preserve"> public ?</t>
    </r>
  </si>
  <si>
    <r>
      <t xml:space="preserve">Envisagez-vous </t>
    </r>
    <r>
      <rPr>
        <b/>
        <sz val="10"/>
        <color theme="1"/>
        <rFont val="Arial Narrow"/>
        <family val="2"/>
      </rPr>
      <t>dans le cadre de ce marché public</t>
    </r>
    <r>
      <rPr>
        <sz val="10"/>
        <color theme="1"/>
        <rFont val="Arial Narrow"/>
        <family val="2"/>
      </rPr>
      <t xml:space="preserve"> de faire appel à des personnes en situation de handicap ou en insertion professionnelle ?</t>
    </r>
  </si>
  <si>
    <t>Délai de livraison des pièces détachées (en jours à compter de la réception de la commande)</t>
  </si>
  <si>
    <t>Nombre d'heures total € HT total sur la durée totale du marché (4 ans)</t>
  </si>
  <si>
    <t>Nombre de déplacement total (aller-retour) € HT total sur la durée totale du marché (4 ans)</t>
  </si>
  <si>
    <t>B) Coûts de main d'œuvre et déplacement pour les interventions curatives (Equipements hors contrat)</t>
  </si>
  <si>
    <t>B) Coûts de main d'œuvre et de déplacement pour les interventions curatives (Equipements hors contrat)</t>
  </si>
  <si>
    <t>C) Prix fourniture des pièces détachées</t>
  </si>
  <si>
    <t>Montant total estimatif € HT après remise sur la durée totale du marché (4 ans)</t>
  </si>
  <si>
    <t>Total (1) HT sur 4 ans</t>
  </si>
  <si>
    <t>CHBA</t>
  </si>
  <si>
    <t>LOT 10 - MAINTENANCE DU PARC EXISTANT DES AUTOLAVEUSES ET FOURNITURE DES PIECES DETACHEES POUR AUTOLAVEUSES DE MARQUE PRODIM</t>
  </si>
  <si>
    <t>CADRE DE REPONSE AUX QUESTIONS TECHNIQUES
LOT 10 - MAINTENANCE DU PARC EXISTANT DES AUTOLAVEUSES ET FOURNITURE DES PIECES DETACHEES POUR AUTOLAVEUSES DE MARQUE PRODIM</t>
  </si>
  <si>
    <t>10.1</t>
  </si>
  <si>
    <t>10.2</t>
  </si>
  <si>
    <t>10.3</t>
  </si>
  <si>
    <t>10.4</t>
  </si>
  <si>
    <t>MODELE MAXIMA 50BT</t>
  </si>
  <si>
    <t xml:space="preserve"> MODELE MMX </t>
  </si>
  <si>
    <t>MODELE GENIE B</t>
  </si>
  <si>
    <t>Autolaveuses à batterie accompagnée</t>
  </si>
  <si>
    <t>10.5</t>
  </si>
  <si>
    <t>10.6</t>
  </si>
  <si>
    <t>MODELE MMX  (2)</t>
  </si>
  <si>
    <t>10.7</t>
  </si>
  <si>
    <t>10.8</t>
  </si>
  <si>
    <t>10.9</t>
  </si>
  <si>
    <t>10.10</t>
  </si>
  <si>
    <t>10.11</t>
  </si>
  <si>
    <t>10.12</t>
  </si>
  <si>
    <t>10.13</t>
  </si>
  <si>
    <t>10.14</t>
  </si>
  <si>
    <t>10.15</t>
  </si>
  <si>
    <t>10.16</t>
  </si>
  <si>
    <t>10.17</t>
  </si>
  <si>
    <t>10.18</t>
  </si>
  <si>
    <t>10.19</t>
  </si>
  <si>
    <t>10.20</t>
  </si>
  <si>
    <t>10.21</t>
  </si>
  <si>
    <t>10.22</t>
  </si>
  <si>
    <t>10.23</t>
  </si>
  <si>
    <t>10.24</t>
  </si>
  <si>
    <t>GF405527</t>
  </si>
  <si>
    <t>MODELE MAXIMA 50BT (2)</t>
  </si>
  <si>
    <t>10.25</t>
  </si>
  <si>
    <t>10.26</t>
  </si>
  <si>
    <t>10.27</t>
  </si>
  <si>
    <t>10.28</t>
  </si>
  <si>
    <t>10.29</t>
  </si>
  <si>
    <t>10.30</t>
  </si>
  <si>
    <t>10.31</t>
  </si>
  <si>
    <t>10.32</t>
  </si>
  <si>
    <t>10.33</t>
  </si>
  <si>
    <t>10.34</t>
  </si>
  <si>
    <t>10.35</t>
  </si>
  <si>
    <t>10.36</t>
  </si>
  <si>
    <t>MODELE GENIE B (11)</t>
  </si>
  <si>
    <t>10.37</t>
  </si>
  <si>
    <t>10.38</t>
  </si>
  <si>
    <t>10.39</t>
  </si>
  <si>
    <t>10.40</t>
  </si>
  <si>
    <t>10.41</t>
  </si>
  <si>
    <t>10.42</t>
  </si>
  <si>
    <t>10.43</t>
  </si>
  <si>
    <t>10.44</t>
  </si>
  <si>
    <t>10.45</t>
  </si>
  <si>
    <t>10.46</t>
  </si>
  <si>
    <t>10.47</t>
  </si>
  <si>
    <t>10.48</t>
  </si>
  <si>
    <t>10.49</t>
  </si>
  <si>
    <t>10.50</t>
  </si>
  <si>
    <t>10.51</t>
  </si>
  <si>
    <t>10.52</t>
  </si>
  <si>
    <t>10.53</t>
  </si>
  <si>
    <t>Carter 423321</t>
  </si>
  <si>
    <t>zcsgen</t>
  </si>
  <si>
    <t>GPEGEN</t>
  </si>
  <si>
    <t>TOTAL (2) DES ACHATS DE PIECES DETACHEES HT SUR 4 ANS</t>
  </si>
  <si>
    <t>COÛT TOTAL ESTIMATIF MAINTENANCE ET FOURNITURE DE PIECES DETACHEES HT SUR 4 ANS : (Total 1+ Total 2)</t>
  </si>
  <si>
    <t>Total des dépenses estimées en interventions curatives pour les équipements hors contrat et les achats en pièces détachées sur la durée totale du marché HT 
(4 ans)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</si>
</sst>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 &quot;€&quot;"/>
    <numFmt numFmtId="165" formatCode="_-* #,##0.00\ _€_-;\-* #,##0.00\ _€_-;_-* &quot;-&quot;??\ _€_-;_-@_-"/>
  </numFmts>
  <fonts count="50"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8"/>
      <color rgb="FF2FB9CA"/>
      <name val="Arial Narrow"/>
      <family val="2"/>
    </font>
    <font>
      <sz val="20"/>
      <color indexed="64"/>
      <name val="Arial Narrow"/>
      <family val="2"/>
    </font>
    <font>
      <b/>
      <sz val="10"/>
      <color indexed="64"/>
      <name val="Arial Narrow"/>
      <family val="2"/>
    </font>
    <font>
      <sz val="10"/>
      <color indexed="64"/>
      <name val="Arial Narrow"/>
      <family val="2"/>
    </font>
    <font>
      <b/>
      <sz val="10"/>
      <color theme="1"/>
      <name val="Arial Narrow"/>
      <family val="2"/>
    </font>
    <font>
      <sz val="10"/>
      <color theme="1"/>
      <name val="Arial Narrow"/>
      <family val="2"/>
    </font>
    <font>
      <b/>
      <u/>
      <sz val="11"/>
      <color theme="1"/>
      <name val="Arial Narrow"/>
      <family val="2"/>
    </font>
    <font>
      <sz val="11"/>
      <color theme="1"/>
      <name val="Arial Narrow"/>
      <family val="2"/>
    </font>
    <font>
      <b/>
      <u/>
      <sz val="11"/>
      <color theme="1"/>
      <name val="Calibri"/>
      <family val="2"/>
      <scheme val="minor"/>
    </font>
    <font>
      <b/>
      <sz val="10"/>
      <color theme="4"/>
      <name val="Arial Narrow"/>
      <family val="2"/>
    </font>
    <font>
      <b/>
      <sz val="10"/>
      <color theme="9" tint="-0.249977111117893"/>
      <name val="Arial Narrow"/>
      <family val="2"/>
    </font>
    <font>
      <sz val="16"/>
      <color rgb="FF2FB9CA"/>
      <name val="Arial Narrow"/>
      <family val="2"/>
    </font>
    <font>
      <u/>
      <sz val="11"/>
      <color theme="10"/>
      <name val="Calibri"/>
      <family val="2"/>
    </font>
    <font>
      <u/>
      <sz val="9.9"/>
      <color theme="10"/>
      <name val="Calibri"/>
      <family val="2"/>
    </font>
    <font>
      <u/>
      <sz val="11"/>
      <color theme="10"/>
      <name val="Calibri"/>
      <family val="2"/>
      <scheme val="minor"/>
    </font>
    <font>
      <sz val="11"/>
      <color rgb="FF000000"/>
      <name val="Calibri"/>
      <family val="2"/>
    </font>
    <font>
      <sz val="10"/>
      <name val="Arial"/>
      <family val="2"/>
      <charset val="1"/>
    </font>
    <font>
      <sz val="11"/>
      <color rgb="FF000000"/>
      <name val="Calibri"/>
      <family val="2"/>
      <charset val="1"/>
    </font>
    <font>
      <b/>
      <sz val="22"/>
      <color rgb="FFFF0000"/>
      <name val="Calibri"/>
      <family val="2"/>
      <scheme val="minor"/>
    </font>
    <font>
      <sz val="12"/>
      <color rgb="FF2FB9CA"/>
      <name val="Arial Narrow"/>
      <family val="2"/>
    </font>
    <font>
      <b/>
      <sz val="14"/>
      <color rgb="FF2FB9CA"/>
      <name val="Arial Narrow"/>
      <family val="2"/>
    </font>
    <font>
      <b/>
      <u/>
      <sz val="11"/>
      <color indexed="64"/>
      <name val="Arial Narrow"/>
      <family val="2"/>
    </font>
    <font>
      <b/>
      <sz val="12"/>
      <color theme="9" tint="-0.249977111117893"/>
      <name val="Arial Narrow"/>
      <family val="2"/>
    </font>
    <font>
      <b/>
      <sz val="22"/>
      <color theme="6" tint="-0.249977111117893"/>
      <name val="Arial Narrow"/>
      <family val="2"/>
    </font>
    <font>
      <b/>
      <sz val="14"/>
      <color rgb="FFFF0000"/>
      <name val="Arial Narrow"/>
      <family val="2"/>
    </font>
    <font>
      <sz val="18"/>
      <color theme="0"/>
      <name val="Arial Narrow"/>
      <family val="2"/>
    </font>
    <font>
      <b/>
      <sz val="18"/>
      <color theme="0"/>
      <name val="Arial Narrow"/>
      <family val="2"/>
    </font>
    <font>
      <b/>
      <sz val="9"/>
      <name val="Arial Narrow"/>
      <family val="2"/>
    </font>
    <font>
      <b/>
      <sz val="9"/>
      <color indexed="64"/>
      <name val="Arial Narrow"/>
      <family val="2"/>
    </font>
    <font>
      <sz val="10"/>
      <name val="Arial Narrow"/>
      <family val="2"/>
    </font>
    <font>
      <sz val="9"/>
      <color theme="1"/>
      <name val="Arial Narrow"/>
      <family val="2"/>
    </font>
    <font>
      <sz val="9"/>
      <name val="Arial Narrow"/>
      <family val="2"/>
    </font>
    <font>
      <b/>
      <sz val="11"/>
      <name val="Arial Narrow"/>
      <family val="2"/>
    </font>
    <font>
      <sz val="12"/>
      <color rgb="FFFF0000"/>
      <name val="Arial Narrow"/>
      <family val="2"/>
    </font>
    <font>
      <b/>
      <sz val="12"/>
      <color indexed="10"/>
      <name val="Arial Narrow"/>
      <family val="2"/>
    </font>
    <font>
      <b/>
      <sz val="9"/>
      <color rgb="FFFF0000"/>
      <name val="Arial Narrow"/>
      <family val="2"/>
    </font>
    <font>
      <b/>
      <sz val="9"/>
      <color theme="1"/>
      <name val="Arial Narrow"/>
      <family val="2"/>
    </font>
    <font>
      <b/>
      <sz val="11"/>
      <color theme="9" tint="-0.249977111117893"/>
      <name val="Arial Narrow"/>
      <family val="2"/>
    </font>
    <font>
      <b/>
      <sz val="11"/>
      <color theme="0"/>
      <name val="Arial Narrow"/>
      <family val="2"/>
    </font>
    <font>
      <b/>
      <sz val="16"/>
      <color theme="0"/>
      <name val="Arial Narrow"/>
      <family val="2"/>
    </font>
    <font>
      <sz val="10"/>
      <color indexed="8"/>
      <name val="Arial Narrow"/>
      <family val="2"/>
    </font>
    <font>
      <b/>
      <sz val="14"/>
      <color theme="0"/>
      <name val="Arial Narrow"/>
      <family val="2"/>
    </font>
    <font>
      <sz val="8"/>
      <color rgb="FF000000"/>
      <name val="Segoe UI"/>
      <family val="2"/>
    </font>
  </fonts>
  <fills count="14">
    <fill>
      <patternFill patternType="none"/>
    </fill>
    <fill>
      <patternFill patternType="gray125"/>
    </fill>
    <fill>
      <patternFill patternType="solid">
        <fgColor theme="8"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C000"/>
        <bgColor indexed="64"/>
      </patternFill>
    </fill>
    <fill>
      <patternFill patternType="solid">
        <fgColor theme="9" tint="0.79998168889431442"/>
        <bgColor indexed="64"/>
      </patternFill>
    </fill>
    <fill>
      <patternFill patternType="solid">
        <fgColor rgb="FF2FB9CA"/>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FFFF99"/>
        <bgColor indexed="64"/>
      </patternFill>
    </fill>
    <fill>
      <patternFill patternType="solid">
        <fgColor rgb="FFFFFF00"/>
        <bgColor indexed="64"/>
      </patternFill>
    </fill>
    <fill>
      <patternFill patternType="solid">
        <fgColor rgb="FFF2FAA2"/>
        <bgColor indexed="64"/>
      </patternFill>
    </fill>
    <fill>
      <patternFill patternType="solid">
        <fgColor theme="3" tint="0.59999389629810485"/>
        <bgColor indexed="64"/>
      </patternFill>
    </fill>
  </fills>
  <borders count="38">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auto="1"/>
      </left>
      <right style="thick">
        <color auto="1"/>
      </right>
      <top style="thick">
        <color auto="1"/>
      </top>
      <bottom style="thick">
        <color auto="1"/>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right style="thick">
        <color auto="1"/>
      </right>
      <top/>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s>
  <cellStyleXfs count="4486">
    <xf numFmtId="0" fontId="0" fillId="0" borderId="1"/>
    <xf numFmtId="0" fontId="6" fillId="0" borderId="1"/>
    <xf numFmtId="0" fontId="6" fillId="0" borderId="1"/>
    <xf numFmtId="0" fontId="5" fillId="0" borderId="1"/>
    <xf numFmtId="0" fontId="5" fillId="0" borderId="1"/>
    <xf numFmtId="0" fontId="5"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6" fillId="0" borderId="1"/>
    <xf numFmtId="0" fontId="19" fillId="0" borderId="1" applyNumberFormat="0" applyFill="0" applyBorder="0" applyAlignment="0" applyProtection="0">
      <alignment vertical="top"/>
      <protection locked="0"/>
    </xf>
    <xf numFmtId="0" fontId="20" fillId="0" borderId="1" applyNumberFormat="0" applyFill="0" applyBorder="0" applyAlignment="0" applyProtection="0">
      <alignment vertical="top"/>
      <protection locked="0"/>
    </xf>
    <xf numFmtId="0" fontId="21" fillId="0" borderId="1" applyNumberFormat="0" applyFill="0" applyBorder="0" applyAlignment="0" applyProtection="0"/>
    <xf numFmtId="0" fontId="6" fillId="0" borderId="1"/>
    <xf numFmtId="0" fontId="6" fillId="0" borderId="1"/>
    <xf numFmtId="0" fontId="6" fillId="0" borderId="1"/>
    <xf numFmtId="0" fontId="5" fillId="0" borderId="1"/>
    <xf numFmtId="0" fontId="5" fillId="0" borderId="1"/>
    <xf numFmtId="0" fontId="5" fillId="0" borderId="1"/>
    <xf numFmtId="0" fontId="5" fillId="0" borderId="1"/>
    <xf numFmtId="0" fontId="6" fillId="0" borderId="1"/>
    <xf numFmtId="0" fontId="6" fillId="0" borderId="1"/>
    <xf numFmtId="0" fontId="6" fillId="0" borderId="1"/>
    <xf numFmtId="0" fontId="5" fillId="0" borderId="1"/>
    <xf numFmtId="0" fontId="5" fillId="0" borderId="1"/>
    <xf numFmtId="0" fontId="5" fillId="0" borderId="1"/>
    <xf numFmtId="0" fontId="6" fillId="0" borderId="1"/>
    <xf numFmtId="0" fontId="6" fillId="0" borderId="1"/>
    <xf numFmtId="0" fontId="6"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6" fillId="0" borderId="1"/>
    <xf numFmtId="0" fontId="6" fillId="0" borderId="1"/>
    <xf numFmtId="0" fontId="6" fillId="0" borderId="1"/>
    <xf numFmtId="0" fontId="5" fillId="0" borderId="1"/>
    <xf numFmtId="0" fontId="23" fillId="0" borderId="1"/>
    <xf numFmtId="0" fontId="23" fillId="0" borderId="1"/>
    <xf numFmtId="0" fontId="23" fillId="0" borderId="1"/>
    <xf numFmtId="0" fontId="24" fillId="0" borderId="1"/>
    <xf numFmtId="9" fontId="5" fillId="0" borderId="1" applyFont="0" applyFill="0" applyBorder="0" applyAlignment="0" applyProtection="0"/>
    <xf numFmtId="0" fontId="5" fillId="0" borderId="1"/>
    <xf numFmtId="0" fontId="22" fillId="0" borderId="1"/>
    <xf numFmtId="0" fontId="23" fillId="0" borderId="1"/>
    <xf numFmtId="0" fontId="23" fillId="0" borderId="1"/>
    <xf numFmtId="0" fontId="23" fillId="0" borderId="1"/>
    <xf numFmtId="0" fontId="24" fillId="0" borderId="1"/>
    <xf numFmtId="0" fontId="24" fillId="0" borderId="1"/>
    <xf numFmtId="0" fontId="5" fillId="0" borderId="1"/>
    <xf numFmtId="0" fontId="5" fillId="0" borderId="1"/>
    <xf numFmtId="0" fontId="5" fillId="0" borderId="1"/>
    <xf numFmtId="0" fontId="5" fillId="0" borderId="1"/>
    <xf numFmtId="0" fontId="5" fillId="0" borderId="1"/>
    <xf numFmtId="0" fontId="22"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22"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9" fontId="5" fillId="0" borderId="1" applyFont="0" applyFill="0" applyBorder="0" applyAlignment="0" applyProtection="0"/>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5"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9" fontId="4" fillId="0" borderId="1" applyFont="0" applyFill="0" applyBorder="0" applyAlignment="0" applyProtection="0"/>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0" fontId="3" fillId="0" borderId="1"/>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9" fontId="3"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0" fontId="2" fillId="0" borderId="1"/>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9" fontId="2" fillId="0" borderId="1" applyFont="0" applyFill="0" applyBorder="0" applyAlignment="0" applyProtection="0"/>
    <xf numFmtId="0" fontId="1" fillId="0" borderId="1"/>
  </cellStyleXfs>
  <cellXfs count="204">
    <xf numFmtId="0" fontId="0" fillId="0" borderId="1" xfId="0" applyBorder="1"/>
    <xf numFmtId="0" fontId="33" fillId="7" borderId="1" xfId="0" applyFont="1" applyFill="1" applyAlignment="1">
      <alignment horizontal="center" vertical="center" wrapText="1"/>
    </xf>
    <xf numFmtId="0" fontId="33" fillId="0" borderId="1" xfId="0" applyFont="1" applyFill="1" applyAlignment="1">
      <alignment horizontal="center" vertical="center" wrapText="1"/>
    </xf>
    <xf numFmtId="0" fontId="0" fillId="0" borderId="1" xfId="0" applyBorder="1"/>
    <xf numFmtId="0" fontId="7" fillId="4" borderId="1" xfId="0" applyFont="1" applyFill="1" applyBorder="1" applyAlignment="1">
      <alignment horizontal="center" vertical="center"/>
    </xf>
    <xf numFmtId="0" fontId="12" fillId="0" borderId="9" xfId="0" applyFont="1" applyBorder="1" applyAlignment="1">
      <alignment horizontal="left" vertical="center" wrapText="1"/>
    </xf>
    <xf numFmtId="0" fontId="13" fillId="4" borderId="1" xfId="0" applyFont="1" applyFill="1" applyBorder="1"/>
    <xf numFmtId="0" fontId="12" fillId="4" borderId="1" xfId="0" applyFont="1" applyFill="1" applyBorder="1" applyAlignment="1">
      <alignment horizontal="center" vertical="center" wrapText="1"/>
    </xf>
    <xf numFmtId="164" fontId="12" fillId="0" borderId="6" xfId="0" applyNumberFormat="1" applyFont="1" applyBorder="1" applyAlignment="1">
      <alignment horizontal="center" vertical="center" wrapText="1"/>
    </xf>
    <xf numFmtId="0" fontId="5" fillId="4" borderId="1" xfId="37" applyFill="1" applyBorder="1"/>
    <xf numFmtId="0" fontId="18" fillId="4" borderId="1" xfId="37" applyFont="1" applyFill="1" applyBorder="1" applyAlignment="1">
      <alignment horizontal="left" vertical="center"/>
    </xf>
    <xf numFmtId="0" fontId="14" fillId="4" borderId="1" xfId="37" applyFont="1" applyFill="1" applyBorder="1"/>
    <xf numFmtId="0" fontId="13" fillId="4" borderId="1" xfId="37" applyFont="1" applyFill="1" applyBorder="1"/>
    <xf numFmtId="0" fontId="7" fillId="4" borderId="1" xfId="37" applyFont="1" applyFill="1" applyBorder="1" applyAlignment="1">
      <alignment horizontal="center" vertical="center"/>
    </xf>
    <xf numFmtId="0" fontId="15" fillId="4" borderId="1" xfId="37" applyFont="1" applyFill="1" applyBorder="1"/>
    <xf numFmtId="0" fontId="12" fillId="4" borderId="12" xfId="37" applyFont="1" applyFill="1" applyBorder="1" applyAlignment="1">
      <alignment horizontal="center" vertical="center" wrapText="1"/>
    </xf>
    <xf numFmtId="1" fontId="12" fillId="5" borderId="12" xfId="37" applyNumberFormat="1" applyFont="1" applyFill="1" applyBorder="1" applyAlignment="1">
      <alignment horizontal="center" vertical="center" wrapText="1"/>
    </xf>
    <xf numFmtId="0" fontId="12" fillId="5" borderId="12" xfId="37" applyFont="1" applyFill="1" applyBorder="1" applyAlignment="1">
      <alignment horizontal="center" vertical="center" wrapText="1"/>
    </xf>
    <xf numFmtId="164" fontId="12" fillId="0" borderId="2" xfId="2" applyNumberFormat="1" applyFont="1" applyFill="1" applyBorder="1" applyAlignment="1" applyProtection="1">
      <alignment horizontal="center" vertical="center"/>
    </xf>
    <xf numFmtId="164" fontId="12" fillId="0" borderId="12" xfId="2" applyNumberFormat="1" applyFont="1" applyFill="1" applyBorder="1" applyAlignment="1" applyProtection="1">
      <alignment horizontal="center" vertical="center"/>
    </xf>
    <xf numFmtId="0" fontId="12" fillId="4" borderId="1" xfId="37" applyFont="1" applyFill="1" applyBorder="1" applyAlignment="1">
      <alignment horizontal="center" vertical="center" wrapText="1"/>
    </xf>
    <xf numFmtId="164" fontId="27" fillId="0" borderId="12" xfId="2" applyNumberFormat="1" applyFont="1" applyFill="1" applyBorder="1" applyAlignment="1" applyProtection="1">
      <alignment horizontal="center" vertical="center"/>
    </xf>
    <xf numFmtId="0" fontId="0" fillId="0" borderId="1" xfId="0" applyBorder="1"/>
    <xf numFmtId="0" fontId="14" fillId="4" borderId="1" xfId="0" applyFont="1" applyFill="1" applyBorder="1"/>
    <xf numFmtId="0" fontId="14" fillId="0" borderId="1" xfId="0" applyFont="1" applyBorder="1"/>
    <xf numFmtId="0" fontId="10" fillId="0" borderId="2" xfId="1" applyFont="1" applyBorder="1" applyAlignment="1">
      <alignment horizontal="left" vertical="center"/>
    </xf>
    <xf numFmtId="0" fontId="10" fillId="0" borderId="2" xfId="1" applyFont="1" applyBorder="1" applyAlignment="1">
      <alignment horizontal="center" vertical="center"/>
    </xf>
    <xf numFmtId="3" fontId="28" fillId="4" borderId="1" xfId="0" applyNumberFormat="1" applyFont="1" applyFill="1" applyBorder="1" applyAlignment="1">
      <alignment horizontal="left" vertical="center" wrapText="1"/>
    </xf>
    <xf numFmtId="0" fontId="7" fillId="4" borderId="1" xfId="299" applyFont="1" applyFill="1" applyBorder="1" applyAlignment="1">
      <alignment horizontal="center" vertical="center"/>
    </xf>
    <xf numFmtId="164" fontId="27" fillId="0" borderId="1" xfId="2" applyNumberFormat="1" applyFont="1" applyFill="1" applyBorder="1" applyAlignment="1" applyProtection="1">
      <alignment horizontal="center" vertical="center"/>
    </xf>
    <xf numFmtId="0" fontId="12" fillId="7" borderId="12" xfId="1493" applyFont="1" applyFill="1" applyBorder="1" applyAlignment="1">
      <alignment horizontal="left" vertical="center" wrapText="1"/>
    </xf>
    <xf numFmtId="0" fontId="0" fillId="0" borderId="1" xfId="0" applyFill="1"/>
    <xf numFmtId="0" fontId="0" fillId="0" borderId="1" xfId="0"/>
    <xf numFmtId="0" fontId="33" fillId="0" borderId="1" xfId="0" applyFont="1" applyFill="1" applyAlignment="1">
      <alignment vertical="center" wrapText="1"/>
    </xf>
    <xf numFmtId="0" fontId="29" fillId="0" borderId="1" xfId="2267" applyFont="1" applyBorder="1" applyAlignment="1">
      <alignment horizontal="center" vertical="center" wrapText="1"/>
    </xf>
    <xf numFmtId="0" fontId="32" fillId="0" borderId="1" xfId="0" applyFont="1" applyFill="1" applyAlignment="1">
      <alignment vertical="center" wrapText="1"/>
    </xf>
    <xf numFmtId="164" fontId="29" fillId="4" borderId="1" xfId="0" applyNumberFormat="1" applyFont="1" applyFill="1" applyBorder="1" applyAlignment="1">
      <alignment horizontal="center" vertical="center" wrapText="1"/>
    </xf>
    <xf numFmtId="44" fontId="8" fillId="0" borderId="2" xfId="0" applyNumberFormat="1" applyFont="1" applyFill="1" applyBorder="1" applyAlignment="1">
      <alignment vertical="center" wrapText="1"/>
    </xf>
    <xf numFmtId="44" fontId="8" fillId="0" borderId="6" xfId="0" applyNumberFormat="1" applyFont="1" applyFill="1" applyBorder="1" applyAlignment="1">
      <alignment vertical="center" wrapText="1"/>
    </xf>
    <xf numFmtId="49" fontId="34" fillId="8" borderId="2" xfId="0" applyNumberFormat="1" applyFont="1" applyFill="1" applyBorder="1" applyAlignment="1">
      <alignment horizontal="center" vertical="center" wrapText="1"/>
    </xf>
    <xf numFmtId="0" fontId="12" fillId="4" borderId="2" xfId="0" applyFont="1" applyFill="1" applyBorder="1"/>
    <xf numFmtId="0" fontId="38" fillId="0" borderId="9" xfId="0" applyFont="1" applyBorder="1" applyAlignment="1">
      <alignment horizontal="center" vertical="center"/>
    </xf>
    <xf numFmtId="0" fontId="38" fillId="0" borderId="7" xfId="0" applyFont="1" applyBorder="1" applyAlignment="1">
      <alignment horizontal="center" vertical="center"/>
    </xf>
    <xf numFmtId="49" fontId="34" fillId="8" borderId="33" xfId="0" applyNumberFormat="1" applyFont="1" applyFill="1" applyBorder="1" applyAlignment="1">
      <alignment horizontal="center" vertical="center" wrapText="1"/>
    </xf>
    <xf numFmtId="49" fontId="34" fillId="8" borderId="18" xfId="0" applyNumberFormat="1" applyFont="1" applyFill="1" applyBorder="1" applyAlignment="1">
      <alignment horizontal="center" vertical="center" wrapText="1"/>
    </xf>
    <xf numFmtId="44" fontId="12" fillId="4" borderId="6" xfId="0" applyNumberFormat="1" applyFont="1" applyFill="1" applyBorder="1" applyAlignment="1">
      <alignment horizontal="center" vertical="center" wrapText="1"/>
    </xf>
    <xf numFmtId="44" fontId="12" fillId="4" borderId="11" xfId="0" applyNumberFormat="1" applyFont="1" applyFill="1" applyBorder="1" applyAlignment="1">
      <alignment horizontal="center" vertical="center" wrapText="1"/>
    </xf>
    <xf numFmtId="0" fontId="11" fillId="3" borderId="14" xfId="0" applyFont="1" applyFill="1" applyBorder="1" applyAlignment="1">
      <alignment vertical="center" wrapText="1"/>
    </xf>
    <xf numFmtId="0" fontId="11" fillId="3" borderId="15" xfId="0" applyFont="1" applyFill="1" applyBorder="1" applyAlignment="1">
      <alignment vertical="center" wrapText="1"/>
    </xf>
    <xf numFmtId="0" fontId="38" fillId="0" borderId="20" xfId="0" applyFont="1" applyBorder="1" applyAlignment="1">
      <alignment horizontal="center" vertical="center"/>
    </xf>
    <xf numFmtId="0" fontId="35" fillId="8" borderId="19" xfId="0" applyFont="1" applyFill="1" applyBorder="1" applyAlignment="1">
      <alignment horizontal="center" vertical="center" wrapText="1"/>
    </xf>
    <xf numFmtId="0" fontId="11" fillId="4" borderId="1" xfId="0" applyFont="1" applyFill="1" applyBorder="1" applyAlignment="1">
      <alignment horizontal="left" vertical="center" wrapText="1"/>
    </xf>
    <xf numFmtId="0" fontId="0" fillId="0" borderId="1" xfId="0" applyFill="1" applyBorder="1"/>
    <xf numFmtId="0" fontId="13" fillId="4" borderId="1" xfId="0" applyFont="1" applyFill="1" applyBorder="1" applyAlignment="1">
      <alignment vertical="center"/>
    </xf>
    <xf numFmtId="0" fontId="11" fillId="3" borderId="13" xfId="0" applyFont="1" applyFill="1" applyBorder="1" applyAlignment="1">
      <alignment vertical="center"/>
    </xf>
    <xf numFmtId="0" fontId="37" fillId="0" borderId="34" xfId="0" applyFont="1" applyFill="1" applyBorder="1" applyAlignment="1">
      <alignment horizontal="center"/>
    </xf>
    <xf numFmtId="44" fontId="37" fillId="0" borderId="21" xfId="2" applyNumberFormat="1" applyFont="1" applyFill="1" applyBorder="1" applyAlignment="1" applyProtection="1">
      <alignment horizontal="center" vertical="center"/>
    </xf>
    <xf numFmtId="10" fontId="37" fillId="0" borderId="29" xfId="2" applyNumberFormat="1" applyFont="1" applyFill="1" applyBorder="1" applyAlignment="1" applyProtection="1">
      <alignment horizontal="center" vertical="center"/>
    </xf>
    <xf numFmtId="10" fontId="37" fillId="0" borderId="29" xfId="0" applyNumberFormat="1" applyFont="1" applyFill="1" applyBorder="1" applyAlignment="1">
      <alignment horizontal="center"/>
    </xf>
    <xf numFmtId="0" fontId="37" fillId="0" borderId="2" xfId="0" applyFont="1" applyBorder="1" applyAlignment="1">
      <alignment horizontal="left"/>
    </xf>
    <xf numFmtId="0" fontId="37" fillId="0" borderId="4" xfId="0" applyFont="1" applyFill="1" applyBorder="1" applyAlignment="1">
      <alignment horizontal="center"/>
    </xf>
    <xf numFmtId="44" fontId="37" fillId="0" borderId="2" xfId="2" applyNumberFormat="1" applyFont="1" applyFill="1" applyBorder="1" applyAlignment="1" applyProtection="1">
      <alignment horizontal="center" vertical="center"/>
    </xf>
    <xf numFmtId="10" fontId="37" fillId="0" borderId="3" xfId="2" applyNumberFormat="1" applyFont="1" applyFill="1" applyBorder="1" applyAlignment="1" applyProtection="1">
      <alignment horizontal="center" vertical="center"/>
    </xf>
    <xf numFmtId="10" fontId="37" fillId="0" borderId="3" xfId="0" applyNumberFormat="1" applyFont="1" applyFill="1" applyBorder="1" applyAlignment="1">
      <alignment horizontal="center"/>
    </xf>
    <xf numFmtId="0" fontId="36" fillId="0" borderId="2" xfId="0" applyFont="1" applyFill="1" applyBorder="1" applyAlignment="1">
      <alignment vertical="center"/>
    </xf>
    <xf numFmtId="0" fontId="38" fillId="0" borderId="21" xfId="0" applyFont="1" applyFill="1" applyBorder="1" applyAlignment="1">
      <alignment vertical="center"/>
    </xf>
    <xf numFmtId="0" fontId="38" fillId="0" borderId="2" xfId="0" applyFont="1" applyFill="1" applyBorder="1" applyAlignment="1">
      <alignment vertical="center"/>
    </xf>
    <xf numFmtId="0" fontId="38" fillId="0" borderId="21" xfId="0" applyNumberFormat="1" applyFont="1" applyFill="1" applyBorder="1" applyAlignment="1">
      <alignment horizontal="center" vertical="center"/>
    </xf>
    <xf numFmtId="0" fontId="38" fillId="0" borderId="2" xfId="0" applyNumberFormat="1" applyFont="1" applyFill="1" applyBorder="1" applyAlignment="1">
      <alignment horizontal="center" vertical="center"/>
    </xf>
    <xf numFmtId="44" fontId="43" fillId="8" borderId="21" xfId="0" applyNumberFormat="1" applyFont="1" applyFill="1" applyBorder="1"/>
    <xf numFmtId="44" fontId="43" fillId="8" borderId="2" xfId="0" applyNumberFormat="1" applyFont="1" applyFill="1" applyBorder="1"/>
    <xf numFmtId="44" fontId="43" fillId="8" borderId="29" xfId="0" applyNumberFormat="1" applyFont="1" applyFill="1" applyBorder="1"/>
    <xf numFmtId="44" fontId="43" fillId="8" borderId="3" xfId="0" applyNumberFormat="1" applyFont="1" applyFill="1" applyBorder="1"/>
    <xf numFmtId="3" fontId="36" fillId="0" borderId="21" xfId="0" applyNumberFormat="1" applyFont="1" applyFill="1" applyBorder="1" applyAlignment="1">
      <alignment horizontal="center" vertical="center"/>
    </xf>
    <xf numFmtId="3" fontId="36" fillId="0" borderId="2" xfId="0" applyNumberFormat="1" applyFont="1" applyFill="1" applyBorder="1" applyAlignment="1">
      <alignment horizontal="center" vertical="center"/>
    </xf>
    <xf numFmtId="0" fontId="35" fillId="8" borderId="36" xfId="0" applyFont="1" applyFill="1" applyBorder="1" applyAlignment="1">
      <alignment horizontal="center" vertical="center" wrapText="1"/>
    </xf>
    <xf numFmtId="0" fontId="29" fillId="6" borderId="2" xfId="2267" applyFont="1" applyFill="1" applyBorder="1" applyAlignment="1">
      <alignment horizontal="center" vertical="center" wrapText="1"/>
    </xf>
    <xf numFmtId="3" fontId="35" fillId="8" borderId="36" xfId="0" applyNumberFormat="1" applyFont="1" applyFill="1" applyBorder="1" applyAlignment="1">
      <alignment horizontal="center" vertical="center" wrapText="1"/>
    </xf>
    <xf numFmtId="0" fontId="44" fillId="6" borderId="2" xfId="0" applyFont="1" applyFill="1" applyBorder="1" applyAlignment="1">
      <alignment horizontal="center" vertical="center" wrapText="1"/>
    </xf>
    <xf numFmtId="10" fontId="12" fillId="0" borderId="16" xfId="0" applyNumberFormat="1" applyFont="1" applyFill="1" applyBorder="1" applyAlignment="1">
      <alignment horizontal="center" vertical="center" wrapText="1"/>
    </xf>
    <xf numFmtId="0" fontId="12" fillId="0" borderId="16" xfId="0" applyFont="1" applyFill="1" applyBorder="1" applyAlignment="1">
      <alignment horizontal="center" vertical="center" wrapText="1"/>
    </xf>
    <xf numFmtId="0" fontId="14" fillId="0" borderId="1" xfId="37" applyFont="1" applyFill="1" applyBorder="1"/>
    <xf numFmtId="0" fontId="1" fillId="0" borderId="1" xfId="4485"/>
    <xf numFmtId="0" fontId="36" fillId="0" borderId="2" xfId="4485" applyFont="1" applyBorder="1" applyAlignment="1">
      <alignment horizontal="center" vertical="center"/>
    </xf>
    <xf numFmtId="0" fontId="12" fillId="0" borderId="2" xfId="4485" applyFont="1" applyFill="1" applyBorder="1" applyAlignment="1">
      <alignment horizontal="left" wrapText="1"/>
    </xf>
    <xf numFmtId="0" fontId="12" fillId="0" borderId="3" xfId="4485" applyFont="1" applyFill="1" applyBorder="1" applyAlignment="1">
      <alignment vertical="center" wrapText="1"/>
    </xf>
    <xf numFmtId="0" fontId="12" fillId="0" borderId="2" xfId="4485" applyFont="1" applyFill="1" applyBorder="1" applyAlignment="1">
      <alignment horizontal="right"/>
    </xf>
    <xf numFmtId="0" fontId="12" fillId="0" borderId="2" xfId="4485" applyFont="1" applyBorder="1" applyAlignment="1">
      <alignment wrapText="1"/>
    </xf>
    <xf numFmtId="0" fontId="12" fillId="0" borderId="2" xfId="4485" applyFont="1" applyFill="1" applyBorder="1" applyAlignment="1">
      <alignment horizontal="left" vertical="center" wrapText="1"/>
    </xf>
    <xf numFmtId="0" fontId="36" fillId="0" borderId="3" xfId="4485" applyFont="1" applyBorder="1" applyAlignment="1">
      <alignment vertical="center" wrapText="1"/>
    </xf>
    <xf numFmtId="0" fontId="36" fillId="0" borderId="2" xfId="4485" applyFont="1" applyBorder="1" applyAlignment="1">
      <alignment horizontal="center" vertical="center" wrapText="1"/>
    </xf>
    <xf numFmtId="0" fontId="36" fillId="0" borderId="3" xfId="4485" applyFont="1" applyFill="1" applyBorder="1" applyAlignment="1">
      <alignment vertical="center" wrapText="1"/>
    </xf>
    <xf numFmtId="0" fontId="12" fillId="0" borderId="24" xfId="4485" applyFont="1" applyBorder="1" applyAlignment="1">
      <alignment wrapText="1"/>
    </xf>
    <xf numFmtId="0" fontId="12" fillId="0" borderId="3" xfId="4485" applyFont="1" applyFill="1" applyBorder="1" applyAlignment="1">
      <alignment horizontal="left" vertical="center" wrapText="1"/>
    </xf>
    <xf numFmtId="0" fontId="12" fillId="4" borderId="10" xfId="0" applyFont="1" applyFill="1" applyBorder="1"/>
    <xf numFmtId="0" fontId="36" fillId="0" borderId="3" xfId="0" applyFont="1" applyFill="1" applyBorder="1" applyAlignment="1">
      <alignment vertical="center"/>
    </xf>
    <xf numFmtId="0" fontId="37" fillId="0" borderId="18" xfId="0" applyFont="1" applyFill="1" applyBorder="1" applyAlignment="1">
      <alignment horizontal="center"/>
    </xf>
    <xf numFmtId="0" fontId="37" fillId="0" borderId="2" xfId="0" applyFont="1" applyFill="1" applyBorder="1" applyAlignment="1">
      <alignment horizontal="center"/>
    </xf>
    <xf numFmtId="0" fontId="12" fillId="4" borderId="1" xfId="37" applyFont="1" applyFill="1" applyBorder="1"/>
    <xf numFmtId="0" fontId="32" fillId="7" borderId="1" xfId="0" applyFont="1" applyFill="1" applyAlignment="1">
      <alignment vertical="center" wrapText="1"/>
    </xf>
    <xf numFmtId="44" fontId="12" fillId="4" borderId="12" xfId="37" applyNumberFormat="1" applyFont="1" applyFill="1" applyBorder="1" applyAlignment="1">
      <alignment horizontal="center" vertical="center" wrapText="1"/>
    </xf>
    <xf numFmtId="0" fontId="14" fillId="4" borderId="1" xfId="37" applyFont="1" applyFill="1" applyBorder="1" applyAlignment="1">
      <alignment wrapText="1"/>
    </xf>
    <xf numFmtId="0" fontId="26" fillId="4" borderId="12" xfId="37" applyFont="1" applyFill="1" applyBorder="1" applyAlignment="1">
      <alignment horizontal="center" vertical="center" wrapText="1"/>
    </xf>
    <xf numFmtId="44" fontId="26" fillId="4" borderId="15" xfId="37" applyNumberFormat="1" applyFont="1" applyFill="1" applyBorder="1" applyAlignment="1">
      <alignment horizontal="left"/>
    </xf>
    <xf numFmtId="44" fontId="12" fillId="4" borderId="12" xfId="37" applyNumberFormat="1" applyFont="1" applyFill="1" applyBorder="1" applyAlignment="1">
      <alignment horizontal="center" wrapText="1"/>
    </xf>
    <xf numFmtId="44" fontId="12" fillId="4" borderId="17" xfId="37" applyNumberFormat="1" applyFont="1" applyFill="1" applyBorder="1" applyAlignment="1">
      <alignment horizontal="center" wrapText="1"/>
    </xf>
    <xf numFmtId="165" fontId="12" fillId="0" borderId="3" xfId="0" applyNumberFormat="1" applyFont="1" applyBorder="1" applyAlignment="1">
      <alignment horizontal="center" vertical="center" wrapText="1"/>
    </xf>
    <xf numFmtId="0" fontId="12" fillId="2" borderId="2" xfId="2" applyNumberFormat="1" applyFont="1" applyFill="1" applyBorder="1" applyAlignment="1" applyProtection="1">
      <alignment horizontal="center" vertical="center"/>
    </xf>
    <xf numFmtId="3" fontId="9" fillId="8" borderId="20" xfId="0" applyNumberFormat="1" applyFont="1" applyFill="1" applyBorder="1" applyAlignment="1">
      <alignment horizontal="center" vertical="center" wrapText="1"/>
    </xf>
    <xf numFmtId="3" fontId="9" fillId="8" borderId="1" xfId="0" applyNumberFormat="1" applyFont="1" applyFill="1" applyBorder="1" applyAlignment="1">
      <alignment horizontal="center" vertical="center" wrapText="1"/>
    </xf>
    <xf numFmtId="0" fontId="10" fillId="8" borderId="5" xfId="0" applyFont="1" applyFill="1" applyBorder="1" applyAlignment="1">
      <alignment horizontal="center" vertical="center" wrapText="1"/>
    </xf>
    <xf numFmtId="0" fontId="10" fillId="8" borderId="2" xfId="0" applyFont="1" applyFill="1" applyBorder="1" applyAlignment="1">
      <alignment horizontal="center" vertical="center" wrapText="1"/>
    </xf>
    <xf numFmtId="0" fontId="10" fillId="8" borderId="2" xfId="37" applyFont="1" applyFill="1" applyBorder="1" applyAlignment="1">
      <alignment horizontal="center" vertical="center" wrapText="1"/>
    </xf>
    <xf numFmtId="0" fontId="36" fillId="0" borderId="21" xfId="0" applyFont="1" applyFill="1" applyBorder="1" applyAlignment="1">
      <alignment vertical="center"/>
    </xf>
    <xf numFmtId="0" fontId="36" fillId="0" borderId="21" xfId="0" applyFont="1" applyFill="1" applyBorder="1" applyAlignment="1">
      <alignment horizontal="center" vertical="center"/>
    </xf>
    <xf numFmtId="0" fontId="36" fillId="0" borderId="2" xfId="0" applyFont="1" applyFill="1" applyBorder="1" applyAlignment="1">
      <alignment horizontal="center" vertical="center"/>
    </xf>
    <xf numFmtId="3" fontId="38" fillId="0" borderId="2" xfId="0" applyNumberFormat="1" applyFont="1" applyFill="1" applyBorder="1" applyAlignment="1">
      <alignment horizontal="center" vertical="center"/>
    </xf>
    <xf numFmtId="0" fontId="38" fillId="0" borderId="21" xfId="0" applyFont="1" applyFill="1" applyBorder="1" applyAlignment="1">
      <alignment horizontal="center" vertical="center"/>
    </xf>
    <xf numFmtId="0" fontId="38" fillId="0" borderId="2" xfId="0" applyFont="1" applyFill="1" applyBorder="1" applyAlignment="1">
      <alignment horizontal="center" vertical="center"/>
    </xf>
    <xf numFmtId="0" fontId="37" fillId="0" borderId="21" xfId="0" applyFont="1" applyFill="1" applyBorder="1" applyAlignment="1">
      <alignment horizontal="center"/>
    </xf>
    <xf numFmtId="3" fontId="38" fillId="0" borderId="21" xfId="0" applyNumberFormat="1" applyFont="1" applyFill="1" applyBorder="1" applyAlignment="1">
      <alignment horizontal="center" vertical="center"/>
    </xf>
    <xf numFmtId="44" fontId="43" fillId="8" borderId="18" xfId="0" applyNumberFormat="1" applyFont="1" applyFill="1" applyBorder="1"/>
    <xf numFmtId="0" fontId="36" fillId="0" borderId="29" xfId="0" applyFont="1" applyFill="1" applyBorder="1" applyAlignment="1">
      <alignment vertical="center"/>
    </xf>
    <xf numFmtId="0" fontId="40" fillId="11" borderId="3" xfId="0" applyFont="1" applyFill="1" applyBorder="1" applyAlignment="1">
      <alignment horizontal="left" vertical="center" wrapText="1"/>
    </xf>
    <xf numFmtId="0" fontId="40" fillId="11" borderId="4" xfId="0" applyFont="1" applyFill="1" applyBorder="1" applyAlignment="1">
      <alignment horizontal="left" vertical="center" wrapText="1"/>
    </xf>
    <xf numFmtId="0" fontId="40" fillId="11" borderId="31" xfId="0" applyFont="1" applyFill="1" applyBorder="1" applyAlignment="1">
      <alignment horizontal="left" vertical="center" wrapText="1"/>
    </xf>
    <xf numFmtId="0" fontId="32" fillId="7" borderId="1" xfId="0" applyFont="1" applyFill="1" applyAlignment="1">
      <alignment horizontal="center" vertical="center" wrapText="1"/>
    </xf>
    <xf numFmtId="3" fontId="35" fillId="8" borderId="25" xfId="0" applyNumberFormat="1" applyFont="1" applyFill="1" applyBorder="1" applyAlignment="1">
      <alignment horizontal="center" vertical="center" wrapText="1"/>
    </xf>
    <xf numFmtId="3" fontId="35" fillId="8" borderId="21" xfId="0" applyNumberFormat="1" applyFont="1" applyFill="1" applyBorder="1" applyAlignment="1">
      <alignment horizontal="center" vertical="center" wrapText="1"/>
    </xf>
    <xf numFmtId="3" fontId="35" fillId="8" borderId="23" xfId="0" applyNumberFormat="1" applyFont="1" applyFill="1" applyBorder="1" applyAlignment="1">
      <alignment horizontal="center" vertical="center" wrapText="1"/>
    </xf>
    <xf numFmtId="3" fontId="35" fillId="8" borderId="22" xfId="0" applyNumberFormat="1" applyFont="1" applyFill="1" applyBorder="1" applyAlignment="1">
      <alignment horizontal="center" vertical="center" wrapText="1"/>
    </xf>
    <xf numFmtId="164" fontId="29" fillId="4" borderId="1" xfId="0" applyNumberFormat="1" applyFont="1" applyFill="1" applyBorder="1" applyAlignment="1">
      <alignment horizontal="center" vertical="center" wrapText="1"/>
    </xf>
    <xf numFmtId="0" fontId="39" fillId="9" borderId="3" xfId="0" applyFont="1" applyFill="1" applyBorder="1" applyAlignment="1">
      <alignment horizontal="center" vertical="center" wrapText="1"/>
    </xf>
    <xf numFmtId="0" fontId="39" fillId="9" borderId="31" xfId="0" applyFont="1" applyFill="1" applyBorder="1" applyAlignment="1">
      <alignment horizontal="center" vertical="center" wrapText="1"/>
    </xf>
    <xf numFmtId="49" fontId="39" fillId="10" borderId="3" xfId="0" applyNumberFormat="1" applyFont="1" applyFill="1" applyBorder="1" applyAlignment="1" applyProtection="1">
      <alignment horizontal="center" vertical="center" wrapText="1"/>
      <protection locked="0"/>
    </xf>
    <xf numFmtId="49" fontId="39" fillId="10" borderId="31" xfId="0" applyNumberFormat="1" applyFont="1" applyFill="1" applyBorder="1" applyAlignment="1" applyProtection="1">
      <alignment horizontal="center" vertical="center" wrapText="1"/>
      <protection locked="0"/>
    </xf>
    <xf numFmtId="3" fontId="28" fillId="4" borderId="1" xfId="0" applyNumberFormat="1" applyFont="1" applyFill="1" applyBorder="1" applyAlignment="1">
      <alignment horizontal="left" vertical="center" wrapText="1"/>
    </xf>
    <xf numFmtId="49" fontId="34" fillId="8" borderId="26" xfId="0" applyNumberFormat="1" applyFont="1" applyFill="1" applyBorder="1" applyAlignment="1">
      <alignment horizontal="center" vertical="center" wrapText="1"/>
    </xf>
    <xf numFmtId="49" fontId="34" fillId="8" borderId="5" xfId="0" applyNumberFormat="1" applyFont="1" applyFill="1" applyBorder="1" applyAlignment="1">
      <alignment horizontal="center" vertical="center" wrapText="1"/>
    </xf>
    <xf numFmtId="49" fontId="34" fillId="8" borderId="30" xfId="0" applyNumberFormat="1" applyFont="1" applyFill="1" applyBorder="1" applyAlignment="1">
      <alignment horizontal="center" vertical="center" wrapText="1"/>
    </xf>
    <xf numFmtId="49" fontId="34" fillId="8" borderId="32" xfId="0" applyNumberFormat="1" applyFont="1" applyFill="1" applyBorder="1" applyAlignment="1">
      <alignment horizontal="center" vertical="center" wrapText="1"/>
    </xf>
    <xf numFmtId="0" fontId="29" fillId="6" borderId="13" xfId="0" applyFont="1" applyFill="1" applyBorder="1" applyAlignment="1">
      <alignment horizontal="center" vertical="center"/>
    </xf>
    <xf numFmtId="0" fontId="29" fillId="6" borderId="14" xfId="0" applyFont="1" applyFill="1" applyBorder="1" applyAlignment="1">
      <alignment horizontal="center" vertical="center"/>
    </xf>
    <xf numFmtId="0" fontId="29" fillId="6" borderId="15" xfId="0" applyFont="1" applyFill="1" applyBorder="1" applyAlignment="1">
      <alignment horizontal="center" vertical="center"/>
    </xf>
    <xf numFmtId="0" fontId="29" fillId="6" borderId="14" xfId="2267" applyFont="1" applyFill="1" applyBorder="1" applyAlignment="1">
      <alignment horizontal="center" vertical="center" wrapText="1"/>
    </xf>
    <xf numFmtId="0" fontId="29" fillId="6" borderId="15" xfId="2267" applyFont="1" applyFill="1" applyBorder="1" applyAlignment="1">
      <alignment horizontal="center" vertical="center" wrapText="1"/>
    </xf>
    <xf numFmtId="3" fontId="8" fillId="13" borderId="3" xfId="0" applyNumberFormat="1" applyFont="1" applyFill="1" applyBorder="1" applyAlignment="1">
      <alignment horizontal="center" vertical="center" wrapText="1"/>
    </xf>
    <xf numFmtId="3" fontId="8" fillId="13" borderId="4" xfId="0" applyNumberFormat="1" applyFont="1" applyFill="1" applyBorder="1" applyAlignment="1">
      <alignment horizontal="center" vertical="center" wrapText="1"/>
    </xf>
    <xf numFmtId="3" fontId="8" fillId="13" borderId="31" xfId="0" applyNumberFormat="1" applyFont="1" applyFill="1" applyBorder="1" applyAlignment="1">
      <alignment horizontal="center" vertical="center" wrapText="1"/>
    </xf>
    <xf numFmtId="49" fontId="34" fillId="8" borderId="28" xfId="0" applyNumberFormat="1" applyFont="1" applyFill="1" applyBorder="1" applyAlignment="1">
      <alignment horizontal="center" vertical="center" wrapText="1"/>
    </xf>
    <xf numFmtId="49" fontId="34" fillId="8" borderId="27" xfId="0" applyNumberFormat="1" applyFont="1" applyFill="1" applyBorder="1" applyAlignment="1">
      <alignment horizontal="center" vertical="center" wrapText="1"/>
    </xf>
    <xf numFmtId="0" fontId="35" fillId="8" borderId="24" xfId="0" applyFont="1" applyFill="1" applyBorder="1" applyAlignment="1">
      <alignment horizontal="center" vertical="center" wrapText="1"/>
    </xf>
    <xf numFmtId="0" fontId="35" fillId="8" borderId="36" xfId="0" applyFont="1" applyFill="1" applyBorder="1" applyAlignment="1">
      <alignment horizontal="center" vertical="center" wrapText="1"/>
    </xf>
    <xf numFmtId="0" fontId="29" fillId="6" borderId="3" xfId="2267" applyFont="1" applyFill="1" applyBorder="1" applyAlignment="1">
      <alignment horizontal="center" vertical="center" wrapText="1"/>
    </xf>
    <xf numFmtId="0" fontId="29" fillId="6" borderId="31" xfId="2267" applyFont="1" applyFill="1" applyBorder="1" applyAlignment="1">
      <alignment horizontal="center" vertical="center" wrapText="1"/>
    </xf>
    <xf numFmtId="3" fontId="35" fillId="8" borderId="24" xfId="0" applyNumberFormat="1" applyFont="1" applyFill="1" applyBorder="1" applyAlignment="1">
      <alignment horizontal="center" vertical="center" wrapText="1"/>
    </xf>
    <xf numFmtId="3" fontId="35" fillId="8" borderId="36" xfId="0" applyNumberFormat="1" applyFont="1" applyFill="1" applyBorder="1" applyAlignment="1">
      <alignment horizontal="center" vertical="center" wrapText="1"/>
    </xf>
    <xf numFmtId="3" fontId="35" fillId="6" borderId="24" xfId="0" applyNumberFormat="1" applyFont="1" applyFill="1" applyBorder="1" applyAlignment="1">
      <alignment horizontal="center" vertical="center" wrapText="1"/>
    </xf>
    <xf numFmtId="3" fontId="35" fillId="6" borderId="36" xfId="0" applyNumberFormat="1" applyFont="1" applyFill="1" applyBorder="1" applyAlignment="1">
      <alignment horizontal="center" vertical="center" wrapText="1"/>
    </xf>
    <xf numFmtId="0" fontId="17" fillId="4" borderId="1" xfId="0" applyFont="1" applyFill="1" applyBorder="1" applyAlignment="1">
      <alignment horizontal="left" vertical="center" wrapText="1"/>
    </xf>
    <xf numFmtId="0" fontId="17" fillId="4" borderId="35" xfId="0" applyFont="1" applyFill="1" applyBorder="1" applyAlignment="1">
      <alignment horizontal="left" vertical="center" wrapText="1"/>
    </xf>
    <xf numFmtId="0" fontId="31" fillId="11" borderId="13" xfId="6" applyFont="1" applyFill="1" applyBorder="1" applyAlignment="1">
      <alignment horizontal="center" vertical="center" wrapText="1"/>
    </xf>
    <xf numFmtId="0" fontId="31" fillId="11" borderId="14" xfId="6" applyFont="1" applyFill="1" applyBorder="1" applyAlignment="1">
      <alignment horizontal="center" vertical="center" wrapText="1"/>
    </xf>
    <xf numFmtId="0" fontId="31" fillId="11" borderId="15" xfId="6" applyFont="1" applyFill="1" applyBorder="1" applyAlignment="1">
      <alignment horizontal="center" vertical="center" wrapText="1"/>
    </xf>
    <xf numFmtId="0" fontId="34" fillId="12" borderId="24" xfId="0" applyFont="1" applyFill="1" applyBorder="1" applyAlignment="1">
      <alignment horizontal="center" vertical="center" wrapText="1"/>
    </xf>
    <xf numFmtId="0" fontId="34" fillId="12" borderId="36" xfId="0" applyFont="1" applyFill="1" applyBorder="1" applyAlignment="1">
      <alignment horizontal="center" vertical="center" wrapText="1"/>
    </xf>
    <xf numFmtId="0" fontId="11" fillId="4" borderId="1" xfId="0" applyFont="1" applyFill="1" applyBorder="1" applyAlignment="1">
      <alignment horizontal="left" vertical="center" wrapText="1"/>
    </xf>
    <xf numFmtId="0" fontId="16" fillId="4" borderId="1" xfId="0" applyFont="1" applyFill="1" applyBorder="1" applyAlignment="1">
      <alignment horizontal="left" vertical="center" wrapText="1"/>
    </xf>
    <xf numFmtId="0" fontId="16" fillId="4" borderId="35" xfId="0" applyFont="1" applyFill="1" applyBorder="1" applyAlignment="1">
      <alignment horizontal="left" vertical="center" wrapText="1"/>
    </xf>
    <xf numFmtId="0" fontId="45" fillId="7" borderId="2" xfId="4485" applyFont="1" applyFill="1" applyBorder="1" applyAlignment="1">
      <alignment horizontal="center" vertical="center" wrapText="1"/>
    </xf>
    <xf numFmtId="0" fontId="46" fillId="7" borderId="3" xfId="4485" applyFont="1" applyFill="1" applyBorder="1" applyAlignment="1">
      <alignment horizontal="center" vertical="center" wrapText="1"/>
    </xf>
    <xf numFmtId="0" fontId="46" fillId="7" borderId="31" xfId="4485" applyFont="1" applyFill="1" applyBorder="1" applyAlignment="1">
      <alignment horizontal="center" vertical="center" wrapText="1"/>
    </xf>
    <xf numFmtId="0" fontId="36" fillId="4" borderId="3" xfId="4485" applyFont="1" applyFill="1" applyBorder="1" applyAlignment="1">
      <alignment horizontal="left" vertical="top" wrapText="1"/>
    </xf>
    <xf numFmtId="0" fontId="36" fillId="4" borderId="31" xfId="4485" applyFont="1" applyFill="1" applyBorder="1" applyAlignment="1">
      <alignment horizontal="left" vertical="top" wrapText="1"/>
    </xf>
    <xf numFmtId="0" fontId="48" fillId="7" borderId="1" xfId="4485" applyFont="1" applyFill="1" applyAlignment="1">
      <alignment horizontal="center" vertical="center" wrapText="1"/>
    </xf>
    <xf numFmtId="0" fontId="42" fillId="0" borderId="2" xfId="4485" applyFont="1" applyFill="1" applyBorder="1" applyAlignment="1">
      <alignment horizontal="center" vertical="center" wrapText="1"/>
    </xf>
    <xf numFmtId="0" fontId="34" fillId="0" borderId="2" xfId="4485" applyFont="1" applyFill="1" applyBorder="1" applyAlignment="1">
      <alignment horizontal="center" vertical="center" wrapText="1"/>
    </xf>
    <xf numFmtId="0" fontId="33" fillId="7" borderId="2" xfId="4485" applyFont="1" applyFill="1" applyBorder="1" applyAlignment="1">
      <alignment horizontal="center" vertical="center" wrapText="1"/>
    </xf>
    <xf numFmtId="164" fontId="32" fillId="7" borderId="13" xfId="1493" applyNumberFormat="1" applyFont="1" applyFill="1" applyBorder="1" applyAlignment="1">
      <alignment horizontal="center" vertical="center"/>
    </xf>
    <xf numFmtId="164" fontId="32" fillId="7" borderId="14" xfId="1493" applyNumberFormat="1" applyFont="1" applyFill="1" applyBorder="1" applyAlignment="1">
      <alignment horizontal="center" vertical="center"/>
    </xf>
    <xf numFmtId="164" fontId="32" fillId="7" borderId="15" xfId="1493" applyNumberFormat="1" applyFont="1" applyFill="1" applyBorder="1" applyAlignment="1">
      <alignment horizontal="center" vertical="center"/>
    </xf>
    <xf numFmtId="0" fontId="25" fillId="0" borderId="13" xfId="37" applyFont="1" applyBorder="1" applyAlignment="1">
      <alignment horizontal="center" vertical="center" wrapText="1"/>
    </xf>
    <xf numFmtId="0" fontId="25" fillId="0" borderId="14" xfId="37" applyFont="1" applyBorder="1" applyAlignment="1">
      <alignment horizontal="center" vertical="center" wrapText="1"/>
    </xf>
    <xf numFmtId="0" fontId="25" fillId="0" borderId="15" xfId="37" applyFont="1" applyBorder="1" applyAlignment="1">
      <alignment horizontal="center" vertical="center" wrapText="1"/>
    </xf>
    <xf numFmtId="3" fontId="8" fillId="13" borderId="13" xfId="0" applyNumberFormat="1" applyFont="1" applyFill="1" applyBorder="1" applyAlignment="1">
      <alignment horizontal="center" vertical="center" wrapText="1"/>
    </xf>
    <xf numFmtId="3" fontId="8" fillId="13" borderId="14" xfId="0" applyNumberFormat="1" applyFont="1" applyFill="1" applyBorder="1" applyAlignment="1">
      <alignment horizontal="center" vertical="center" wrapText="1"/>
    </xf>
    <xf numFmtId="3" fontId="8" fillId="13" borderId="15" xfId="0" applyNumberFormat="1" applyFont="1" applyFill="1" applyBorder="1" applyAlignment="1">
      <alignment horizontal="center" vertical="center" wrapText="1"/>
    </xf>
    <xf numFmtId="3" fontId="9" fillId="8" borderId="18" xfId="37" applyNumberFormat="1" applyFont="1" applyFill="1" applyBorder="1" applyAlignment="1">
      <alignment horizontal="center" vertical="center" wrapText="1"/>
    </xf>
    <xf numFmtId="3" fontId="9" fillId="8" borderId="2" xfId="37" applyNumberFormat="1" applyFont="1" applyFill="1" applyBorder="1" applyAlignment="1">
      <alignment horizontal="center" vertical="center" wrapText="1"/>
    </xf>
    <xf numFmtId="3" fontId="9" fillId="8" borderId="19" xfId="37" applyNumberFormat="1" applyFont="1" applyFill="1" applyBorder="1" applyAlignment="1">
      <alignment horizontal="center" vertical="center" wrapText="1"/>
    </xf>
    <xf numFmtId="3" fontId="9" fillId="8" borderId="6" xfId="37" applyNumberFormat="1" applyFont="1" applyFill="1" applyBorder="1" applyAlignment="1">
      <alignment horizontal="center" vertical="center" wrapText="1"/>
    </xf>
    <xf numFmtId="0" fontId="30" fillId="0" borderId="13" xfId="2263" applyFont="1" applyBorder="1" applyAlignment="1">
      <alignment horizontal="center" vertical="center"/>
    </xf>
    <xf numFmtId="0" fontId="30" fillId="0" borderId="14" xfId="2263" applyFont="1" applyBorder="1" applyAlignment="1">
      <alignment horizontal="center" vertical="center"/>
    </xf>
    <xf numFmtId="0" fontId="30" fillId="0" borderId="15" xfId="2263" applyFont="1" applyBorder="1" applyAlignment="1">
      <alignment horizontal="center" vertical="center"/>
    </xf>
    <xf numFmtId="0" fontId="7" fillId="4" borderId="13" xfId="299" applyFont="1" applyFill="1" applyBorder="1" applyAlignment="1">
      <alignment horizontal="center" vertical="center"/>
    </xf>
    <xf numFmtId="0" fontId="7" fillId="4" borderId="14" xfId="299" applyFont="1" applyFill="1" applyBorder="1" applyAlignment="1">
      <alignment horizontal="center" vertical="center"/>
    </xf>
    <xf numFmtId="0" fontId="7" fillId="4" borderId="15" xfId="299" applyFont="1" applyFill="1" applyBorder="1" applyAlignment="1">
      <alignment horizontal="center" vertical="center"/>
    </xf>
    <xf numFmtId="0" fontId="11" fillId="3" borderId="7" xfId="0" applyFont="1" applyFill="1" applyBorder="1" applyAlignment="1">
      <alignment horizontal="left" vertical="center" wrapText="1"/>
    </xf>
    <xf numFmtId="0" fontId="11" fillId="3" borderId="4" xfId="0" applyFont="1" applyFill="1" applyBorder="1" applyAlignment="1">
      <alignment horizontal="left" vertical="center" wrapText="1"/>
    </xf>
    <xf numFmtId="0" fontId="11" fillId="3" borderId="8" xfId="0" applyFont="1" applyFill="1" applyBorder="1" applyAlignment="1">
      <alignment horizontal="left" vertical="center" wrapText="1"/>
    </xf>
    <xf numFmtId="0" fontId="7" fillId="4" borderId="14" xfId="37" applyFont="1" applyFill="1" applyBorder="1" applyAlignment="1">
      <alignment horizontal="right" vertical="center"/>
    </xf>
    <xf numFmtId="0" fontId="7" fillId="4" borderId="15" xfId="37" applyFont="1" applyFill="1" applyBorder="1" applyAlignment="1">
      <alignment horizontal="right" vertical="center"/>
    </xf>
    <xf numFmtId="3" fontId="28" fillId="4" borderId="37" xfId="0" applyNumberFormat="1" applyFont="1" applyFill="1" applyBorder="1" applyAlignment="1">
      <alignment horizontal="left" vertical="center" wrapText="1"/>
    </xf>
    <xf numFmtId="3" fontId="28" fillId="4" borderId="27" xfId="0" applyNumberFormat="1" applyFont="1" applyFill="1" applyBorder="1" applyAlignment="1">
      <alignment horizontal="left" vertical="center" wrapText="1"/>
    </xf>
  </cellXfs>
  <cellStyles count="4486">
    <cellStyle name="Lien hypertexte 2" xfId="15"/>
    <cellStyle name="Lien hypertexte 3" xfId="16"/>
    <cellStyle name="Lien hypertexte 4" xfId="17"/>
    <cellStyle name="NiveauLigne_1" xfId="1" builtinId="1" iLevel="0"/>
    <cellStyle name="NiveauLigne_4" xfId="2" builtinId="1" iLevel="3"/>
    <cellStyle name="Normal" xfId="0" builtinId="0"/>
    <cellStyle name="Normal 10" xfId="37"/>
    <cellStyle name="Normal 10 10" xfId="1536"/>
    <cellStyle name="Normal 10 11" xfId="2523"/>
    <cellStyle name="Normal 10 2" xfId="81"/>
    <cellStyle name="Normal 10 2 2" xfId="137"/>
    <cellStyle name="Normal 10 2 2 2" xfId="256"/>
    <cellStyle name="Normal 10 2 2 2 2" xfId="503"/>
    <cellStyle name="Normal 10 2 2 2 2 2" xfId="1493"/>
    <cellStyle name="Normal 10 2 2 2 2 2 2" xfId="2267"/>
    <cellStyle name="Normal 10 2 2 2 2 2 2 2" xfId="4243"/>
    <cellStyle name="Normal 10 2 2 2 2 2 3" xfId="3469"/>
    <cellStyle name="Normal 10 2 2 2 2 3" xfId="999"/>
    <cellStyle name="Normal 10 2 2 2 2 3 2" xfId="3963"/>
    <cellStyle name="Normal 10 2 2 2 2 4" xfId="1987"/>
    <cellStyle name="Normal 10 2 2 2 2 5" xfId="2974"/>
    <cellStyle name="Normal 10 2 2 2 3" xfId="1246"/>
    <cellStyle name="Normal 10 2 2 2 3 2" xfId="2233"/>
    <cellStyle name="Normal 10 2 2 2 3 2 2" xfId="4209"/>
    <cellStyle name="Normal 10 2 2 2 3 3" xfId="3222"/>
    <cellStyle name="Normal 10 2 2 2 4" xfId="752"/>
    <cellStyle name="Normal 10 2 2 2 4 2" xfId="3716"/>
    <cellStyle name="Normal 10 2 2 2 5" xfId="1740"/>
    <cellStyle name="Normal 10 2 2 2 6" xfId="2727"/>
    <cellStyle name="Normal 10 2 2 3" xfId="384"/>
    <cellStyle name="Normal 10 2 2 3 2" xfId="1374"/>
    <cellStyle name="Normal 10 2 2 3 2 2" xfId="2266"/>
    <cellStyle name="Normal 10 2 2 3 2 2 2" xfId="4242"/>
    <cellStyle name="Normal 10 2 2 3 2 3" xfId="3350"/>
    <cellStyle name="Normal 10 2 2 3 3" xfId="880"/>
    <cellStyle name="Normal 10 2 2 3 3 2" xfId="3844"/>
    <cellStyle name="Normal 10 2 2 3 4" xfId="1868"/>
    <cellStyle name="Normal 10 2 2 3 5" xfId="2855"/>
    <cellStyle name="Normal 10 2 2 4" xfId="1127"/>
    <cellStyle name="Normal 10 2 2 4 2" xfId="2114"/>
    <cellStyle name="Normal 10 2 2 4 2 2" xfId="4090"/>
    <cellStyle name="Normal 10 2 2 4 3" xfId="3103"/>
    <cellStyle name="Normal 10 2 2 5" xfId="633"/>
    <cellStyle name="Normal 10 2 2 5 2" xfId="3597"/>
    <cellStyle name="Normal 10 2 2 6" xfId="1621"/>
    <cellStyle name="Normal 10 2 2 7" xfId="2608"/>
    <cellStyle name="Normal 10 2 3" xfId="196"/>
    <cellStyle name="Normal 10 2 3 2" xfId="443"/>
    <cellStyle name="Normal 10 2 3 2 2" xfId="1433"/>
    <cellStyle name="Normal 10 2 3 2 2 2" xfId="2268"/>
    <cellStyle name="Normal 10 2 3 2 2 2 2" xfId="4244"/>
    <cellStyle name="Normal 10 2 3 2 2 3" xfId="3409"/>
    <cellStyle name="Normal 10 2 3 2 3" xfId="939"/>
    <cellStyle name="Normal 10 2 3 2 3 2" xfId="3903"/>
    <cellStyle name="Normal 10 2 3 2 4" xfId="1927"/>
    <cellStyle name="Normal 10 2 3 2 5" xfId="2914"/>
    <cellStyle name="Normal 10 2 3 3" xfId="1186"/>
    <cellStyle name="Normal 10 2 3 3 2" xfId="2173"/>
    <cellStyle name="Normal 10 2 3 3 2 2" xfId="4149"/>
    <cellStyle name="Normal 10 2 3 3 3" xfId="3162"/>
    <cellStyle name="Normal 10 2 3 4" xfId="692"/>
    <cellStyle name="Normal 10 2 3 4 2" xfId="3656"/>
    <cellStyle name="Normal 10 2 3 5" xfId="1680"/>
    <cellStyle name="Normal 10 2 3 6" xfId="2667"/>
    <cellStyle name="Normal 10 2 4" xfId="329"/>
    <cellStyle name="Normal 10 2 4 2" xfId="1319"/>
    <cellStyle name="Normal 10 2 4 2 2" xfId="2265"/>
    <cellStyle name="Normal 10 2 4 2 2 2" xfId="4241"/>
    <cellStyle name="Normal 10 2 4 2 3" xfId="3295"/>
    <cellStyle name="Normal 10 2 4 3" xfId="825"/>
    <cellStyle name="Normal 10 2 4 3 2" xfId="3789"/>
    <cellStyle name="Normal 10 2 4 4" xfId="1813"/>
    <cellStyle name="Normal 10 2 4 5" xfId="2800"/>
    <cellStyle name="Normal 10 2 5" xfId="1072"/>
    <cellStyle name="Normal 10 2 5 2" xfId="2059"/>
    <cellStyle name="Normal 10 2 5 2 2" xfId="4035"/>
    <cellStyle name="Normal 10 2 5 3" xfId="3048"/>
    <cellStyle name="Normal 10 2 6" xfId="578"/>
    <cellStyle name="Normal 10 2 6 2" xfId="3542"/>
    <cellStyle name="Normal 10 2 7" xfId="1566"/>
    <cellStyle name="Normal 10 2 8" xfId="2553"/>
    <cellStyle name="Normal 10 3" xfId="117"/>
    <cellStyle name="Normal 10 3 2" xfId="236"/>
    <cellStyle name="Normal 10 3 2 2" xfId="483"/>
    <cellStyle name="Normal 10 3 2 2 2" xfId="1473"/>
    <cellStyle name="Normal 10 3 2 2 2 2" xfId="2270"/>
    <cellStyle name="Normal 10 3 2 2 2 2 2" xfId="4246"/>
    <cellStyle name="Normal 10 3 2 2 2 3" xfId="3449"/>
    <cellStyle name="Normal 10 3 2 2 3" xfId="979"/>
    <cellStyle name="Normal 10 3 2 2 3 2" xfId="3943"/>
    <cellStyle name="Normal 10 3 2 2 4" xfId="1967"/>
    <cellStyle name="Normal 10 3 2 2 5" xfId="2954"/>
    <cellStyle name="Normal 10 3 2 3" xfId="1226"/>
    <cellStyle name="Normal 10 3 2 3 2" xfId="2213"/>
    <cellStyle name="Normal 10 3 2 3 2 2" xfId="4189"/>
    <cellStyle name="Normal 10 3 2 3 3" xfId="3202"/>
    <cellStyle name="Normal 10 3 2 4" xfId="732"/>
    <cellStyle name="Normal 10 3 2 4 2" xfId="3696"/>
    <cellStyle name="Normal 10 3 2 5" xfId="1720"/>
    <cellStyle name="Normal 10 3 2 6" xfId="2707"/>
    <cellStyle name="Normal 10 3 3" xfId="364"/>
    <cellStyle name="Normal 10 3 3 2" xfId="1354"/>
    <cellStyle name="Normal 10 3 3 2 2" xfId="2269"/>
    <cellStyle name="Normal 10 3 3 2 2 2" xfId="4245"/>
    <cellStyle name="Normal 10 3 3 2 3" xfId="3330"/>
    <cellStyle name="Normal 10 3 3 3" xfId="860"/>
    <cellStyle name="Normal 10 3 3 3 2" xfId="3824"/>
    <cellStyle name="Normal 10 3 3 4" xfId="1848"/>
    <cellStyle name="Normal 10 3 3 5" xfId="2835"/>
    <cellStyle name="Normal 10 3 4" xfId="1107"/>
    <cellStyle name="Normal 10 3 4 2" xfId="2094"/>
    <cellStyle name="Normal 10 3 4 2 2" xfId="4070"/>
    <cellStyle name="Normal 10 3 4 3" xfId="3083"/>
    <cellStyle name="Normal 10 3 5" xfId="613"/>
    <cellStyle name="Normal 10 3 5 2" xfId="3577"/>
    <cellStyle name="Normal 10 3 6" xfId="1601"/>
    <cellStyle name="Normal 10 3 7" xfId="2588"/>
    <cellStyle name="Normal 10 4" xfId="176"/>
    <cellStyle name="Normal 10 4 2" xfId="423"/>
    <cellStyle name="Normal 10 4 2 2" xfId="1413"/>
    <cellStyle name="Normal 10 4 2 2 2" xfId="2271"/>
    <cellStyle name="Normal 10 4 2 2 2 2" xfId="4247"/>
    <cellStyle name="Normal 10 4 2 2 3" xfId="3389"/>
    <cellStyle name="Normal 10 4 2 3" xfId="919"/>
    <cellStyle name="Normal 10 4 2 3 2" xfId="3883"/>
    <cellStyle name="Normal 10 4 2 4" xfId="1907"/>
    <cellStyle name="Normal 10 4 2 5" xfId="2894"/>
    <cellStyle name="Normal 10 4 3" xfId="1166"/>
    <cellStyle name="Normal 10 4 3 2" xfId="2153"/>
    <cellStyle name="Normal 10 4 3 2 2" xfId="4129"/>
    <cellStyle name="Normal 10 4 3 3" xfId="3142"/>
    <cellStyle name="Normal 10 4 4" xfId="672"/>
    <cellStyle name="Normal 10 4 4 2" xfId="3636"/>
    <cellStyle name="Normal 10 4 5" xfId="1660"/>
    <cellStyle name="Normal 10 4 6" xfId="2647"/>
    <cellStyle name="Normal 10 5" xfId="60"/>
    <cellStyle name="Normal 10 5 2" xfId="315"/>
    <cellStyle name="Normal 10 5 2 2" xfId="1305"/>
    <cellStyle name="Normal 10 5 2 2 2" xfId="2272"/>
    <cellStyle name="Normal 10 5 2 2 2 2" xfId="4248"/>
    <cellStyle name="Normal 10 5 2 2 3" xfId="3281"/>
    <cellStyle name="Normal 10 5 2 3" xfId="811"/>
    <cellStyle name="Normal 10 5 2 3 2" xfId="3775"/>
    <cellStyle name="Normal 10 5 2 4" xfId="1799"/>
    <cellStyle name="Normal 10 5 2 5" xfId="2786"/>
    <cellStyle name="Normal 10 5 3" xfId="1058"/>
    <cellStyle name="Normal 10 5 3 2" xfId="2045"/>
    <cellStyle name="Normal 10 5 3 2 2" xfId="4021"/>
    <cellStyle name="Normal 10 5 3 3" xfId="3034"/>
    <cellStyle name="Normal 10 5 4" xfId="564"/>
    <cellStyle name="Normal 10 5 4 2" xfId="3528"/>
    <cellStyle name="Normal 10 5 5" xfId="1552"/>
    <cellStyle name="Normal 10 5 6" xfId="2539"/>
    <cellStyle name="Normal 10 6" xfId="49"/>
    <cellStyle name="Normal 10 6 2" xfId="311"/>
    <cellStyle name="Normal 10 6 2 2" xfId="1301"/>
    <cellStyle name="Normal 10 6 2 2 2" xfId="2273"/>
    <cellStyle name="Normal 10 6 2 2 2 2" xfId="4249"/>
    <cellStyle name="Normal 10 6 2 2 3" xfId="3277"/>
    <cellStyle name="Normal 10 6 2 3" xfId="807"/>
    <cellStyle name="Normal 10 6 2 3 2" xfId="3771"/>
    <cellStyle name="Normal 10 6 2 4" xfId="1795"/>
    <cellStyle name="Normal 10 6 2 5" xfId="2782"/>
    <cellStyle name="Normal 10 6 3" xfId="1054"/>
    <cellStyle name="Normal 10 6 3 2" xfId="2041"/>
    <cellStyle name="Normal 10 6 3 2 2" xfId="4017"/>
    <cellStyle name="Normal 10 6 3 3" xfId="3030"/>
    <cellStyle name="Normal 10 6 4" xfId="560"/>
    <cellStyle name="Normal 10 6 4 2" xfId="3524"/>
    <cellStyle name="Normal 10 6 5" xfId="1548"/>
    <cellStyle name="Normal 10 6 6" xfId="2535"/>
    <cellStyle name="Normal 10 7" xfId="299"/>
    <cellStyle name="Normal 10 7 2" xfId="1289"/>
    <cellStyle name="Normal 10 7 2 2" xfId="2264"/>
    <cellStyle name="Normal 10 7 2 2 2" xfId="4240"/>
    <cellStyle name="Normal 10 7 2 3" xfId="3265"/>
    <cellStyle name="Normal 10 7 3" xfId="795"/>
    <cellStyle name="Normal 10 7 3 2" xfId="3759"/>
    <cellStyle name="Normal 10 7 4" xfId="1783"/>
    <cellStyle name="Normal 10 7 5" xfId="2770"/>
    <cellStyle name="Normal 10 8" xfId="1042"/>
    <cellStyle name="Normal 10 8 2" xfId="2029"/>
    <cellStyle name="Normal 10 8 2 2" xfId="4005"/>
    <cellStyle name="Normal 10 8 3" xfId="3018"/>
    <cellStyle name="Normal 10 9" xfId="548"/>
    <cellStyle name="Normal 10 9 2" xfId="3512"/>
    <cellStyle name="Normal 11" xfId="61"/>
    <cellStyle name="Normal 12" xfId="69"/>
    <cellStyle name="Normal 12 2" xfId="86"/>
    <cellStyle name="Normal 12 2 2" xfId="142"/>
    <cellStyle name="Normal 12 2 2 2" xfId="261"/>
    <cellStyle name="Normal 12 2 2 2 2" xfId="508"/>
    <cellStyle name="Normal 12 2 2 2 2 2" xfId="1498"/>
    <cellStyle name="Normal 12 2 2 2 2 2 2" xfId="2277"/>
    <cellStyle name="Normal 12 2 2 2 2 2 2 2" xfId="4253"/>
    <cellStyle name="Normal 12 2 2 2 2 2 3" xfId="3474"/>
    <cellStyle name="Normal 12 2 2 2 2 3" xfId="1004"/>
    <cellStyle name="Normal 12 2 2 2 2 3 2" xfId="3968"/>
    <cellStyle name="Normal 12 2 2 2 2 4" xfId="1992"/>
    <cellStyle name="Normal 12 2 2 2 2 5" xfId="2979"/>
    <cellStyle name="Normal 12 2 2 2 3" xfId="1251"/>
    <cellStyle name="Normal 12 2 2 2 3 2" xfId="2238"/>
    <cellStyle name="Normal 12 2 2 2 3 2 2" xfId="4214"/>
    <cellStyle name="Normal 12 2 2 2 3 3" xfId="3227"/>
    <cellStyle name="Normal 12 2 2 2 4" xfId="757"/>
    <cellStyle name="Normal 12 2 2 2 4 2" xfId="3721"/>
    <cellStyle name="Normal 12 2 2 2 5" xfId="1745"/>
    <cellStyle name="Normal 12 2 2 2 6" xfId="2732"/>
    <cellStyle name="Normal 12 2 2 3" xfId="389"/>
    <cellStyle name="Normal 12 2 2 3 2" xfId="1379"/>
    <cellStyle name="Normal 12 2 2 3 2 2" xfId="2276"/>
    <cellStyle name="Normal 12 2 2 3 2 2 2" xfId="4252"/>
    <cellStyle name="Normal 12 2 2 3 2 3" xfId="3355"/>
    <cellStyle name="Normal 12 2 2 3 3" xfId="885"/>
    <cellStyle name="Normal 12 2 2 3 3 2" xfId="3849"/>
    <cellStyle name="Normal 12 2 2 3 4" xfId="1873"/>
    <cellStyle name="Normal 12 2 2 3 5" xfId="2860"/>
    <cellStyle name="Normal 12 2 2 4" xfId="1132"/>
    <cellStyle name="Normal 12 2 2 4 2" xfId="2119"/>
    <cellStyle name="Normal 12 2 2 4 2 2" xfId="4095"/>
    <cellStyle name="Normal 12 2 2 4 3" xfId="3108"/>
    <cellStyle name="Normal 12 2 2 5" xfId="638"/>
    <cellStyle name="Normal 12 2 2 5 2" xfId="3602"/>
    <cellStyle name="Normal 12 2 2 6" xfId="1626"/>
    <cellStyle name="Normal 12 2 2 7" xfId="2613"/>
    <cellStyle name="Normal 12 2 3" xfId="201"/>
    <cellStyle name="Normal 12 2 3 2" xfId="448"/>
    <cellStyle name="Normal 12 2 3 2 2" xfId="1438"/>
    <cellStyle name="Normal 12 2 3 2 2 2" xfId="2278"/>
    <cellStyle name="Normal 12 2 3 2 2 2 2" xfId="4254"/>
    <cellStyle name="Normal 12 2 3 2 2 3" xfId="3414"/>
    <cellStyle name="Normal 12 2 3 2 3" xfId="944"/>
    <cellStyle name="Normal 12 2 3 2 3 2" xfId="3908"/>
    <cellStyle name="Normal 12 2 3 2 4" xfId="1932"/>
    <cellStyle name="Normal 12 2 3 2 5" xfId="2919"/>
    <cellStyle name="Normal 12 2 3 3" xfId="1191"/>
    <cellStyle name="Normal 12 2 3 3 2" xfId="2178"/>
    <cellStyle name="Normal 12 2 3 3 2 2" xfId="4154"/>
    <cellStyle name="Normal 12 2 3 3 3" xfId="3167"/>
    <cellStyle name="Normal 12 2 3 4" xfId="697"/>
    <cellStyle name="Normal 12 2 3 4 2" xfId="3661"/>
    <cellStyle name="Normal 12 2 3 5" xfId="1685"/>
    <cellStyle name="Normal 12 2 3 6" xfId="2672"/>
    <cellStyle name="Normal 12 2 4" xfId="334"/>
    <cellStyle name="Normal 12 2 4 2" xfId="1324"/>
    <cellStyle name="Normal 12 2 4 2 2" xfId="2275"/>
    <cellStyle name="Normal 12 2 4 2 2 2" xfId="4251"/>
    <cellStyle name="Normal 12 2 4 2 3" xfId="3300"/>
    <cellStyle name="Normal 12 2 4 3" xfId="830"/>
    <cellStyle name="Normal 12 2 4 3 2" xfId="3794"/>
    <cellStyle name="Normal 12 2 4 4" xfId="1818"/>
    <cellStyle name="Normal 12 2 4 5" xfId="2805"/>
    <cellStyle name="Normal 12 2 5" xfId="1077"/>
    <cellStyle name="Normal 12 2 5 2" xfId="2064"/>
    <cellStyle name="Normal 12 2 5 2 2" xfId="4040"/>
    <cellStyle name="Normal 12 2 5 3" xfId="3053"/>
    <cellStyle name="Normal 12 2 6" xfId="583"/>
    <cellStyle name="Normal 12 2 6 2" xfId="3547"/>
    <cellStyle name="Normal 12 2 7" xfId="1571"/>
    <cellStyle name="Normal 12 2 8" xfId="2558"/>
    <cellStyle name="Normal 12 3" xfId="122"/>
    <cellStyle name="Normal 12 3 2" xfId="241"/>
    <cellStyle name="Normal 12 3 2 2" xfId="488"/>
    <cellStyle name="Normal 12 3 2 2 2" xfId="1478"/>
    <cellStyle name="Normal 12 3 2 2 2 2" xfId="2280"/>
    <cellStyle name="Normal 12 3 2 2 2 2 2" xfId="4256"/>
    <cellStyle name="Normal 12 3 2 2 2 3" xfId="3454"/>
    <cellStyle name="Normal 12 3 2 2 3" xfId="984"/>
    <cellStyle name="Normal 12 3 2 2 3 2" xfId="3948"/>
    <cellStyle name="Normal 12 3 2 2 4" xfId="1972"/>
    <cellStyle name="Normal 12 3 2 2 5" xfId="2959"/>
    <cellStyle name="Normal 12 3 2 3" xfId="1231"/>
    <cellStyle name="Normal 12 3 2 3 2" xfId="2218"/>
    <cellStyle name="Normal 12 3 2 3 2 2" xfId="4194"/>
    <cellStyle name="Normal 12 3 2 3 3" xfId="3207"/>
    <cellStyle name="Normal 12 3 2 4" xfId="737"/>
    <cellStyle name="Normal 12 3 2 4 2" xfId="3701"/>
    <cellStyle name="Normal 12 3 2 5" xfId="1725"/>
    <cellStyle name="Normal 12 3 2 6" xfId="2712"/>
    <cellStyle name="Normal 12 3 3" xfId="369"/>
    <cellStyle name="Normal 12 3 3 2" xfId="1359"/>
    <cellStyle name="Normal 12 3 3 2 2" xfId="2279"/>
    <cellStyle name="Normal 12 3 3 2 2 2" xfId="4255"/>
    <cellStyle name="Normal 12 3 3 2 3" xfId="3335"/>
    <cellStyle name="Normal 12 3 3 3" xfId="865"/>
    <cellStyle name="Normal 12 3 3 3 2" xfId="3829"/>
    <cellStyle name="Normal 12 3 3 4" xfId="1853"/>
    <cellStyle name="Normal 12 3 3 5" xfId="2840"/>
    <cellStyle name="Normal 12 3 4" xfId="1112"/>
    <cellStyle name="Normal 12 3 4 2" xfId="2099"/>
    <cellStyle name="Normal 12 3 4 2 2" xfId="4075"/>
    <cellStyle name="Normal 12 3 4 3" xfId="3088"/>
    <cellStyle name="Normal 12 3 5" xfId="618"/>
    <cellStyle name="Normal 12 3 5 2" xfId="3582"/>
    <cellStyle name="Normal 12 3 6" xfId="1606"/>
    <cellStyle name="Normal 12 3 7" xfId="2593"/>
    <cellStyle name="Normal 12 4" xfId="181"/>
    <cellStyle name="Normal 12 4 2" xfId="428"/>
    <cellStyle name="Normal 12 4 2 2" xfId="1418"/>
    <cellStyle name="Normal 12 4 2 2 2" xfId="2281"/>
    <cellStyle name="Normal 12 4 2 2 2 2" xfId="4257"/>
    <cellStyle name="Normal 12 4 2 2 3" xfId="3394"/>
    <cellStyle name="Normal 12 4 2 3" xfId="924"/>
    <cellStyle name="Normal 12 4 2 3 2" xfId="3888"/>
    <cellStyle name="Normal 12 4 2 4" xfId="1912"/>
    <cellStyle name="Normal 12 4 2 5" xfId="2899"/>
    <cellStyle name="Normal 12 4 3" xfId="1171"/>
    <cellStyle name="Normal 12 4 3 2" xfId="2158"/>
    <cellStyle name="Normal 12 4 3 2 2" xfId="4134"/>
    <cellStyle name="Normal 12 4 3 3" xfId="3147"/>
    <cellStyle name="Normal 12 4 4" xfId="677"/>
    <cellStyle name="Normal 12 4 4 2" xfId="3641"/>
    <cellStyle name="Normal 12 4 5" xfId="1665"/>
    <cellStyle name="Normal 12 4 6" xfId="2652"/>
    <cellStyle name="Normal 12 5" xfId="318"/>
    <cellStyle name="Normal 12 5 2" xfId="1308"/>
    <cellStyle name="Normal 12 5 2 2" xfId="2274"/>
    <cellStyle name="Normal 12 5 2 2 2" xfId="4250"/>
    <cellStyle name="Normal 12 5 2 3" xfId="3284"/>
    <cellStyle name="Normal 12 5 3" xfId="814"/>
    <cellStyle name="Normal 12 5 3 2" xfId="3778"/>
    <cellStyle name="Normal 12 5 4" xfId="1802"/>
    <cellStyle name="Normal 12 5 5" xfId="2789"/>
    <cellStyle name="Normal 12 6" xfId="1061"/>
    <cellStyle name="Normal 12 6 2" xfId="2048"/>
    <cellStyle name="Normal 12 6 2 2" xfId="4024"/>
    <cellStyle name="Normal 12 6 3" xfId="3037"/>
    <cellStyle name="Normal 12 7" xfId="567"/>
    <cellStyle name="Normal 12 7 2" xfId="3531"/>
    <cellStyle name="Normal 12 8" xfId="1555"/>
    <cellStyle name="Normal 12 9" xfId="2542"/>
    <cellStyle name="Normal 13" xfId="72"/>
    <cellStyle name="Normal 13 2" xfId="89"/>
    <cellStyle name="Normal 14" xfId="91"/>
    <cellStyle name="Normal 14 2" xfId="146"/>
    <cellStyle name="Normal 14 2 2" xfId="265"/>
    <cellStyle name="Normal 14 2 2 2" xfId="512"/>
    <cellStyle name="Normal 14 2 2 2 2" xfId="1502"/>
    <cellStyle name="Normal 14 2 2 2 2 2" xfId="2284"/>
    <cellStyle name="Normal 14 2 2 2 2 2 2" xfId="4260"/>
    <cellStyle name="Normal 14 2 2 2 2 3" xfId="3478"/>
    <cellStyle name="Normal 14 2 2 2 3" xfId="1008"/>
    <cellStyle name="Normal 14 2 2 2 3 2" xfId="3972"/>
    <cellStyle name="Normal 14 2 2 2 4" xfId="1996"/>
    <cellStyle name="Normal 14 2 2 2 5" xfId="2983"/>
    <cellStyle name="Normal 14 2 2 3" xfId="1255"/>
    <cellStyle name="Normal 14 2 2 3 2" xfId="2242"/>
    <cellStyle name="Normal 14 2 2 3 2 2" xfId="4218"/>
    <cellStyle name="Normal 14 2 2 3 3" xfId="3231"/>
    <cellStyle name="Normal 14 2 2 4" xfId="761"/>
    <cellStyle name="Normal 14 2 2 4 2" xfId="3725"/>
    <cellStyle name="Normal 14 2 2 5" xfId="1749"/>
    <cellStyle name="Normal 14 2 2 6" xfId="2736"/>
    <cellStyle name="Normal 14 2 3" xfId="393"/>
    <cellStyle name="Normal 14 2 3 2" xfId="1383"/>
    <cellStyle name="Normal 14 2 3 2 2" xfId="2283"/>
    <cellStyle name="Normal 14 2 3 2 2 2" xfId="4259"/>
    <cellStyle name="Normal 14 2 3 2 3" xfId="3359"/>
    <cellStyle name="Normal 14 2 3 3" xfId="889"/>
    <cellStyle name="Normal 14 2 3 3 2" xfId="3853"/>
    <cellStyle name="Normal 14 2 3 4" xfId="1877"/>
    <cellStyle name="Normal 14 2 3 5" xfId="2864"/>
    <cellStyle name="Normal 14 2 4" xfId="1136"/>
    <cellStyle name="Normal 14 2 4 2" xfId="2123"/>
    <cellStyle name="Normal 14 2 4 2 2" xfId="4099"/>
    <cellStyle name="Normal 14 2 4 3" xfId="3112"/>
    <cellStyle name="Normal 14 2 5" xfId="642"/>
    <cellStyle name="Normal 14 2 5 2" xfId="3606"/>
    <cellStyle name="Normal 14 2 6" xfId="1630"/>
    <cellStyle name="Normal 14 2 7" xfId="2617"/>
    <cellStyle name="Normal 14 3" xfId="205"/>
    <cellStyle name="Normal 14 3 2" xfId="452"/>
    <cellStyle name="Normal 14 3 2 2" xfId="1442"/>
    <cellStyle name="Normal 14 3 2 2 2" xfId="2285"/>
    <cellStyle name="Normal 14 3 2 2 2 2" xfId="4261"/>
    <cellStyle name="Normal 14 3 2 2 3" xfId="3418"/>
    <cellStyle name="Normal 14 3 2 3" xfId="948"/>
    <cellStyle name="Normal 14 3 2 3 2" xfId="3912"/>
    <cellStyle name="Normal 14 3 2 4" xfId="1936"/>
    <cellStyle name="Normal 14 3 2 5" xfId="2923"/>
    <cellStyle name="Normal 14 3 3" xfId="1195"/>
    <cellStyle name="Normal 14 3 3 2" xfId="2182"/>
    <cellStyle name="Normal 14 3 3 2 2" xfId="4158"/>
    <cellStyle name="Normal 14 3 3 3" xfId="3171"/>
    <cellStyle name="Normal 14 3 4" xfId="701"/>
    <cellStyle name="Normal 14 3 4 2" xfId="3665"/>
    <cellStyle name="Normal 14 3 5" xfId="1689"/>
    <cellStyle name="Normal 14 3 6" xfId="2676"/>
    <cellStyle name="Normal 14 4" xfId="338"/>
    <cellStyle name="Normal 14 4 2" xfId="1328"/>
    <cellStyle name="Normal 14 4 2 2" xfId="2282"/>
    <cellStyle name="Normal 14 4 2 2 2" xfId="4258"/>
    <cellStyle name="Normal 14 4 2 3" xfId="3304"/>
    <cellStyle name="Normal 14 4 3" xfId="834"/>
    <cellStyle name="Normal 14 4 3 2" xfId="3798"/>
    <cellStyle name="Normal 14 4 4" xfId="1822"/>
    <cellStyle name="Normal 14 4 5" xfId="2809"/>
    <cellStyle name="Normal 14 5" xfId="1081"/>
    <cellStyle name="Normal 14 5 2" xfId="2068"/>
    <cellStyle name="Normal 14 5 2 2" xfId="4044"/>
    <cellStyle name="Normal 14 5 3" xfId="3057"/>
    <cellStyle name="Normal 14 6" xfId="587"/>
    <cellStyle name="Normal 14 6 2" xfId="3551"/>
    <cellStyle name="Normal 14 7" xfId="1575"/>
    <cellStyle name="Normal 14 8" xfId="2562"/>
    <cellStyle name="Normal 15" xfId="95"/>
    <cellStyle name="Normal 15 2" xfId="151"/>
    <cellStyle name="Normal 15 2 2" xfId="270"/>
    <cellStyle name="Normal 15 2 2 2" xfId="517"/>
    <cellStyle name="Normal 15 2 2 2 2" xfId="1507"/>
    <cellStyle name="Normal 15 2 2 2 2 2" xfId="2288"/>
    <cellStyle name="Normal 15 2 2 2 2 2 2" xfId="4264"/>
    <cellStyle name="Normal 15 2 2 2 2 3" xfId="3483"/>
    <cellStyle name="Normal 15 2 2 2 3" xfId="1013"/>
    <cellStyle name="Normal 15 2 2 2 3 2" xfId="3977"/>
    <cellStyle name="Normal 15 2 2 2 4" xfId="2001"/>
    <cellStyle name="Normal 15 2 2 2 5" xfId="2988"/>
    <cellStyle name="Normal 15 2 2 3" xfId="1260"/>
    <cellStyle name="Normal 15 2 2 3 2" xfId="2247"/>
    <cellStyle name="Normal 15 2 2 3 2 2" xfId="4223"/>
    <cellStyle name="Normal 15 2 2 3 3" xfId="3236"/>
    <cellStyle name="Normal 15 2 2 4" xfId="766"/>
    <cellStyle name="Normal 15 2 2 4 2" xfId="3730"/>
    <cellStyle name="Normal 15 2 2 5" xfId="1754"/>
    <cellStyle name="Normal 15 2 2 6" xfId="2741"/>
    <cellStyle name="Normal 15 2 3" xfId="398"/>
    <cellStyle name="Normal 15 2 3 2" xfId="1388"/>
    <cellStyle name="Normal 15 2 3 2 2" xfId="2287"/>
    <cellStyle name="Normal 15 2 3 2 2 2" xfId="4263"/>
    <cellStyle name="Normal 15 2 3 2 3" xfId="3364"/>
    <cellStyle name="Normal 15 2 3 3" xfId="894"/>
    <cellStyle name="Normal 15 2 3 3 2" xfId="3858"/>
    <cellStyle name="Normal 15 2 3 4" xfId="1882"/>
    <cellStyle name="Normal 15 2 3 5" xfId="2869"/>
    <cellStyle name="Normal 15 2 4" xfId="1141"/>
    <cellStyle name="Normal 15 2 4 2" xfId="2128"/>
    <cellStyle name="Normal 15 2 4 2 2" xfId="4104"/>
    <cellStyle name="Normal 15 2 4 3" xfId="3117"/>
    <cellStyle name="Normal 15 2 5" xfId="647"/>
    <cellStyle name="Normal 15 2 5 2" xfId="3611"/>
    <cellStyle name="Normal 15 2 6" xfId="1635"/>
    <cellStyle name="Normal 15 2 7" xfId="2622"/>
    <cellStyle name="Normal 15 3" xfId="210"/>
    <cellStyle name="Normal 15 3 2" xfId="457"/>
    <cellStyle name="Normal 15 3 2 2" xfId="1447"/>
    <cellStyle name="Normal 15 3 2 2 2" xfId="2289"/>
    <cellStyle name="Normal 15 3 2 2 2 2" xfId="4265"/>
    <cellStyle name="Normal 15 3 2 2 3" xfId="3423"/>
    <cellStyle name="Normal 15 3 2 3" xfId="953"/>
    <cellStyle name="Normal 15 3 2 3 2" xfId="3917"/>
    <cellStyle name="Normal 15 3 2 4" xfId="1941"/>
    <cellStyle name="Normal 15 3 2 5" xfId="2928"/>
    <cellStyle name="Normal 15 3 3" xfId="1200"/>
    <cellStyle name="Normal 15 3 3 2" xfId="2187"/>
    <cellStyle name="Normal 15 3 3 2 2" xfId="4163"/>
    <cellStyle name="Normal 15 3 3 3" xfId="3176"/>
    <cellStyle name="Normal 15 3 4" xfId="706"/>
    <cellStyle name="Normal 15 3 4 2" xfId="3670"/>
    <cellStyle name="Normal 15 3 5" xfId="1694"/>
    <cellStyle name="Normal 15 3 6" xfId="2681"/>
    <cellStyle name="Normal 15 4" xfId="342"/>
    <cellStyle name="Normal 15 4 2" xfId="1332"/>
    <cellStyle name="Normal 15 4 2 2" xfId="2286"/>
    <cellStyle name="Normal 15 4 2 2 2" xfId="4262"/>
    <cellStyle name="Normal 15 4 2 3" xfId="3308"/>
    <cellStyle name="Normal 15 4 3" xfId="838"/>
    <cellStyle name="Normal 15 4 3 2" xfId="3802"/>
    <cellStyle name="Normal 15 4 4" xfId="1826"/>
    <cellStyle name="Normal 15 4 5" xfId="2813"/>
    <cellStyle name="Normal 15 5" xfId="1085"/>
    <cellStyle name="Normal 15 5 2" xfId="2072"/>
    <cellStyle name="Normal 15 5 2 2" xfId="4048"/>
    <cellStyle name="Normal 15 5 3" xfId="3061"/>
    <cellStyle name="Normal 15 6" xfId="591"/>
    <cellStyle name="Normal 15 6 2" xfId="3555"/>
    <cellStyle name="Normal 15 7" xfId="1579"/>
    <cellStyle name="Normal 15 8" xfId="2566"/>
    <cellStyle name="Normal 16" xfId="101"/>
    <cellStyle name="Normal 16 2" xfId="157"/>
    <cellStyle name="Normal 16 2 2" xfId="276"/>
    <cellStyle name="Normal 16 2 2 2" xfId="523"/>
    <cellStyle name="Normal 16 2 2 2 2" xfId="1513"/>
    <cellStyle name="Normal 16 2 2 2 2 2" xfId="2292"/>
    <cellStyle name="Normal 16 2 2 2 2 2 2" xfId="4268"/>
    <cellStyle name="Normal 16 2 2 2 2 3" xfId="3489"/>
    <cellStyle name="Normal 16 2 2 2 3" xfId="1019"/>
    <cellStyle name="Normal 16 2 2 2 3 2" xfId="3983"/>
    <cellStyle name="Normal 16 2 2 2 4" xfId="2007"/>
    <cellStyle name="Normal 16 2 2 2 5" xfId="2994"/>
    <cellStyle name="Normal 16 2 2 3" xfId="1266"/>
    <cellStyle name="Normal 16 2 2 3 2" xfId="2253"/>
    <cellStyle name="Normal 16 2 2 3 2 2" xfId="4229"/>
    <cellStyle name="Normal 16 2 2 3 3" xfId="3242"/>
    <cellStyle name="Normal 16 2 2 4" xfId="772"/>
    <cellStyle name="Normal 16 2 2 4 2" xfId="3736"/>
    <cellStyle name="Normal 16 2 2 5" xfId="1760"/>
    <cellStyle name="Normal 16 2 2 6" xfId="2747"/>
    <cellStyle name="Normal 16 2 3" xfId="404"/>
    <cellStyle name="Normal 16 2 3 2" xfId="1394"/>
    <cellStyle name="Normal 16 2 3 2 2" xfId="2291"/>
    <cellStyle name="Normal 16 2 3 2 2 2" xfId="4267"/>
    <cellStyle name="Normal 16 2 3 2 3" xfId="3370"/>
    <cellStyle name="Normal 16 2 3 3" xfId="900"/>
    <cellStyle name="Normal 16 2 3 3 2" xfId="3864"/>
    <cellStyle name="Normal 16 2 3 4" xfId="1888"/>
    <cellStyle name="Normal 16 2 3 5" xfId="2875"/>
    <cellStyle name="Normal 16 2 4" xfId="1147"/>
    <cellStyle name="Normal 16 2 4 2" xfId="2134"/>
    <cellStyle name="Normal 16 2 4 2 2" xfId="4110"/>
    <cellStyle name="Normal 16 2 4 3" xfId="3123"/>
    <cellStyle name="Normal 16 2 5" xfId="653"/>
    <cellStyle name="Normal 16 2 5 2" xfId="3617"/>
    <cellStyle name="Normal 16 2 6" xfId="1641"/>
    <cellStyle name="Normal 16 2 7" xfId="2628"/>
    <cellStyle name="Normal 16 3" xfId="216"/>
    <cellStyle name="Normal 16 3 2" xfId="463"/>
    <cellStyle name="Normal 16 3 2 2" xfId="1453"/>
    <cellStyle name="Normal 16 3 2 2 2" xfId="2293"/>
    <cellStyle name="Normal 16 3 2 2 2 2" xfId="4269"/>
    <cellStyle name="Normal 16 3 2 2 3" xfId="3429"/>
    <cellStyle name="Normal 16 3 2 3" xfId="959"/>
    <cellStyle name="Normal 16 3 2 3 2" xfId="3923"/>
    <cellStyle name="Normal 16 3 2 4" xfId="1947"/>
    <cellStyle name="Normal 16 3 2 5" xfId="2934"/>
    <cellStyle name="Normal 16 3 3" xfId="1206"/>
    <cellStyle name="Normal 16 3 3 2" xfId="2193"/>
    <cellStyle name="Normal 16 3 3 2 2" xfId="4169"/>
    <cellStyle name="Normal 16 3 3 3" xfId="3182"/>
    <cellStyle name="Normal 16 3 4" xfId="712"/>
    <cellStyle name="Normal 16 3 4 2" xfId="3676"/>
    <cellStyle name="Normal 16 3 5" xfId="1700"/>
    <cellStyle name="Normal 16 3 6" xfId="2687"/>
    <cellStyle name="Normal 16 4" xfId="348"/>
    <cellStyle name="Normal 16 4 2" xfId="1338"/>
    <cellStyle name="Normal 16 4 2 2" xfId="2290"/>
    <cellStyle name="Normal 16 4 2 2 2" xfId="4266"/>
    <cellStyle name="Normal 16 4 2 3" xfId="3314"/>
    <cellStyle name="Normal 16 4 3" xfId="844"/>
    <cellStyle name="Normal 16 4 3 2" xfId="3808"/>
    <cellStyle name="Normal 16 4 4" xfId="1832"/>
    <cellStyle name="Normal 16 4 5" xfId="2819"/>
    <cellStyle name="Normal 16 5" xfId="1091"/>
    <cellStyle name="Normal 16 5 2" xfId="2078"/>
    <cellStyle name="Normal 16 5 2 2" xfId="4054"/>
    <cellStyle name="Normal 16 5 3" xfId="3067"/>
    <cellStyle name="Normal 16 6" xfId="597"/>
    <cellStyle name="Normal 16 6 2" xfId="3561"/>
    <cellStyle name="Normal 16 7" xfId="1585"/>
    <cellStyle name="Normal 16 8" xfId="2572"/>
    <cellStyle name="Normal 17" xfId="74"/>
    <cellStyle name="Normal 17 2" xfId="126"/>
    <cellStyle name="Normal 17 2 2" xfId="245"/>
    <cellStyle name="Normal 17 2 2 2" xfId="492"/>
    <cellStyle name="Normal 17 2 2 2 2" xfId="1482"/>
    <cellStyle name="Normal 17 2 2 2 2 2" xfId="2296"/>
    <cellStyle name="Normal 17 2 2 2 2 2 2" xfId="4272"/>
    <cellStyle name="Normal 17 2 2 2 2 3" xfId="3458"/>
    <cellStyle name="Normal 17 2 2 2 3" xfId="988"/>
    <cellStyle name="Normal 17 2 2 2 3 2" xfId="3952"/>
    <cellStyle name="Normal 17 2 2 2 4" xfId="1976"/>
    <cellStyle name="Normal 17 2 2 2 5" xfId="2963"/>
    <cellStyle name="Normal 17 2 2 3" xfId="1235"/>
    <cellStyle name="Normal 17 2 2 3 2" xfId="2222"/>
    <cellStyle name="Normal 17 2 2 3 2 2" xfId="4198"/>
    <cellStyle name="Normal 17 2 2 3 3" xfId="3211"/>
    <cellStyle name="Normal 17 2 2 4" xfId="741"/>
    <cellStyle name="Normal 17 2 2 4 2" xfId="3705"/>
    <cellStyle name="Normal 17 2 2 5" xfId="1729"/>
    <cellStyle name="Normal 17 2 2 6" xfId="2716"/>
    <cellStyle name="Normal 17 2 3" xfId="373"/>
    <cellStyle name="Normal 17 2 3 2" xfId="1363"/>
    <cellStyle name="Normal 17 2 3 2 2" xfId="2295"/>
    <cellStyle name="Normal 17 2 3 2 2 2" xfId="4271"/>
    <cellStyle name="Normal 17 2 3 2 3" xfId="3339"/>
    <cellStyle name="Normal 17 2 3 3" xfId="869"/>
    <cellStyle name="Normal 17 2 3 3 2" xfId="3833"/>
    <cellStyle name="Normal 17 2 3 4" xfId="1857"/>
    <cellStyle name="Normal 17 2 3 5" xfId="2844"/>
    <cellStyle name="Normal 17 2 4" xfId="1116"/>
    <cellStyle name="Normal 17 2 4 2" xfId="2103"/>
    <cellStyle name="Normal 17 2 4 2 2" xfId="4079"/>
    <cellStyle name="Normal 17 2 4 3" xfId="3092"/>
    <cellStyle name="Normal 17 2 5" xfId="622"/>
    <cellStyle name="Normal 17 2 5 2" xfId="3586"/>
    <cellStyle name="Normal 17 2 6" xfId="1610"/>
    <cellStyle name="Normal 17 2 7" xfId="2597"/>
    <cellStyle name="Normal 17 3" xfId="185"/>
    <cellStyle name="Normal 17 3 2" xfId="432"/>
    <cellStyle name="Normal 17 3 2 2" xfId="1422"/>
    <cellStyle name="Normal 17 3 2 2 2" xfId="2297"/>
    <cellStyle name="Normal 17 3 2 2 2 2" xfId="4273"/>
    <cellStyle name="Normal 17 3 2 2 3" xfId="3398"/>
    <cellStyle name="Normal 17 3 2 3" xfId="928"/>
    <cellStyle name="Normal 17 3 2 3 2" xfId="3892"/>
    <cellStyle name="Normal 17 3 2 4" xfId="1916"/>
    <cellStyle name="Normal 17 3 2 5" xfId="2903"/>
    <cellStyle name="Normal 17 3 3" xfId="1175"/>
    <cellStyle name="Normal 17 3 3 2" xfId="2162"/>
    <cellStyle name="Normal 17 3 3 2 2" xfId="4138"/>
    <cellStyle name="Normal 17 3 3 3" xfId="3151"/>
    <cellStyle name="Normal 17 3 4" xfId="681"/>
    <cellStyle name="Normal 17 3 4 2" xfId="3645"/>
    <cellStyle name="Normal 17 3 5" xfId="1669"/>
    <cellStyle name="Normal 17 3 6" xfId="2656"/>
    <cellStyle name="Normal 17 4" xfId="322"/>
    <cellStyle name="Normal 17 4 2" xfId="1312"/>
    <cellStyle name="Normal 17 4 2 2" xfId="2294"/>
    <cellStyle name="Normal 17 4 2 2 2" xfId="4270"/>
    <cellStyle name="Normal 17 4 2 3" xfId="3288"/>
    <cellStyle name="Normal 17 4 3" xfId="818"/>
    <cellStyle name="Normal 17 4 3 2" xfId="3782"/>
    <cellStyle name="Normal 17 4 4" xfId="1806"/>
    <cellStyle name="Normal 17 4 5" xfId="2793"/>
    <cellStyle name="Normal 17 5" xfId="1065"/>
    <cellStyle name="Normal 17 5 2" xfId="2052"/>
    <cellStyle name="Normal 17 5 2 2" xfId="4028"/>
    <cellStyle name="Normal 17 5 3" xfId="3041"/>
    <cellStyle name="Normal 17 6" xfId="571"/>
    <cellStyle name="Normal 17 6 2" xfId="3535"/>
    <cellStyle name="Normal 17 7" xfId="1559"/>
    <cellStyle name="Normal 17 8" xfId="2546"/>
    <cellStyle name="Normal 18" xfId="106"/>
    <cellStyle name="Normal 18 2" xfId="164"/>
    <cellStyle name="Normal 18 2 2" xfId="411"/>
    <cellStyle name="Normal 18 2 2 2" xfId="1401"/>
    <cellStyle name="Normal 18 2 2 2 2" xfId="2299"/>
    <cellStyle name="Normal 18 2 2 2 2 2" xfId="4275"/>
    <cellStyle name="Normal 18 2 2 2 3" xfId="3377"/>
    <cellStyle name="Normal 18 2 2 3" xfId="907"/>
    <cellStyle name="Normal 18 2 2 3 2" xfId="3871"/>
    <cellStyle name="Normal 18 2 2 4" xfId="1895"/>
    <cellStyle name="Normal 18 2 2 5" xfId="2882"/>
    <cellStyle name="Normal 18 2 3" xfId="1154"/>
    <cellStyle name="Normal 18 2 3 2" xfId="2141"/>
    <cellStyle name="Normal 18 2 3 2 2" xfId="4117"/>
    <cellStyle name="Normal 18 2 3 3" xfId="3130"/>
    <cellStyle name="Normal 18 2 4" xfId="660"/>
    <cellStyle name="Normal 18 2 4 2" xfId="3624"/>
    <cellStyle name="Normal 18 2 5" xfId="1648"/>
    <cellStyle name="Normal 18 2 6" xfId="2635"/>
    <cellStyle name="Normal 18 3" xfId="353"/>
    <cellStyle name="Normal 18 3 2" xfId="1343"/>
    <cellStyle name="Normal 18 3 2 2" xfId="2298"/>
    <cellStyle name="Normal 18 3 2 2 2" xfId="4274"/>
    <cellStyle name="Normal 18 3 2 3" xfId="3319"/>
    <cellStyle name="Normal 18 3 3" xfId="849"/>
    <cellStyle name="Normal 18 3 3 2" xfId="3813"/>
    <cellStyle name="Normal 18 3 4" xfId="1837"/>
    <cellStyle name="Normal 18 3 5" xfId="2824"/>
    <cellStyle name="Normal 18 4" xfId="1096"/>
    <cellStyle name="Normal 18 4 2" xfId="2083"/>
    <cellStyle name="Normal 18 4 2 2" xfId="4059"/>
    <cellStyle name="Normal 18 4 3" xfId="3072"/>
    <cellStyle name="Normal 18 5" xfId="602"/>
    <cellStyle name="Normal 18 5 2" xfId="3566"/>
    <cellStyle name="Normal 18 6" xfId="1590"/>
    <cellStyle name="Normal 18 7" xfId="2577"/>
    <cellStyle name="Normal 19" xfId="107"/>
    <cellStyle name="Normal 19 2" xfId="224"/>
    <cellStyle name="Normal 19 2 2" xfId="471"/>
    <cellStyle name="Normal 19 2 2 2" xfId="1461"/>
    <cellStyle name="Normal 19 2 2 2 2" xfId="2301"/>
    <cellStyle name="Normal 19 2 2 2 2 2" xfId="4277"/>
    <cellStyle name="Normal 19 2 2 2 3" xfId="3437"/>
    <cellStyle name="Normal 19 2 2 3" xfId="967"/>
    <cellStyle name="Normal 19 2 2 3 2" xfId="3931"/>
    <cellStyle name="Normal 19 2 2 4" xfId="1955"/>
    <cellStyle name="Normal 19 2 2 5" xfId="2942"/>
    <cellStyle name="Normal 19 2 3" xfId="1214"/>
    <cellStyle name="Normal 19 2 3 2" xfId="2201"/>
    <cellStyle name="Normal 19 2 3 2 2" xfId="4177"/>
    <cellStyle name="Normal 19 2 3 3" xfId="3190"/>
    <cellStyle name="Normal 19 2 4" xfId="720"/>
    <cellStyle name="Normal 19 2 4 2" xfId="3684"/>
    <cellStyle name="Normal 19 2 5" xfId="1708"/>
    <cellStyle name="Normal 19 2 6" xfId="2695"/>
    <cellStyle name="Normal 19 3" xfId="354"/>
    <cellStyle name="Normal 19 3 2" xfId="1344"/>
    <cellStyle name="Normal 19 3 2 2" xfId="2300"/>
    <cellStyle name="Normal 19 3 2 2 2" xfId="4276"/>
    <cellStyle name="Normal 19 3 2 3" xfId="3320"/>
    <cellStyle name="Normal 19 3 3" xfId="850"/>
    <cellStyle name="Normal 19 3 3 2" xfId="3814"/>
    <cellStyle name="Normal 19 3 4" xfId="1838"/>
    <cellStyle name="Normal 19 3 5" xfId="2825"/>
    <cellStyle name="Normal 19 4" xfId="1097"/>
    <cellStyle name="Normal 19 4 2" xfId="2084"/>
    <cellStyle name="Normal 19 4 2 2" xfId="4060"/>
    <cellStyle name="Normal 19 4 3" xfId="3073"/>
    <cellStyle name="Normal 19 5" xfId="603"/>
    <cellStyle name="Normal 19 5 2" xfId="3567"/>
    <cellStyle name="Normal 19 6" xfId="1591"/>
    <cellStyle name="Normal 19 7" xfId="2578"/>
    <cellStyle name="Normal 2" xfId="6"/>
    <cellStyle name="Normal 2 2" xfId="9"/>
    <cellStyle name="Normal 2 2 2" xfId="12"/>
    <cellStyle name="Normal 2 2 3" xfId="18"/>
    <cellStyle name="Normal 2 2 4" xfId="25"/>
    <cellStyle name="Normal 2 2 5" xfId="31"/>
    <cellStyle name="Normal 2 2 6" xfId="51"/>
    <cellStyle name="Normal 2 3" xfId="62"/>
    <cellStyle name="Normal 2_Vaisselle" xfId="55"/>
    <cellStyle name="Normal 20" xfId="165"/>
    <cellStyle name="Normal 20 2" xfId="412"/>
    <cellStyle name="Normal 20 2 2" xfId="1402"/>
    <cellStyle name="Normal 20 2 2 2" xfId="2302"/>
    <cellStyle name="Normal 20 2 2 2 2" xfId="4278"/>
    <cellStyle name="Normal 20 2 2 3" xfId="3378"/>
    <cellStyle name="Normal 20 2 3" xfId="908"/>
    <cellStyle name="Normal 20 2 3 2" xfId="3872"/>
    <cellStyle name="Normal 20 2 4" xfId="1896"/>
    <cellStyle name="Normal 20 2 5" xfId="2883"/>
    <cellStyle name="Normal 20 3" xfId="1155"/>
    <cellStyle name="Normal 20 3 2" xfId="2142"/>
    <cellStyle name="Normal 20 3 2 2" xfId="4118"/>
    <cellStyle name="Normal 20 3 3" xfId="3131"/>
    <cellStyle name="Normal 20 4" xfId="661"/>
    <cellStyle name="Normal 20 4 2" xfId="3625"/>
    <cellStyle name="Normal 20 5" xfId="1649"/>
    <cellStyle name="Normal 20 6" xfId="2636"/>
    <cellStyle name="Normal 21" xfId="4"/>
    <cellStyle name="Normal 21 2" xfId="287"/>
    <cellStyle name="Normal 21 2 2" xfId="1277"/>
    <cellStyle name="Normal 21 2 2 2" xfId="3253"/>
    <cellStyle name="Normal 21 2 3" xfId="783"/>
    <cellStyle name="Normal 21 2 3 2" xfId="3747"/>
    <cellStyle name="Normal 21 2 4" xfId="1771"/>
    <cellStyle name="Normal 21 2 5" xfId="2758"/>
    <cellStyle name="Normal 21 3" xfId="1030"/>
    <cellStyle name="Normal 21 3 2" xfId="2017"/>
    <cellStyle name="Normal 21 3 2 2" xfId="3993"/>
    <cellStyle name="Normal 21 3 3" xfId="3006"/>
    <cellStyle name="Normal 21 4" xfId="536"/>
    <cellStyle name="Normal 21 4 2" xfId="3500"/>
    <cellStyle name="Normal 21 5" xfId="1524"/>
    <cellStyle name="Normal 21 6" xfId="2511"/>
    <cellStyle name="Normal 22" xfId="286"/>
    <cellStyle name="Normal 22 2" xfId="1276"/>
    <cellStyle name="Normal 22 2 2" xfId="2263"/>
    <cellStyle name="Normal 22 2 2 2" xfId="4239"/>
    <cellStyle name="Normal 22 2 3" xfId="3252"/>
    <cellStyle name="Normal 22 3" xfId="782"/>
    <cellStyle name="Normal 22 3 2" xfId="3746"/>
    <cellStyle name="Normal 22 4" xfId="1770"/>
    <cellStyle name="Normal 22 5" xfId="2757"/>
    <cellStyle name="Normal 23" xfId="3"/>
    <cellStyle name="Normal 23 2" xfId="1029"/>
    <cellStyle name="Normal 23 2 2" xfId="3005"/>
    <cellStyle name="Normal 23 3" xfId="535"/>
    <cellStyle name="Normal 23 4" xfId="2510"/>
    <cellStyle name="Normal 24" xfId="533"/>
    <cellStyle name="Normal 24 2" xfId="3004"/>
    <cellStyle name="Normal 25" xfId="534"/>
    <cellStyle name="Normal 25 2" xfId="3499"/>
    <cellStyle name="Normal 26" xfId="1523"/>
    <cellStyle name="Normal 27" xfId="2509"/>
    <cellStyle name="Normal 28" xfId="4485"/>
    <cellStyle name="Normal 3" xfId="7"/>
    <cellStyle name="Normal 3 2" xfId="8"/>
    <cellStyle name="Normal 3 2 2" xfId="11"/>
    <cellStyle name="Normal 3 2 2 2" xfId="14"/>
    <cellStyle name="Normal 3 2 2 3" xfId="20"/>
    <cellStyle name="Normal 3 2 2 4" xfId="27"/>
    <cellStyle name="Normal 3 2 2 5" xfId="33"/>
    <cellStyle name="Normal 3 2 2 6" xfId="53"/>
    <cellStyle name="Normal 3 2 3" xfId="64"/>
    <cellStyle name="Normal 3 2_Vaisselle" xfId="57"/>
    <cellStyle name="Normal 3 3" xfId="10"/>
    <cellStyle name="Normal 3 3 2" xfId="13"/>
    <cellStyle name="Normal 3 3 3" xfId="19"/>
    <cellStyle name="Normal 3 3 4" xfId="26"/>
    <cellStyle name="Normal 3 3 5" xfId="32"/>
    <cellStyle name="Normal 3 3 6" xfId="52"/>
    <cellStyle name="Normal 3 4" xfId="63"/>
    <cellStyle name="Normal 3_Vaisselle" xfId="56"/>
    <cellStyle name="Normal 4" xfId="5"/>
    <cellStyle name="Normal 4 10" xfId="102"/>
    <cellStyle name="Normal 4 10 2" xfId="158"/>
    <cellStyle name="Normal 4 10 2 2" xfId="277"/>
    <cellStyle name="Normal 4 10 2 2 2" xfId="524"/>
    <cellStyle name="Normal 4 10 2 2 2 2" xfId="1514"/>
    <cellStyle name="Normal 4 10 2 2 2 2 2" xfId="2306"/>
    <cellStyle name="Normal 4 10 2 2 2 2 2 2" xfId="4282"/>
    <cellStyle name="Normal 4 10 2 2 2 2 3" xfId="3490"/>
    <cellStyle name="Normal 4 10 2 2 2 3" xfId="1020"/>
    <cellStyle name="Normal 4 10 2 2 2 3 2" xfId="3984"/>
    <cellStyle name="Normal 4 10 2 2 2 4" xfId="2008"/>
    <cellStyle name="Normal 4 10 2 2 2 5" xfId="2995"/>
    <cellStyle name="Normal 4 10 2 2 3" xfId="1267"/>
    <cellStyle name="Normal 4 10 2 2 3 2" xfId="2254"/>
    <cellStyle name="Normal 4 10 2 2 3 2 2" xfId="4230"/>
    <cellStyle name="Normal 4 10 2 2 3 3" xfId="3243"/>
    <cellStyle name="Normal 4 10 2 2 4" xfId="773"/>
    <cellStyle name="Normal 4 10 2 2 4 2" xfId="3737"/>
    <cellStyle name="Normal 4 10 2 2 5" xfId="1761"/>
    <cellStyle name="Normal 4 10 2 2 6" xfId="2748"/>
    <cellStyle name="Normal 4 10 2 3" xfId="405"/>
    <cellStyle name="Normal 4 10 2 3 2" xfId="1395"/>
    <cellStyle name="Normal 4 10 2 3 2 2" xfId="2305"/>
    <cellStyle name="Normal 4 10 2 3 2 2 2" xfId="4281"/>
    <cellStyle name="Normal 4 10 2 3 2 3" xfId="3371"/>
    <cellStyle name="Normal 4 10 2 3 3" xfId="901"/>
    <cellStyle name="Normal 4 10 2 3 3 2" xfId="3865"/>
    <cellStyle name="Normal 4 10 2 3 4" xfId="1889"/>
    <cellStyle name="Normal 4 10 2 3 5" xfId="2876"/>
    <cellStyle name="Normal 4 10 2 4" xfId="1148"/>
    <cellStyle name="Normal 4 10 2 4 2" xfId="2135"/>
    <cellStyle name="Normal 4 10 2 4 2 2" xfId="4111"/>
    <cellStyle name="Normal 4 10 2 4 3" xfId="3124"/>
    <cellStyle name="Normal 4 10 2 5" xfId="654"/>
    <cellStyle name="Normal 4 10 2 5 2" xfId="3618"/>
    <cellStyle name="Normal 4 10 2 6" xfId="1642"/>
    <cellStyle name="Normal 4 10 2 7" xfId="2629"/>
    <cellStyle name="Normal 4 10 3" xfId="217"/>
    <cellStyle name="Normal 4 10 3 2" xfId="464"/>
    <cellStyle name="Normal 4 10 3 2 2" xfId="1454"/>
    <cellStyle name="Normal 4 10 3 2 2 2" xfId="2307"/>
    <cellStyle name="Normal 4 10 3 2 2 2 2" xfId="4283"/>
    <cellStyle name="Normal 4 10 3 2 2 3" xfId="3430"/>
    <cellStyle name="Normal 4 10 3 2 3" xfId="960"/>
    <cellStyle name="Normal 4 10 3 2 3 2" xfId="3924"/>
    <cellStyle name="Normal 4 10 3 2 4" xfId="1948"/>
    <cellStyle name="Normal 4 10 3 2 5" xfId="2935"/>
    <cellStyle name="Normal 4 10 3 3" xfId="1207"/>
    <cellStyle name="Normal 4 10 3 3 2" xfId="2194"/>
    <cellStyle name="Normal 4 10 3 3 2 2" xfId="4170"/>
    <cellStyle name="Normal 4 10 3 3 3" xfId="3183"/>
    <cellStyle name="Normal 4 10 3 4" xfId="713"/>
    <cellStyle name="Normal 4 10 3 4 2" xfId="3677"/>
    <cellStyle name="Normal 4 10 3 5" xfId="1701"/>
    <cellStyle name="Normal 4 10 3 6" xfId="2688"/>
    <cellStyle name="Normal 4 10 4" xfId="349"/>
    <cellStyle name="Normal 4 10 4 2" xfId="1339"/>
    <cellStyle name="Normal 4 10 4 2 2" xfId="2304"/>
    <cellStyle name="Normal 4 10 4 2 2 2" xfId="4280"/>
    <cellStyle name="Normal 4 10 4 2 3" xfId="3315"/>
    <cellStyle name="Normal 4 10 4 3" xfId="845"/>
    <cellStyle name="Normal 4 10 4 3 2" xfId="3809"/>
    <cellStyle name="Normal 4 10 4 4" xfId="1833"/>
    <cellStyle name="Normal 4 10 4 5" xfId="2820"/>
    <cellStyle name="Normal 4 10 5" xfId="1092"/>
    <cellStyle name="Normal 4 10 5 2" xfId="2079"/>
    <cellStyle name="Normal 4 10 5 2 2" xfId="4055"/>
    <cellStyle name="Normal 4 10 5 3" xfId="3068"/>
    <cellStyle name="Normal 4 10 6" xfId="598"/>
    <cellStyle name="Normal 4 10 6 2" xfId="3562"/>
    <cellStyle name="Normal 4 10 7" xfId="1586"/>
    <cellStyle name="Normal 4 10 8" xfId="2573"/>
    <cellStyle name="Normal 4 11" xfId="75"/>
    <cellStyle name="Normal 4 11 2" xfId="127"/>
    <cellStyle name="Normal 4 11 2 2" xfId="246"/>
    <cellStyle name="Normal 4 11 2 2 2" xfId="493"/>
    <cellStyle name="Normal 4 11 2 2 2 2" xfId="1483"/>
    <cellStyle name="Normal 4 11 2 2 2 2 2" xfId="2310"/>
    <cellStyle name="Normal 4 11 2 2 2 2 2 2" xfId="4286"/>
    <cellStyle name="Normal 4 11 2 2 2 2 3" xfId="3459"/>
    <cellStyle name="Normal 4 11 2 2 2 3" xfId="989"/>
    <cellStyle name="Normal 4 11 2 2 2 3 2" xfId="3953"/>
    <cellStyle name="Normal 4 11 2 2 2 4" xfId="1977"/>
    <cellStyle name="Normal 4 11 2 2 2 5" xfId="2964"/>
    <cellStyle name="Normal 4 11 2 2 3" xfId="1236"/>
    <cellStyle name="Normal 4 11 2 2 3 2" xfId="2223"/>
    <cellStyle name="Normal 4 11 2 2 3 2 2" xfId="4199"/>
    <cellStyle name="Normal 4 11 2 2 3 3" xfId="3212"/>
    <cellStyle name="Normal 4 11 2 2 4" xfId="742"/>
    <cellStyle name="Normal 4 11 2 2 4 2" xfId="3706"/>
    <cellStyle name="Normal 4 11 2 2 5" xfId="1730"/>
    <cellStyle name="Normal 4 11 2 2 6" xfId="2717"/>
    <cellStyle name="Normal 4 11 2 3" xfId="374"/>
    <cellStyle name="Normal 4 11 2 3 2" xfId="1364"/>
    <cellStyle name="Normal 4 11 2 3 2 2" xfId="2309"/>
    <cellStyle name="Normal 4 11 2 3 2 2 2" xfId="4285"/>
    <cellStyle name="Normal 4 11 2 3 2 3" xfId="3340"/>
    <cellStyle name="Normal 4 11 2 3 3" xfId="870"/>
    <cellStyle name="Normal 4 11 2 3 3 2" xfId="3834"/>
    <cellStyle name="Normal 4 11 2 3 4" xfId="1858"/>
    <cellStyle name="Normal 4 11 2 3 5" xfId="2845"/>
    <cellStyle name="Normal 4 11 2 4" xfId="1117"/>
    <cellStyle name="Normal 4 11 2 4 2" xfId="2104"/>
    <cellStyle name="Normal 4 11 2 4 2 2" xfId="4080"/>
    <cellStyle name="Normal 4 11 2 4 3" xfId="3093"/>
    <cellStyle name="Normal 4 11 2 5" xfId="623"/>
    <cellStyle name="Normal 4 11 2 5 2" xfId="3587"/>
    <cellStyle name="Normal 4 11 2 6" xfId="1611"/>
    <cellStyle name="Normal 4 11 2 7" xfId="2598"/>
    <cellStyle name="Normal 4 11 3" xfId="186"/>
    <cellStyle name="Normal 4 11 3 2" xfId="433"/>
    <cellStyle name="Normal 4 11 3 2 2" xfId="1423"/>
    <cellStyle name="Normal 4 11 3 2 2 2" xfId="2311"/>
    <cellStyle name="Normal 4 11 3 2 2 2 2" xfId="4287"/>
    <cellStyle name="Normal 4 11 3 2 2 3" xfId="3399"/>
    <cellStyle name="Normal 4 11 3 2 3" xfId="929"/>
    <cellStyle name="Normal 4 11 3 2 3 2" xfId="3893"/>
    <cellStyle name="Normal 4 11 3 2 4" xfId="1917"/>
    <cellStyle name="Normal 4 11 3 2 5" xfId="2904"/>
    <cellStyle name="Normal 4 11 3 3" xfId="1176"/>
    <cellStyle name="Normal 4 11 3 3 2" xfId="2163"/>
    <cellStyle name="Normal 4 11 3 3 2 2" xfId="4139"/>
    <cellStyle name="Normal 4 11 3 3 3" xfId="3152"/>
    <cellStyle name="Normal 4 11 3 4" xfId="682"/>
    <cellStyle name="Normal 4 11 3 4 2" xfId="3646"/>
    <cellStyle name="Normal 4 11 3 5" xfId="1670"/>
    <cellStyle name="Normal 4 11 3 6" xfId="2657"/>
    <cellStyle name="Normal 4 11 4" xfId="323"/>
    <cellStyle name="Normal 4 11 4 2" xfId="1313"/>
    <cellStyle name="Normal 4 11 4 2 2" xfId="2308"/>
    <cellStyle name="Normal 4 11 4 2 2 2" xfId="4284"/>
    <cellStyle name="Normal 4 11 4 2 3" xfId="3289"/>
    <cellStyle name="Normal 4 11 4 3" xfId="819"/>
    <cellStyle name="Normal 4 11 4 3 2" xfId="3783"/>
    <cellStyle name="Normal 4 11 4 4" xfId="1807"/>
    <cellStyle name="Normal 4 11 4 5" xfId="2794"/>
    <cellStyle name="Normal 4 11 5" xfId="1066"/>
    <cellStyle name="Normal 4 11 5 2" xfId="2053"/>
    <cellStyle name="Normal 4 11 5 2 2" xfId="4029"/>
    <cellStyle name="Normal 4 11 5 3" xfId="3042"/>
    <cellStyle name="Normal 4 11 6" xfId="572"/>
    <cellStyle name="Normal 4 11 6 2" xfId="3536"/>
    <cellStyle name="Normal 4 11 7" xfId="1560"/>
    <cellStyle name="Normal 4 11 8" xfId="2547"/>
    <cellStyle name="Normal 4 12" xfId="108"/>
    <cellStyle name="Normal 4 12 2" xfId="225"/>
    <cellStyle name="Normal 4 12 2 2" xfId="472"/>
    <cellStyle name="Normal 4 12 2 2 2" xfId="1462"/>
    <cellStyle name="Normal 4 12 2 2 2 2" xfId="2313"/>
    <cellStyle name="Normal 4 12 2 2 2 2 2" xfId="4289"/>
    <cellStyle name="Normal 4 12 2 2 2 3" xfId="3438"/>
    <cellStyle name="Normal 4 12 2 2 3" xfId="968"/>
    <cellStyle name="Normal 4 12 2 2 3 2" xfId="3932"/>
    <cellStyle name="Normal 4 12 2 2 4" xfId="1956"/>
    <cellStyle name="Normal 4 12 2 2 5" xfId="2943"/>
    <cellStyle name="Normal 4 12 2 3" xfId="1215"/>
    <cellStyle name="Normal 4 12 2 3 2" xfId="2202"/>
    <cellStyle name="Normal 4 12 2 3 2 2" xfId="4178"/>
    <cellStyle name="Normal 4 12 2 3 3" xfId="3191"/>
    <cellStyle name="Normal 4 12 2 4" xfId="721"/>
    <cellStyle name="Normal 4 12 2 4 2" xfId="3685"/>
    <cellStyle name="Normal 4 12 2 5" xfId="1709"/>
    <cellStyle name="Normal 4 12 2 6" xfId="2696"/>
    <cellStyle name="Normal 4 12 3" xfId="355"/>
    <cellStyle name="Normal 4 12 3 2" xfId="1345"/>
    <cellStyle name="Normal 4 12 3 2 2" xfId="2312"/>
    <cellStyle name="Normal 4 12 3 2 2 2" xfId="4288"/>
    <cellStyle name="Normal 4 12 3 2 3" xfId="3321"/>
    <cellStyle name="Normal 4 12 3 3" xfId="851"/>
    <cellStyle name="Normal 4 12 3 3 2" xfId="3815"/>
    <cellStyle name="Normal 4 12 3 4" xfId="1839"/>
    <cellStyle name="Normal 4 12 3 5" xfId="2826"/>
    <cellStyle name="Normal 4 12 4" xfId="1098"/>
    <cellStyle name="Normal 4 12 4 2" xfId="2085"/>
    <cellStyle name="Normal 4 12 4 2 2" xfId="4061"/>
    <cellStyle name="Normal 4 12 4 3" xfId="3074"/>
    <cellStyle name="Normal 4 12 5" xfId="604"/>
    <cellStyle name="Normal 4 12 5 2" xfId="3568"/>
    <cellStyle name="Normal 4 12 6" xfId="1592"/>
    <cellStyle name="Normal 4 12 7" xfId="2579"/>
    <cellStyle name="Normal 4 13" xfId="166"/>
    <cellStyle name="Normal 4 13 2" xfId="413"/>
    <cellStyle name="Normal 4 13 2 2" xfId="1403"/>
    <cellStyle name="Normal 4 13 2 2 2" xfId="2314"/>
    <cellStyle name="Normal 4 13 2 2 2 2" xfId="4290"/>
    <cellStyle name="Normal 4 13 2 2 3" xfId="3379"/>
    <cellStyle name="Normal 4 13 2 3" xfId="909"/>
    <cellStyle name="Normal 4 13 2 3 2" xfId="3873"/>
    <cellStyle name="Normal 4 13 2 4" xfId="1897"/>
    <cellStyle name="Normal 4 13 2 5" xfId="2884"/>
    <cellStyle name="Normal 4 13 3" xfId="1156"/>
    <cellStyle name="Normal 4 13 3 2" xfId="2143"/>
    <cellStyle name="Normal 4 13 3 2 2" xfId="4119"/>
    <cellStyle name="Normal 4 13 3 3" xfId="3132"/>
    <cellStyle name="Normal 4 13 4" xfId="662"/>
    <cellStyle name="Normal 4 13 4 2" xfId="3626"/>
    <cellStyle name="Normal 4 13 5" xfId="1650"/>
    <cellStyle name="Normal 4 13 6" xfId="2637"/>
    <cellStyle name="Normal 4 14" xfId="288"/>
    <cellStyle name="Normal 4 14 2" xfId="1278"/>
    <cellStyle name="Normal 4 14 2 2" xfId="2303"/>
    <cellStyle name="Normal 4 14 2 2 2" xfId="4279"/>
    <cellStyle name="Normal 4 14 2 3" xfId="3254"/>
    <cellStyle name="Normal 4 14 3" xfId="784"/>
    <cellStyle name="Normal 4 14 3 2" xfId="3748"/>
    <cellStyle name="Normal 4 14 4" xfId="1772"/>
    <cellStyle name="Normal 4 14 5" xfId="2759"/>
    <cellStyle name="Normal 4 15" xfId="1031"/>
    <cellStyle name="Normal 4 15 2" xfId="2018"/>
    <cellStyle name="Normal 4 15 2 2" xfId="3994"/>
    <cellStyle name="Normal 4 15 3" xfId="3007"/>
    <cellStyle name="Normal 4 16" xfId="537"/>
    <cellStyle name="Normal 4 16 2" xfId="3501"/>
    <cellStyle name="Normal 4 17" xfId="1525"/>
    <cellStyle name="Normal 4 18" xfId="2512"/>
    <cellStyle name="Normal 4 2" xfId="24"/>
    <cellStyle name="Normal 4 2 10" xfId="113"/>
    <cellStyle name="Normal 4 2 10 2" xfId="230"/>
    <cellStyle name="Normal 4 2 10 2 2" xfId="477"/>
    <cellStyle name="Normal 4 2 10 2 2 2" xfId="1467"/>
    <cellStyle name="Normal 4 2 10 2 2 2 2" xfId="2317"/>
    <cellStyle name="Normal 4 2 10 2 2 2 2 2" xfId="4293"/>
    <cellStyle name="Normal 4 2 10 2 2 2 3" xfId="3443"/>
    <cellStyle name="Normal 4 2 10 2 2 3" xfId="973"/>
    <cellStyle name="Normal 4 2 10 2 2 3 2" xfId="3937"/>
    <cellStyle name="Normal 4 2 10 2 2 4" xfId="1961"/>
    <cellStyle name="Normal 4 2 10 2 2 5" xfId="2948"/>
    <cellStyle name="Normal 4 2 10 2 3" xfId="1220"/>
    <cellStyle name="Normal 4 2 10 2 3 2" xfId="2207"/>
    <cellStyle name="Normal 4 2 10 2 3 2 2" xfId="4183"/>
    <cellStyle name="Normal 4 2 10 2 3 3" xfId="3196"/>
    <cellStyle name="Normal 4 2 10 2 4" xfId="726"/>
    <cellStyle name="Normal 4 2 10 2 4 2" xfId="3690"/>
    <cellStyle name="Normal 4 2 10 2 5" xfId="1714"/>
    <cellStyle name="Normal 4 2 10 2 6" xfId="2701"/>
    <cellStyle name="Normal 4 2 10 3" xfId="360"/>
    <cellStyle name="Normal 4 2 10 3 2" xfId="1350"/>
    <cellStyle name="Normal 4 2 10 3 2 2" xfId="2316"/>
    <cellStyle name="Normal 4 2 10 3 2 2 2" xfId="4292"/>
    <cellStyle name="Normal 4 2 10 3 2 3" xfId="3326"/>
    <cellStyle name="Normal 4 2 10 3 3" xfId="856"/>
    <cellStyle name="Normal 4 2 10 3 3 2" xfId="3820"/>
    <cellStyle name="Normal 4 2 10 3 4" xfId="1844"/>
    <cellStyle name="Normal 4 2 10 3 5" xfId="2831"/>
    <cellStyle name="Normal 4 2 10 4" xfId="1103"/>
    <cellStyle name="Normal 4 2 10 4 2" xfId="2090"/>
    <cellStyle name="Normal 4 2 10 4 2 2" xfId="4066"/>
    <cellStyle name="Normal 4 2 10 4 3" xfId="3079"/>
    <cellStyle name="Normal 4 2 10 5" xfId="609"/>
    <cellStyle name="Normal 4 2 10 5 2" xfId="3573"/>
    <cellStyle name="Normal 4 2 10 6" xfId="1597"/>
    <cellStyle name="Normal 4 2 10 7" xfId="2584"/>
    <cellStyle name="Normal 4 2 11" xfId="171"/>
    <cellStyle name="Normal 4 2 11 2" xfId="418"/>
    <cellStyle name="Normal 4 2 11 2 2" xfId="1408"/>
    <cellStyle name="Normal 4 2 11 2 2 2" xfId="2318"/>
    <cellStyle name="Normal 4 2 11 2 2 2 2" xfId="4294"/>
    <cellStyle name="Normal 4 2 11 2 2 3" xfId="3384"/>
    <cellStyle name="Normal 4 2 11 2 3" xfId="914"/>
    <cellStyle name="Normal 4 2 11 2 3 2" xfId="3878"/>
    <cellStyle name="Normal 4 2 11 2 4" xfId="1902"/>
    <cellStyle name="Normal 4 2 11 2 5" xfId="2889"/>
    <cellStyle name="Normal 4 2 11 3" xfId="1161"/>
    <cellStyle name="Normal 4 2 11 3 2" xfId="2148"/>
    <cellStyle name="Normal 4 2 11 3 2 2" xfId="4124"/>
    <cellStyle name="Normal 4 2 11 3 3" xfId="3137"/>
    <cellStyle name="Normal 4 2 11 4" xfId="667"/>
    <cellStyle name="Normal 4 2 11 4 2" xfId="3631"/>
    <cellStyle name="Normal 4 2 11 5" xfId="1655"/>
    <cellStyle name="Normal 4 2 11 6" xfId="2642"/>
    <cellStyle name="Normal 4 2 12" xfId="292"/>
    <cellStyle name="Normal 4 2 12 2" xfId="1282"/>
    <cellStyle name="Normal 4 2 12 2 2" xfId="2315"/>
    <cellStyle name="Normal 4 2 12 2 2 2" xfId="4291"/>
    <cellStyle name="Normal 4 2 12 2 3" xfId="3258"/>
    <cellStyle name="Normal 4 2 12 3" xfId="788"/>
    <cellStyle name="Normal 4 2 12 3 2" xfId="3752"/>
    <cellStyle name="Normal 4 2 12 4" xfId="1776"/>
    <cellStyle name="Normal 4 2 12 5" xfId="2763"/>
    <cellStyle name="Normal 4 2 13" xfId="1035"/>
    <cellStyle name="Normal 4 2 13 2" xfId="2022"/>
    <cellStyle name="Normal 4 2 13 2 2" xfId="3998"/>
    <cellStyle name="Normal 4 2 13 3" xfId="3011"/>
    <cellStyle name="Normal 4 2 14" xfId="541"/>
    <cellStyle name="Normal 4 2 14 2" xfId="3505"/>
    <cellStyle name="Normal 4 2 15" xfId="1529"/>
    <cellStyle name="Normal 4 2 16" xfId="2516"/>
    <cellStyle name="Normal 4 2 2" xfId="43"/>
    <cellStyle name="Normal 4 2 2 2" xfId="83"/>
    <cellStyle name="Normal 4 2 2 2 2" xfId="139"/>
    <cellStyle name="Normal 4 2 2 2 2 2" xfId="258"/>
    <cellStyle name="Normal 4 2 2 2 2 2 2" xfId="505"/>
    <cellStyle name="Normal 4 2 2 2 2 2 2 2" xfId="1495"/>
    <cellStyle name="Normal 4 2 2 2 2 2 2 2 2" xfId="2322"/>
    <cellStyle name="Normal 4 2 2 2 2 2 2 2 2 2" xfId="4298"/>
    <cellStyle name="Normal 4 2 2 2 2 2 2 2 3" xfId="3471"/>
    <cellStyle name="Normal 4 2 2 2 2 2 2 3" xfId="1001"/>
    <cellStyle name="Normal 4 2 2 2 2 2 2 3 2" xfId="3965"/>
    <cellStyle name="Normal 4 2 2 2 2 2 2 4" xfId="1989"/>
    <cellStyle name="Normal 4 2 2 2 2 2 2 5" xfId="2976"/>
    <cellStyle name="Normal 4 2 2 2 2 2 3" xfId="1248"/>
    <cellStyle name="Normal 4 2 2 2 2 2 3 2" xfId="2235"/>
    <cellStyle name="Normal 4 2 2 2 2 2 3 2 2" xfId="4211"/>
    <cellStyle name="Normal 4 2 2 2 2 2 3 3" xfId="3224"/>
    <cellStyle name="Normal 4 2 2 2 2 2 4" xfId="754"/>
    <cellStyle name="Normal 4 2 2 2 2 2 4 2" xfId="3718"/>
    <cellStyle name="Normal 4 2 2 2 2 2 5" xfId="1742"/>
    <cellStyle name="Normal 4 2 2 2 2 2 6" xfId="2729"/>
    <cellStyle name="Normal 4 2 2 2 2 3" xfId="386"/>
    <cellStyle name="Normal 4 2 2 2 2 3 2" xfId="1376"/>
    <cellStyle name="Normal 4 2 2 2 2 3 2 2" xfId="2321"/>
    <cellStyle name="Normal 4 2 2 2 2 3 2 2 2" xfId="4297"/>
    <cellStyle name="Normal 4 2 2 2 2 3 2 3" xfId="3352"/>
    <cellStyle name="Normal 4 2 2 2 2 3 3" xfId="882"/>
    <cellStyle name="Normal 4 2 2 2 2 3 3 2" xfId="3846"/>
    <cellStyle name="Normal 4 2 2 2 2 3 4" xfId="1870"/>
    <cellStyle name="Normal 4 2 2 2 2 3 5" xfId="2857"/>
    <cellStyle name="Normal 4 2 2 2 2 4" xfId="1129"/>
    <cellStyle name="Normal 4 2 2 2 2 4 2" xfId="2116"/>
    <cellStyle name="Normal 4 2 2 2 2 4 2 2" xfId="4092"/>
    <cellStyle name="Normal 4 2 2 2 2 4 3" xfId="3105"/>
    <cellStyle name="Normal 4 2 2 2 2 5" xfId="635"/>
    <cellStyle name="Normal 4 2 2 2 2 5 2" xfId="3599"/>
    <cellStyle name="Normal 4 2 2 2 2 6" xfId="1623"/>
    <cellStyle name="Normal 4 2 2 2 2 7" xfId="2610"/>
    <cellStyle name="Normal 4 2 2 2 3" xfId="198"/>
    <cellStyle name="Normal 4 2 2 2 3 2" xfId="445"/>
    <cellStyle name="Normal 4 2 2 2 3 2 2" xfId="1435"/>
    <cellStyle name="Normal 4 2 2 2 3 2 2 2" xfId="2323"/>
    <cellStyle name="Normal 4 2 2 2 3 2 2 2 2" xfId="4299"/>
    <cellStyle name="Normal 4 2 2 2 3 2 2 3" xfId="3411"/>
    <cellStyle name="Normal 4 2 2 2 3 2 3" xfId="941"/>
    <cellStyle name="Normal 4 2 2 2 3 2 3 2" xfId="3905"/>
    <cellStyle name="Normal 4 2 2 2 3 2 4" xfId="1929"/>
    <cellStyle name="Normal 4 2 2 2 3 2 5" xfId="2916"/>
    <cellStyle name="Normal 4 2 2 2 3 3" xfId="1188"/>
    <cellStyle name="Normal 4 2 2 2 3 3 2" xfId="2175"/>
    <cellStyle name="Normal 4 2 2 2 3 3 2 2" xfId="4151"/>
    <cellStyle name="Normal 4 2 2 2 3 3 3" xfId="3164"/>
    <cellStyle name="Normal 4 2 2 2 3 4" xfId="694"/>
    <cellStyle name="Normal 4 2 2 2 3 4 2" xfId="3658"/>
    <cellStyle name="Normal 4 2 2 2 3 5" xfId="1682"/>
    <cellStyle name="Normal 4 2 2 2 3 6" xfId="2669"/>
    <cellStyle name="Normal 4 2 2 2 4" xfId="331"/>
    <cellStyle name="Normal 4 2 2 2 4 2" xfId="1321"/>
    <cellStyle name="Normal 4 2 2 2 4 2 2" xfId="2320"/>
    <cellStyle name="Normal 4 2 2 2 4 2 2 2" xfId="4296"/>
    <cellStyle name="Normal 4 2 2 2 4 2 3" xfId="3297"/>
    <cellStyle name="Normal 4 2 2 2 4 3" xfId="827"/>
    <cellStyle name="Normal 4 2 2 2 4 3 2" xfId="3791"/>
    <cellStyle name="Normal 4 2 2 2 4 4" xfId="1815"/>
    <cellStyle name="Normal 4 2 2 2 4 5" xfId="2802"/>
    <cellStyle name="Normal 4 2 2 2 5" xfId="1074"/>
    <cellStyle name="Normal 4 2 2 2 5 2" xfId="2061"/>
    <cellStyle name="Normal 4 2 2 2 5 2 2" xfId="4037"/>
    <cellStyle name="Normal 4 2 2 2 5 3" xfId="3050"/>
    <cellStyle name="Normal 4 2 2 2 6" xfId="580"/>
    <cellStyle name="Normal 4 2 2 2 6 2" xfId="3544"/>
    <cellStyle name="Normal 4 2 2 2 7" xfId="1568"/>
    <cellStyle name="Normal 4 2 2 2 8" xfId="2555"/>
    <cellStyle name="Normal 4 2 2 3" xfId="119"/>
    <cellStyle name="Normal 4 2 2 3 2" xfId="238"/>
    <cellStyle name="Normal 4 2 2 3 2 2" xfId="485"/>
    <cellStyle name="Normal 4 2 2 3 2 2 2" xfId="1475"/>
    <cellStyle name="Normal 4 2 2 3 2 2 2 2" xfId="2325"/>
    <cellStyle name="Normal 4 2 2 3 2 2 2 2 2" xfId="4301"/>
    <cellStyle name="Normal 4 2 2 3 2 2 2 3" xfId="3451"/>
    <cellStyle name="Normal 4 2 2 3 2 2 3" xfId="981"/>
    <cellStyle name="Normal 4 2 2 3 2 2 3 2" xfId="3945"/>
    <cellStyle name="Normal 4 2 2 3 2 2 4" xfId="1969"/>
    <cellStyle name="Normal 4 2 2 3 2 2 5" xfId="2956"/>
    <cellStyle name="Normal 4 2 2 3 2 3" xfId="1228"/>
    <cellStyle name="Normal 4 2 2 3 2 3 2" xfId="2215"/>
    <cellStyle name="Normal 4 2 2 3 2 3 2 2" xfId="4191"/>
    <cellStyle name="Normal 4 2 2 3 2 3 3" xfId="3204"/>
    <cellStyle name="Normal 4 2 2 3 2 4" xfId="734"/>
    <cellStyle name="Normal 4 2 2 3 2 4 2" xfId="3698"/>
    <cellStyle name="Normal 4 2 2 3 2 5" xfId="1722"/>
    <cellStyle name="Normal 4 2 2 3 2 6" xfId="2709"/>
    <cellStyle name="Normal 4 2 2 3 3" xfId="366"/>
    <cellStyle name="Normal 4 2 2 3 3 2" xfId="1356"/>
    <cellStyle name="Normal 4 2 2 3 3 2 2" xfId="2324"/>
    <cellStyle name="Normal 4 2 2 3 3 2 2 2" xfId="4300"/>
    <cellStyle name="Normal 4 2 2 3 3 2 3" xfId="3332"/>
    <cellStyle name="Normal 4 2 2 3 3 3" xfId="862"/>
    <cellStyle name="Normal 4 2 2 3 3 3 2" xfId="3826"/>
    <cellStyle name="Normal 4 2 2 3 3 4" xfId="1850"/>
    <cellStyle name="Normal 4 2 2 3 3 5" xfId="2837"/>
    <cellStyle name="Normal 4 2 2 3 4" xfId="1109"/>
    <cellStyle name="Normal 4 2 2 3 4 2" xfId="2096"/>
    <cellStyle name="Normal 4 2 2 3 4 2 2" xfId="4072"/>
    <cellStyle name="Normal 4 2 2 3 4 3" xfId="3085"/>
    <cellStyle name="Normal 4 2 2 3 5" xfId="615"/>
    <cellStyle name="Normal 4 2 2 3 5 2" xfId="3579"/>
    <cellStyle name="Normal 4 2 2 3 6" xfId="1603"/>
    <cellStyle name="Normal 4 2 2 3 7" xfId="2590"/>
    <cellStyle name="Normal 4 2 2 4" xfId="178"/>
    <cellStyle name="Normal 4 2 2 4 2" xfId="425"/>
    <cellStyle name="Normal 4 2 2 4 2 2" xfId="1415"/>
    <cellStyle name="Normal 4 2 2 4 2 2 2" xfId="2326"/>
    <cellStyle name="Normal 4 2 2 4 2 2 2 2" xfId="4302"/>
    <cellStyle name="Normal 4 2 2 4 2 2 3" xfId="3391"/>
    <cellStyle name="Normal 4 2 2 4 2 3" xfId="921"/>
    <cellStyle name="Normal 4 2 2 4 2 3 2" xfId="3885"/>
    <cellStyle name="Normal 4 2 2 4 2 4" xfId="1909"/>
    <cellStyle name="Normal 4 2 2 4 2 5" xfId="2896"/>
    <cellStyle name="Normal 4 2 2 4 3" xfId="1168"/>
    <cellStyle name="Normal 4 2 2 4 3 2" xfId="2155"/>
    <cellStyle name="Normal 4 2 2 4 3 2 2" xfId="4131"/>
    <cellStyle name="Normal 4 2 2 4 3 3" xfId="3144"/>
    <cellStyle name="Normal 4 2 2 4 4" xfId="674"/>
    <cellStyle name="Normal 4 2 2 4 4 2" xfId="3638"/>
    <cellStyle name="Normal 4 2 2 4 5" xfId="1662"/>
    <cellStyle name="Normal 4 2 2 4 6" xfId="2649"/>
    <cellStyle name="Normal 4 2 2 5" xfId="305"/>
    <cellStyle name="Normal 4 2 2 5 2" xfId="1295"/>
    <cellStyle name="Normal 4 2 2 5 2 2" xfId="2319"/>
    <cellStyle name="Normal 4 2 2 5 2 2 2" xfId="4295"/>
    <cellStyle name="Normal 4 2 2 5 2 3" xfId="3271"/>
    <cellStyle name="Normal 4 2 2 5 3" xfId="801"/>
    <cellStyle name="Normal 4 2 2 5 3 2" xfId="3765"/>
    <cellStyle name="Normal 4 2 2 5 4" xfId="1789"/>
    <cellStyle name="Normal 4 2 2 5 5" xfId="2776"/>
    <cellStyle name="Normal 4 2 2 6" xfId="1048"/>
    <cellStyle name="Normal 4 2 2 6 2" xfId="2035"/>
    <cellStyle name="Normal 4 2 2 6 2 2" xfId="4011"/>
    <cellStyle name="Normal 4 2 2 6 3" xfId="3024"/>
    <cellStyle name="Normal 4 2 2 7" xfId="554"/>
    <cellStyle name="Normal 4 2 2 7 2" xfId="3518"/>
    <cellStyle name="Normal 4 2 2 8" xfId="1542"/>
    <cellStyle name="Normal 4 2 2 9" xfId="2529"/>
    <cellStyle name="Normal 4 2 3" xfId="66"/>
    <cellStyle name="Normal 4 2 4" xfId="68"/>
    <cellStyle name="Normal 4 2 4 2" xfId="85"/>
    <cellStyle name="Normal 4 2 4 2 2" xfId="141"/>
    <cellStyle name="Normal 4 2 4 2 2 2" xfId="260"/>
    <cellStyle name="Normal 4 2 4 2 2 2 2" xfId="507"/>
    <cellStyle name="Normal 4 2 4 2 2 2 2 2" xfId="1497"/>
    <cellStyle name="Normal 4 2 4 2 2 2 2 2 2" xfId="2330"/>
    <cellStyle name="Normal 4 2 4 2 2 2 2 2 2 2" xfId="4306"/>
    <cellStyle name="Normal 4 2 4 2 2 2 2 2 3" xfId="3473"/>
    <cellStyle name="Normal 4 2 4 2 2 2 2 3" xfId="1003"/>
    <cellStyle name="Normal 4 2 4 2 2 2 2 3 2" xfId="3967"/>
    <cellStyle name="Normal 4 2 4 2 2 2 2 4" xfId="1991"/>
    <cellStyle name="Normal 4 2 4 2 2 2 2 5" xfId="2978"/>
    <cellStyle name="Normal 4 2 4 2 2 2 3" xfId="1250"/>
    <cellStyle name="Normal 4 2 4 2 2 2 3 2" xfId="2237"/>
    <cellStyle name="Normal 4 2 4 2 2 2 3 2 2" xfId="4213"/>
    <cellStyle name="Normal 4 2 4 2 2 2 3 3" xfId="3226"/>
    <cellStyle name="Normal 4 2 4 2 2 2 4" xfId="756"/>
    <cellStyle name="Normal 4 2 4 2 2 2 4 2" xfId="3720"/>
    <cellStyle name="Normal 4 2 4 2 2 2 5" xfId="1744"/>
    <cellStyle name="Normal 4 2 4 2 2 2 6" xfId="2731"/>
    <cellStyle name="Normal 4 2 4 2 2 3" xfId="388"/>
    <cellStyle name="Normal 4 2 4 2 2 3 2" xfId="1378"/>
    <cellStyle name="Normal 4 2 4 2 2 3 2 2" xfId="2329"/>
    <cellStyle name="Normal 4 2 4 2 2 3 2 2 2" xfId="4305"/>
    <cellStyle name="Normal 4 2 4 2 2 3 2 3" xfId="3354"/>
    <cellStyle name="Normal 4 2 4 2 2 3 3" xfId="884"/>
    <cellStyle name="Normal 4 2 4 2 2 3 3 2" xfId="3848"/>
    <cellStyle name="Normal 4 2 4 2 2 3 4" xfId="1872"/>
    <cellStyle name="Normal 4 2 4 2 2 3 5" xfId="2859"/>
    <cellStyle name="Normal 4 2 4 2 2 4" xfId="1131"/>
    <cellStyle name="Normal 4 2 4 2 2 4 2" xfId="2118"/>
    <cellStyle name="Normal 4 2 4 2 2 4 2 2" xfId="4094"/>
    <cellStyle name="Normal 4 2 4 2 2 4 3" xfId="3107"/>
    <cellStyle name="Normal 4 2 4 2 2 5" xfId="637"/>
    <cellStyle name="Normal 4 2 4 2 2 5 2" xfId="3601"/>
    <cellStyle name="Normal 4 2 4 2 2 6" xfId="1625"/>
    <cellStyle name="Normal 4 2 4 2 2 7" xfId="2612"/>
    <cellStyle name="Normal 4 2 4 2 3" xfId="200"/>
    <cellStyle name="Normal 4 2 4 2 3 2" xfId="447"/>
    <cellStyle name="Normal 4 2 4 2 3 2 2" xfId="1437"/>
    <cellStyle name="Normal 4 2 4 2 3 2 2 2" xfId="2331"/>
    <cellStyle name="Normal 4 2 4 2 3 2 2 2 2" xfId="4307"/>
    <cellStyle name="Normal 4 2 4 2 3 2 2 3" xfId="3413"/>
    <cellStyle name="Normal 4 2 4 2 3 2 3" xfId="943"/>
    <cellStyle name="Normal 4 2 4 2 3 2 3 2" xfId="3907"/>
    <cellStyle name="Normal 4 2 4 2 3 2 4" xfId="1931"/>
    <cellStyle name="Normal 4 2 4 2 3 2 5" xfId="2918"/>
    <cellStyle name="Normal 4 2 4 2 3 3" xfId="1190"/>
    <cellStyle name="Normal 4 2 4 2 3 3 2" xfId="2177"/>
    <cellStyle name="Normal 4 2 4 2 3 3 2 2" xfId="4153"/>
    <cellStyle name="Normal 4 2 4 2 3 3 3" xfId="3166"/>
    <cellStyle name="Normal 4 2 4 2 3 4" xfId="696"/>
    <cellStyle name="Normal 4 2 4 2 3 4 2" xfId="3660"/>
    <cellStyle name="Normal 4 2 4 2 3 5" xfId="1684"/>
    <cellStyle name="Normal 4 2 4 2 3 6" xfId="2671"/>
    <cellStyle name="Normal 4 2 4 2 4" xfId="333"/>
    <cellStyle name="Normal 4 2 4 2 4 2" xfId="1323"/>
    <cellStyle name="Normal 4 2 4 2 4 2 2" xfId="2328"/>
    <cellStyle name="Normal 4 2 4 2 4 2 2 2" xfId="4304"/>
    <cellStyle name="Normal 4 2 4 2 4 2 3" xfId="3299"/>
    <cellStyle name="Normal 4 2 4 2 4 3" xfId="829"/>
    <cellStyle name="Normal 4 2 4 2 4 3 2" xfId="3793"/>
    <cellStyle name="Normal 4 2 4 2 4 4" xfId="1817"/>
    <cellStyle name="Normal 4 2 4 2 4 5" xfId="2804"/>
    <cellStyle name="Normal 4 2 4 2 5" xfId="1076"/>
    <cellStyle name="Normal 4 2 4 2 5 2" xfId="2063"/>
    <cellStyle name="Normal 4 2 4 2 5 2 2" xfId="4039"/>
    <cellStyle name="Normal 4 2 4 2 5 3" xfId="3052"/>
    <cellStyle name="Normal 4 2 4 2 6" xfId="582"/>
    <cellStyle name="Normal 4 2 4 2 6 2" xfId="3546"/>
    <cellStyle name="Normal 4 2 4 2 7" xfId="1570"/>
    <cellStyle name="Normal 4 2 4 2 8" xfId="2557"/>
    <cellStyle name="Normal 4 2 4 3" xfId="121"/>
    <cellStyle name="Normal 4 2 4 3 2" xfId="240"/>
    <cellStyle name="Normal 4 2 4 3 2 2" xfId="487"/>
    <cellStyle name="Normal 4 2 4 3 2 2 2" xfId="1477"/>
    <cellStyle name="Normal 4 2 4 3 2 2 2 2" xfId="2333"/>
    <cellStyle name="Normal 4 2 4 3 2 2 2 2 2" xfId="4309"/>
    <cellStyle name="Normal 4 2 4 3 2 2 2 3" xfId="3453"/>
    <cellStyle name="Normal 4 2 4 3 2 2 3" xfId="983"/>
    <cellStyle name="Normal 4 2 4 3 2 2 3 2" xfId="3947"/>
    <cellStyle name="Normal 4 2 4 3 2 2 4" xfId="1971"/>
    <cellStyle name="Normal 4 2 4 3 2 2 5" xfId="2958"/>
    <cellStyle name="Normal 4 2 4 3 2 3" xfId="1230"/>
    <cellStyle name="Normal 4 2 4 3 2 3 2" xfId="2217"/>
    <cellStyle name="Normal 4 2 4 3 2 3 2 2" xfId="4193"/>
    <cellStyle name="Normal 4 2 4 3 2 3 3" xfId="3206"/>
    <cellStyle name="Normal 4 2 4 3 2 4" xfId="736"/>
    <cellStyle name="Normal 4 2 4 3 2 4 2" xfId="3700"/>
    <cellStyle name="Normal 4 2 4 3 2 5" xfId="1724"/>
    <cellStyle name="Normal 4 2 4 3 2 6" xfId="2711"/>
    <cellStyle name="Normal 4 2 4 3 3" xfId="368"/>
    <cellStyle name="Normal 4 2 4 3 3 2" xfId="1358"/>
    <cellStyle name="Normal 4 2 4 3 3 2 2" xfId="2332"/>
    <cellStyle name="Normal 4 2 4 3 3 2 2 2" xfId="4308"/>
    <cellStyle name="Normal 4 2 4 3 3 2 3" xfId="3334"/>
    <cellStyle name="Normal 4 2 4 3 3 3" xfId="864"/>
    <cellStyle name="Normal 4 2 4 3 3 3 2" xfId="3828"/>
    <cellStyle name="Normal 4 2 4 3 3 4" xfId="1852"/>
    <cellStyle name="Normal 4 2 4 3 3 5" xfId="2839"/>
    <cellStyle name="Normal 4 2 4 3 4" xfId="1111"/>
    <cellStyle name="Normal 4 2 4 3 4 2" xfId="2098"/>
    <cellStyle name="Normal 4 2 4 3 4 2 2" xfId="4074"/>
    <cellStyle name="Normal 4 2 4 3 4 3" xfId="3087"/>
    <cellStyle name="Normal 4 2 4 3 5" xfId="617"/>
    <cellStyle name="Normal 4 2 4 3 5 2" xfId="3581"/>
    <cellStyle name="Normal 4 2 4 3 6" xfId="1605"/>
    <cellStyle name="Normal 4 2 4 3 7" xfId="2592"/>
    <cellStyle name="Normal 4 2 4 4" xfId="180"/>
    <cellStyle name="Normal 4 2 4 4 2" xfId="427"/>
    <cellStyle name="Normal 4 2 4 4 2 2" xfId="1417"/>
    <cellStyle name="Normal 4 2 4 4 2 2 2" xfId="2334"/>
    <cellStyle name="Normal 4 2 4 4 2 2 2 2" xfId="4310"/>
    <cellStyle name="Normal 4 2 4 4 2 2 3" xfId="3393"/>
    <cellStyle name="Normal 4 2 4 4 2 3" xfId="923"/>
    <cellStyle name="Normal 4 2 4 4 2 3 2" xfId="3887"/>
    <cellStyle name="Normal 4 2 4 4 2 4" xfId="1911"/>
    <cellStyle name="Normal 4 2 4 4 2 5" xfId="2898"/>
    <cellStyle name="Normal 4 2 4 4 3" xfId="1170"/>
    <cellStyle name="Normal 4 2 4 4 3 2" xfId="2157"/>
    <cellStyle name="Normal 4 2 4 4 3 2 2" xfId="4133"/>
    <cellStyle name="Normal 4 2 4 4 3 3" xfId="3146"/>
    <cellStyle name="Normal 4 2 4 4 4" xfId="676"/>
    <cellStyle name="Normal 4 2 4 4 4 2" xfId="3640"/>
    <cellStyle name="Normal 4 2 4 4 5" xfId="1664"/>
    <cellStyle name="Normal 4 2 4 4 6" xfId="2651"/>
    <cellStyle name="Normal 4 2 4 5" xfId="317"/>
    <cellStyle name="Normal 4 2 4 5 2" xfId="1307"/>
    <cellStyle name="Normal 4 2 4 5 2 2" xfId="2327"/>
    <cellStyle name="Normal 4 2 4 5 2 2 2" xfId="4303"/>
    <cellStyle name="Normal 4 2 4 5 2 3" xfId="3283"/>
    <cellStyle name="Normal 4 2 4 5 3" xfId="813"/>
    <cellStyle name="Normal 4 2 4 5 3 2" xfId="3777"/>
    <cellStyle name="Normal 4 2 4 5 4" xfId="1801"/>
    <cellStyle name="Normal 4 2 4 5 5" xfId="2788"/>
    <cellStyle name="Normal 4 2 4 6" xfId="1060"/>
    <cellStyle name="Normal 4 2 4 6 2" xfId="2047"/>
    <cellStyle name="Normal 4 2 4 6 2 2" xfId="4023"/>
    <cellStyle name="Normal 4 2 4 6 3" xfId="3036"/>
    <cellStyle name="Normal 4 2 4 7" xfId="566"/>
    <cellStyle name="Normal 4 2 4 7 2" xfId="3530"/>
    <cellStyle name="Normal 4 2 4 8" xfId="1554"/>
    <cellStyle name="Normal 4 2 4 9" xfId="2541"/>
    <cellStyle name="Normal 4 2 5" xfId="71"/>
    <cellStyle name="Normal 4 2 5 2" xfId="88"/>
    <cellStyle name="Normal 4 2 5 2 2" xfId="144"/>
    <cellStyle name="Normal 4 2 5 2 2 2" xfId="263"/>
    <cellStyle name="Normal 4 2 5 2 2 2 2" xfId="510"/>
    <cellStyle name="Normal 4 2 5 2 2 2 2 2" xfId="1500"/>
    <cellStyle name="Normal 4 2 5 2 2 2 2 2 2" xfId="2338"/>
    <cellStyle name="Normal 4 2 5 2 2 2 2 2 2 2" xfId="4314"/>
    <cellStyle name="Normal 4 2 5 2 2 2 2 2 3" xfId="3476"/>
    <cellStyle name="Normal 4 2 5 2 2 2 2 3" xfId="1006"/>
    <cellStyle name="Normal 4 2 5 2 2 2 2 3 2" xfId="3970"/>
    <cellStyle name="Normal 4 2 5 2 2 2 2 4" xfId="1994"/>
    <cellStyle name="Normal 4 2 5 2 2 2 2 5" xfId="2981"/>
    <cellStyle name="Normal 4 2 5 2 2 2 3" xfId="1253"/>
    <cellStyle name="Normal 4 2 5 2 2 2 3 2" xfId="2240"/>
    <cellStyle name="Normal 4 2 5 2 2 2 3 2 2" xfId="4216"/>
    <cellStyle name="Normal 4 2 5 2 2 2 3 3" xfId="3229"/>
    <cellStyle name="Normal 4 2 5 2 2 2 4" xfId="759"/>
    <cellStyle name="Normal 4 2 5 2 2 2 4 2" xfId="3723"/>
    <cellStyle name="Normal 4 2 5 2 2 2 5" xfId="1747"/>
    <cellStyle name="Normal 4 2 5 2 2 2 6" xfId="2734"/>
    <cellStyle name="Normal 4 2 5 2 2 3" xfId="391"/>
    <cellStyle name="Normal 4 2 5 2 2 3 2" xfId="1381"/>
    <cellStyle name="Normal 4 2 5 2 2 3 2 2" xfId="2337"/>
    <cellStyle name="Normal 4 2 5 2 2 3 2 2 2" xfId="4313"/>
    <cellStyle name="Normal 4 2 5 2 2 3 2 3" xfId="3357"/>
    <cellStyle name="Normal 4 2 5 2 2 3 3" xfId="887"/>
    <cellStyle name="Normal 4 2 5 2 2 3 3 2" xfId="3851"/>
    <cellStyle name="Normal 4 2 5 2 2 3 4" xfId="1875"/>
    <cellStyle name="Normal 4 2 5 2 2 3 5" xfId="2862"/>
    <cellStyle name="Normal 4 2 5 2 2 4" xfId="1134"/>
    <cellStyle name="Normal 4 2 5 2 2 4 2" xfId="2121"/>
    <cellStyle name="Normal 4 2 5 2 2 4 2 2" xfId="4097"/>
    <cellStyle name="Normal 4 2 5 2 2 4 3" xfId="3110"/>
    <cellStyle name="Normal 4 2 5 2 2 5" xfId="640"/>
    <cellStyle name="Normal 4 2 5 2 2 5 2" xfId="3604"/>
    <cellStyle name="Normal 4 2 5 2 2 6" xfId="1628"/>
    <cellStyle name="Normal 4 2 5 2 2 7" xfId="2615"/>
    <cellStyle name="Normal 4 2 5 2 3" xfId="203"/>
    <cellStyle name="Normal 4 2 5 2 3 2" xfId="450"/>
    <cellStyle name="Normal 4 2 5 2 3 2 2" xfId="1440"/>
    <cellStyle name="Normal 4 2 5 2 3 2 2 2" xfId="2339"/>
    <cellStyle name="Normal 4 2 5 2 3 2 2 2 2" xfId="4315"/>
    <cellStyle name="Normal 4 2 5 2 3 2 2 3" xfId="3416"/>
    <cellStyle name="Normal 4 2 5 2 3 2 3" xfId="946"/>
    <cellStyle name="Normal 4 2 5 2 3 2 3 2" xfId="3910"/>
    <cellStyle name="Normal 4 2 5 2 3 2 4" xfId="1934"/>
    <cellStyle name="Normal 4 2 5 2 3 2 5" xfId="2921"/>
    <cellStyle name="Normal 4 2 5 2 3 3" xfId="1193"/>
    <cellStyle name="Normal 4 2 5 2 3 3 2" xfId="2180"/>
    <cellStyle name="Normal 4 2 5 2 3 3 2 2" xfId="4156"/>
    <cellStyle name="Normal 4 2 5 2 3 3 3" xfId="3169"/>
    <cellStyle name="Normal 4 2 5 2 3 4" xfId="699"/>
    <cellStyle name="Normal 4 2 5 2 3 4 2" xfId="3663"/>
    <cellStyle name="Normal 4 2 5 2 3 5" xfId="1687"/>
    <cellStyle name="Normal 4 2 5 2 3 6" xfId="2674"/>
    <cellStyle name="Normal 4 2 5 2 4" xfId="336"/>
    <cellStyle name="Normal 4 2 5 2 4 2" xfId="1326"/>
    <cellStyle name="Normal 4 2 5 2 4 2 2" xfId="2336"/>
    <cellStyle name="Normal 4 2 5 2 4 2 2 2" xfId="4312"/>
    <cellStyle name="Normal 4 2 5 2 4 2 3" xfId="3302"/>
    <cellStyle name="Normal 4 2 5 2 4 3" xfId="832"/>
    <cellStyle name="Normal 4 2 5 2 4 3 2" xfId="3796"/>
    <cellStyle name="Normal 4 2 5 2 4 4" xfId="1820"/>
    <cellStyle name="Normal 4 2 5 2 4 5" xfId="2807"/>
    <cellStyle name="Normal 4 2 5 2 5" xfId="1079"/>
    <cellStyle name="Normal 4 2 5 2 5 2" xfId="2066"/>
    <cellStyle name="Normal 4 2 5 2 5 2 2" xfId="4042"/>
    <cellStyle name="Normal 4 2 5 2 5 3" xfId="3055"/>
    <cellStyle name="Normal 4 2 5 2 6" xfId="585"/>
    <cellStyle name="Normal 4 2 5 2 6 2" xfId="3549"/>
    <cellStyle name="Normal 4 2 5 2 7" xfId="1573"/>
    <cellStyle name="Normal 4 2 5 2 8" xfId="2560"/>
    <cellStyle name="Normal 4 2 5 3" xfId="124"/>
    <cellStyle name="Normal 4 2 5 3 2" xfId="243"/>
    <cellStyle name="Normal 4 2 5 3 2 2" xfId="490"/>
    <cellStyle name="Normal 4 2 5 3 2 2 2" xfId="1480"/>
    <cellStyle name="Normal 4 2 5 3 2 2 2 2" xfId="2341"/>
    <cellStyle name="Normal 4 2 5 3 2 2 2 2 2" xfId="4317"/>
    <cellStyle name="Normal 4 2 5 3 2 2 2 3" xfId="3456"/>
    <cellStyle name="Normal 4 2 5 3 2 2 3" xfId="986"/>
    <cellStyle name="Normal 4 2 5 3 2 2 3 2" xfId="3950"/>
    <cellStyle name="Normal 4 2 5 3 2 2 4" xfId="1974"/>
    <cellStyle name="Normal 4 2 5 3 2 2 5" xfId="2961"/>
    <cellStyle name="Normal 4 2 5 3 2 3" xfId="1233"/>
    <cellStyle name="Normal 4 2 5 3 2 3 2" xfId="2220"/>
    <cellStyle name="Normal 4 2 5 3 2 3 2 2" xfId="4196"/>
    <cellStyle name="Normal 4 2 5 3 2 3 3" xfId="3209"/>
    <cellStyle name="Normal 4 2 5 3 2 4" xfId="739"/>
    <cellStyle name="Normal 4 2 5 3 2 4 2" xfId="3703"/>
    <cellStyle name="Normal 4 2 5 3 2 5" xfId="1727"/>
    <cellStyle name="Normal 4 2 5 3 2 6" xfId="2714"/>
    <cellStyle name="Normal 4 2 5 3 3" xfId="371"/>
    <cellStyle name="Normal 4 2 5 3 3 2" xfId="1361"/>
    <cellStyle name="Normal 4 2 5 3 3 2 2" xfId="2340"/>
    <cellStyle name="Normal 4 2 5 3 3 2 2 2" xfId="4316"/>
    <cellStyle name="Normal 4 2 5 3 3 2 3" xfId="3337"/>
    <cellStyle name="Normal 4 2 5 3 3 3" xfId="867"/>
    <cellStyle name="Normal 4 2 5 3 3 3 2" xfId="3831"/>
    <cellStyle name="Normal 4 2 5 3 3 4" xfId="1855"/>
    <cellStyle name="Normal 4 2 5 3 3 5" xfId="2842"/>
    <cellStyle name="Normal 4 2 5 3 4" xfId="1114"/>
    <cellStyle name="Normal 4 2 5 3 4 2" xfId="2101"/>
    <cellStyle name="Normal 4 2 5 3 4 2 2" xfId="4077"/>
    <cellStyle name="Normal 4 2 5 3 4 3" xfId="3090"/>
    <cellStyle name="Normal 4 2 5 3 5" xfId="620"/>
    <cellStyle name="Normal 4 2 5 3 5 2" xfId="3584"/>
    <cellStyle name="Normal 4 2 5 3 6" xfId="1608"/>
    <cellStyle name="Normal 4 2 5 3 7" xfId="2595"/>
    <cellStyle name="Normal 4 2 5 4" xfId="183"/>
    <cellStyle name="Normal 4 2 5 4 2" xfId="430"/>
    <cellStyle name="Normal 4 2 5 4 2 2" xfId="1420"/>
    <cellStyle name="Normal 4 2 5 4 2 2 2" xfId="2342"/>
    <cellStyle name="Normal 4 2 5 4 2 2 2 2" xfId="4318"/>
    <cellStyle name="Normal 4 2 5 4 2 2 3" xfId="3396"/>
    <cellStyle name="Normal 4 2 5 4 2 3" xfId="926"/>
    <cellStyle name="Normal 4 2 5 4 2 3 2" xfId="3890"/>
    <cellStyle name="Normal 4 2 5 4 2 4" xfId="1914"/>
    <cellStyle name="Normal 4 2 5 4 2 5" xfId="2901"/>
    <cellStyle name="Normal 4 2 5 4 3" xfId="1173"/>
    <cellStyle name="Normal 4 2 5 4 3 2" xfId="2160"/>
    <cellStyle name="Normal 4 2 5 4 3 2 2" xfId="4136"/>
    <cellStyle name="Normal 4 2 5 4 3 3" xfId="3149"/>
    <cellStyle name="Normal 4 2 5 4 4" xfId="679"/>
    <cellStyle name="Normal 4 2 5 4 4 2" xfId="3643"/>
    <cellStyle name="Normal 4 2 5 4 5" xfId="1667"/>
    <cellStyle name="Normal 4 2 5 4 6" xfId="2654"/>
    <cellStyle name="Normal 4 2 5 5" xfId="320"/>
    <cellStyle name="Normal 4 2 5 5 2" xfId="1310"/>
    <cellStyle name="Normal 4 2 5 5 2 2" xfId="2335"/>
    <cellStyle name="Normal 4 2 5 5 2 2 2" xfId="4311"/>
    <cellStyle name="Normal 4 2 5 5 2 3" xfId="3286"/>
    <cellStyle name="Normal 4 2 5 5 3" xfId="816"/>
    <cellStyle name="Normal 4 2 5 5 3 2" xfId="3780"/>
    <cellStyle name="Normal 4 2 5 5 4" xfId="1804"/>
    <cellStyle name="Normal 4 2 5 5 5" xfId="2791"/>
    <cellStyle name="Normal 4 2 5 6" xfId="1063"/>
    <cellStyle name="Normal 4 2 5 6 2" xfId="2050"/>
    <cellStyle name="Normal 4 2 5 6 2 2" xfId="4026"/>
    <cellStyle name="Normal 4 2 5 6 3" xfId="3039"/>
    <cellStyle name="Normal 4 2 5 7" xfId="569"/>
    <cellStyle name="Normal 4 2 5 7 2" xfId="3533"/>
    <cellStyle name="Normal 4 2 5 8" xfId="1557"/>
    <cellStyle name="Normal 4 2 5 9" xfId="2544"/>
    <cellStyle name="Normal 4 2 6" xfId="94"/>
    <cellStyle name="Normal 4 2 6 2" xfId="150"/>
    <cellStyle name="Normal 4 2 6 2 2" xfId="269"/>
    <cellStyle name="Normal 4 2 6 2 2 2" xfId="516"/>
    <cellStyle name="Normal 4 2 6 2 2 2 2" xfId="1506"/>
    <cellStyle name="Normal 4 2 6 2 2 2 2 2" xfId="2345"/>
    <cellStyle name="Normal 4 2 6 2 2 2 2 2 2" xfId="4321"/>
    <cellStyle name="Normal 4 2 6 2 2 2 2 3" xfId="3482"/>
    <cellStyle name="Normal 4 2 6 2 2 2 3" xfId="1012"/>
    <cellStyle name="Normal 4 2 6 2 2 2 3 2" xfId="3976"/>
    <cellStyle name="Normal 4 2 6 2 2 2 4" xfId="2000"/>
    <cellStyle name="Normal 4 2 6 2 2 2 5" xfId="2987"/>
    <cellStyle name="Normal 4 2 6 2 2 3" xfId="1259"/>
    <cellStyle name="Normal 4 2 6 2 2 3 2" xfId="2246"/>
    <cellStyle name="Normal 4 2 6 2 2 3 2 2" xfId="4222"/>
    <cellStyle name="Normal 4 2 6 2 2 3 3" xfId="3235"/>
    <cellStyle name="Normal 4 2 6 2 2 4" xfId="765"/>
    <cellStyle name="Normal 4 2 6 2 2 4 2" xfId="3729"/>
    <cellStyle name="Normal 4 2 6 2 2 5" xfId="1753"/>
    <cellStyle name="Normal 4 2 6 2 2 6" xfId="2740"/>
    <cellStyle name="Normal 4 2 6 2 3" xfId="397"/>
    <cellStyle name="Normal 4 2 6 2 3 2" xfId="1387"/>
    <cellStyle name="Normal 4 2 6 2 3 2 2" xfId="2344"/>
    <cellStyle name="Normal 4 2 6 2 3 2 2 2" xfId="4320"/>
    <cellStyle name="Normal 4 2 6 2 3 2 3" xfId="3363"/>
    <cellStyle name="Normal 4 2 6 2 3 3" xfId="893"/>
    <cellStyle name="Normal 4 2 6 2 3 3 2" xfId="3857"/>
    <cellStyle name="Normal 4 2 6 2 3 4" xfId="1881"/>
    <cellStyle name="Normal 4 2 6 2 3 5" xfId="2868"/>
    <cellStyle name="Normal 4 2 6 2 4" xfId="1140"/>
    <cellStyle name="Normal 4 2 6 2 4 2" xfId="2127"/>
    <cellStyle name="Normal 4 2 6 2 4 2 2" xfId="4103"/>
    <cellStyle name="Normal 4 2 6 2 4 3" xfId="3116"/>
    <cellStyle name="Normal 4 2 6 2 5" xfId="646"/>
    <cellStyle name="Normal 4 2 6 2 5 2" xfId="3610"/>
    <cellStyle name="Normal 4 2 6 2 6" xfId="1634"/>
    <cellStyle name="Normal 4 2 6 2 7" xfId="2621"/>
    <cellStyle name="Normal 4 2 6 3" xfId="209"/>
    <cellStyle name="Normal 4 2 6 3 2" xfId="456"/>
    <cellStyle name="Normal 4 2 6 3 2 2" xfId="1446"/>
    <cellStyle name="Normal 4 2 6 3 2 2 2" xfId="2346"/>
    <cellStyle name="Normal 4 2 6 3 2 2 2 2" xfId="4322"/>
    <cellStyle name="Normal 4 2 6 3 2 2 3" xfId="3422"/>
    <cellStyle name="Normal 4 2 6 3 2 3" xfId="952"/>
    <cellStyle name="Normal 4 2 6 3 2 3 2" xfId="3916"/>
    <cellStyle name="Normal 4 2 6 3 2 4" xfId="1940"/>
    <cellStyle name="Normal 4 2 6 3 2 5" xfId="2927"/>
    <cellStyle name="Normal 4 2 6 3 3" xfId="1199"/>
    <cellStyle name="Normal 4 2 6 3 3 2" xfId="2186"/>
    <cellStyle name="Normal 4 2 6 3 3 2 2" xfId="4162"/>
    <cellStyle name="Normal 4 2 6 3 3 3" xfId="3175"/>
    <cellStyle name="Normal 4 2 6 3 4" xfId="705"/>
    <cellStyle name="Normal 4 2 6 3 4 2" xfId="3669"/>
    <cellStyle name="Normal 4 2 6 3 5" xfId="1693"/>
    <cellStyle name="Normal 4 2 6 3 6" xfId="2680"/>
    <cellStyle name="Normal 4 2 6 4" xfId="341"/>
    <cellStyle name="Normal 4 2 6 4 2" xfId="1331"/>
    <cellStyle name="Normal 4 2 6 4 2 2" xfId="2343"/>
    <cellStyle name="Normal 4 2 6 4 2 2 2" xfId="4319"/>
    <cellStyle name="Normal 4 2 6 4 2 3" xfId="3307"/>
    <cellStyle name="Normal 4 2 6 4 3" xfId="837"/>
    <cellStyle name="Normal 4 2 6 4 3 2" xfId="3801"/>
    <cellStyle name="Normal 4 2 6 4 4" xfId="1825"/>
    <cellStyle name="Normal 4 2 6 4 5" xfId="2812"/>
    <cellStyle name="Normal 4 2 6 5" xfId="1084"/>
    <cellStyle name="Normal 4 2 6 5 2" xfId="2071"/>
    <cellStyle name="Normal 4 2 6 5 2 2" xfId="4047"/>
    <cellStyle name="Normal 4 2 6 5 3" xfId="3060"/>
    <cellStyle name="Normal 4 2 6 6" xfId="590"/>
    <cellStyle name="Normal 4 2 6 6 2" xfId="3554"/>
    <cellStyle name="Normal 4 2 6 7" xfId="1578"/>
    <cellStyle name="Normal 4 2 6 8" xfId="2565"/>
    <cellStyle name="Normal 4 2 7" xfId="99"/>
    <cellStyle name="Normal 4 2 7 2" xfId="155"/>
    <cellStyle name="Normal 4 2 7 2 2" xfId="274"/>
    <cellStyle name="Normal 4 2 7 2 2 2" xfId="521"/>
    <cellStyle name="Normal 4 2 7 2 2 2 2" xfId="1511"/>
    <cellStyle name="Normal 4 2 7 2 2 2 2 2" xfId="2349"/>
    <cellStyle name="Normal 4 2 7 2 2 2 2 2 2" xfId="4325"/>
    <cellStyle name="Normal 4 2 7 2 2 2 2 3" xfId="3487"/>
    <cellStyle name="Normal 4 2 7 2 2 2 3" xfId="1017"/>
    <cellStyle name="Normal 4 2 7 2 2 2 3 2" xfId="3981"/>
    <cellStyle name="Normal 4 2 7 2 2 2 4" xfId="2005"/>
    <cellStyle name="Normal 4 2 7 2 2 2 5" xfId="2992"/>
    <cellStyle name="Normal 4 2 7 2 2 3" xfId="1264"/>
    <cellStyle name="Normal 4 2 7 2 2 3 2" xfId="2251"/>
    <cellStyle name="Normal 4 2 7 2 2 3 2 2" xfId="4227"/>
    <cellStyle name="Normal 4 2 7 2 2 3 3" xfId="3240"/>
    <cellStyle name="Normal 4 2 7 2 2 4" xfId="770"/>
    <cellStyle name="Normal 4 2 7 2 2 4 2" xfId="3734"/>
    <cellStyle name="Normal 4 2 7 2 2 5" xfId="1758"/>
    <cellStyle name="Normal 4 2 7 2 2 6" xfId="2745"/>
    <cellStyle name="Normal 4 2 7 2 3" xfId="402"/>
    <cellStyle name="Normal 4 2 7 2 3 2" xfId="1392"/>
    <cellStyle name="Normal 4 2 7 2 3 2 2" xfId="2348"/>
    <cellStyle name="Normal 4 2 7 2 3 2 2 2" xfId="4324"/>
    <cellStyle name="Normal 4 2 7 2 3 2 3" xfId="3368"/>
    <cellStyle name="Normal 4 2 7 2 3 3" xfId="898"/>
    <cellStyle name="Normal 4 2 7 2 3 3 2" xfId="3862"/>
    <cellStyle name="Normal 4 2 7 2 3 4" xfId="1886"/>
    <cellStyle name="Normal 4 2 7 2 3 5" xfId="2873"/>
    <cellStyle name="Normal 4 2 7 2 4" xfId="1145"/>
    <cellStyle name="Normal 4 2 7 2 4 2" xfId="2132"/>
    <cellStyle name="Normal 4 2 7 2 4 2 2" xfId="4108"/>
    <cellStyle name="Normal 4 2 7 2 4 3" xfId="3121"/>
    <cellStyle name="Normal 4 2 7 2 5" xfId="651"/>
    <cellStyle name="Normal 4 2 7 2 5 2" xfId="3615"/>
    <cellStyle name="Normal 4 2 7 2 6" xfId="1639"/>
    <cellStyle name="Normal 4 2 7 2 7" xfId="2626"/>
    <cellStyle name="Normal 4 2 7 3" xfId="214"/>
    <cellStyle name="Normal 4 2 7 3 2" xfId="461"/>
    <cellStyle name="Normal 4 2 7 3 2 2" xfId="1451"/>
    <cellStyle name="Normal 4 2 7 3 2 2 2" xfId="2350"/>
    <cellStyle name="Normal 4 2 7 3 2 2 2 2" xfId="4326"/>
    <cellStyle name="Normal 4 2 7 3 2 2 3" xfId="3427"/>
    <cellStyle name="Normal 4 2 7 3 2 3" xfId="957"/>
    <cellStyle name="Normal 4 2 7 3 2 3 2" xfId="3921"/>
    <cellStyle name="Normal 4 2 7 3 2 4" xfId="1945"/>
    <cellStyle name="Normal 4 2 7 3 2 5" xfId="2932"/>
    <cellStyle name="Normal 4 2 7 3 3" xfId="1204"/>
    <cellStyle name="Normal 4 2 7 3 3 2" xfId="2191"/>
    <cellStyle name="Normal 4 2 7 3 3 2 2" xfId="4167"/>
    <cellStyle name="Normal 4 2 7 3 3 3" xfId="3180"/>
    <cellStyle name="Normal 4 2 7 3 4" xfId="710"/>
    <cellStyle name="Normal 4 2 7 3 4 2" xfId="3674"/>
    <cellStyle name="Normal 4 2 7 3 5" xfId="1698"/>
    <cellStyle name="Normal 4 2 7 3 6" xfId="2685"/>
    <cellStyle name="Normal 4 2 7 4" xfId="346"/>
    <cellStyle name="Normal 4 2 7 4 2" xfId="1336"/>
    <cellStyle name="Normal 4 2 7 4 2 2" xfId="2347"/>
    <cellStyle name="Normal 4 2 7 4 2 2 2" xfId="4323"/>
    <cellStyle name="Normal 4 2 7 4 2 3" xfId="3312"/>
    <cellStyle name="Normal 4 2 7 4 3" xfId="842"/>
    <cellStyle name="Normal 4 2 7 4 3 2" xfId="3806"/>
    <cellStyle name="Normal 4 2 7 4 4" xfId="1830"/>
    <cellStyle name="Normal 4 2 7 4 5" xfId="2817"/>
    <cellStyle name="Normal 4 2 7 5" xfId="1089"/>
    <cellStyle name="Normal 4 2 7 5 2" xfId="2076"/>
    <cellStyle name="Normal 4 2 7 5 2 2" xfId="4052"/>
    <cellStyle name="Normal 4 2 7 5 3" xfId="3065"/>
    <cellStyle name="Normal 4 2 7 6" xfId="595"/>
    <cellStyle name="Normal 4 2 7 6 2" xfId="3559"/>
    <cellStyle name="Normal 4 2 7 7" xfId="1583"/>
    <cellStyle name="Normal 4 2 7 8" xfId="2570"/>
    <cellStyle name="Normal 4 2 8" xfId="105"/>
    <cellStyle name="Normal 4 2 8 2" xfId="161"/>
    <cellStyle name="Normal 4 2 8 2 2" xfId="280"/>
    <cellStyle name="Normal 4 2 8 2 2 2" xfId="527"/>
    <cellStyle name="Normal 4 2 8 2 2 2 2" xfId="1517"/>
    <cellStyle name="Normal 4 2 8 2 2 2 2 2" xfId="2353"/>
    <cellStyle name="Normal 4 2 8 2 2 2 2 2 2" xfId="4329"/>
    <cellStyle name="Normal 4 2 8 2 2 2 2 3" xfId="3493"/>
    <cellStyle name="Normal 4 2 8 2 2 2 3" xfId="1023"/>
    <cellStyle name="Normal 4 2 8 2 2 2 3 2" xfId="3987"/>
    <cellStyle name="Normal 4 2 8 2 2 2 4" xfId="2011"/>
    <cellStyle name="Normal 4 2 8 2 2 2 5" xfId="2998"/>
    <cellStyle name="Normal 4 2 8 2 2 3" xfId="1270"/>
    <cellStyle name="Normal 4 2 8 2 2 3 2" xfId="2257"/>
    <cellStyle name="Normal 4 2 8 2 2 3 2 2" xfId="4233"/>
    <cellStyle name="Normal 4 2 8 2 2 3 3" xfId="3246"/>
    <cellStyle name="Normal 4 2 8 2 2 4" xfId="776"/>
    <cellStyle name="Normal 4 2 8 2 2 4 2" xfId="3740"/>
    <cellStyle name="Normal 4 2 8 2 2 5" xfId="1764"/>
    <cellStyle name="Normal 4 2 8 2 2 6" xfId="2751"/>
    <cellStyle name="Normal 4 2 8 2 3" xfId="408"/>
    <cellStyle name="Normal 4 2 8 2 3 2" xfId="1398"/>
    <cellStyle name="Normal 4 2 8 2 3 2 2" xfId="2352"/>
    <cellStyle name="Normal 4 2 8 2 3 2 2 2" xfId="4328"/>
    <cellStyle name="Normal 4 2 8 2 3 2 3" xfId="3374"/>
    <cellStyle name="Normal 4 2 8 2 3 3" xfId="904"/>
    <cellStyle name="Normal 4 2 8 2 3 3 2" xfId="3868"/>
    <cellStyle name="Normal 4 2 8 2 3 4" xfId="1892"/>
    <cellStyle name="Normal 4 2 8 2 3 5" xfId="2879"/>
    <cellStyle name="Normal 4 2 8 2 4" xfId="1151"/>
    <cellStyle name="Normal 4 2 8 2 4 2" xfId="2138"/>
    <cellStyle name="Normal 4 2 8 2 4 2 2" xfId="4114"/>
    <cellStyle name="Normal 4 2 8 2 4 3" xfId="3127"/>
    <cellStyle name="Normal 4 2 8 2 5" xfId="657"/>
    <cellStyle name="Normal 4 2 8 2 5 2" xfId="3621"/>
    <cellStyle name="Normal 4 2 8 2 6" xfId="1645"/>
    <cellStyle name="Normal 4 2 8 2 7" xfId="2632"/>
    <cellStyle name="Normal 4 2 8 3" xfId="220"/>
    <cellStyle name="Normal 4 2 8 3 2" xfId="467"/>
    <cellStyle name="Normal 4 2 8 3 2 2" xfId="1457"/>
    <cellStyle name="Normal 4 2 8 3 2 2 2" xfId="2354"/>
    <cellStyle name="Normal 4 2 8 3 2 2 2 2" xfId="4330"/>
    <cellStyle name="Normal 4 2 8 3 2 2 3" xfId="3433"/>
    <cellStyle name="Normal 4 2 8 3 2 3" xfId="963"/>
    <cellStyle name="Normal 4 2 8 3 2 3 2" xfId="3927"/>
    <cellStyle name="Normal 4 2 8 3 2 4" xfId="1951"/>
    <cellStyle name="Normal 4 2 8 3 2 5" xfId="2938"/>
    <cellStyle name="Normal 4 2 8 3 3" xfId="1210"/>
    <cellStyle name="Normal 4 2 8 3 3 2" xfId="2197"/>
    <cellStyle name="Normal 4 2 8 3 3 2 2" xfId="4173"/>
    <cellStyle name="Normal 4 2 8 3 3 3" xfId="3186"/>
    <cellStyle name="Normal 4 2 8 3 4" xfId="716"/>
    <cellStyle name="Normal 4 2 8 3 4 2" xfId="3680"/>
    <cellStyle name="Normal 4 2 8 3 5" xfId="1704"/>
    <cellStyle name="Normal 4 2 8 3 6" xfId="2691"/>
    <cellStyle name="Normal 4 2 8 4" xfId="352"/>
    <cellStyle name="Normal 4 2 8 4 2" xfId="1342"/>
    <cellStyle name="Normal 4 2 8 4 2 2" xfId="2351"/>
    <cellStyle name="Normal 4 2 8 4 2 2 2" xfId="4327"/>
    <cellStyle name="Normal 4 2 8 4 2 3" xfId="3318"/>
    <cellStyle name="Normal 4 2 8 4 3" xfId="848"/>
    <cellStyle name="Normal 4 2 8 4 3 2" xfId="3812"/>
    <cellStyle name="Normal 4 2 8 4 4" xfId="1836"/>
    <cellStyle name="Normal 4 2 8 4 5" xfId="2823"/>
    <cellStyle name="Normal 4 2 8 5" xfId="1095"/>
    <cellStyle name="Normal 4 2 8 5 2" xfId="2082"/>
    <cellStyle name="Normal 4 2 8 5 2 2" xfId="4058"/>
    <cellStyle name="Normal 4 2 8 5 3" xfId="3071"/>
    <cellStyle name="Normal 4 2 8 6" xfId="601"/>
    <cellStyle name="Normal 4 2 8 6 2" xfId="3565"/>
    <cellStyle name="Normal 4 2 8 7" xfId="1589"/>
    <cellStyle name="Normal 4 2 8 8" xfId="2576"/>
    <cellStyle name="Normal 4 2 9" xfId="78"/>
    <cellStyle name="Normal 4 2 9 2" xfId="131"/>
    <cellStyle name="Normal 4 2 9 2 2" xfId="250"/>
    <cellStyle name="Normal 4 2 9 2 2 2" xfId="497"/>
    <cellStyle name="Normal 4 2 9 2 2 2 2" xfId="1487"/>
    <cellStyle name="Normal 4 2 9 2 2 2 2 2" xfId="2357"/>
    <cellStyle name="Normal 4 2 9 2 2 2 2 2 2" xfId="4333"/>
    <cellStyle name="Normal 4 2 9 2 2 2 2 3" xfId="3463"/>
    <cellStyle name="Normal 4 2 9 2 2 2 3" xfId="993"/>
    <cellStyle name="Normal 4 2 9 2 2 2 3 2" xfId="3957"/>
    <cellStyle name="Normal 4 2 9 2 2 2 4" xfId="1981"/>
    <cellStyle name="Normal 4 2 9 2 2 2 5" xfId="2968"/>
    <cellStyle name="Normal 4 2 9 2 2 3" xfId="1240"/>
    <cellStyle name="Normal 4 2 9 2 2 3 2" xfId="2227"/>
    <cellStyle name="Normal 4 2 9 2 2 3 2 2" xfId="4203"/>
    <cellStyle name="Normal 4 2 9 2 2 3 3" xfId="3216"/>
    <cellStyle name="Normal 4 2 9 2 2 4" xfId="746"/>
    <cellStyle name="Normal 4 2 9 2 2 4 2" xfId="3710"/>
    <cellStyle name="Normal 4 2 9 2 2 5" xfId="1734"/>
    <cellStyle name="Normal 4 2 9 2 2 6" xfId="2721"/>
    <cellStyle name="Normal 4 2 9 2 3" xfId="378"/>
    <cellStyle name="Normal 4 2 9 2 3 2" xfId="1368"/>
    <cellStyle name="Normal 4 2 9 2 3 2 2" xfId="2356"/>
    <cellStyle name="Normal 4 2 9 2 3 2 2 2" xfId="4332"/>
    <cellStyle name="Normal 4 2 9 2 3 2 3" xfId="3344"/>
    <cellStyle name="Normal 4 2 9 2 3 3" xfId="874"/>
    <cellStyle name="Normal 4 2 9 2 3 3 2" xfId="3838"/>
    <cellStyle name="Normal 4 2 9 2 3 4" xfId="1862"/>
    <cellStyle name="Normal 4 2 9 2 3 5" xfId="2849"/>
    <cellStyle name="Normal 4 2 9 2 4" xfId="1121"/>
    <cellStyle name="Normal 4 2 9 2 4 2" xfId="2108"/>
    <cellStyle name="Normal 4 2 9 2 4 2 2" xfId="4084"/>
    <cellStyle name="Normal 4 2 9 2 4 3" xfId="3097"/>
    <cellStyle name="Normal 4 2 9 2 5" xfId="627"/>
    <cellStyle name="Normal 4 2 9 2 5 2" xfId="3591"/>
    <cellStyle name="Normal 4 2 9 2 6" xfId="1615"/>
    <cellStyle name="Normal 4 2 9 2 7" xfId="2602"/>
    <cellStyle name="Normal 4 2 9 3" xfId="190"/>
    <cellStyle name="Normal 4 2 9 3 2" xfId="437"/>
    <cellStyle name="Normal 4 2 9 3 2 2" xfId="1427"/>
    <cellStyle name="Normal 4 2 9 3 2 2 2" xfId="2358"/>
    <cellStyle name="Normal 4 2 9 3 2 2 2 2" xfId="4334"/>
    <cellStyle name="Normal 4 2 9 3 2 2 3" xfId="3403"/>
    <cellStyle name="Normal 4 2 9 3 2 3" xfId="933"/>
    <cellStyle name="Normal 4 2 9 3 2 3 2" xfId="3897"/>
    <cellStyle name="Normal 4 2 9 3 2 4" xfId="1921"/>
    <cellStyle name="Normal 4 2 9 3 2 5" xfId="2908"/>
    <cellStyle name="Normal 4 2 9 3 3" xfId="1180"/>
    <cellStyle name="Normal 4 2 9 3 3 2" xfId="2167"/>
    <cellStyle name="Normal 4 2 9 3 3 2 2" xfId="4143"/>
    <cellStyle name="Normal 4 2 9 3 3 3" xfId="3156"/>
    <cellStyle name="Normal 4 2 9 3 4" xfId="686"/>
    <cellStyle name="Normal 4 2 9 3 4 2" xfId="3650"/>
    <cellStyle name="Normal 4 2 9 3 5" xfId="1674"/>
    <cellStyle name="Normal 4 2 9 3 6" xfId="2661"/>
    <cellStyle name="Normal 4 2 9 4" xfId="326"/>
    <cellStyle name="Normal 4 2 9 4 2" xfId="1316"/>
    <cellStyle name="Normal 4 2 9 4 2 2" xfId="2355"/>
    <cellStyle name="Normal 4 2 9 4 2 2 2" xfId="4331"/>
    <cellStyle name="Normal 4 2 9 4 2 3" xfId="3292"/>
    <cellStyle name="Normal 4 2 9 4 3" xfId="822"/>
    <cellStyle name="Normal 4 2 9 4 3 2" xfId="3786"/>
    <cellStyle name="Normal 4 2 9 4 4" xfId="1810"/>
    <cellStyle name="Normal 4 2 9 4 5" xfId="2797"/>
    <cellStyle name="Normal 4 2 9 5" xfId="1069"/>
    <cellStyle name="Normal 4 2 9 5 2" xfId="2056"/>
    <cellStyle name="Normal 4 2 9 5 2 2" xfId="4032"/>
    <cellStyle name="Normal 4 2 9 5 3" xfId="3045"/>
    <cellStyle name="Normal 4 2 9 6" xfId="575"/>
    <cellStyle name="Normal 4 2 9 6 2" xfId="3539"/>
    <cellStyle name="Normal 4 2 9 7" xfId="1563"/>
    <cellStyle name="Normal 4 2 9 8" xfId="2550"/>
    <cellStyle name="Normal 4 3" xfId="39"/>
    <cellStyle name="Normal 4 3 10" xfId="550"/>
    <cellStyle name="Normal 4 3 10 2" xfId="3514"/>
    <cellStyle name="Normal 4 3 11" xfId="1538"/>
    <cellStyle name="Normal 4 3 12" xfId="2525"/>
    <cellStyle name="Normal 4 3 2" xfId="93"/>
    <cellStyle name="Normal 4 3 2 2" xfId="149"/>
    <cellStyle name="Normal 4 3 2 2 2" xfId="268"/>
    <cellStyle name="Normal 4 3 2 2 2 2" xfId="515"/>
    <cellStyle name="Normal 4 3 2 2 2 2 2" xfId="1505"/>
    <cellStyle name="Normal 4 3 2 2 2 2 2 2" xfId="2362"/>
    <cellStyle name="Normal 4 3 2 2 2 2 2 2 2" xfId="4338"/>
    <cellStyle name="Normal 4 3 2 2 2 2 2 3" xfId="3481"/>
    <cellStyle name="Normal 4 3 2 2 2 2 3" xfId="1011"/>
    <cellStyle name="Normal 4 3 2 2 2 2 3 2" xfId="3975"/>
    <cellStyle name="Normal 4 3 2 2 2 2 4" xfId="1999"/>
    <cellStyle name="Normal 4 3 2 2 2 2 5" xfId="2986"/>
    <cellStyle name="Normal 4 3 2 2 2 3" xfId="1258"/>
    <cellStyle name="Normal 4 3 2 2 2 3 2" xfId="2245"/>
    <cellStyle name="Normal 4 3 2 2 2 3 2 2" xfId="4221"/>
    <cellStyle name="Normal 4 3 2 2 2 3 3" xfId="3234"/>
    <cellStyle name="Normal 4 3 2 2 2 4" xfId="764"/>
    <cellStyle name="Normal 4 3 2 2 2 4 2" xfId="3728"/>
    <cellStyle name="Normal 4 3 2 2 2 5" xfId="1752"/>
    <cellStyle name="Normal 4 3 2 2 2 6" xfId="2739"/>
    <cellStyle name="Normal 4 3 2 2 3" xfId="396"/>
    <cellStyle name="Normal 4 3 2 2 3 2" xfId="1386"/>
    <cellStyle name="Normal 4 3 2 2 3 2 2" xfId="2361"/>
    <cellStyle name="Normal 4 3 2 2 3 2 2 2" xfId="4337"/>
    <cellStyle name="Normal 4 3 2 2 3 2 3" xfId="3362"/>
    <cellStyle name="Normal 4 3 2 2 3 3" xfId="892"/>
    <cellStyle name="Normal 4 3 2 2 3 3 2" xfId="3856"/>
    <cellStyle name="Normal 4 3 2 2 3 4" xfId="1880"/>
    <cellStyle name="Normal 4 3 2 2 3 5" xfId="2867"/>
    <cellStyle name="Normal 4 3 2 2 4" xfId="1139"/>
    <cellStyle name="Normal 4 3 2 2 4 2" xfId="2126"/>
    <cellStyle name="Normal 4 3 2 2 4 2 2" xfId="4102"/>
    <cellStyle name="Normal 4 3 2 2 4 3" xfId="3115"/>
    <cellStyle name="Normal 4 3 2 2 5" xfId="645"/>
    <cellStyle name="Normal 4 3 2 2 5 2" xfId="3609"/>
    <cellStyle name="Normal 4 3 2 2 6" xfId="1633"/>
    <cellStyle name="Normal 4 3 2 2 7" xfId="2620"/>
    <cellStyle name="Normal 4 3 2 3" xfId="208"/>
    <cellStyle name="Normal 4 3 2 3 2" xfId="455"/>
    <cellStyle name="Normal 4 3 2 3 2 2" xfId="1445"/>
    <cellStyle name="Normal 4 3 2 3 2 2 2" xfId="2363"/>
    <cellStyle name="Normal 4 3 2 3 2 2 2 2" xfId="4339"/>
    <cellStyle name="Normal 4 3 2 3 2 2 3" xfId="3421"/>
    <cellStyle name="Normal 4 3 2 3 2 3" xfId="951"/>
    <cellStyle name="Normal 4 3 2 3 2 3 2" xfId="3915"/>
    <cellStyle name="Normal 4 3 2 3 2 4" xfId="1939"/>
    <cellStyle name="Normal 4 3 2 3 2 5" xfId="2926"/>
    <cellStyle name="Normal 4 3 2 3 3" xfId="1198"/>
    <cellStyle name="Normal 4 3 2 3 3 2" xfId="2185"/>
    <cellStyle name="Normal 4 3 2 3 3 2 2" xfId="4161"/>
    <cellStyle name="Normal 4 3 2 3 3 3" xfId="3174"/>
    <cellStyle name="Normal 4 3 2 3 4" xfId="704"/>
    <cellStyle name="Normal 4 3 2 3 4 2" xfId="3668"/>
    <cellStyle name="Normal 4 3 2 3 5" xfId="1692"/>
    <cellStyle name="Normal 4 3 2 3 6" xfId="2679"/>
    <cellStyle name="Normal 4 3 2 4" xfId="340"/>
    <cellStyle name="Normal 4 3 2 4 2" xfId="1330"/>
    <cellStyle name="Normal 4 3 2 4 2 2" xfId="2360"/>
    <cellStyle name="Normal 4 3 2 4 2 2 2" xfId="4336"/>
    <cellStyle name="Normal 4 3 2 4 2 3" xfId="3306"/>
    <cellStyle name="Normal 4 3 2 4 3" xfId="836"/>
    <cellStyle name="Normal 4 3 2 4 3 2" xfId="3800"/>
    <cellStyle name="Normal 4 3 2 4 4" xfId="1824"/>
    <cellStyle name="Normal 4 3 2 4 5" xfId="2811"/>
    <cellStyle name="Normal 4 3 2 5" xfId="1083"/>
    <cellStyle name="Normal 4 3 2 5 2" xfId="2070"/>
    <cellStyle name="Normal 4 3 2 5 2 2" xfId="4046"/>
    <cellStyle name="Normal 4 3 2 5 3" xfId="3059"/>
    <cellStyle name="Normal 4 3 2 6" xfId="589"/>
    <cellStyle name="Normal 4 3 2 6 2" xfId="3553"/>
    <cellStyle name="Normal 4 3 2 7" xfId="1577"/>
    <cellStyle name="Normal 4 3 2 8" xfId="2564"/>
    <cellStyle name="Normal 4 3 3" xfId="98"/>
    <cellStyle name="Normal 4 3 3 2" xfId="154"/>
    <cellStyle name="Normal 4 3 3 2 2" xfId="273"/>
    <cellStyle name="Normal 4 3 3 2 2 2" xfId="520"/>
    <cellStyle name="Normal 4 3 3 2 2 2 2" xfId="1510"/>
    <cellStyle name="Normal 4 3 3 2 2 2 2 2" xfId="2366"/>
    <cellStyle name="Normal 4 3 3 2 2 2 2 2 2" xfId="4342"/>
    <cellStyle name="Normal 4 3 3 2 2 2 2 3" xfId="3486"/>
    <cellStyle name="Normal 4 3 3 2 2 2 3" xfId="1016"/>
    <cellStyle name="Normal 4 3 3 2 2 2 3 2" xfId="3980"/>
    <cellStyle name="Normal 4 3 3 2 2 2 4" xfId="2004"/>
    <cellStyle name="Normal 4 3 3 2 2 2 5" xfId="2991"/>
    <cellStyle name="Normal 4 3 3 2 2 3" xfId="1263"/>
    <cellStyle name="Normal 4 3 3 2 2 3 2" xfId="2250"/>
    <cellStyle name="Normal 4 3 3 2 2 3 2 2" xfId="4226"/>
    <cellStyle name="Normal 4 3 3 2 2 3 3" xfId="3239"/>
    <cellStyle name="Normal 4 3 3 2 2 4" xfId="769"/>
    <cellStyle name="Normal 4 3 3 2 2 4 2" xfId="3733"/>
    <cellStyle name="Normal 4 3 3 2 2 5" xfId="1757"/>
    <cellStyle name="Normal 4 3 3 2 2 6" xfId="2744"/>
    <cellStyle name="Normal 4 3 3 2 3" xfId="401"/>
    <cellStyle name="Normal 4 3 3 2 3 2" xfId="1391"/>
    <cellStyle name="Normal 4 3 3 2 3 2 2" xfId="2365"/>
    <cellStyle name="Normal 4 3 3 2 3 2 2 2" xfId="4341"/>
    <cellStyle name="Normal 4 3 3 2 3 2 3" xfId="3367"/>
    <cellStyle name="Normal 4 3 3 2 3 3" xfId="897"/>
    <cellStyle name="Normal 4 3 3 2 3 3 2" xfId="3861"/>
    <cellStyle name="Normal 4 3 3 2 3 4" xfId="1885"/>
    <cellStyle name="Normal 4 3 3 2 3 5" xfId="2872"/>
    <cellStyle name="Normal 4 3 3 2 4" xfId="1144"/>
    <cellStyle name="Normal 4 3 3 2 4 2" xfId="2131"/>
    <cellStyle name="Normal 4 3 3 2 4 2 2" xfId="4107"/>
    <cellStyle name="Normal 4 3 3 2 4 3" xfId="3120"/>
    <cellStyle name="Normal 4 3 3 2 5" xfId="650"/>
    <cellStyle name="Normal 4 3 3 2 5 2" xfId="3614"/>
    <cellStyle name="Normal 4 3 3 2 6" xfId="1638"/>
    <cellStyle name="Normal 4 3 3 2 7" xfId="2625"/>
    <cellStyle name="Normal 4 3 3 3" xfId="213"/>
    <cellStyle name="Normal 4 3 3 3 2" xfId="460"/>
    <cellStyle name="Normal 4 3 3 3 2 2" xfId="1450"/>
    <cellStyle name="Normal 4 3 3 3 2 2 2" xfId="2367"/>
    <cellStyle name="Normal 4 3 3 3 2 2 2 2" xfId="4343"/>
    <cellStyle name="Normal 4 3 3 3 2 2 3" xfId="3426"/>
    <cellStyle name="Normal 4 3 3 3 2 3" xfId="956"/>
    <cellStyle name="Normal 4 3 3 3 2 3 2" xfId="3920"/>
    <cellStyle name="Normal 4 3 3 3 2 4" xfId="1944"/>
    <cellStyle name="Normal 4 3 3 3 2 5" xfId="2931"/>
    <cellStyle name="Normal 4 3 3 3 3" xfId="1203"/>
    <cellStyle name="Normal 4 3 3 3 3 2" xfId="2190"/>
    <cellStyle name="Normal 4 3 3 3 3 2 2" xfId="4166"/>
    <cellStyle name="Normal 4 3 3 3 3 3" xfId="3179"/>
    <cellStyle name="Normal 4 3 3 3 4" xfId="709"/>
    <cellStyle name="Normal 4 3 3 3 4 2" xfId="3673"/>
    <cellStyle name="Normal 4 3 3 3 5" xfId="1697"/>
    <cellStyle name="Normal 4 3 3 3 6" xfId="2684"/>
    <cellStyle name="Normal 4 3 3 4" xfId="345"/>
    <cellStyle name="Normal 4 3 3 4 2" xfId="1335"/>
    <cellStyle name="Normal 4 3 3 4 2 2" xfId="2364"/>
    <cellStyle name="Normal 4 3 3 4 2 2 2" xfId="4340"/>
    <cellStyle name="Normal 4 3 3 4 2 3" xfId="3311"/>
    <cellStyle name="Normal 4 3 3 4 3" xfId="841"/>
    <cellStyle name="Normal 4 3 3 4 3 2" xfId="3805"/>
    <cellStyle name="Normal 4 3 3 4 4" xfId="1829"/>
    <cellStyle name="Normal 4 3 3 4 5" xfId="2816"/>
    <cellStyle name="Normal 4 3 3 5" xfId="1088"/>
    <cellStyle name="Normal 4 3 3 5 2" xfId="2075"/>
    <cellStyle name="Normal 4 3 3 5 2 2" xfId="4051"/>
    <cellStyle name="Normal 4 3 3 5 3" xfId="3064"/>
    <cellStyle name="Normal 4 3 3 6" xfId="594"/>
    <cellStyle name="Normal 4 3 3 6 2" xfId="3558"/>
    <cellStyle name="Normal 4 3 3 7" xfId="1582"/>
    <cellStyle name="Normal 4 3 3 8" xfId="2569"/>
    <cellStyle name="Normal 4 3 4" xfId="104"/>
    <cellStyle name="Normal 4 3 4 2" xfId="160"/>
    <cellStyle name="Normal 4 3 4 2 2" xfId="279"/>
    <cellStyle name="Normal 4 3 4 2 2 2" xfId="526"/>
    <cellStyle name="Normal 4 3 4 2 2 2 2" xfId="1516"/>
    <cellStyle name="Normal 4 3 4 2 2 2 2 2" xfId="2370"/>
    <cellStyle name="Normal 4 3 4 2 2 2 2 2 2" xfId="4346"/>
    <cellStyle name="Normal 4 3 4 2 2 2 2 3" xfId="3492"/>
    <cellStyle name="Normal 4 3 4 2 2 2 3" xfId="1022"/>
    <cellStyle name="Normal 4 3 4 2 2 2 3 2" xfId="3986"/>
    <cellStyle name="Normal 4 3 4 2 2 2 4" xfId="2010"/>
    <cellStyle name="Normal 4 3 4 2 2 2 5" xfId="2997"/>
    <cellStyle name="Normal 4 3 4 2 2 3" xfId="1269"/>
    <cellStyle name="Normal 4 3 4 2 2 3 2" xfId="2256"/>
    <cellStyle name="Normal 4 3 4 2 2 3 2 2" xfId="4232"/>
    <cellStyle name="Normal 4 3 4 2 2 3 3" xfId="3245"/>
    <cellStyle name="Normal 4 3 4 2 2 4" xfId="775"/>
    <cellStyle name="Normal 4 3 4 2 2 4 2" xfId="3739"/>
    <cellStyle name="Normal 4 3 4 2 2 5" xfId="1763"/>
    <cellStyle name="Normal 4 3 4 2 2 6" xfId="2750"/>
    <cellStyle name="Normal 4 3 4 2 3" xfId="407"/>
    <cellStyle name="Normal 4 3 4 2 3 2" xfId="1397"/>
    <cellStyle name="Normal 4 3 4 2 3 2 2" xfId="2369"/>
    <cellStyle name="Normal 4 3 4 2 3 2 2 2" xfId="4345"/>
    <cellStyle name="Normal 4 3 4 2 3 2 3" xfId="3373"/>
    <cellStyle name="Normal 4 3 4 2 3 3" xfId="903"/>
    <cellStyle name="Normal 4 3 4 2 3 3 2" xfId="3867"/>
    <cellStyle name="Normal 4 3 4 2 3 4" xfId="1891"/>
    <cellStyle name="Normal 4 3 4 2 3 5" xfId="2878"/>
    <cellStyle name="Normal 4 3 4 2 4" xfId="1150"/>
    <cellStyle name="Normal 4 3 4 2 4 2" xfId="2137"/>
    <cellStyle name="Normal 4 3 4 2 4 2 2" xfId="4113"/>
    <cellStyle name="Normal 4 3 4 2 4 3" xfId="3126"/>
    <cellStyle name="Normal 4 3 4 2 5" xfId="656"/>
    <cellStyle name="Normal 4 3 4 2 5 2" xfId="3620"/>
    <cellStyle name="Normal 4 3 4 2 6" xfId="1644"/>
    <cellStyle name="Normal 4 3 4 2 7" xfId="2631"/>
    <cellStyle name="Normal 4 3 4 3" xfId="219"/>
    <cellStyle name="Normal 4 3 4 3 2" xfId="466"/>
    <cellStyle name="Normal 4 3 4 3 2 2" xfId="1456"/>
    <cellStyle name="Normal 4 3 4 3 2 2 2" xfId="2371"/>
    <cellStyle name="Normal 4 3 4 3 2 2 2 2" xfId="4347"/>
    <cellStyle name="Normal 4 3 4 3 2 2 3" xfId="3432"/>
    <cellStyle name="Normal 4 3 4 3 2 3" xfId="962"/>
    <cellStyle name="Normal 4 3 4 3 2 3 2" xfId="3926"/>
    <cellStyle name="Normal 4 3 4 3 2 4" xfId="1950"/>
    <cellStyle name="Normal 4 3 4 3 2 5" xfId="2937"/>
    <cellStyle name="Normal 4 3 4 3 3" xfId="1209"/>
    <cellStyle name="Normal 4 3 4 3 3 2" xfId="2196"/>
    <cellStyle name="Normal 4 3 4 3 3 2 2" xfId="4172"/>
    <cellStyle name="Normal 4 3 4 3 3 3" xfId="3185"/>
    <cellStyle name="Normal 4 3 4 3 4" xfId="715"/>
    <cellStyle name="Normal 4 3 4 3 4 2" xfId="3679"/>
    <cellStyle name="Normal 4 3 4 3 5" xfId="1703"/>
    <cellStyle name="Normal 4 3 4 3 6" xfId="2690"/>
    <cellStyle name="Normal 4 3 4 4" xfId="351"/>
    <cellStyle name="Normal 4 3 4 4 2" xfId="1341"/>
    <cellStyle name="Normal 4 3 4 4 2 2" xfId="2368"/>
    <cellStyle name="Normal 4 3 4 4 2 2 2" xfId="4344"/>
    <cellStyle name="Normal 4 3 4 4 2 3" xfId="3317"/>
    <cellStyle name="Normal 4 3 4 4 3" xfId="847"/>
    <cellStyle name="Normal 4 3 4 4 3 2" xfId="3811"/>
    <cellStyle name="Normal 4 3 4 4 4" xfId="1835"/>
    <cellStyle name="Normal 4 3 4 4 5" xfId="2822"/>
    <cellStyle name="Normal 4 3 4 5" xfId="1094"/>
    <cellStyle name="Normal 4 3 4 5 2" xfId="2081"/>
    <cellStyle name="Normal 4 3 4 5 2 2" xfId="4057"/>
    <cellStyle name="Normal 4 3 4 5 3" xfId="3070"/>
    <cellStyle name="Normal 4 3 4 6" xfId="600"/>
    <cellStyle name="Normal 4 3 4 6 2" xfId="3564"/>
    <cellStyle name="Normal 4 3 4 7" xfId="1588"/>
    <cellStyle name="Normal 4 3 4 8" xfId="2575"/>
    <cellStyle name="Normal 4 3 5" xfId="82"/>
    <cellStyle name="Normal 4 3 5 2" xfId="138"/>
    <cellStyle name="Normal 4 3 5 2 2" xfId="257"/>
    <cellStyle name="Normal 4 3 5 2 2 2" xfId="504"/>
    <cellStyle name="Normal 4 3 5 2 2 2 2" xfId="1494"/>
    <cellStyle name="Normal 4 3 5 2 2 2 2 2" xfId="2374"/>
    <cellStyle name="Normal 4 3 5 2 2 2 2 2 2" xfId="4350"/>
    <cellStyle name="Normal 4 3 5 2 2 2 2 3" xfId="3470"/>
    <cellStyle name="Normal 4 3 5 2 2 2 3" xfId="1000"/>
    <cellStyle name="Normal 4 3 5 2 2 2 3 2" xfId="3964"/>
    <cellStyle name="Normal 4 3 5 2 2 2 4" xfId="1988"/>
    <cellStyle name="Normal 4 3 5 2 2 2 5" xfId="2975"/>
    <cellStyle name="Normal 4 3 5 2 2 3" xfId="1247"/>
    <cellStyle name="Normal 4 3 5 2 2 3 2" xfId="2234"/>
    <cellStyle name="Normal 4 3 5 2 2 3 2 2" xfId="4210"/>
    <cellStyle name="Normal 4 3 5 2 2 3 3" xfId="3223"/>
    <cellStyle name="Normal 4 3 5 2 2 4" xfId="753"/>
    <cellStyle name="Normal 4 3 5 2 2 4 2" xfId="3717"/>
    <cellStyle name="Normal 4 3 5 2 2 5" xfId="1741"/>
    <cellStyle name="Normal 4 3 5 2 2 6" xfId="2728"/>
    <cellStyle name="Normal 4 3 5 2 3" xfId="385"/>
    <cellStyle name="Normal 4 3 5 2 3 2" xfId="1375"/>
    <cellStyle name="Normal 4 3 5 2 3 2 2" xfId="2373"/>
    <cellStyle name="Normal 4 3 5 2 3 2 2 2" xfId="4349"/>
    <cellStyle name="Normal 4 3 5 2 3 2 3" xfId="3351"/>
    <cellStyle name="Normal 4 3 5 2 3 3" xfId="881"/>
    <cellStyle name="Normal 4 3 5 2 3 3 2" xfId="3845"/>
    <cellStyle name="Normal 4 3 5 2 3 4" xfId="1869"/>
    <cellStyle name="Normal 4 3 5 2 3 5" xfId="2856"/>
    <cellStyle name="Normal 4 3 5 2 4" xfId="1128"/>
    <cellStyle name="Normal 4 3 5 2 4 2" xfId="2115"/>
    <cellStyle name="Normal 4 3 5 2 4 2 2" xfId="4091"/>
    <cellStyle name="Normal 4 3 5 2 4 3" xfId="3104"/>
    <cellStyle name="Normal 4 3 5 2 5" xfId="634"/>
    <cellStyle name="Normal 4 3 5 2 5 2" xfId="3598"/>
    <cellStyle name="Normal 4 3 5 2 6" xfId="1622"/>
    <cellStyle name="Normal 4 3 5 2 7" xfId="2609"/>
    <cellStyle name="Normal 4 3 5 3" xfId="197"/>
    <cellStyle name="Normal 4 3 5 3 2" xfId="444"/>
    <cellStyle name="Normal 4 3 5 3 2 2" xfId="1434"/>
    <cellStyle name="Normal 4 3 5 3 2 2 2" xfId="2375"/>
    <cellStyle name="Normal 4 3 5 3 2 2 2 2" xfId="4351"/>
    <cellStyle name="Normal 4 3 5 3 2 2 3" xfId="3410"/>
    <cellStyle name="Normal 4 3 5 3 2 3" xfId="940"/>
    <cellStyle name="Normal 4 3 5 3 2 3 2" xfId="3904"/>
    <cellStyle name="Normal 4 3 5 3 2 4" xfId="1928"/>
    <cellStyle name="Normal 4 3 5 3 2 5" xfId="2915"/>
    <cellStyle name="Normal 4 3 5 3 3" xfId="1187"/>
    <cellStyle name="Normal 4 3 5 3 3 2" xfId="2174"/>
    <cellStyle name="Normal 4 3 5 3 3 2 2" xfId="4150"/>
    <cellStyle name="Normal 4 3 5 3 3 3" xfId="3163"/>
    <cellStyle name="Normal 4 3 5 3 4" xfId="693"/>
    <cellStyle name="Normal 4 3 5 3 4 2" xfId="3657"/>
    <cellStyle name="Normal 4 3 5 3 5" xfId="1681"/>
    <cellStyle name="Normal 4 3 5 3 6" xfId="2668"/>
    <cellStyle name="Normal 4 3 5 4" xfId="330"/>
    <cellStyle name="Normal 4 3 5 4 2" xfId="1320"/>
    <cellStyle name="Normal 4 3 5 4 2 2" xfId="2372"/>
    <cellStyle name="Normal 4 3 5 4 2 2 2" xfId="4348"/>
    <cellStyle name="Normal 4 3 5 4 2 3" xfId="3296"/>
    <cellStyle name="Normal 4 3 5 4 3" xfId="826"/>
    <cellStyle name="Normal 4 3 5 4 3 2" xfId="3790"/>
    <cellStyle name="Normal 4 3 5 4 4" xfId="1814"/>
    <cellStyle name="Normal 4 3 5 4 5" xfId="2801"/>
    <cellStyle name="Normal 4 3 5 5" xfId="1073"/>
    <cellStyle name="Normal 4 3 5 5 2" xfId="2060"/>
    <cellStyle name="Normal 4 3 5 5 2 2" xfId="4036"/>
    <cellStyle name="Normal 4 3 5 5 3" xfId="3049"/>
    <cellStyle name="Normal 4 3 5 6" xfId="579"/>
    <cellStyle name="Normal 4 3 5 6 2" xfId="3543"/>
    <cellStyle name="Normal 4 3 5 7" xfId="1567"/>
    <cellStyle name="Normal 4 3 5 8" xfId="2554"/>
    <cellStyle name="Normal 4 3 6" xfId="118"/>
    <cellStyle name="Normal 4 3 6 2" xfId="237"/>
    <cellStyle name="Normal 4 3 6 2 2" xfId="484"/>
    <cellStyle name="Normal 4 3 6 2 2 2" xfId="1474"/>
    <cellStyle name="Normal 4 3 6 2 2 2 2" xfId="2377"/>
    <cellStyle name="Normal 4 3 6 2 2 2 2 2" xfId="4353"/>
    <cellStyle name="Normal 4 3 6 2 2 2 3" xfId="3450"/>
    <cellStyle name="Normal 4 3 6 2 2 3" xfId="980"/>
    <cellStyle name="Normal 4 3 6 2 2 3 2" xfId="3944"/>
    <cellStyle name="Normal 4 3 6 2 2 4" xfId="1968"/>
    <cellStyle name="Normal 4 3 6 2 2 5" xfId="2955"/>
    <cellStyle name="Normal 4 3 6 2 3" xfId="1227"/>
    <cellStyle name="Normal 4 3 6 2 3 2" xfId="2214"/>
    <cellStyle name="Normal 4 3 6 2 3 2 2" xfId="4190"/>
    <cellStyle name="Normal 4 3 6 2 3 3" xfId="3203"/>
    <cellStyle name="Normal 4 3 6 2 4" xfId="733"/>
    <cellStyle name="Normal 4 3 6 2 4 2" xfId="3697"/>
    <cellStyle name="Normal 4 3 6 2 5" xfId="1721"/>
    <cellStyle name="Normal 4 3 6 2 6" xfId="2708"/>
    <cellStyle name="Normal 4 3 6 3" xfId="365"/>
    <cellStyle name="Normal 4 3 6 3 2" xfId="1355"/>
    <cellStyle name="Normal 4 3 6 3 2 2" xfId="2376"/>
    <cellStyle name="Normal 4 3 6 3 2 2 2" xfId="4352"/>
    <cellStyle name="Normal 4 3 6 3 2 3" xfId="3331"/>
    <cellStyle name="Normal 4 3 6 3 3" xfId="861"/>
    <cellStyle name="Normal 4 3 6 3 3 2" xfId="3825"/>
    <cellStyle name="Normal 4 3 6 3 4" xfId="1849"/>
    <cellStyle name="Normal 4 3 6 3 5" xfId="2836"/>
    <cellStyle name="Normal 4 3 6 4" xfId="1108"/>
    <cellStyle name="Normal 4 3 6 4 2" xfId="2095"/>
    <cellStyle name="Normal 4 3 6 4 2 2" xfId="4071"/>
    <cellStyle name="Normal 4 3 6 4 3" xfId="3084"/>
    <cellStyle name="Normal 4 3 6 5" xfId="614"/>
    <cellStyle name="Normal 4 3 6 5 2" xfId="3578"/>
    <cellStyle name="Normal 4 3 6 6" xfId="1602"/>
    <cellStyle name="Normal 4 3 6 7" xfId="2589"/>
    <cellStyle name="Normal 4 3 7" xfId="177"/>
    <cellStyle name="Normal 4 3 7 2" xfId="424"/>
    <cellStyle name="Normal 4 3 7 2 2" xfId="1414"/>
    <cellStyle name="Normal 4 3 7 2 2 2" xfId="2378"/>
    <cellStyle name="Normal 4 3 7 2 2 2 2" xfId="4354"/>
    <cellStyle name="Normal 4 3 7 2 2 3" xfId="3390"/>
    <cellStyle name="Normal 4 3 7 2 3" xfId="920"/>
    <cellStyle name="Normal 4 3 7 2 3 2" xfId="3884"/>
    <cellStyle name="Normal 4 3 7 2 4" xfId="1908"/>
    <cellStyle name="Normal 4 3 7 2 5" xfId="2895"/>
    <cellStyle name="Normal 4 3 7 3" xfId="1167"/>
    <cellStyle name="Normal 4 3 7 3 2" xfId="2154"/>
    <cellStyle name="Normal 4 3 7 3 2 2" xfId="4130"/>
    <cellStyle name="Normal 4 3 7 3 3" xfId="3143"/>
    <cellStyle name="Normal 4 3 7 4" xfId="673"/>
    <cellStyle name="Normal 4 3 7 4 2" xfId="3637"/>
    <cellStyle name="Normal 4 3 7 5" xfId="1661"/>
    <cellStyle name="Normal 4 3 7 6" xfId="2648"/>
    <cellStyle name="Normal 4 3 8" xfId="301"/>
    <cellStyle name="Normal 4 3 8 2" xfId="1291"/>
    <cellStyle name="Normal 4 3 8 2 2" xfId="2359"/>
    <cellStyle name="Normal 4 3 8 2 2 2" xfId="4335"/>
    <cellStyle name="Normal 4 3 8 2 3" xfId="3267"/>
    <cellStyle name="Normal 4 3 8 3" xfId="797"/>
    <cellStyle name="Normal 4 3 8 3 2" xfId="3761"/>
    <cellStyle name="Normal 4 3 8 4" xfId="1785"/>
    <cellStyle name="Normal 4 3 8 5" xfId="2772"/>
    <cellStyle name="Normal 4 3 9" xfId="1044"/>
    <cellStyle name="Normal 4 3 9 2" xfId="2031"/>
    <cellStyle name="Normal 4 3 9 2 2" xfId="4007"/>
    <cellStyle name="Normal 4 3 9 3" xfId="3020"/>
    <cellStyle name="Normal 4 4" xfId="65"/>
    <cellStyle name="Normal 4 5" xfId="67"/>
    <cellStyle name="Normal 4 5 2" xfId="84"/>
    <cellStyle name="Normal 4 5 2 2" xfId="140"/>
    <cellStyle name="Normal 4 5 2 2 2" xfId="259"/>
    <cellStyle name="Normal 4 5 2 2 2 2" xfId="506"/>
    <cellStyle name="Normal 4 5 2 2 2 2 2" xfId="1496"/>
    <cellStyle name="Normal 4 5 2 2 2 2 2 2" xfId="2382"/>
    <cellStyle name="Normal 4 5 2 2 2 2 2 2 2" xfId="4358"/>
    <cellStyle name="Normal 4 5 2 2 2 2 2 3" xfId="3472"/>
    <cellStyle name="Normal 4 5 2 2 2 2 3" xfId="1002"/>
    <cellStyle name="Normal 4 5 2 2 2 2 3 2" xfId="3966"/>
    <cellStyle name="Normal 4 5 2 2 2 2 4" xfId="1990"/>
    <cellStyle name="Normal 4 5 2 2 2 2 5" xfId="2977"/>
    <cellStyle name="Normal 4 5 2 2 2 3" xfId="1249"/>
    <cellStyle name="Normal 4 5 2 2 2 3 2" xfId="2236"/>
    <cellStyle name="Normal 4 5 2 2 2 3 2 2" xfId="4212"/>
    <cellStyle name="Normal 4 5 2 2 2 3 3" xfId="3225"/>
    <cellStyle name="Normal 4 5 2 2 2 4" xfId="755"/>
    <cellStyle name="Normal 4 5 2 2 2 4 2" xfId="3719"/>
    <cellStyle name="Normal 4 5 2 2 2 5" xfId="1743"/>
    <cellStyle name="Normal 4 5 2 2 2 6" xfId="2730"/>
    <cellStyle name="Normal 4 5 2 2 3" xfId="387"/>
    <cellStyle name="Normal 4 5 2 2 3 2" xfId="1377"/>
    <cellStyle name="Normal 4 5 2 2 3 2 2" xfId="2381"/>
    <cellStyle name="Normal 4 5 2 2 3 2 2 2" xfId="4357"/>
    <cellStyle name="Normal 4 5 2 2 3 2 3" xfId="3353"/>
    <cellStyle name="Normal 4 5 2 2 3 3" xfId="883"/>
    <cellStyle name="Normal 4 5 2 2 3 3 2" xfId="3847"/>
    <cellStyle name="Normal 4 5 2 2 3 4" xfId="1871"/>
    <cellStyle name="Normal 4 5 2 2 3 5" xfId="2858"/>
    <cellStyle name="Normal 4 5 2 2 4" xfId="1130"/>
    <cellStyle name="Normal 4 5 2 2 4 2" xfId="2117"/>
    <cellStyle name="Normal 4 5 2 2 4 2 2" xfId="4093"/>
    <cellStyle name="Normal 4 5 2 2 4 3" xfId="3106"/>
    <cellStyle name="Normal 4 5 2 2 5" xfId="636"/>
    <cellStyle name="Normal 4 5 2 2 5 2" xfId="3600"/>
    <cellStyle name="Normal 4 5 2 2 6" xfId="1624"/>
    <cellStyle name="Normal 4 5 2 2 7" xfId="2611"/>
    <cellStyle name="Normal 4 5 2 3" xfId="199"/>
    <cellStyle name="Normal 4 5 2 3 2" xfId="446"/>
    <cellStyle name="Normal 4 5 2 3 2 2" xfId="1436"/>
    <cellStyle name="Normal 4 5 2 3 2 2 2" xfId="2383"/>
    <cellStyle name="Normal 4 5 2 3 2 2 2 2" xfId="4359"/>
    <cellStyle name="Normal 4 5 2 3 2 2 3" xfId="3412"/>
    <cellStyle name="Normal 4 5 2 3 2 3" xfId="942"/>
    <cellStyle name="Normal 4 5 2 3 2 3 2" xfId="3906"/>
    <cellStyle name="Normal 4 5 2 3 2 4" xfId="1930"/>
    <cellStyle name="Normal 4 5 2 3 2 5" xfId="2917"/>
    <cellStyle name="Normal 4 5 2 3 3" xfId="1189"/>
    <cellStyle name="Normal 4 5 2 3 3 2" xfId="2176"/>
    <cellStyle name="Normal 4 5 2 3 3 2 2" xfId="4152"/>
    <cellStyle name="Normal 4 5 2 3 3 3" xfId="3165"/>
    <cellStyle name="Normal 4 5 2 3 4" xfId="695"/>
    <cellStyle name="Normal 4 5 2 3 4 2" xfId="3659"/>
    <cellStyle name="Normal 4 5 2 3 5" xfId="1683"/>
    <cellStyle name="Normal 4 5 2 3 6" xfId="2670"/>
    <cellStyle name="Normal 4 5 2 4" xfId="332"/>
    <cellStyle name="Normal 4 5 2 4 2" xfId="1322"/>
    <cellStyle name="Normal 4 5 2 4 2 2" xfId="2380"/>
    <cellStyle name="Normal 4 5 2 4 2 2 2" xfId="4356"/>
    <cellStyle name="Normal 4 5 2 4 2 3" xfId="3298"/>
    <cellStyle name="Normal 4 5 2 4 3" xfId="828"/>
    <cellStyle name="Normal 4 5 2 4 3 2" xfId="3792"/>
    <cellStyle name="Normal 4 5 2 4 4" xfId="1816"/>
    <cellStyle name="Normal 4 5 2 4 5" xfId="2803"/>
    <cellStyle name="Normal 4 5 2 5" xfId="1075"/>
    <cellStyle name="Normal 4 5 2 5 2" xfId="2062"/>
    <cellStyle name="Normal 4 5 2 5 2 2" xfId="4038"/>
    <cellStyle name="Normal 4 5 2 5 3" xfId="3051"/>
    <cellStyle name="Normal 4 5 2 6" xfId="581"/>
    <cellStyle name="Normal 4 5 2 6 2" xfId="3545"/>
    <cellStyle name="Normal 4 5 2 7" xfId="1569"/>
    <cellStyle name="Normal 4 5 2 8" xfId="2556"/>
    <cellStyle name="Normal 4 5 3" xfId="120"/>
    <cellStyle name="Normal 4 5 3 2" xfId="239"/>
    <cellStyle name="Normal 4 5 3 2 2" xfId="486"/>
    <cellStyle name="Normal 4 5 3 2 2 2" xfId="1476"/>
    <cellStyle name="Normal 4 5 3 2 2 2 2" xfId="2385"/>
    <cellStyle name="Normal 4 5 3 2 2 2 2 2" xfId="4361"/>
    <cellStyle name="Normal 4 5 3 2 2 2 3" xfId="3452"/>
    <cellStyle name="Normal 4 5 3 2 2 3" xfId="982"/>
    <cellStyle name="Normal 4 5 3 2 2 3 2" xfId="3946"/>
    <cellStyle name="Normal 4 5 3 2 2 4" xfId="1970"/>
    <cellStyle name="Normal 4 5 3 2 2 5" xfId="2957"/>
    <cellStyle name="Normal 4 5 3 2 3" xfId="1229"/>
    <cellStyle name="Normal 4 5 3 2 3 2" xfId="2216"/>
    <cellStyle name="Normal 4 5 3 2 3 2 2" xfId="4192"/>
    <cellStyle name="Normal 4 5 3 2 3 3" xfId="3205"/>
    <cellStyle name="Normal 4 5 3 2 4" xfId="735"/>
    <cellStyle name="Normal 4 5 3 2 4 2" xfId="3699"/>
    <cellStyle name="Normal 4 5 3 2 5" xfId="1723"/>
    <cellStyle name="Normal 4 5 3 2 6" xfId="2710"/>
    <cellStyle name="Normal 4 5 3 3" xfId="367"/>
    <cellStyle name="Normal 4 5 3 3 2" xfId="1357"/>
    <cellStyle name="Normal 4 5 3 3 2 2" xfId="2384"/>
    <cellStyle name="Normal 4 5 3 3 2 2 2" xfId="4360"/>
    <cellStyle name="Normal 4 5 3 3 2 3" xfId="3333"/>
    <cellStyle name="Normal 4 5 3 3 3" xfId="863"/>
    <cellStyle name="Normal 4 5 3 3 3 2" xfId="3827"/>
    <cellStyle name="Normal 4 5 3 3 4" xfId="1851"/>
    <cellStyle name="Normal 4 5 3 3 5" xfId="2838"/>
    <cellStyle name="Normal 4 5 3 4" xfId="1110"/>
    <cellStyle name="Normal 4 5 3 4 2" xfId="2097"/>
    <cellStyle name="Normal 4 5 3 4 2 2" xfId="4073"/>
    <cellStyle name="Normal 4 5 3 4 3" xfId="3086"/>
    <cellStyle name="Normal 4 5 3 5" xfId="616"/>
    <cellStyle name="Normal 4 5 3 5 2" xfId="3580"/>
    <cellStyle name="Normal 4 5 3 6" xfId="1604"/>
    <cellStyle name="Normal 4 5 3 7" xfId="2591"/>
    <cellStyle name="Normal 4 5 4" xfId="179"/>
    <cellStyle name="Normal 4 5 4 2" xfId="426"/>
    <cellStyle name="Normal 4 5 4 2 2" xfId="1416"/>
    <cellStyle name="Normal 4 5 4 2 2 2" xfId="2386"/>
    <cellStyle name="Normal 4 5 4 2 2 2 2" xfId="4362"/>
    <cellStyle name="Normal 4 5 4 2 2 3" xfId="3392"/>
    <cellStyle name="Normal 4 5 4 2 3" xfId="922"/>
    <cellStyle name="Normal 4 5 4 2 3 2" xfId="3886"/>
    <cellStyle name="Normal 4 5 4 2 4" xfId="1910"/>
    <cellStyle name="Normal 4 5 4 2 5" xfId="2897"/>
    <cellStyle name="Normal 4 5 4 3" xfId="1169"/>
    <cellStyle name="Normal 4 5 4 3 2" xfId="2156"/>
    <cellStyle name="Normal 4 5 4 3 2 2" xfId="4132"/>
    <cellStyle name="Normal 4 5 4 3 3" xfId="3145"/>
    <cellStyle name="Normal 4 5 4 4" xfId="675"/>
    <cellStyle name="Normal 4 5 4 4 2" xfId="3639"/>
    <cellStyle name="Normal 4 5 4 5" xfId="1663"/>
    <cellStyle name="Normal 4 5 4 6" xfId="2650"/>
    <cellStyle name="Normal 4 5 5" xfId="316"/>
    <cellStyle name="Normal 4 5 5 2" xfId="1306"/>
    <cellStyle name="Normal 4 5 5 2 2" xfId="2379"/>
    <cellStyle name="Normal 4 5 5 2 2 2" xfId="4355"/>
    <cellStyle name="Normal 4 5 5 2 3" xfId="3282"/>
    <cellStyle name="Normal 4 5 5 3" xfId="812"/>
    <cellStyle name="Normal 4 5 5 3 2" xfId="3776"/>
    <cellStyle name="Normal 4 5 5 4" xfId="1800"/>
    <cellStyle name="Normal 4 5 5 5" xfId="2787"/>
    <cellStyle name="Normal 4 5 6" xfId="1059"/>
    <cellStyle name="Normal 4 5 6 2" xfId="2046"/>
    <cellStyle name="Normal 4 5 6 2 2" xfId="4022"/>
    <cellStyle name="Normal 4 5 6 3" xfId="3035"/>
    <cellStyle name="Normal 4 5 7" xfId="565"/>
    <cellStyle name="Normal 4 5 7 2" xfId="3529"/>
    <cellStyle name="Normal 4 5 8" xfId="1553"/>
    <cellStyle name="Normal 4 5 9" xfId="2540"/>
    <cellStyle name="Normal 4 6" xfId="70"/>
    <cellStyle name="Normal 4 6 2" xfId="87"/>
    <cellStyle name="Normal 4 6 2 2" xfId="143"/>
    <cellStyle name="Normal 4 6 2 2 2" xfId="262"/>
    <cellStyle name="Normal 4 6 2 2 2 2" xfId="509"/>
    <cellStyle name="Normal 4 6 2 2 2 2 2" xfId="1499"/>
    <cellStyle name="Normal 4 6 2 2 2 2 2 2" xfId="2390"/>
    <cellStyle name="Normal 4 6 2 2 2 2 2 2 2" xfId="4366"/>
    <cellStyle name="Normal 4 6 2 2 2 2 2 3" xfId="3475"/>
    <cellStyle name="Normal 4 6 2 2 2 2 3" xfId="1005"/>
    <cellStyle name="Normal 4 6 2 2 2 2 3 2" xfId="3969"/>
    <cellStyle name="Normal 4 6 2 2 2 2 4" xfId="1993"/>
    <cellStyle name="Normal 4 6 2 2 2 2 5" xfId="2980"/>
    <cellStyle name="Normal 4 6 2 2 2 3" xfId="1252"/>
    <cellStyle name="Normal 4 6 2 2 2 3 2" xfId="2239"/>
    <cellStyle name="Normal 4 6 2 2 2 3 2 2" xfId="4215"/>
    <cellStyle name="Normal 4 6 2 2 2 3 3" xfId="3228"/>
    <cellStyle name="Normal 4 6 2 2 2 4" xfId="758"/>
    <cellStyle name="Normal 4 6 2 2 2 4 2" xfId="3722"/>
    <cellStyle name="Normal 4 6 2 2 2 5" xfId="1746"/>
    <cellStyle name="Normal 4 6 2 2 2 6" xfId="2733"/>
    <cellStyle name="Normal 4 6 2 2 3" xfId="390"/>
    <cellStyle name="Normal 4 6 2 2 3 2" xfId="1380"/>
    <cellStyle name="Normal 4 6 2 2 3 2 2" xfId="2389"/>
    <cellStyle name="Normal 4 6 2 2 3 2 2 2" xfId="4365"/>
    <cellStyle name="Normal 4 6 2 2 3 2 3" xfId="3356"/>
    <cellStyle name="Normal 4 6 2 2 3 3" xfId="886"/>
    <cellStyle name="Normal 4 6 2 2 3 3 2" xfId="3850"/>
    <cellStyle name="Normal 4 6 2 2 3 4" xfId="1874"/>
    <cellStyle name="Normal 4 6 2 2 3 5" xfId="2861"/>
    <cellStyle name="Normal 4 6 2 2 4" xfId="1133"/>
    <cellStyle name="Normal 4 6 2 2 4 2" xfId="2120"/>
    <cellStyle name="Normal 4 6 2 2 4 2 2" xfId="4096"/>
    <cellStyle name="Normal 4 6 2 2 4 3" xfId="3109"/>
    <cellStyle name="Normal 4 6 2 2 5" xfId="639"/>
    <cellStyle name="Normal 4 6 2 2 5 2" xfId="3603"/>
    <cellStyle name="Normal 4 6 2 2 6" xfId="1627"/>
    <cellStyle name="Normal 4 6 2 2 7" xfId="2614"/>
    <cellStyle name="Normal 4 6 2 3" xfId="202"/>
    <cellStyle name="Normal 4 6 2 3 2" xfId="449"/>
    <cellStyle name="Normal 4 6 2 3 2 2" xfId="1439"/>
    <cellStyle name="Normal 4 6 2 3 2 2 2" xfId="2391"/>
    <cellStyle name="Normal 4 6 2 3 2 2 2 2" xfId="4367"/>
    <cellStyle name="Normal 4 6 2 3 2 2 3" xfId="3415"/>
    <cellStyle name="Normal 4 6 2 3 2 3" xfId="945"/>
    <cellStyle name="Normal 4 6 2 3 2 3 2" xfId="3909"/>
    <cellStyle name="Normal 4 6 2 3 2 4" xfId="1933"/>
    <cellStyle name="Normal 4 6 2 3 2 5" xfId="2920"/>
    <cellStyle name="Normal 4 6 2 3 3" xfId="1192"/>
    <cellStyle name="Normal 4 6 2 3 3 2" xfId="2179"/>
    <cellStyle name="Normal 4 6 2 3 3 2 2" xfId="4155"/>
    <cellStyle name="Normal 4 6 2 3 3 3" xfId="3168"/>
    <cellStyle name="Normal 4 6 2 3 4" xfId="698"/>
    <cellStyle name="Normal 4 6 2 3 4 2" xfId="3662"/>
    <cellStyle name="Normal 4 6 2 3 5" xfId="1686"/>
    <cellStyle name="Normal 4 6 2 3 6" xfId="2673"/>
    <cellStyle name="Normal 4 6 2 4" xfId="335"/>
    <cellStyle name="Normal 4 6 2 4 2" xfId="1325"/>
    <cellStyle name="Normal 4 6 2 4 2 2" xfId="2388"/>
    <cellStyle name="Normal 4 6 2 4 2 2 2" xfId="4364"/>
    <cellStyle name="Normal 4 6 2 4 2 3" xfId="3301"/>
    <cellStyle name="Normal 4 6 2 4 3" xfId="831"/>
    <cellStyle name="Normal 4 6 2 4 3 2" xfId="3795"/>
    <cellStyle name="Normal 4 6 2 4 4" xfId="1819"/>
    <cellStyle name="Normal 4 6 2 4 5" xfId="2806"/>
    <cellStyle name="Normal 4 6 2 5" xfId="1078"/>
    <cellStyle name="Normal 4 6 2 5 2" xfId="2065"/>
    <cellStyle name="Normal 4 6 2 5 2 2" xfId="4041"/>
    <cellStyle name="Normal 4 6 2 5 3" xfId="3054"/>
    <cellStyle name="Normal 4 6 2 6" xfId="584"/>
    <cellStyle name="Normal 4 6 2 6 2" xfId="3548"/>
    <cellStyle name="Normal 4 6 2 7" xfId="1572"/>
    <cellStyle name="Normal 4 6 2 8" xfId="2559"/>
    <cellStyle name="Normal 4 6 3" xfId="123"/>
    <cellStyle name="Normal 4 6 3 2" xfId="242"/>
    <cellStyle name="Normal 4 6 3 2 2" xfId="489"/>
    <cellStyle name="Normal 4 6 3 2 2 2" xfId="1479"/>
    <cellStyle name="Normal 4 6 3 2 2 2 2" xfId="2393"/>
    <cellStyle name="Normal 4 6 3 2 2 2 2 2" xfId="4369"/>
    <cellStyle name="Normal 4 6 3 2 2 2 3" xfId="3455"/>
    <cellStyle name="Normal 4 6 3 2 2 3" xfId="985"/>
    <cellStyle name="Normal 4 6 3 2 2 3 2" xfId="3949"/>
    <cellStyle name="Normal 4 6 3 2 2 4" xfId="1973"/>
    <cellStyle name="Normal 4 6 3 2 2 5" xfId="2960"/>
    <cellStyle name="Normal 4 6 3 2 3" xfId="1232"/>
    <cellStyle name="Normal 4 6 3 2 3 2" xfId="2219"/>
    <cellStyle name="Normal 4 6 3 2 3 2 2" xfId="4195"/>
    <cellStyle name="Normal 4 6 3 2 3 3" xfId="3208"/>
    <cellStyle name="Normal 4 6 3 2 4" xfId="738"/>
    <cellStyle name="Normal 4 6 3 2 4 2" xfId="3702"/>
    <cellStyle name="Normal 4 6 3 2 5" xfId="1726"/>
    <cellStyle name="Normal 4 6 3 2 6" xfId="2713"/>
    <cellStyle name="Normal 4 6 3 3" xfId="370"/>
    <cellStyle name="Normal 4 6 3 3 2" xfId="1360"/>
    <cellStyle name="Normal 4 6 3 3 2 2" xfId="2392"/>
    <cellStyle name="Normal 4 6 3 3 2 2 2" xfId="4368"/>
    <cellStyle name="Normal 4 6 3 3 2 3" xfId="3336"/>
    <cellStyle name="Normal 4 6 3 3 3" xfId="866"/>
    <cellStyle name="Normal 4 6 3 3 3 2" xfId="3830"/>
    <cellStyle name="Normal 4 6 3 3 4" xfId="1854"/>
    <cellStyle name="Normal 4 6 3 3 5" xfId="2841"/>
    <cellStyle name="Normal 4 6 3 4" xfId="1113"/>
    <cellStyle name="Normal 4 6 3 4 2" xfId="2100"/>
    <cellStyle name="Normal 4 6 3 4 2 2" xfId="4076"/>
    <cellStyle name="Normal 4 6 3 4 3" xfId="3089"/>
    <cellStyle name="Normal 4 6 3 5" xfId="619"/>
    <cellStyle name="Normal 4 6 3 5 2" xfId="3583"/>
    <cellStyle name="Normal 4 6 3 6" xfId="1607"/>
    <cellStyle name="Normal 4 6 3 7" xfId="2594"/>
    <cellStyle name="Normal 4 6 4" xfId="182"/>
    <cellStyle name="Normal 4 6 4 2" xfId="429"/>
    <cellStyle name="Normal 4 6 4 2 2" xfId="1419"/>
    <cellStyle name="Normal 4 6 4 2 2 2" xfId="2394"/>
    <cellStyle name="Normal 4 6 4 2 2 2 2" xfId="4370"/>
    <cellStyle name="Normal 4 6 4 2 2 3" xfId="3395"/>
    <cellStyle name="Normal 4 6 4 2 3" xfId="925"/>
    <cellStyle name="Normal 4 6 4 2 3 2" xfId="3889"/>
    <cellStyle name="Normal 4 6 4 2 4" xfId="1913"/>
    <cellStyle name="Normal 4 6 4 2 5" xfId="2900"/>
    <cellStyle name="Normal 4 6 4 3" xfId="1172"/>
    <cellStyle name="Normal 4 6 4 3 2" xfId="2159"/>
    <cellStyle name="Normal 4 6 4 3 2 2" xfId="4135"/>
    <cellStyle name="Normal 4 6 4 3 3" xfId="3148"/>
    <cellStyle name="Normal 4 6 4 4" xfId="678"/>
    <cellStyle name="Normal 4 6 4 4 2" xfId="3642"/>
    <cellStyle name="Normal 4 6 4 5" xfId="1666"/>
    <cellStyle name="Normal 4 6 4 6" xfId="2653"/>
    <cellStyle name="Normal 4 6 5" xfId="319"/>
    <cellStyle name="Normal 4 6 5 2" xfId="1309"/>
    <cellStyle name="Normal 4 6 5 2 2" xfId="2387"/>
    <cellStyle name="Normal 4 6 5 2 2 2" xfId="4363"/>
    <cellStyle name="Normal 4 6 5 2 3" xfId="3285"/>
    <cellStyle name="Normal 4 6 5 3" xfId="815"/>
    <cellStyle name="Normal 4 6 5 3 2" xfId="3779"/>
    <cellStyle name="Normal 4 6 5 4" xfId="1803"/>
    <cellStyle name="Normal 4 6 5 5" xfId="2790"/>
    <cellStyle name="Normal 4 6 6" xfId="1062"/>
    <cellStyle name="Normal 4 6 6 2" xfId="2049"/>
    <cellStyle name="Normal 4 6 6 2 2" xfId="4025"/>
    <cellStyle name="Normal 4 6 6 3" xfId="3038"/>
    <cellStyle name="Normal 4 6 7" xfId="568"/>
    <cellStyle name="Normal 4 6 7 2" xfId="3532"/>
    <cellStyle name="Normal 4 6 8" xfId="1556"/>
    <cellStyle name="Normal 4 6 9" xfId="2543"/>
    <cellStyle name="Normal 4 7" xfId="54"/>
    <cellStyle name="Normal 4 7 2" xfId="76"/>
    <cellStyle name="Normal 4 7 2 2" xfId="128"/>
    <cellStyle name="Normal 4 7 2 2 2" xfId="247"/>
    <cellStyle name="Normal 4 7 2 2 2 2" xfId="494"/>
    <cellStyle name="Normal 4 7 2 2 2 2 2" xfId="1484"/>
    <cellStyle name="Normal 4 7 2 2 2 2 2 2" xfId="2398"/>
    <cellStyle name="Normal 4 7 2 2 2 2 2 2 2" xfId="4374"/>
    <cellStyle name="Normal 4 7 2 2 2 2 2 3" xfId="3460"/>
    <cellStyle name="Normal 4 7 2 2 2 2 3" xfId="990"/>
    <cellStyle name="Normal 4 7 2 2 2 2 3 2" xfId="3954"/>
    <cellStyle name="Normal 4 7 2 2 2 2 4" xfId="1978"/>
    <cellStyle name="Normal 4 7 2 2 2 2 5" xfId="2965"/>
    <cellStyle name="Normal 4 7 2 2 2 3" xfId="1237"/>
    <cellStyle name="Normal 4 7 2 2 2 3 2" xfId="2224"/>
    <cellStyle name="Normal 4 7 2 2 2 3 2 2" xfId="4200"/>
    <cellStyle name="Normal 4 7 2 2 2 3 3" xfId="3213"/>
    <cellStyle name="Normal 4 7 2 2 2 4" xfId="743"/>
    <cellStyle name="Normal 4 7 2 2 2 4 2" xfId="3707"/>
    <cellStyle name="Normal 4 7 2 2 2 5" xfId="1731"/>
    <cellStyle name="Normal 4 7 2 2 2 6" xfId="2718"/>
    <cellStyle name="Normal 4 7 2 2 3" xfId="375"/>
    <cellStyle name="Normal 4 7 2 2 3 2" xfId="1365"/>
    <cellStyle name="Normal 4 7 2 2 3 2 2" xfId="2397"/>
    <cellStyle name="Normal 4 7 2 2 3 2 2 2" xfId="4373"/>
    <cellStyle name="Normal 4 7 2 2 3 2 3" xfId="3341"/>
    <cellStyle name="Normal 4 7 2 2 3 3" xfId="871"/>
    <cellStyle name="Normal 4 7 2 2 3 3 2" xfId="3835"/>
    <cellStyle name="Normal 4 7 2 2 3 4" xfId="1859"/>
    <cellStyle name="Normal 4 7 2 2 3 5" xfId="2846"/>
    <cellStyle name="Normal 4 7 2 2 4" xfId="1118"/>
    <cellStyle name="Normal 4 7 2 2 4 2" xfId="2105"/>
    <cellStyle name="Normal 4 7 2 2 4 2 2" xfId="4081"/>
    <cellStyle name="Normal 4 7 2 2 4 3" xfId="3094"/>
    <cellStyle name="Normal 4 7 2 2 5" xfId="624"/>
    <cellStyle name="Normal 4 7 2 2 5 2" xfId="3588"/>
    <cellStyle name="Normal 4 7 2 2 6" xfId="1612"/>
    <cellStyle name="Normal 4 7 2 2 7" xfId="2599"/>
    <cellStyle name="Normal 4 7 2 3" xfId="187"/>
    <cellStyle name="Normal 4 7 2 3 2" xfId="434"/>
    <cellStyle name="Normal 4 7 2 3 2 2" xfId="1424"/>
    <cellStyle name="Normal 4 7 2 3 2 2 2" xfId="2399"/>
    <cellStyle name="Normal 4 7 2 3 2 2 2 2" xfId="4375"/>
    <cellStyle name="Normal 4 7 2 3 2 2 3" xfId="3400"/>
    <cellStyle name="Normal 4 7 2 3 2 3" xfId="930"/>
    <cellStyle name="Normal 4 7 2 3 2 3 2" xfId="3894"/>
    <cellStyle name="Normal 4 7 2 3 2 4" xfId="1918"/>
    <cellStyle name="Normal 4 7 2 3 2 5" xfId="2905"/>
    <cellStyle name="Normal 4 7 2 3 3" xfId="1177"/>
    <cellStyle name="Normal 4 7 2 3 3 2" xfId="2164"/>
    <cellStyle name="Normal 4 7 2 3 3 2 2" xfId="4140"/>
    <cellStyle name="Normal 4 7 2 3 3 3" xfId="3153"/>
    <cellStyle name="Normal 4 7 2 3 4" xfId="683"/>
    <cellStyle name="Normal 4 7 2 3 4 2" xfId="3647"/>
    <cellStyle name="Normal 4 7 2 3 5" xfId="1671"/>
    <cellStyle name="Normal 4 7 2 3 6" xfId="2658"/>
    <cellStyle name="Normal 4 7 2 4" xfId="324"/>
    <cellStyle name="Normal 4 7 2 4 2" xfId="1314"/>
    <cellStyle name="Normal 4 7 2 4 2 2" xfId="2396"/>
    <cellStyle name="Normal 4 7 2 4 2 2 2" xfId="4372"/>
    <cellStyle name="Normal 4 7 2 4 2 3" xfId="3290"/>
    <cellStyle name="Normal 4 7 2 4 3" xfId="820"/>
    <cellStyle name="Normal 4 7 2 4 3 2" xfId="3784"/>
    <cellStyle name="Normal 4 7 2 4 4" xfId="1808"/>
    <cellStyle name="Normal 4 7 2 4 5" xfId="2795"/>
    <cellStyle name="Normal 4 7 2 5" xfId="1067"/>
    <cellStyle name="Normal 4 7 2 5 2" xfId="2054"/>
    <cellStyle name="Normal 4 7 2 5 2 2" xfId="4030"/>
    <cellStyle name="Normal 4 7 2 5 3" xfId="3043"/>
    <cellStyle name="Normal 4 7 2 6" xfId="573"/>
    <cellStyle name="Normal 4 7 2 6 2" xfId="3537"/>
    <cellStyle name="Normal 4 7 2 7" xfId="1561"/>
    <cellStyle name="Normal 4 7 2 8" xfId="2548"/>
    <cellStyle name="Normal 4 7 3" xfId="110"/>
    <cellStyle name="Normal 4 7 3 2" xfId="227"/>
    <cellStyle name="Normal 4 7 3 2 2" xfId="474"/>
    <cellStyle name="Normal 4 7 3 2 2 2" xfId="1464"/>
    <cellStyle name="Normal 4 7 3 2 2 2 2" xfId="2401"/>
    <cellStyle name="Normal 4 7 3 2 2 2 2 2" xfId="4377"/>
    <cellStyle name="Normal 4 7 3 2 2 2 3" xfId="3440"/>
    <cellStyle name="Normal 4 7 3 2 2 3" xfId="970"/>
    <cellStyle name="Normal 4 7 3 2 2 3 2" xfId="3934"/>
    <cellStyle name="Normal 4 7 3 2 2 4" xfId="1958"/>
    <cellStyle name="Normal 4 7 3 2 2 5" xfId="2945"/>
    <cellStyle name="Normal 4 7 3 2 3" xfId="1217"/>
    <cellStyle name="Normal 4 7 3 2 3 2" xfId="2204"/>
    <cellStyle name="Normal 4 7 3 2 3 2 2" xfId="4180"/>
    <cellStyle name="Normal 4 7 3 2 3 3" xfId="3193"/>
    <cellStyle name="Normal 4 7 3 2 4" xfId="723"/>
    <cellStyle name="Normal 4 7 3 2 4 2" xfId="3687"/>
    <cellStyle name="Normal 4 7 3 2 5" xfId="1711"/>
    <cellStyle name="Normal 4 7 3 2 6" xfId="2698"/>
    <cellStyle name="Normal 4 7 3 3" xfId="357"/>
    <cellStyle name="Normal 4 7 3 3 2" xfId="1347"/>
    <cellStyle name="Normal 4 7 3 3 2 2" xfId="2400"/>
    <cellStyle name="Normal 4 7 3 3 2 2 2" xfId="4376"/>
    <cellStyle name="Normal 4 7 3 3 2 3" xfId="3323"/>
    <cellStyle name="Normal 4 7 3 3 3" xfId="853"/>
    <cellStyle name="Normal 4 7 3 3 3 2" xfId="3817"/>
    <cellStyle name="Normal 4 7 3 3 4" xfId="1841"/>
    <cellStyle name="Normal 4 7 3 3 5" xfId="2828"/>
    <cellStyle name="Normal 4 7 3 4" xfId="1100"/>
    <cellStyle name="Normal 4 7 3 4 2" xfId="2087"/>
    <cellStyle name="Normal 4 7 3 4 2 2" xfId="4063"/>
    <cellStyle name="Normal 4 7 3 4 3" xfId="3076"/>
    <cellStyle name="Normal 4 7 3 5" xfId="606"/>
    <cellStyle name="Normal 4 7 3 5 2" xfId="3570"/>
    <cellStyle name="Normal 4 7 3 6" xfId="1594"/>
    <cellStyle name="Normal 4 7 3 7" xfId="2581"/>
    <cellStyle name="Normal 4 7 4" xfId="168"/>
    <cellStyle name="Normal 4 7 4 2" xfId="415"/>
    <cellStyle name="Normal 4 7 4 2 2" xfId="1405"/>
    <cellStyle name="Normal 4 7 4 2 2 2" xfId="2402"/>
    <cellStyle name="Normal 4 7 4 2 2 2 2" xfId="4378"/>
    <cellStyle name="Normal 4 7 4 2 2 3" xfId="3381"/>
    <cellStyle name="Normal 4 7 4 2 3" xfId="911"/>
    <cellStyle name="Normal 4 7 4 2 3 2" xfId="3875"/>
    <cellStyle name="Normal 4 7 4 2 4" xfId="1899"/>
    <cellStyle name="Normal 4 7 4 2 5" xfId="2886"/>
    <cellStyle name="Normal 4 7 4 3" xfId="1158"/>
    <cellStyle name="Normal 4 7 4 3 2" xfId="2145"/>
    <cellStyle name="Normal 4 7 4 3 2 2" xfId="4121"/>
    <cellStyle name="Normal 4 7 4 3 3" xfId="3134"/>
    <cellStyle name="Normal 4 7 4 4" xfId="664"/>
    <cellStyle name="Normal 4 7 4 4 2" xfId="3628"/>
    <cellStyle name="Normal 4 7 4 5" xfId="1652"/>
    <cellStyle name="Normal 4 7 4 6" xfId="2639"/>
    <cellStyle name="Normal 4 7 5" xfId="313"/>
    <cellStyle name="Normal 4 7 5 2" xfId="1303"/>
    <cellStyle name="Normal 4 7 5 2 2" xfId="2395"/>
    <cellStyle name="Normal 4 7 5 2 2 2" xfId="4371"/>
    <cellStyle name="Normal 4 7 5 2 3" xfId="3279"/>
    <cellStyle name="Normal 4 7 5 3" xfId="809"/>
    <cellStyle name="Normal 4 7 5 3 2" xfId="3773"/>
    <cellStyle name="Normal 4 7 5 4" xfId="1797"/>
    <cellStyle name="Normal 4 7 5 5" xfId="2784"/>
    <cellStyle name="Normal 4 7 6" xfId="1056"/>
    <cellStyle name="Normal 4 7 6 2" xfId="2043"/>
    <cellStyle name="Normal 4 7 6 2 2" xfId="4019"/>
    <cellStyle name="Normal 4 7 6 3" xfId="3032"/>
    <cellStyle name="Normal 4 7 7" xfId="562"/>
    <cellStyle name="Normal 4 7 7 2" xfId="3526"/>
    <cellStyle name="Normal 4 7 8" xfId="1550"/>
    <cellStyle name="Normal 4 7 9" xfId="2537"/>
    <cellStyle name="Normal 4 8" xfId="50"/>
    <cellStyle name="Normal 4 8 2" xfId="92"/>
    <cellStyle name="Normal 4 8 2 2" xfId="147"/>
    <cellStyle name="Normal 4 8 2 2 2" xfId="266"/>
    <cellStyle name="Normal 4 8 2 2 2 2" xfId="513"/>
    <cellStyle name="Normal 4 8 2 2 2 2 2" xfId="1503"/>
    <cellStyle name="Normal 4 8 2 2 2 2 2 2" xfId="2406"/>
    <cellStyle name="Normal 4 8 2 2 2 2 2 2 2" xfId="4382"/>
    <cellStyle name="Normal 4 8 2 2 2 2 2 3" xfId="3479"/>
    <cellStyle name="Normal 4 8 2 2 2 2 3" xfId="1009"/>
    <cellStyle name="Normal 4 8 2 2 2 2 3 2" xfId="3973"/>
    <cellStyle name="Normal 4 8 2 2 2 2 4" xfId="1997"/>
    <cellStyle name="Normal 4 8 2 2 2 2 5" xfId="2984"/>
    <cellStyle name="Normal 4 8 2 2 2 3" xfId="1256"/>
    <cellStyle name="Normal 4 8 2 2 2 3 2" xfId="2243"/>
    <cellStyle name="Normal 4 8 2 2 2 3 2 2" xfId="4219"/>
    <cellStyle name="Normal 4 8 2 2 2 3 3" xfId="3232"/>
    <cellStyle name="Normal 4 8 2 2 2 4" xfId="762"/>
    <cellStyle name="Normal 4 8 2 2 2 4 2" xfId="3726"/>
    <cellStyle name="Normal 4 8 2 2 2 5" xfId="1750"/>
    <cellStyle name="Normal 4 8 2 2 2 6" xfId="2737"/>
    <cellStyle name="Normal 4 8 2 2 3" xfId="394"/>
    <cellStyle name="Normal 4 8 2 2 3 2" xfId="1384"/>
    <cellStyle name="Normal 4 8 2 2 3 2 2" xfId="2405"/>
    <cellStyle name="Normal 4 8 2 2 3 2 2 2" xfId="4381"/>
    <cellStyle name="Normal 4 8 2 2 3 2 3" xfId="3360"/>
    <cellStyle name="Normal 4 8 2 2 3 3" xfId="890"/>
    <cellStyle name="Normal 4 8 2 2 3 3 2" xfId="3854"/>
    <cellStyle name="Normal 4 8 2 2 3 4" xfId="1878"/>
    <cellStyle name="Normal 4 8 2 2 3 5" xfId="2865"/>
    <cellStyle name="Normal 4 8 2 2 4" xfId="1137"/>
    <cellStyle name="Normal 4 8 2 2 4 2" xfId="2124"/>
    <cellStyle name="Normal 4 8 2 2 4 2 2" xfId="4100"/>
    <cellStyle name="Normal 4 8 2 2 4 3" xfId="3113"/>
    <cellStyle name="Normal 4 8 2 2 5" xfId="643"/>
    <cellStyle name="Normal 4 8 2 2 5 2" xfId="3607"/>
    <cellStyle name="Normal 4 8 2 2 6" xfId="1631"/>
    <cellStyle name="Normal 4 8 2 2 7" xfId="2618"/>
    <cellStyle name="Normal 4 8 2 3" xfId="206"/>
    <cellStyle name="Normal 4 8 2 3 2" xfId="453"/>
    <cellStyle name="Normal 4 8 2 3 2 2" xfId="1443"/>
    <cellStyle name="Normal 4 8 2 3 2 2 2" xfId="2407"/>
    <cellStyle name="Normal 4 8 2 3 2 2 2 2" xfId="4383"/>
    <cellStyle name="Normal 4 8 2 3 2 2 3" xfId="3419"/>
    <cellStyle name="Normal 4 8 2 3 2 3" xfId="949"/>
    <cellStyle name="Normal 4 8 2 3 2 3 2" xfId="3913"/>
    <cellStyle name="Normal 4 8 2 3 2 4" xfId="1937"/>
    <cellStyle name="Normal 4 8 2 3 2 5" xfId="2924"/>
    <cellStyle name="Normal 4 8 2 3 3" xfId="1196"/>
    <cellStyle name="Normal 4 8 2 3 3 2" xfId="2183"/>
    <cellStyle name="Normal 4 8 2 3 3 2 2" xfId="4159"/>
    <cellStyle name="Normal 4 8 2 3 3 3" xfId="3172"/>
    <cellStyle name="Normal 4 8 2 3 4" xfId="702"/>
    <cellStyle name="Normal 4 8 2 3 4 2" xfId="3666"/>
    <cellStyle name="Normal 4 8 2 3 5" xfId="1690"/>
    <cellStyle name="Normal 4 8 2 3 6" xfId="2677"/>
    <cellStyle name="Normal 4 8 2 4" xfId="339"/>
    <cellStyle name="Normal 4 8 2 4 2" xfId="1329"/>
    <cellStyle name="Normal 4 8 2 4 2 2" xfId="2404"/>
    <cellStyle name="Normal 4 8 2 4 2 2 2" xfId="4380"/>
    <cellStyle name="Normal 4 8 2 4 2 3" xfId="3305"/>
    <cellStyle name="Normal 4 8 2 4 3" xfId="835"/>
    <cellStyle name="Normal 4 8 2 4 3 2" xfId="3799"/>
    <cellStyle name="Normal 4 8 2 4 4" xfId="1823"/>
    <cellStyle name="Normal 4 8 2 4 5" xfId="2810"/>
    <cellStyle name="Normal 4 8 2 5" xfId="1082"/>
    <cellStyle name="Normal 4 8 2 5 2" xfId="2069"/>
    <cellStyle name="Normal 4 8 2 5 2 2" xfId="4045"/>
    <cellStyle name="Normal 4 8 2 5 3" xfId="3058"/>
    <cellStyle name="Normal 4 8 2 6" xfId="588"/>
    <cellStyle name="Normal 4 8 2 6 2" xfId="3552"/>
    <cellStyle name="Normal 4 8 2 7" xfId="1576"/>
    <cellStyle name="Normal 4 8 2 8" xfId="2563"/>
    <cellStyle name="Normal 4 8 3" xfId="109"/>
    <cellStyle name="Normal 4 8 3 2" xfId="226"/>
    <cellStyle name="Normal 4 8 3 2 2" xfId="473"/>
    <cellStyle name="Normal 4 8 3 2 2 2" xfId="1463"/>
    <cellStyle name="Normal 4 8 3 2 2 2 2" xfId="2409"/>
    <cellStyle name="Normal 4 8 3 2 2 2 2 2" xfId="4385"/>
    <cellStyle name="Normal 4 8 3 2 2 2 3" xfId="3439"/>
    <cellStyle name="Normal 4 8 3 2 2 3" xfId="969"/>
    <cellStyle name="Normal 4 8 3 2 2 3 2" xfId="3933"/>
    <cellStyle name="Normal 4 8 3 2 2 4" xfId="1957"/>
    <cellStyle name="Normal 4 8 3 2 2 5" xfId="2944"/>
    <cellStyle name="Normal 4 8 3 2 3" xfId="1216"/>
    <cellStyle name="Normal 4 8 3 2 3 2" xfId="2203"/>
    <cellStyle name="Normal 4 8 3 2 3 2 2" xfId="4179"/>
    <cellStyle name="Normal 4 8 3 2 3 3" xfId="3192"/>
    <cellStyle name="Normal 4 8 3 2 4" xfId="722"/>
    <cellStyle name="Normal 4 8 3 2 4 2" xfId="3686"/>
    <cellStyle name="Normal 4 8 3 2 5" xfId="1710"/>
    <cellStyle name="Normal 4 8 3 2 6" xfId="2697"/>
    <cellStyle name="Normal 4 8 3 3" xfId="356"/>
    <cellStyle name="Normal 4 8 3 3 2" xfId="1346"/>
    <cellStyle name="Normal 4 8 3 3 2 2" xfId="2408"/>
    <cellStyle name="Normal 4 8 3 3 2 2 2" xfId="4384"/>
    <cellStyle name="Normal 4 8 3 3 2 3" xfId="3322"/>
    <cellStyle name="Normal 4 8 3 3 3" xfId="852"/>
    <cellStyle name="Normal 4 8 3 3 3 2" xfId="3816"/>
    <cellStyle name="Normal 4 8 3 3 4" xfId="1840"/>
    <cellStyle name="Normal 4 8 3 3 5" xfId="2827"/>
    <cellStyle name="Normal 4 8 3 4" xfId="1099"/>
    <cellStyle name="Normal 4 8 3 4 2" xfId="2086"/>
    <cellStyle name="Normal 4 8 3 4 2 2" xfId="4062"/>
    <cellStyle name="Normal 4 8 3 4 3" xfId="3075"/>
    <cellStyle name="Normal 4 8 3 5" xfId="605"/>
    <cellStyle name="Normal 4 8 3 5 2" xfId="3569"/>
    <cellStyle name="Normal 4 8 3 6" xfId="1593"/>
    <cellStyle name="Normal 4 8 3 7" xfId="2580"/>
    <cellStyle name="Normal 4 8 4" xfId="167"/>
    <cellStyle name="Normal 4 8 4 2" xfId="414"/>
    <cellStyle name="Normal 4 8 4 2 2" xfId="1404"/>
    <cellStyle name="Normal 4 8 4 2 2 2" xfId="2410"/>
    <cellStyle name="Normal 4 8 4 2 2 2 2" xfId="4386"/>
    <cellStyle name="Normal 4 8 4 2 2 3" xfId="3380"/>
    <cellStyle name="Normal 4 8 4 2 3" xfId="910"/>
    <cellStyle name="Normal 4 8 4 2 3 2" xfId="3874"/>
    <cellStyle name="Normal 4 8 4 2 4" xfId="1898"/>
    <cellStyle name="Normal 4 8 4 2 5" xfId="2885"/>
    <cellStyle name="Normal 4 8 4 3" xfId="1157"/>
    <cellStyle name="Normal 4 8 4 3 2" xfId="2144"/>
    <cellStyle name="Normal 4 8 4 3 2 2" xfId="4120"/>
    <cellStyle name="Normal 4 8 4 3 3" xfId="3133"/>
    <cellStyle name="Normal 4 8 4 4" xfId="663"/>
    <cellStyle name="Normal 4 8 4 4 2" xfId="3627"/>
    <cellStyle name="Normal 4 8 4 5" xfId="1651"/>
    <cellStyle name="Normal 4 8 4 6" xfId="2638"/>
    <cellStyle name="Normal 4 8 5" xfId="312"/>
    <cellStyle name="Normal 4 8 5 2" xfId="1302"/>
    <cellStyle name="Normal 4 8 5 2 2" xfId="2403"/>
    <cellStyle name="Normal 4 8 5 2 2 2" xfId="4379"/>
    <cellStyle name="Normal 4 8 5 2 3" xfId="3278"/>
    <cellStyle name="Normal 4 8 5 3" xfId="808"/>
    <cellStyle name="Normal 4 8 5 3 2" xfId="3772"/>
    <cellStyle name="Normal 4 8 5 4" xfId="1796"/>
    <cellStyle name="Normal 4 8 5 5" xfId="2783"/>
    <cellStyle name="Normal 4 8 6" xfId="1055"/>
    <cellStyle name="Normal 4 8 6 2" xfId="2042"/>
    <cellStyle name="Normal 4 8 6 2 2" xfId="4018"/>
    <cellStyle name="Normal 4 8 6 3" xfId="3031"/>
    <cellStyle name="Normal 4 8 7" xfId="561"/>
    <cellStyle name="Normal 4 8 7 2" xfId="3525"/>
    <cellStyle name="Normal 4 8 8" xfId="1549"/>
    <cellStyle name="Normal 4 8 9" xfId="2536"/>
    <cellStyle name="Normal 4 9" xfId="96"/>
    <cellStyle name="Normal 4 9 2" xfId="152"/>
    <cellStyle name="Normal 4 9 2 2" xfId="271"/>
    <cellStyle name="Normal 4 9 2 2 2" xfId="518"/>
    <cellStyle name="Normal 4 9 2 2 2 2" xfId="1508"/>
    <cellStyle name="Normal 4 9 2 2 2 2 2" xfId="2413"/>
    <cellStyle name="Normal 4 9 2 2 2 2 2 2" xfId="4389"/>
    <cellStyle name="Normal 4 9 2 2 2 2 3" xfId="3484"/>
    <cellStyle name="Normal 4 9 2 2 2 3" xfId="1014"/>
    <cellStyle name="Normal 4 9 2 2 2 3 2" xfId="3978"/>
    <cellStyle name="Normal 4 9 2 2 2 4" xfId="2002"/>
    <cellStyle name="Normal 4 9 2 2 2 5" xfId="2989"/>
    <cellStyle name="Normal 4 9 2 2 3" xfId="1261"/>
    <cellStyle name="Normal 4 9 2 2 3 2" xfId="2248"/>
    <cellStyle name="Normal 4 9 2 2 3 2 2" xfId="4224"/>
    <cellStyle name="Normal 4 9 2 2 3 3" xfId="3237"/>
    <cellStyle name="Normal 4 9 2 2 4" xfId="767"/>
    <cellStyle name="Normal 4 9 2 2 4 2" xfId="3731"/>
    <cellStyle name="Normal 4 9 2 2 5" xfId="1755"/>
    <cellStyle name="Normal 4 9 2 2 6" xfId="2742"/>
    <cellStyle name="Normal 4 9 2 3" xfId="399"/>
    <cellStyle name="Normal 4 9 2 3 2" xfId="1389"/>
    <cellStyle name="Normal 4 9 2 3 2 2" xfId="2412"/>
    <cellStyle name="Normal 4 9 2 3 2 2 2" xfId="4388"/>
    <cellStyle name="Normal 4 9 2 3 2 3" xfId="3365"/>
    <cellStyle name="Normal 4 9 2 3 3" xfId="895"/>
    <cellStyle name="Normal 4 9 2 3 3 2" xfId="3859"/>
    <cellStyle name="Normal 4 9 2 3 4" xfId="1883"/>
    <cellStyle name="Normal 4 9 2 3 5" xfId="2870"/>
    <cellStyle name="Normal 4 9 2 4" xfId="1142"/>
    <cellStyle name="Normal 4 9 2 4 2" xfId="2129"/>
    <cellStyle name="Normal 4 9 2 4 2 2" xfId="4105"/>
    <cellStyle name="Normal 4 9 2 4 3" xfId="3118"/>
    <cellStyle name="Normal 4 9 2 5" xfId="648"/>
    <cellStyle name="Normal 4 9 2 5 2" xfId="3612"/>
    <cellStyle name="Normal 4 9 2 6" xfId="1636"/>
    <cellStyle name="Normal 4 9 2 7" xfId="2623"/>
    <cellStyle name="Normal 4 9 3" xfId="211"/>
    <cellStyle name="Normal 4 9 3 2" xfId="458"/>
    <cellStyle name="Normal 4 9 3 2 2" xfId="1448"/>
    <cellStyle name="Normal 4 9 3 2 2 2" xfId="2414"/>
    <cellStyle name="Normal 4 9 3 2 2 2 2" xfId="4390"/>
    <cellStyle name="Normal 4 9 3 2 2 3" xfId="3424"/>
    <cellStyle name="Normal 4 9 3 2 3" xfId="954"/>
    <cellStyle name="Normal 4 9 3 2 3 2" xfId="3918"/>
    <cellStyle name="Normal 4 9 3 2 4" xfId="1942"/>
    <cellStyle name="Normal 4 9 3 2 5" xfId="2929"/>
    <cellStyle name="Normal 4 9 3 3" xfId="1201"/>
    <cellStyle name="Normal 4 9 3 3 2" xfId="2188"/>
    <cellStyle name="Normal 4 9 3 3 2 2" xfId="4164"/>
    <cellStyle name="Normal 4 9 3 3 3" xfId="3177"/>
    <cellStyle name="Normal 4 9 3 4" xfId="707"/>
    <cellStyle name="Normal 4 9 3 4 2" xfId="3671"/>
    <cellStyle name="Normal 4 9 3 5" xfId="1695"/>
    <cellStyle name="Normal 4 9 3 6" xfId="2682"/>
    <cellStyle name="Normal 4 9 4" xfId="343"/>
    <cellStyle name="Normal 4 9 4 2" xfId="1333"/>
    <cellStyle name="Normal 4 9 4 2 2" xfId="2411"/>
    <cellStyle name="Normal 4 9 4 2 2 2" xfId="4387"/>
    <cellStyle name="Normal 4 9 4 2 3" xfId="3309"/>
    <cellStyle name="Normal 4 9 4 3" xfId="839"/>
    <cellStyle name="Normal 4 9 4 3 2" xfId="3803"/>
    <cellStyle name="Normal 4 9 4 4" xfId="1827"/>
    <cellStyle name="Normal 4 9 4 5" xfId="2814"/>
    <cellStyle name="Normal 4 9 5" xfId="1086"/>
    <cellStyle name="Normal 4 9 5 2" xfId="2073"/>
    <cellStyle name="Normal 4 9 5 2 2" xfId="4049"/>
    <cellStyle name="Normal 4 9 5 3" xfId="3062"/>
    <cellStyle name="Normal 4 9 6" xfId="592"/>
    <cellStyle name="Normal 4 9 6 2" xfId="3556"/>
    <cellStyle name="Normal 4 9 7" xfId="1580"/>
    <cellStyle name="Normal 4 9 8" xfId="2567"/>
    <cellStyle name="Normal 4_Vaisselle" xfId="58"/>
    <cellStyle name="Normal 5" xfId="22"/>
    <cellStyle name="Normal 5 10" xfId="1033"/>
    <cellStyle name="Normal 5 10 2" xfId="2020"/>
    <cellStyle name="Normal 5 10 2 2" xfId="3996"/>
    <cellStyle name="Normal 5 10 3" xfId="3009"/>
    <cellStyle name="Normal 5 11" xfId="539"/>
    <cellStyle name="Normal 5 11 2" xfId="3503"/>
    <cellStyle name="Normal 5 12" xfId="1527"/>
    <cellStyle name="Normal 5 13" xfId="2514"/>
    <cellStyle name="Normal 5 2" xfId="29"/>
    <cellStyle name="Normal 5 2 2" xfId="45"/>
    <cellStyle name="Normal 5 2 2 2" xfId="133"/>
    <cellStyle name="Normal 5 2 2 2 2" xfId="252"/>
    <cellStyle name="Normal 5 2 2 2 2 2" xfId="499"/>
    <cellStyle name="Normal 5 2 2 2 2 2 2" xfId="1489"/>
    <cellStyle name="Normal 5 2 2 2 2 2 2 2" xfId="2419"/>
    <cellStyle name="Normal 5 2 2 2 2 2 2 2 2" xfId="4395"/>
    <cellStyle name="Normal 5 2 2 2 2 2 2 3" xfId="3465"/>
    <cellStyle name="Normal 5 2 2 2 2 2 3" xfId="995"/>
    <cellStyle name="Normal 5 2 2 2 2 2 3 2" xfId="3959"/>
    <cellStyle name="Normal 5 2 2 2 2 2 4" xfId="1983"/>
    <cellStyle name="Normal 5 2 2 2 2 2 5" xfId="2970"/>
    <cellStyle name="Normal 5 2 2 2 2 3" xfId="1242"/>
    <cellStyle name="Normal 5 2 2 2 2 3 2" xfId="2229"/>
    <cellStyle name="Normal 5 2 2 2 2 3 2 2" xfId="4205"/>
    <cellStyle name="Normal 5 2 2 2 2 3 3" xfId="3218"/>
    <cellStyle name="Normal 5 2 2 2 2 4" xfId="748"/>
    <cellStyle name="Normal 5 2 2 2 2 4 2" xfId="3712"/>
    <cellStyle name="Normal 5 2 2 2 2 5" xfId="1736"/>
    <cellStyle name="Normal 5 2 2 2 2 6" xfId="2723"/>
    <cellStyle name="Normal 5 2 2 2 3" xfId="380"/>
    <cellStyle name="Normal 5 2 2 2 3 2" xfId="1370"/>
    <cellStyle name="Normal 5 2 2 2 3 2 2" xfId="2418"/>
    <cellStyle name="Normal 5 2 2 2 3 2 2 2" xfId="4394"/>
    <cellStyle name="Normal 5 2 2 2 3 2 3" xfId="3346"/>
    <cellStyle name="Normal 5 2 2 2 3 3" xfId="876"/>
    <cellStyle name="Normal 5 2 2 2 3 3 2" xfId="3840"/>
    <cellStyle name="Normal 5 2 2 2 3 4" xfId="1864"/>
    <cellStyle name="Normal 5 2 2 2 3 5" xfId="2851"/>
    <cellStyle name="Normal 5 2 2 2 4" xfId="1123"/>
    <cellStyle name="Normal 5 2 2 2 4 2" xfId="2110"/>
    <cellStyle name="Normal 5 2 2 2 4 2 2" xfId="4086"/>
    <cellStyle name="Normal 5 2 2 2 4 3" xfId="3099"/>
    <cellStyle name="Normal 5 2 2 2 5" xfId="629"/>
    <cellStyle name="Normal 5 2 2 2 5 2" xfId="3593"/>
    <cellStyle name="Normal 5 2 2 2 6" xfId="1617"/>
    <cellStyle name="Normal 5 2 2 2 7" xfId="2604"/>
    <cellStyle name="Normal 5 2 2 3" xfId="192"/>
    <cellStyle name="Normal 5 2 2 3 2" xfId="439"/>
    <cellStyle name="Normal 5 2 2 3 2 2" xfId="1429"/>
    <cellStyle name="Normal 5 2 2 3 2 2 2" xfId="2420"/>
    <cellStyle name="Normal 5 2 2 3 2 2 2 2" xfId="4396"/>
    <cellStyle name="Normal 5 2 2 3 2 2 3" xfId="3405"/>
    <cellStyle name="Normal 5 2 2 3 2 3" xfId="935"/>
    <cellStyle name="Normal 5 2 2 3 2 3 2" xfId="3899"/>
    <cellStyle name="Normal 5 2 2 3 2 4" xfId="1923"/>
    <cellStyle name="Normal 5 2 2 3 2 5" xfId="2910"/>
    <cellStyle name="Normal 5 2 2 3 3" xfId="1182"/>
    <cellStyle name="Normal 5 2 2 3 3 2" xfId="2169"/>
    <cellStyle name="Normal 5 2 2 3 3 2 2" xfId="4145"/>
    <cellStyle name="Normal 5 2 2 3 3 3" xfId="3158"/>
    <cellStyle name="Normal 5 2 2 3 4" xfId="688"/>
    <cellStyle name="Normal 5 2 2 3 4 2" xfId="3652"/>
    <cellStyle name="Normal 5 2 2 3 5" xfId="1676"/>
    <cellStyle name="Normal 5 2 2 3 6" xfId="2663"/>
    <cellStyle name="Normal 5 2 2 4" xfId="307"/>
    <cellStyle name="Normal 5 2 2 4 2" xfId="1297"/>
    <cellStyle name="Normal 5 2 2 4 2 2" xfId="2417"/>
    <cellStyle name="Normal 5 2 2 4 2 2 2" xfId="4393"/>
    <cellStyle name="Normal 5 2 2 4 2 3" xfId="3273"/>
    <cellStyle name="Normal 5 2 2 4 3" xfId="803"/>
    <cellStyle name="Normal 5 2 2 4 3 2" xfId="3767"/>
    <cellStyle name="Normal 5 2 2 4 4" xfId="1791"/>
    <cellStyle name="Normal 5 2 2 4 5" xfId="2778"/>
    <cellStyle name="Normal 5 2 2 5" xfId="1050"/>
    <cellStyle name="Normal 5 2 2 5 2" xfId="2037"/>
    <cellStyle name="Normal 5 2 2 5 2 2" xfId="4013"/>
    <cellStyle name="Normal 5 2 2 5 3" xfId="3026"/>
    <cellStyle name="Normal 5 2 2 6" xfId="556"/>
    <cellStyle name="Normal 5 2 2 6 2" xfId="3520"/>
    <cellStyle name="Normal 5 2 2 7" xfId="1544"/>
    <cellStyle name="Normal 5 2 2 8" xfId="2531"/>
    <cellStyle name="Normal 5 2 3" xfId="114"/>
    <cellStyle name="Normal 5 2 3 2" xfId="232"/>
    <cellStyle name="Normal 5 2 3 2 2" xfId="479"/>
    <cellStyle name="Normal 5 2 3 2 2 2" xfId="1469"/>
    <cellStyle name="Normal 5 2 3 2 2 2 2" xfId="2422"/>
    <cellStyle name="Normal 5 2 3 2 2 2 2 2" xfId="4398"/>
    <cellStyle name="Normal 5 2 3 2 2 2 3" xfId="3445"/>
    <cellStyle name="Normal 5 2 3 2 2 3" xfId="975"/>
    <cellStyle name="Normal 5 2 3 2 2 3 2" xfId="3939"/>
    <cellStyle name="Normal 5 2 3 2 2 4" xfId="1963"/>
    <cellStyle name="Normal 5 2 3 2 2 5" xfId="2950"/>
    <cellStyle name="Normal 5 2 3 2 3" xfId="1222"/>
    <cellStyle name="Normal 5 2 3 2 3 2" xfId="2209"/>
    <cellStyle name="Normal 5 2 3 2 3 2 2" xfId="4185"/>
    <cellStyle name="Normal 5 2 3 2 3 3" xfId="3198"/>
    <cellStyle name="Normal 5 2 3 2 4" xfId="728"/>
    <cellStyle name="Normal 5 2 3 2 4 2" xfId="3692"/>
    <cellStyle name="Normal 5 2 3 2 5" xfId="1716"/>
    <cellStyle name="Normal 5 2 3 2 6" xfId="2703"/>
    <cellStyle name="Normal 5 2 3 3" xfId="361"/>
    <cellStyle name="Normal 5 2 3 3 2" xfId="1351"/>
    <cellStyle name="Normal 5 2 3 3 2 2" xfId="2421"/>
    <cellStyle name="Normal 5 2 3 3 2 2 2" xfId="4397"/>
    <cellStyle name="Normal 5 2 3 3 2 3" xfId="3327"/>
    <cellStyle name="Normal 5 2 3 3 3" xfId="857"/>
    <cellStyle name="Normal 5 2 3 3 3 2" xfId="3821"/>
    <cellStyle name="Normal 5 2 3 3 4" xfId="1845"/>
    <cellStyle name="Normal 5 2 3 3 5" xfId="2832"/>
    <cellStyle name="Normal 5 2 3 4" xfId="1104"/>
    <cellStyle name="Normal 5 2 3 4 2" xfId="2091"/>
    <cellStyle name="Normal 5 2 3 4 2 2" xfId="4067"/>
    <cellStyle name="Normal 5 2 3 4 3" xfId="3080"/>
    <cellStyle name="Normal 5 2 3 5" xfId="610"/>
    <cellStyle name="Normal 5 2 3 5 2" xfId="3574"/>
    <cellStyle name="Normal 5 2 3 6" xfId="1598"/>
    <cellStyle name="Normal 5 2 3 7" xfId="2585"/>
    <cellStyle name="Normal 5 2 4" xfId="173"/>
    <cellStyle name="Normal 5 2 4 2" xfId="420"/>
    <cellStyle name="Normal 5 2 4 2 2" xfId="1410"/>
    <cellStyle name="Normal 5 2 4 2 2 2" xfId="2423"/>
    <cellStyle name="Normal 5 2 4 2 2 2 2" xfId="4399"/>
    <cellStyle name="Normal 5 2 4 2 2 3" xfId="3386"/>
    <cellStyle name="Normal 5 2 4 2 3" xfId="916"/>
    <cellStyle name="Normal 5 2 4 2 3 2" xfId="3880"/>
    <cellStyle name="Normal 5 2 4 2 4" xfId="1904"/>
    <cellStyle name="Normal 5 2 4 2 5" xfId="2891"/>
    <cellStyle name="Normal 5 2 4 3" xfId="1163"/>
    <cellStyle name="Normal 5 2 4 3 2" xfId="2150"/>
    <cellStyle name="Normal 5 2 4 3 2 2" xfId="4126"/>
    <cellStyle name="Normal 5 2 4 3 3" xfId="3139"/>
    <cellStyle name="Normal 5 2 4 4" xfId="669"/>
    <cellStyle name="Normal 5 2 4 4 2" xfId="3633"/>
    <cellStyle name="Normal 5 2 4 5" xfId="1657"/>
    <cellStyle name="Normal 5 2 4 6" xfId="2644"/>
    <cellStyle name="Normal 5 2 5" xfId="294"/>
    <cellStyle name="Normal 5 2 5 2" xfId="1284"/>
    <cellStyle name="Normal 5 2 5 2 2" xfId="2416"/>
    <cellStyle name="Normal 5 2 5 2 2 2" xfId="4392"/>
    <cellStyle name="Normal 5 2 5 2 3" xfId="3260"/>
    <cellStyle name="Normal 5 2 5 3" xfId="790"/>
    <cellStyle name="Normal 5 2 5 3 2" xfId="3754"/>
    <cellStyle name="Normal 5 2 5 4" xfId="1778"/>
    <cellStyle name="Normal 5 2 5 5" xfId="2765"/>
    <cellStyle name="Normal 5 2 6" xfId="1037"/>
    <cellStyle name="Normal 5 2 6 2" xfId="2024"/>
    <cellStyle name="Normal 5 2 6 2 2" xfId="4000"/>
    <cellStyle name="Normal 5 2 6 3" xfId="3013"/>
    <cellStyle name="Normal 5 2 7" xfId="543"/>
    <cellStyle name="Normal 5 2 7 2" xfId="3507"/>
    <cellStyle name="Normal 5 2 8" xfId="1531"/>
    <cellStyle name="Normal 5 2 9" xfId="2518"/>
    <cellStyle name="Normal 5 3" xfId="41"/>
    <cellStyle name="Normal 5 3 2" xfId="148"/>
    <cellStyle name="Normal 5 3 2 2" xfId="267"/>
    <cellStyle name="Normal 5 3 2 2 2" xfId="514"/>
    <cellStyle name="Normal 5 3 2 2 2 2" xfId="1504"/>
    <cellStyle name="Normal 5 3 2 2 2 2 2" xfId="2426"/>
    <cellStyle name="Normal 5 3 2 2 2 2 2 2" xfId="4402"/>
    <cellStyle name="Normal 5 3 2 2 2 2 3" xfId="3480"/>
    <cellStyle name="Normal 5 3 2 2 2 3" xfId="1010"/>
    <cellStyle name="Normal 5 3 2 2 2 3 2" xfId="3974"/>
    <cellStyle name="Normal 5 3 2 2 2 4" xfId="1998"/>
    <cellStyle name="Normal 5 3 2 2 2 5" xfId="2985"/>
    <cellStyle name="Normal 5 3 2 2 3" xfId="1257"/>
    <cellStyle name="Normal 5 3 2 2 3 2" xfId="2244"/>
    <cellStyle name="Normal 5 3 2 2 3 2 2" xfId="4220"/>
    <cellStyle name="Normal 5 3 2 2 3 3" xfId="3233"/>
    <cellStyle name="Normal 5 3 2 2 4" xfId="763"/>
    <cellStyle name="Normal 5 3 2 2 4 2" xfId="3727"/>
    <cellStyle name="Normal 5 3 2 2 5" xfId="1751"/>
    <cellStyle name="Normal 5 3 2 2 6" xfId="2738"/>
    <cellStyle name="Normal 5 3 2 3" xfId="395"/>
    <cellStyle name="Normal 5 3 2 3 2" xfId="1385"/>
    <cellStyle name="Normal 5 3 2 3 2 2" xfId="2425"/>
    <cellStyle name="Normal 5 3 2 3 2 2 2" xfId="4401"/>
    <cellStyle name="Normal 5 3 2 3 2 3" xfId="3361"/>
    <cellStyle name="Normal 5 3 2 3 3" xfId="891"/>
    <cellStyle name="Normal 5 3 2 3 3 2" xfId="3855"/>
    <cellStyle name="Normal 5 3 2 3 4" xfId="1879"/>
    <cellStyle name="Normal 5 3 2 3 5" xfId="2866"/>
    <cellStyle name="Normal 5 3 2 4" xfId="1138"/>
    <cellStyle name="Normal 5 3 2 4 2" xfId="2125"/>
    <cellStyle name="Normal 5 3 2 4 2 2" xfId="4101"/>
    <cellStyle name="Normal 5 3 2 4 3" xfId="3114"/>
    <cellStyle name="Normal 5 3 2 5" xfId="644"/>
    <cellStyle name="Normal 5 3 2 5 2" xfId="3608"/>
    <cellStyle name="Normal 5 3 2 6" xfId="1632"/>
    <cellStyle name="Normal 5 3 2 7" xfId="2619"/>
    <cellStyle name="Normal 5 3 3" xfId="207"/>
    <cellStyle name="Normal 5 3 3 2" xfId="454"/>
    <cellStyle name="Normal 5 3 3 2 2" xfId="1444"/>
    <cellStyle name="Normal 5 3 3 2 2 2" xfId="2427"/>
    <cellStyle name="Normal 5 3 3 2 2 2 2" xfId="4403"/>
    <cellStyle name="Normal 5 3 3 2 2 3" xfId="3420"/>
    <cellStyle name="Normal 5 3 3 2 3" xfId="950"/>
    <cellStyle name="Normal 5 3 3 2 3 2" xfId="3914"/>
    <cellStyle name="Normal 5 3 3 2 4" xfId="1938"/>
    <cellStyle name="Normal 5 3 3 2 5" xfId="2925"/>
    <cellStyle name="Normal 5 3 3 3" xfId="1197"/>
    <cellStyle name="Normal 5 3 3 3 2" xfId="2184"/>
    <cellStyle name="Normal 5 3 3 3 2 2" xfId="4160"/>
    <cellStyle name="Normal 5 3 3 3 3" xfId="3173"/>
    <cellStyle name="Normal 5 3 3 4" xfId="703"/>
    <cellStyle name="Normal 5 3 3 4 2" xfId="3667"/>
    <cellStyle name="Normal 5 3 3 5" xfId="1691"/>
    <cellStyle name="Normal 5 3 3 6" xfId="2678"/>
    <cellStyle name="Normal 5 3 4" xfId="303"/>
    <cellStyle name="Normal 5 3 4 2" xfId="1293"/>
    <cellStyle name="Normal 5 3 4 2 2" xfId="2424"/>
    <cellStyle name="Normal 5 3 4 2 2 2" xfId="4400"/>
    <cellStyle name="Normal 5 3 4 2 3" xfId="3269"/>
    <cellStyle name="Normal 5 3 4 3" xfId="799"/>
    <cellStyle name="Normal 5 3 4 3 2" xfId="3763"/>
    <cellStyle name="Normal 5 3 4 4" xfId="1787"/>
    <cellStyle name="Normal 5 3 4 5" xfId="2774"/>
    <cellStyle name="Normal 5 3 5" xfId="1046"/>
    <cellStyle name="Normal 5 3 5 2" xfId="2033"/>
    <cellStyle name="Normal 5 3 5 2 2" xfId="4009"/>
    <cellStyle name="Normal 5 3 5 3" xfId="3022"/>
    <cellStyle name="Normal 5 3 6" xfId="552"/>
    <cellStyle name="Normal 5 3 6 2" xfId="3516"/>
    <cellStyle name="Normal 5 3 7" xfId="1540"/>
    <cellStyle name="Normal 5 3 8" xfId="2527"/>
    <cellStyle name="Normal 5 4" xfId="97"/>
    <cellStyle name="Normal 5 4 2" xfId="153"/>
    <cellStyle name="Normal 5 4 2 2" xfId="272"/>
    <cellStyle name="Normal 5 4 2 2 2" xfId="519"/>
    <cellStyle name="Normal 5 4 2 2 2 2" xfId="1509"/>
    <cellStyle name="Normal 5 4 2 2 2 2 2" xfId="2430"/>
    <cellStyle name="Normal 5 4 2 2 2 2 2 2" xfId="4406"/>
    <cellStyle name="Normal 5 4 2 2 2 2 3" xfId="3485"/>
    <cellStyle name="Normal 5 4 2 2 2 3" xfId="1015"/>
    <cellStyle name="Normal 5 4 2 2 2 3 2" xfId="3979"/>
    <cellStyle name="Normal 5 4 2 2 2 4" xfId="2003"/>
    <cellStyle name="Normal 5 4 2 2 2 5" xfId="2990"/>
    <cellStyle name="Normal 5 4 2 2 3" xfId="1262"/>
    <cellStyle name="Normal 5 4 2 2 3 2" xfId="2249"/>
    <cellStyle name="Normal 5 4 2 2 3 2 2" xfId="4225"/>
    <cellStyle name="Normal 5 4 2 2 3 3" xfId="3238"/>
    <cellStyle name="Normal 5 4 2 2 4" xfId="768"/>
    <cellStyle name="Normal 5 4 2 2 4 2" xfId="3732"/>
    <cellStyle name="Normal 5 4 2 2 5" xfId="1756"/>
    <cellStyle name="Normal 5 4 2 2 6" xfId="2743"/>
    <cellStyle name="Normal 5 4 2 3" xfId="400"/>
    <cellStyle name="Normal 5 4 2 3 2" xfId="1390"/>
    <cellStyle name="Normal 5 4 2 3 2 2" xfId="2429"/>
    <cellStyle name="Normal 5 4 2 3 2 2 2" xfId="4405"/>
    <cellStyle name="Normal 5 4 2 3 2 3" xfId="3366"/>
    <cellStyle name="Normal 5 4 2 3 3" xfId="896"/>
    <cellStyle name="Normal 5 4 2 3 3 2" xfId="3860"/>
    <cellStyle name="Normal 5 4 2 3 4" xfId="1884"/>
    <cellStyle name="Normal 5 4 2 3 5" xfId="2871"/>
    <cellStyle name="Normal 5 4 2 4" xfId="1143"/>
    <cellStyle name="Normal 5 4 2 4 2" xfId="2130"/>
    <cellStyle name="Normal 5 4 2 4 2 2" xfId="4106"/>
    <cellStyle name="Normal 5 4 2 4 3" xfId="3119"/>
    <cellStyle name="Normal 5 4 2 5" xfId="649"/>
    <cellStyle name="Normal 5 4 2 5 2" xfId="3613"/>
    <cellStyle name="Normal 5 4 2 6" xfId="1637"/>
    <cellStyle name="Normal 5 4 2 7" xfId="2624"/>
    <cellStyle name="Normal 5 4 3" xfId="212"/>
    <cellStyle name="Normal 5 4 3 2" xfId="459"/>
    <cellStyle name="Normal 5 4 3 2 2" xfId="1449"/>
    <cellStyle name="Normal 5 4 3 2 2 2" xfId="2431"/>
    <cellStyle name="Normal 5 4 3 2 2 2 2" xfId="4407"/>
    <cellStyle name="Normal 5 4 3 2 2 3" xfId="3425"/>
    <cellStyle name="Normal 5 4 3 2 3" xfId="955"/>
    <cellStyle name="Normal 5 4 3 2 3 2" xfId="3919"/>
    <cellStyle name="Normal 5 4 3 2 4" xfId="1943"/>
    <cellStyle name="Normal 5 4 3 2 5" xfId="2930"/>
    <cellStyle name="Normal 5 4 3 3" xfId="1202"/>
    <cellStyle name="Normal 5 4 3 3 2" xfId="2189"/>
    <cellStyle name="Normal 5 4 3 3 2 2" xfId="4165"/>
    <cellStyle name="Normal 5 4 3 3 3" xfId="3178"/>
    <cellStyle name="Normal 5 4 3 4" xfId="708"/>
    <cellStyle name="Normal 5 4 3 4 2" xfId="3672"/>
    <cellStyle name="Normal 5 4 3 5" xfId="1696"/>
    <cellStyle name="Normal 5 4 3 6" xfId="2683"/>
    <cellStyle name="Normal 5 4 4" xfId="344"/>
    <cellStyle name="Normal 5 4 4 2" xfId="1334"/>
    <cellStyle name="Normal 5 4 4 2 2" xfId="2428"/>
    <cellStyle name="Normal 5 4 4 2 2 2" xfId="4404"/>
    <cellStyle name="Normal 5 4 4 2 3" xfId="3310"/>
    <cellStyle name="Normal 5 4 4 3" xfId="840"/>
    <cellStyle name="Normal 5 4 4 3 2" xfId="3804"/>
    <cellStyle name="Normal 5 4 4 4" xfId="1828"/>
    <cellStyle name="Normal 5 4 4 5" xfId="2815"/>
    <cellStyle name="Normal 5 4 5" xfId="1087"/>
    <cellStyle name="Normal 5 4 5 2" xfId="2074"/>
    <cellStyle name="Normal 5 4 5 2 2" xfId="4050"/>
    <cellStyle name="Normal 5 4 5 3" xfId="3063"/>
    <cellStyle name="Normal 5 4 6" xfId="593"/>
    <cellStyle name="Normal 5 4 6 2" xfId="3557"/>
    <cellStyle name="Normal 5 4 7" xfId="1581"/>
    <cellStyle name="Normal 5 4 8" xfId="2568"/>
    <cellStyle name="Normal 5 5" xfId="103"/>
    <cellStyle name="Normal 5 5 2" xfId="159"/>
    <cellStyle name="Normal 5 5 2 2" xfId="278"/>
    <cellStyle name="Normal 5 5 2 2 2" xfId="525"/>
    <cellStyle name="Normal 5 5 2 2 2 2" xfId="1515"/>
    <cellStyle name="Normal 5 5 2 2 2 2 2" xfId="2434"/>
    <cellStyle name="Normal 5 5 2 2 2 2 2 2" xfId="4410"/>
    <cellStyle name="Normal 5 5 2 2 2 2 3" xfId="3491"/>
    <cellStyle name="Normal 5 5 2 2 2 3" xfId="1021"/>
    <cellStyle name="Normal 5 5 2 2 2 3 2" xfId="3985"/>
    <cellStyle name="Normal 5 5 2 2 2 4" xfId="2009"/>
    <cellStyle name="Normal 5 5 2 2 2 5" xfId="2996"/>
    <cellStyle name="Normal 5 5 2 2 3" xfId="1268"/>
    <cellStyle name="Normal 5 5 2 2 3 2" xfId="2255"/>
    <cellStyle name="Normal 5 5 2 2 3 2 2" xfId="4231"/>
    <cellStyle name="Normal 5 5 2 2 3 3" xfId="3244"/>
    <cellStyle name="Normal 5 5 2 2 4" xfId="774"/>
    <cellStyle name="Normal 5 5 2 2 4 2" xfId="3738"/>
    <cellStyle name="Normal 5 5 2 2 5" xfId="1762"/>
    <cellStyle name="Normal 5 5 2 2 6" xfId="2749"/>
    <cellStyle name="Normal 5 5 2 3" xfId="406"/>
    <cellStyle name="Normal 5 5 2 3 2" xfId="1396"/>
    <cellStyle name="Normal 5 5 2 3 2 2" xfId="2433"/>
    <cellStyle name="Normal 5 5 2 3 2 2 2" xfId="4409"/>
    <cellStyle name="Normal 5 5 2 3 2 3" xfId="3372"/>
    <cellStyle name="Normal 5 5 2 3 3" xfId="902"/>
    <cellStyle name="Normal 5 5 2 3 3 2" xfId="3866"/>
    <cellStyle name="Normal 5 5 2 3 4" xfId="1890"/>
    <cellStyle name="Normal 5 5 2 3 5" xfId="2877"/>
    <cellStyle name="Normal 5 5 2 4" xfId="1149"/>
    <cellStyle name="Normal 5 5 2 4 2" xfId="2136"/>
    <cellStyle name="Normal 5 5 2 4 2 2" xfId="4112"/>
    <cellStyle name="Normal 5 5 2 4 3" xfId="3125"/>
    <cellStyle name="Normal 5 5 2 5" xfId="655"/>
    <cellStyle name="Normal 5 5 2 5 2" xfId="3619"/>
    <cellStyle name="Normal 5 5 2 6" xfId="1643"/>
    <cellStyle name="Normal 5 5 2 7" xfId="2630"/>
    <cellStyle name="Normal 5 5 3" xfId="218"/>
    <cellStyle name="Normal 5 5 3 2" xfId="465"/>
    <cellStyle name="Normal 5 5 3 2 2" xfId="1455"/>
    <cellStyle name="Normal 5 5 3 2 2 2" xfId="2435"/>
    <cellStyle name="Normal 5 5 3 2 2 2 2" xfId="4411"/>
    <cellStyle name="Normal 5 5 3 2 2 3" xfId="3431"/>
    <cellStyle name="Normal 5 5 3 2 3" xfId="961"/>
    <cellStyle name="Normal 5 5 3 2 3 2" xfId="3925"/>
    <cellStyle name="Normal 5 5 3 2 4" xfId="1949"/>
    <cellStyle name="Normal 5 5 3 2 5" xfId="2936"/>
    <cellStyle name="Normal 5 5 3 3" xfId="1208"/>
    <cellStyle name="Normal 5 5 3 3 2" xfId="2195"/>
    <cellStyle name="Normal 5 5 3 3 2 2" xfId="4171"/>
    <cellStyle name="Normal 5 5 3 3 3" xfId="3184"/>
    <cellStyle name="Normal 5 5 3 4" xfId="714"/>
    <cellStyle name="Normal 5 5 3 4 2" xfId="3678"/>
    <cellStyle name="Normal 5 5 3 5" xfId="1702"/>
    <cellStyle name="Normal 5 5 3 6" xfId="2689"/>
    <cellStyle name="Normal 5 5 4" xfId="350"/>
    <cellStyle name="Normal 5 5 4 2" xfId="1340"/>
    <cellStyle name="Normal 5 5 4 2 2" xfId="2432"/>
    <cellStyle name="Normal 5 5 4 2 2 2" xfId="4408"/>
    <cellStyle name="Normal 5 5 4 2 3" xfId="3316"/>
    <cellStyle name="Normal 5 5 4 3" xfId="846"/>
    <cellStyle name="Normal 5 5 4 3 2" xfId="3810"/>
    <cellStyle name="Normal 5 5 4 4" xfId="1834"/>
    <cellStyle name="Normal 5 5 4 5" xfId="2821"/>
    <cellStyle name="Normal 5 5 5" xfId="1093"/>
    <cellStyle name="Normal 5 5 5 2" xfId="2080"/>
    <cellStyle name="Normal 5 5 5 2 2" xfId="4056"/>
    <cellStyle name="Normal 5 5 5 3" xfId="3069"/>
    <cellStyle name="Normal 5 5 6" xfId="599"/>
    <cellStyle name="Normal 5 5 6 2" xfId="3563"/>
    <cellStyle name="Normal 5 5 7" xfId="1587"/>
    <cellStyle name="Normal 5 5 8" xfId="2574"/>
    <cellStyle name="Normal 5 6" xfId="77"/>
    <cellStyle name="Normal 5 6 2" xfId="129"/>
    <cellStyle name="Normal 5 6 2 2" xfId="248"/>
    <cellStyle name="Normal 5 6 2 2 2" xfId="495"/>
    <cellStyle name="Normal 5 6 2 2 2 2" xfId="1485"/>
    <cellStyle name="Normal 5 6 2 2 2 2 2" xfId="2438"/>
    <cellStyle name="Normal 5 6 2 2 2 2 2 2" xfId="4414"/>
    <cellStyle name="Normal 5 6 2 2 2 2 3" xfId="3461"/>
    <cellStyle name="Normal 5 6 2 2 2 3" xfId="991"/>
    <cellStyle name="Normal 5 6 2 2 2 3 2" xfId="3955"/>
    <cellStyle name="Normal 5 6 2 2 2 4" xfId="1979"/>
    <cellStyle name="Normal 5 6 2 2 2 5" xfId="2966"/>
    <cellStyle name="Normal 5 6 2 2 3" xfId="1238"/>
    <cellStyle name="Normal 5 6 2 2 3 2" xfId="2225"/>
    <cellStyle name="Normal 5 6 2 2 3 2 2" xfId="4201"/>
    <cellStyle name="Normal 5 6 2 2 3 3" xfId="3214"/>
    <cellStyle name="Normal 5 6 2 2 4" xfId="744"/>
    <cellStyle name="Normal 5 6 2 2 4 2" xfId="3708"/>
    <cellStyle name="Normal 5 6 2 2 5" xfId="1732"/>
    <cellStyle name="Normal 5 6 2 2 6" xfId="2719"/>
    <cellStyle name="Normal 5 6 2 3" xfId="376"/>
    <cellStyle name="Normal 5 6 2 3 2" xfId="1366"/>
    <cellStyle name="Normal 5 6 2 3 2 2" xfId="2437"/>
    <cellStyle name="Normal 5 6 2 3 2 2 2" xfId="4413"/>
    <cellStyle name="Normal 5 6 2 3 2 3" xfId="3342"/>
    <cellStyle name="Normal 5 6 2 3 3" xfId="872"/>
    <cellStyle name="Normal 5 6 2 3 3 2" xfId="3836"/>
    <cellStyle name="Normal 5 6 2 3 4" xfId="1860"/>
    <cellStyle name="Normal 5 6 2 3 5" xfId="2847"/>
    <cellStyle name="Normal 5 6 2 4" xfId="1119"/>
    <cellStyle name="Normal 5 6 2 4 2" xfId="2106"/>
    <cellStyle name="Normal 5 6 2 4 2 2" xfId="4082"/>
    <cellStyle name="Normal 5 6 2 4 3" xfId="3095"/>
    <cellStyle name="Normal 5 6 2 5" xfId="625"/>
    <cellStyle name="Normal 5 6 2 5 2" xfId="3589"/>
    <cellStyle name="Normal 5 6 2 6" xfId="1613"/>
    <cellStyle name="Normal 5 6 2 7" xfId="2600"/>
    <cellStyle name="Normal 5 6 3" xfId="188"/>
    <cellStyle name="Normal 5 6 3 2" xfId="435"/>
    <cellStyle name="Normal 5 6 3 2 2" xfId="1425"/>
    <cellStyle name="Normal 5 6 3 2 2 2" xfId="2439"/>
    <cellStyle name="Normal 5 6 3 2 2 2 2" xfId="4415"/>
    <cellStyle name="Normal 5 6 3 2 2 3" xfId="3401"/>
    <cellStyle name="Normal 5 6 3 2 3" xfId="931"/>
    <cellStyle name="Normal 5 6 3 2 3 2" xfId="3895"/>
    <cellStyle name="Normal 5 6 3 2 4" xfId="1919"/>
    <cellStyle name="Normal 5 6 3 2 5" xfId="2906"/>
    <cellStyle name="Normal 5 6 3 3" xfId="1178"/>
    <cellStyle name="Normal 5 6 3 3 2" xfId="2165"/>
    <cellStyle name="Normal 5 6 3 3 2 2" xfId="4141"/>
    <cellStyle name="Normal 5 6 3 3 3" xfId="3154"/>
    <cellStyle name="Normal 5 6 3 4" xfId="684"/>
    <cellStyle name="Normal 5 6 3 4 2" xfId="3648"/>
    <cellStyle name="Normal 5 6 3 5" xfId="1672"/>
    <cellStyle name="Normal 5 6 3 6" xfId="2659"/>
    <cellStyle name="Normal 5 6 4" xfId="325"/>
    <cellStyle name="Normal 5 6 4 2" xfId="1315"/>
    <cellStyle name="Normal 5 6 4 2 2" xfId="2436"/>
    <cellStyle name="Normal 5 6 4 2 2 2" xfId="4412"/>
    <cellStyle name="Normal 5 6 4 2 3" xfId="3291"/>
    <cellStyle name="Normal 5 6 4 3" xfId="821"/>
    <cellStyle name="Normal 5 6 4 3 2" xfId="3785"/>
    <cellStyle name="Normal 5 6 4 4" xfId="1809"/>
    <cellStyle name="Normal 5 6 4 5" xfId="2796"/>
    <cellStyle name="Normal 5 6 5" xfId="1068"/>
    <cellStyle name="Normal 5 6 5 2" xfId="2055"/>
    <cellStyle name="Normal 5 6 5 2 2" xfId="4031"/>
    <cellStyle name="Normal 5 6 5 3" xfId="3044"/>
    <cellStyle name="Normal 5 6 6" xfId="574"/>
    <cellStyle name="Normal 5 6 6 2" xfId="3538"/>
    <cellStyle name="Normal 5 6 7" xfId="1562"/>
    <cellStyle name="Normal 5 6 8" xfId="2549"/>
    <cellStyle name="Normal 5 7" xfId="111"/>
    <cellStyle name="Normal 5 7 2" xfId="228"/>
    <cellStyle name="Normal 5 7 2 2" xfId="475"/>
    <cellStyle name="Normal 5 7 2 2 2" xfId="1465"/>
    <cellStyle name="Normal 5 7 2 2 2 2" xfId="2441"/>
    <cellStyle name="Normal 5 7 2 2 2 2 2" xfId="4417"/>
    <cellStyle name="Normal 5 7 2 2 2 3" xfId="3441"/>
    <cellStyle name="Normal 5 7 2 2 3" xfId="971"/>
    <cellStyle name="Normal 5 7 2 2 3 2" xfId="3935"/>
    <cellStyle name="Normal 5 7 2 2 4" xfId="1959"/>
    <cellStyle name="Normal 5 7 2 2 5" xfId="2946"/>
    <cellStyle name="Normal 5 7 2 3" xfId="1218"/>
    <cellStyle name="Normal 5 7 2 3 2" xfId="2205"/>
    <cellStyle name="Normal 5 7 2 3 2 2" xfId="4181"/>
    <cellStyle name="Normal 5 7 2 3 3" xfId="3194"/>
    <cellStyle name="Normal 5 7 2 4" xfId="724"/>
    <cellStyle name="Normal 5 7 2 4 2" xfId="3688"/>
    <cellStyle name="Normal 5 7 2 5" xfId="1712"/>
    <cellStyle name="Normal 5 7 2 6" xfId="2699"/>
    <cellStyle name="Normal 5 7 3" xfId="358"/>
    <cellStyle name="Normal 5 7 3 2" xfId="1348"/>
    <cellStyle name="Normal 5 7 3 2 2" xfId="2440"/>
    <cellStyle name="Normal 5 7 3 2 2 2" xfId="4416"/>
    <cellStyle name="Normal 5 7 3 2 3" xfId="3324"/>
    <cellStyle name="Normal 5 7 3 3" xfId="854"/>
    <cellStyle name="Normal 5 7 3 3 2" xfId="3818"/>
    <cellStyle name="Normal 5 7 3 4" xfId="1842"/>
    <cellStyle name="Normal 5 7 3 5" xfId="2829"/>
    <cellStyle name="Normal 5 7 4" xfId="1101"/>
    <cellStyle name="Normal 5 7 4 2" xfId="2088"/>
    <cellStyle name="Normal 5 7 4 2 2" xfId="4064"/>
    <cellStyle name="Normal 5 7 4 3" xfId="3077"/>
    <cellStyle name="Normal 5 7 5" xfId="607"/>
    <cellStyle name="Normal 5 7 5 2" xfId="3571"/>
    <cellStyle name="Normal 5 7 6" xfId="1595"/>
    <cellStyle name="Normal 5 7 7" xfId="2582"/>
    <cellStyle name="Normal 5 8" xfId="169"/>
    <cellStyle name="Normal 5 8 2" xfId="416"/>
    <cellStyle name="Normal 5 8 2 2" xfId="1406"/>
    <cellStyle name="Normal 5 8 2 2 2" xfId="2442"/>
    <cellStyle name="Normal 5 8 2 2 2 2" xfId="4418"/>
    <cellStyle name="Normal 5 8 2 2 3" xfId="3382"/>
    <cellStyle name="Normal 5 8 2 3" xfId="912"/>
    <cellStyle name="Normal 5 8 2 3 2" xfId="3876"/>
    <cellStyle name="Normal 5 8 2 4" xfId="1900"/>
    <cellStyle name="Normal 5 8 2 5" xfId="2887"/>
    <cellStyle name="Normal 5 8 3" xfId="1159"/>
    <cellStyle name="Normal 5 8 3 2" xfId="2146"/>
    <cellStyle name="Normal 5 8 3 2 2" xfId="4122"/>
    <cellStyle name="Normal 5 8 3 3" xfId="3135"/>
    <cellStyle name="Normal 5 8 4" xfId="665"/>
    <cellStyle name="Normal 5 8 4 2" xfId="3629"/>
    <cellStyle name="Normal 5 8 5" xfId="1653"/>
    <cellStyle name="Normal 5 8 6" xfId="2640"/>
    <cellStyle name="Normal 5 9" xfId="290"/>
    <cellStyle name="Normal 5 9 2" xfId="1280"/>
    <cellStyle name="Normal 5 9 2 2" xfId="2415"/>
    <cellStyle name="Normal 5 9 2 2 2" xfId="4391"/>
    <cellStyle name="Normal 5 9 2 3" xfId="3256"/>
    <cellStyle name="Normal 5 9 3" xfId="786"/>
    <cellStyle name="Normal 5 9 3 2" xfId="3750"/>
    <cellStyle name="Normal 5 9 4" xfId="1774"/>
    <cellStyle name="Normal 5 9 5" xfId="2761"/>
    <cellStyle name="Normal 6" xfId="28"/>
    <cellStyle name="Normal 6 10" xfId="542"/>
    <cellStyle name="Normal 6 10 2" xfId="3506"/>
    <cellStyle name="Normal 6 11" xfId="1530"/>
    <cellStyle name="Normal 6 12" xfId="2517"/>
    <cellStyle name="Normal 6 2" xfId="34"/>
    <cellStyle name="Normal 6 2 2" xfId="132"/>
    <cellStyle name="Normal 6 2 2 2" xfId="251"/>
    <cellStyle name="Normal 6 2 2 2 2" xfId="498"/>
    <cellStyle name="Normal 6 2 2 2 2 2" xfId="1488"/>
    <cellStyle name="Normal 6 2 2 2 2 2 2" xfId="2446"/>
    <cellStyle name="Normal 6 2 2 2 2 2 2 2" xfId="4422"/>
    <cellStyle name="Normal 6 2 2 2 2 2 3" xfId="3464"/>
    <cellStyle name="Normal 6 2 2 2 2 3" xfId="994"/>
    <cellStyle name="Normal 6 2 2 2 2 3 2" xfId="3958"/>
    <cellStyle name="Normal 6 2 2 2 2 4" xfId="1982"/>
    <cellStyle name="Normal 6 2 2 2 2 5" xfId="2969"/>
    <cellStyle name="Normal 6 2 2 2 3" xfId="1241"/>
    <cellStyle name="Normal 6 2 2 2 3 2" xfId="2228"/>
    <cellStyle name="Normal 6 2 2 2 3 2 2" xfId="4204"/>
    <cellStyle name="Normal 6 2 2 2 3 3" xfId="3217"/>
    <cellStyle name="Normal 6 2 2 2 4" xfId="747"/>
    <cellStyle name="Normal 6 2 2 2 4 2" xfId="3711"/>
    <cellStyle name="Normal 6 2 2 2 5" xfId="1735"/>
    <cellStyle name="Normal 6 2 2 2 6" xfId="2722"/>
    <cellStyle name="Normal 6 2 2 3" xfId="379"/>
    <cellStyle name="Normal 6 2 2 3 2" xfId="1369"/>
    <cellStyle name="Normal 6 2 2 3 2 2" xfId="2445"/>
    <cellStyle name="Normal 6 2 2 3 2 2 2" xfId="4421"/>
    <cellStyle name="Normal 6 2 2 3 2 3" xfId="3345"/>
    <cellStyle name="Normal 6 2 2 3 3" xfId="875"/>
    <cellStyle name="Normal 6 2 2 3 3 2" xfId="3839"/>
    <cellStyle name="Normal 6 2 2 3 4" xfId="1863"/>
    <cellStyle name="Normal 6 2 2 3 5" xfId="2850"/>
    <cellStyle name="Normal 6 2 2 4" xfId="1122"/>
    <cellStyle name="Normal 6 2 2 4 2" xfId="2109"/>
    <cellStyle name="Normal 6 2 2 4 2 2" xfId="4085"/>
    <cellStyle name="Normal 6 2 2 4 3" xfId="3098"/>
    <cellStyle name="Normal 6 2 2 5" xfId="628"/>
    <cellStyle name="Normal 6 2 2 5 2" xfId="3592"/>
    <cellStyle name="Normal 6 2 2 6" xfId="1616"/>
    <cellStyle name="Normal 6 2 2 7" xfId="2603"/>
    <cellStyle name="Normal 6 2 3" xfId="191"/>
    <cellStyle name="Normal 6 2 3 2" xfId="438"/>
    <cellStyle name="Normal 6 2 3 2 2" xfId="1428"/>
    <cellStyle name="Normal 6 2 3 2 2 2" xfId="2447"/>
    <cellStyle name="Normal 6 2 3 2 2 2 2" xfId="4423"/>
    <cellStyle name="Normal 6 2 3 2 2 3" xfId="3404"/>
    <cellStyle name="Normal 6 2 3 2 3" xfId="934"/>
    <cellStyle name="Normal 6 2 3 2 3 2" xfId="3898"/>
    <cellStyle name="Normal 6 2 3 2 4" xfId="1922"/>
    <cellStyle name="Normal 6 2 3 2 5" xfId="2909"/>
    <cellStyle name="Normal 6 2 3 3" xfId="1181"/>
    <cellStyle name="Normal 6 2 3 3 2" xfId="2168"/>
    <cellStyle name="Normal 6 2 3 3 2 2" xfId="4144"/>
    <cellStyle name="Normal 6 2 3 3 3" xfId="3157"/>
    <cellStyle name="Normal 6 2 3 4" xfId="687"/>
    <cellStyle name="Normal 6 2 3 4 2" xfId="3651"/>
    <cellStyle name="Normal 6 2 3 5" xfId="1675"/>
    <cellStyle name="Normal 6 2 3 6" xfId="2662"/>
    <cellStyle name="Normal 6 2 4" xfId="296"/>
    <cellStyle name="Normal 6 2 4 2" xfId="1286"/>
    <cellStyle name="Normal 6 2 4 2 2" xfId="2444"/>
    <cellStyle name="Normal 6 2 4 2 2 2" xfId="4420"/>
    <cellStyle name="Normal 6 2 4 2 3" xfId="3262"/>
    <cellStyle name="Normal 6 2 4 3" xfId="792"/>
    <cellStyle name="Normal 6 2 4 3 2" xfId="3756"/>
    <cellStyle name="Normal 6 2 4 4" xfId="1780"/>
    <cellStyle name="Normal 6 2 4 5" xfId="2767"/>
    <cellStyle name="Normal 6 2 5" xfId="1039"/>
    <cellStyle name="Normal 6 2 5 2" xfId="2026"/>
    <cellStyle name="Normal 6 2 5 2 2" xfId="4002"/>
    <cellStyle name="Normal 6 2 5 3" xfId="3015"/>
    <cellStyle name="Normal 6 2 6" xfId="545"/>
    <cellStyle name="Normal 6 2 6 2" xfId="3509"/>
    <cellStyle name="Normal 6 2 7" xfId="1533"/>
    <cellStyle name="Normal 6 2 8" xfId="2520"/>
    <cellStyle name="Normal 6 3" xfId="36"/>
    <cellStyle name="Normal 6 3 2" xfId="48"/>
    <cellStyle name="Normal 6 3 2 2" xfId="283"/>
    <cellStyle name="Normal 6 3 2 2 2" xfId="530"/>
    <cellStyle name="Normal 6 3 2 2 2 2" xfId="1520"/>
    <cellStyle name="Normal 6 3 2 2 2 2 2" xfId="2450"/>
    <cellStyle name="Normal 6 3 2 2 2 2 2 2" xfId="4426"/>
    <cellStyle name="Normal 6 3 2 2 2 2 3" xfId="3496"/>
    <cellStyle name="Normal 6 3 2 2 2 3" xfId="1026"/>
    <cellStyle name="Normal 6 3 2 2 2 3 2" xfId="3990"/>
    <cellStyle name="Normal 6 3 2 2 2 4" xfId="2014"/>
    <cellStyle name="Normal 6 3 2 2 2 5" xfId="3001"/>
    <cellStyle name="Normal 6 3 2 2 3" xfId="1273"/>
    <cellStyle name="Normal 6 3 2 2 3 2" xfId="2260"/>
    <cellStyle name="Normal 6 3 2 2 3 2 2" xfId="4236"/>
    <cellStyle name="Normal 6 3 2 2 3 3" xfId="3249"/>
    <cellStyle name="Normal 6 3 2 2 4" xfId="779"/>
    <cellStyle name="Normal 6 3 2 2 4 2" xfId="3743"/>
    <cellStyle name="Normal 6 3 2 2 5" xfId="1767"/>
    <cellStyle name="Normal 6 3 2 2 6" xfId="2754"/>
    <cellStyle name="Normal 6 3 2 3" xfId="310"/>
    <cellStyle name="Normal 6 3 2 3 2" xfId="1300"/>
    <cellStyle name="Normal 6 3 2 3 2 2" xfId="2449"/>
    <cellStyle name="Normal 6 3 2 3 2 2 2" xfId="4425"/>
    <cellStyle name="Normal 6 3 2 3 2 3" xfId="3276"/>
    <cellStyle name="Normal 6 3 2 3 3" xfId="806"/>
    <cellStyle name="Normal 6 3 2 3 3 2" xfId="3770"/>
    <cellStyle name="Normal 6 3 2 3 4" xfId="1794"/>
    <cellStyle name="Normal 6 3 2 3 5" xfId="2781"/>
    <cellStyle name="Normal 6 3 2 4" xfId="1053"/>
    <cellStyle name="Normal 6 3 2 4 2" xfId="2040"/>
    <cellStyle name="Normal 6 3 2 4 2 2" xfId="4016"/>
    <cellStyle name="Normal 6 3 2 4 3" xfId="3029"/>
    <cellStyle name="Normal 6 3 2 5" xfId="559"/>
    <cellStyle name="Normal 6 3 2 5 2" xfId="3523"/>
    <cellStyle name="Normal 6 3 2 6" xfId="1547"/>
    <cellStyle name="Normal 6 3 2 7" xfId="2534"/>
    <cellStyle name="Normal 6 3 3" xfId="223"/>
    <cellStyle name="Normal 6 3 3 2" xfId="470"/>
    <cellStyle name="Normal 6 3 3 2 2" xfId="1460"/>
    <cellStyle name="Normal 6 3 3 2 2 2" xfId="2451"/>
    <cellStyle name="Normal 6 3 3 2 2 2 2" xfId="4427"/>
    <cellStyle name="Normal 6 3 3 2 2 3" xfId="3436"/>
    <cellStyle name="Normal 6 3 3 2 3" xfId="966"/>
    <cellStyle name="Normal 6 3 3 2 3 2" xfId="3930"/>
    <cellStyle name="Normal 6 3 3 2 4" xfId="1954"/>
    <cellStyle name="Normal 6 3 3 2 5" xfId="2941"/>
    <cellStyle name="Normal 6 3 3 3" xfId="1213"/>
    <cellStyle name="Normal 6 3 3 3 2" xfId="2200"/>
    <cellStyle name="Normal 6 3 3 3 2 2" xfId="4176"/>
    <cellStyle name="Normal 6 3 3 3 3" xfId="3189"/>
    <cellStyle name="Normal 6 3 3 4" xfId="719"/>
    <cellStyle name="Normal 6 3 3 4 2" xfId="3683"/>
    <cellStyle name="Normal 6 3 3 5" xfId="1707"/>
    <cellStyle name="Normal 6 3 3 6" xfId="2694"/>
    <cellStyle name="Normal 6 3 4" xfId="298"/>
    <cellStyle name="Normal 6 3 4 2" xfId="1288"/>
    <cellStyle name="Normal 6 3 4 2 2" xfId="2448"/>
    <cellStyle name="Normal 6 3 4 2 2 2" xfId="4424"/>
    <cellStyle name="Normal 6 3 4 2 3" xfId="3264"/>
    <cellStyle name="Normal 6 3 4 3" xfId="794"/>
    <cellStyle name="Normal 6 3 4 3 2" xfId="3758"/>
    <cellStyle name="Normal 6 3 4 4" xfId="1782"/>
    <cellStyle name="Normal 6 3 4 5" xfId="2769"/>
    <cellStyle name="Normal 6 3 5" xfId="1041"/>
    <cellStyle name="Normal 6 3 5 2" xfId="2028"/>
    <cellStyle name="Normal 6 3 5 2 2" xfId="4004"/>
    <cellStyle name="Normal 6 3 5 3" xfId="3017"/>
    <cellStyle name="Normal 6 3 6" xfId="547"/>
    <cellStyle name="Normal 6 3 6 2" xfId="3511"/>
    <cellStyle name="Normal 6 3 7" xfId="1535"/>
    <cellStyle name="Normal 6 3 8" xfId="2522"/>
    <cellStyle name="Normal 6 4" xfId="46"/>
    <cellStyle name="Normal 6 4 2" xfId="163"/>
    <cellStyle name="Normal 6 4 2 2" xfId="282"/>
    <cellStyle name="Normal 6 4 2 2 2" xfId="529"/>
    <cellStyle name="Normal 6 4 2 2 2 2" xfId="1519"/>
    <cellStyle name="Normal 6 4 2 2 2 2 2" xfId="2454"/>
    <cellStyle name="Normal 6 4 2 2 2 2 2 2" xfId="4430"/>
    <cellStyle name="Normal 6 4 2 2 2 2 3" xfId="3495"/>
    <cellStyle name="Normal 6 4 2 2 2 3" xfId="1025"/>
    <cellStyle name="Normal 6 4 2 2 2 3 2" xfId="3989"/>
    <cellStyle name="Normal 6 4 2 2 2 4" xfId="2013"/>
    <cellStyle name="Normal 6 4 2 2 2 5" xfId="3000"/>
    <cellStyle name="Normal 6 4 2 2 3" xfId="1272"/>
    <cellStyle name="Normal 6 4 2 2 3 2" xfId="2259"/>
    <cellStyle name="Normal 6 4 2 2 3 2 2" xfId="4235"/>
    <cellStyle name="Normal 6 4 2 2 3 3" xfId="3248"/>
    <cellStyle name="Normal 6 4 2 2 4" xfId="778"/>
    <cellStyle name="Normal 6 4 2 2 4 2" xfId="3742"/>
    <cellStyle name="Normal 6 4 2 2 5" xfId="1766"/>
    <cellStyle name="Normal 6 4 2 2 6" xfId="2753"/>
    <cellStyle name="Normal 6 4 2 3" xfId="410"/>
    <cellStyle name="Normal 6 4 2 3 2" xfId="1400"/>
    <cellStyle name="Normal 6 4 2 3 2 2" xfId="2453"/>
    <cellStyle name="Normal 6 4 2 3 2 2 2" xfId="4429"/>
    <cellStyle name="Normal 6 4 2 3 2 3" xfId="3376"/>
    <cellStyle name="Normal 6 4 2 3 3" xfId="906"/>
    <cellStyle name="Normal 6 4 2 3 3 2" xfId="3870"/>
    <cellStyle name="Normal 6 4 2 3 4" xfId="1894"/>
    <cellStyle name="Normal 6 4 2 3 5" xfId="2881"/>
    <cellStyle name="Normal 6 4 2 4" xfId="1153"/>
    <cellStyle name="Normal 6 4 2 4 2" xfId="2140"/>
    <cellStyle name="Normal 6 4 2 4 2 2" xfId="4116"/>
    <cellStyle name="Normal 6 4 2 4 3" xfId="3129"/>
    <cellStyle name="Normal 6 4 2 5" xfId="659"/>
    <cellStyle name="Normal 6 4 2 5 2" xfId="3623"/>
    <cellStyle name="Normal 6 4 2 6" xfId="1647"/>
    <cellStyle name="Normal 6 4 2 7" xfId="2634"/>
    <cellStyle name="Normal 6 4 3" xfId="222"/>
    <cellStyle name="Normal 6 4 3 2" xfId="469"/>
    <cellStyle name="Normal 6 4 3 2 2" xfId="1459"/>
    <cellStyle name="Normal 6 4 3 2 2 2" xfId="2455"/>
    <cellStyle name="Normal 6 4 3 2 2 2 2" xfId="4431"/>
    <cellStyle name="Normal 6 4 3 2 2 3" xfId="3435"/>
    <cellStyle name="Normal 6 4 3 2 3" xfId="965"/>
    <cellStyle name="Normal 6 4 3 2 3 2" xfId="3929"/>
    <cellStyle name="Normal 6 4 3 2 4" xfId="1953"/>
    <cellStyle name="Normal 6 4 3 2 5" xfId="2940"/>
    <cellStyle name="Normal 6 4 3 3" xfId="1212"/>
    <cellStyle name="Normal 6 4 3 3 2" xfId="2199"/>
    <cellStyle name="Normal 6 4 3 3 2 2" xfId="4175"/>
    <cellStyle name="Normal 6 4 3 3 3" xfId="3188"/>
    <cellStyle name="Normal 6 4 3 4" xfId="718"/>
    <cellStyle name="Normal 6 4 3 4 2" xfId="3682"/>
    <cellStyle name="Normal 6 4 3 5" xfId="1706"/>
    <cellStyle name="Normal 6 4 3 6" xfId="2693"/>
    <cellStyle name="Normal 6 4 4" xfId="308"/>
    <cellStyle name="Normal 6 4 4 2" xfId="1298"/>
    <cellStyle name="Normal 6 4 4 2 2" xfId="2452"/>
    <cellStyle name="Normal 6 4 4 2 2 2" xfId="4428"/>
    <cellStyle name="Normal 6 4 4 2 3" xfId="3274"/>
    <cellStyle name="Normal 6 4 4 3" xfId="804"/>
    <cellStyle name="Normal 6 4 4 3 2" xfId="3768"/>
    <cellStyle name="Normal 6 4 4 4" xfId="1792"/>
    <cellStyle name="Normal 6 4 4 5" xfId="2779"/>
    <cellStyle name="Normal 6 4 5" xfId="1051"/>
    <cellStyle name="Normal 6 4 5 2" xfId="2038"/>
    <cellStyle name="Normal 6 4 5 2 2" xfId="4014"/>
    <cellStyle name="Normal 6 4 5 3" xfId="3027"/>
    <cellStyle name="Normal 6 4 6" xfId="557"/>
    <cellStyle name="Normal 6 4 6 2" xfId="3521"/>
    <cellStyle name="Normal 6 4 7" xfId="1545"/>
    <cellStyle name="Normal 6 4 8" xfId="2532"/>
    <cellStyle name="Normal 6 5" xfId="44"/>
    <cellStyle name="Normal 6 5 2" xfId="162"/>
    <cellStyle name="Normal 6 5 2 2" xfId="281"/>
    <cellStyle name="Normal 6 5 2 2 2" xfId="528"/>
    <cellStyle name="Normal 6 5 2 2 2 2" xfId="1518"/>
    <cellStyle name="Normal 6 5 2 2 2 2 2" xfId="2458"/>
    <cellStyle name="Normal 6 5 2 2 2 2 2 2" xfId="4434"/>
    <cellStyle name="Normal 6 5 2 2 2 2 3" xfId="3494"/>
    <cellStyle name="Normal 6 5 2 2 2 3" xfId="1024"/>
    <cellStyle name="Normal 6 5 2 2 2 3 2" xfId="3988"/>
    <cellStyle name="Normal 6 5 2 2 2 4" xfId="2012"/>
    <cellStyle name="Normal 6 5 2 2 2 5" xfId="2999"/>
    <cellStyle name="Normal 6 5 2 2 3" xfId="1271"/>
    <cellStyle name="Normal 6 5 2 2 3 2" xfId="2258"/>
    <cellStyle name="Normal 6 5 2 2 3 2 2" xfId="4234"/>
    <cellStyle name="Normal 6 5 2 2 3 3" xfId="3247"/>
    <cellStyle name="Normal 6 5 2 2 4" xfId="777"/>
    <cellStyle name="Normal 6 5 2 2 4 2" xfId="3741"/>
    <cellStyle name="Normal 6 5 2 2 5" xfId="1765"/>
    <cellStyle name="Normal 6 5 2 2 6" xfId="2752"/>
    <cellStyle name="Normal 6 5 2 3" xfId="409"/>
    <cellStyle name="Normal 6 5 2 3 2" xfId="1399"/>
    <cellStyle name="Normal 6 5 2 3 2 2" xfId="2457"/>
    <cellStyle name="Normal 6 5 2 3 2 2 2" xfId="4433"/>
    <cellStyle name="Normal 6 5 2 3 2 3" xfId="3375"/>
    <cellStyle name="Normal 6 5 2 3 3" xfId="905"/>
    <cellStyle name="Normal 6 5 2 3 3 2" xfId="3869"/>
    <cellStyle name="Normal 6 5 2 3 4" xfId="1893"/>
    <cellStyle name="Normal 6 5 2 3 5" xfId="2880"/>
    <cellStyle name="Normal 6 5 2 4" xfId="1152"/>
    <cellStyle name="Normal 6 5 2 4 2" xfId="2139"/>
    <cellStyle name="Normal 6 5 2 4 2 2" xfId="4115"/>
    <cellStyle name="Normal 6 5 2 4 3" xfId="3128"/>
    <cellStyle name="Normal 6 5 2 5" xfId="658"/>
    <cellStyle name="Normal 6 5 2 5 2" xfId="3622"/>
    <cellStyle name="Normal 6 5 2 6" xfId="1646"/>
    <cellStyle name="Normal 6 5 2 7" xfId="2633"/>
    <cellStyle name="Normal 6 5 3" xfId="221"/>
    <cellStyle name="Normal 6 5 3 2" xfId="468"/>
    <cellStyle name="Normal 6 5 3 2 2" xfId="1458"/>
    <cellStyle name="Normal 6 5 3 2 2 2" xfId="2459"/>
    <cellStyle name="Normal 6 5 3 2 2 2 2" xfId="4435"/>
    <cellStyle name="Normal 6 5 3 2 2 3" xfId="3434"/>
    <cellStyle name="Normal 6 5 3 2 3" xfId="964"/>
    <cellStyle name="Normal 6 5 3 2 3 2" xfId="3928"/>
    <cellStyle name="Normal 6 5 3 2 4" xfId="1952"/>
    <cellStyle name="Normal 6 5 3 2 5" xfId="2939"/>
    <cellStyle name="Normal 6 5 3 3" xfId="1211"/>
    <cellStyle name="Normal 6 5 3 3 2" xfId="2198"/>
    <cellStyle name="Normal 6 5 3 3 2 2" xfId="4174"/>
    <cellStyle name="Normal 6 5 3 3 3" xfId="3187"/>
    <cellStyle name="Normal 6 5 3 4" xfId="717"/>
    <cellStyle name="Normal 6 5 3 4 2" xfId="3681"/>
    <cellStyle name="Normal 6 5 3 5" xfId="1705"/>
    <cellStyle name="Normal 6 5 3 6" xfId="2692"/>
    <cellStyle name="Normal 6 5 4" xfId="306"/>
    <cellStyle name="Normal 6 5 4 2" xfId="1296"/>
    <cellStyle name="Normal 6 5 4 2 2" xfId="2456"/>
    <cellStyle name="Normal 6 5 4 2 2 2" xfId="4432"/>
    <cellStyle name="Normal 6 5 4 2 3" xfId="3272"/>
    <cellStyle name="Normal 6 5 4 3" xfId="802"/>
    <cellStyle name="Normal 6 5 4 3 2" xfId="3766"/>
    <cellStyle name="Normal 6 5 4 4" xfId="1790"/>
    <cellStyle name="Normal 6 5 4 5" xfId="2777"/>
    <cellStyle name="Normal 6 5 5" xfId="1049"/>
    <cellStyle name="Normal 6 5 5 2" xfId="2036"/>
    <cellStyle name="Normal 6 5 5 2 2" xfId="4012"/>
    <cellStyle name="Normal 6 5 5 3" xfId="3025"/>
    <cellStyle name="Normal 6 5 6" xfId="555"/>
    <cellStyle name="Normal 6 5 6 2" xfId="3519"/>
    <cellStyle name="Normal 6 5 7" xfId="1543"/>
    <cellStyle name="Normal 6 5 8" xfId="2530"/>
    <cellStyle name="Normal 6 6" xfId="30"/>
    <cellStyle name="Normal 6 6 2" xfId="231"/>
    <cellStyle name="Normal 6 6 2 2" xfId="478"/>
    <cellStyle name="Normal 6 6 2 2 2" xfId="1468"/>
    <cellStyle name="Normal 6 6 2 2 2 2" xfId="2461"/>
    <cellStyle name="Normal 6 6 2 2 2 2 2" xfId="4437"/>
    <cellStyle name="Normal 6 6 2 2 2 3" xfId="3444"/>
    <cellStyle name="Normal 6 6 2 2 3" xfId="974"/>
    <cellStyle name="Normal 6 6 2 2 3 2" xfId="3938"/>
    <cellStyle name="Normal 6 6 2 2 4" xfId="1962"/>
    <cellStyle name="Normal 6 6 2 2 5" xfId="2949"/>
    <cellStyle name="Normal 6 6 2 3" xfId="1221"/>
    <cellStyle name="Normal 6 6 2 3 2" xfId="2208"/>
    <cellStyle name="Normal 6 6 2 3 2 2" xfId="4184"/>
    <cellStyle name="Normal 6 6 2 3 3" xfId="3197"/>
    <cellStyle name="Normal 6 6 2 4" xfId="727"/>
    <cellStyle name="Normal 6 6 2 4 2" xfId="3691"/>
    <cellStyle name="Normal 6 6 2 5" xfId="1715"/>
    <cellStyle name="Normal 6 6 2 6" xfId="2702"/>
    <cellStyle name="Normal 6 6 3" xfId="295"/>
    <cellStyle name="Normal 6 6 3 2" xfId="1285"/>
    <cellStyle name="Normal 6 6 3 2 2" xfId="2460"/>
    <cellStyle name="Normal 6 6 3 2 2 2" xfId="4436"/>
    <cellStyle name="Normal 6 6 3 2 3" xfId="3261"/>
    <cellStyle name="Normal 6 6 3 3" xfId="791"/>
    <cellStyle name="Normal 6 6 3 3 2" xfId="3755"/>
    <cellStyle name="Normal 6 6 3 4" xfId="1779"/>
    <cellStyle name="Normal 6 6 3 5" xfId="2766"/>
    <cellStyle name="Normal 6 6 4" xfId="1038"/>
    <cellStyle name="Normal 6 6 4 2" xfId="2025"/>
    <cellStyle name="Normal 6 6 4 2 2" xfId="4001"/>
    <cellStyle name="Normal 6 6 4 3" xfId="3014"/>
    <cellStyle name="Normal 6 6 5" xfId="544"/>
    <cellStyle name="Normal 6 6 5 2" xfId="3508"/>
    <cellStyle name="Normal 6 6 6" xfId="1532"/>
    <cellStyle name="Normal 6 6 7" xfId="2519"/>
    <cellStyle name="Normal 6 7" xfId="172"/>
    <cellStyle name="Normal 6 7 2" xfId="284"/>
    <cellStyle name="Normal 6 7 2 2" xfId="531"/>
    <cellStyle name="Normal 6 7 2 2 2" xfId="1521"/>
    <cellStyle name="Normal 6 7 2 2 2 2" xfId="2463"/>
    <cellStyle name="Normal 6 7 2 2 2 2 2" xfId="4439"/>
    <cellStyle name="Normal 6 7 2 2 2 3" xfId="3497"/>
    <cellStyle name="Normal 6 7 2 2 3" xfId="1027"/>
    <cellStyle name="Normal 6 7 2 2 3 2" xfId="3991"/>
    <cellStyle name="Normal 6 7 2 2 4" xfId="2015"/>
    <cellStyle name="Normal 6 7 2 2 5" xfId="3002"/>
    <cellStyle name="Normal 6 7 2 3" xfId="1274"/>
    <cellStyle name="Normal 6 7 2 3 2" xfId="2261"/>
    <cellStyle name="Normal 6 7 2 3 2 2" xfId="4237"/>
    <cellStyle name="Normal 6 7 2 3 3" xfId="3250"/>
    <cellStyle name="Normal 6 7 2 4" xfId="780"/>
    <cellStyle name="Normal 6 7 2 4 2" xfId="3744"/>
    <cellStyle name="Normal 6 7 2 5" xfId="1768"/>
    <cellStyle name="Normal 6 7 2 6" xfId="2755"/>
    <cellStyle name="Normal 6 7 3" xfId="419"/>
    <cellStyle name="Normal 6 7 3 2" xfId="1409"/>
    <cellStyle name="Normal 6 7 3 2 2" xfId="2462"/>
    <cellStyle name="Normal 6 7 3 2 2 2" xfId="4438"/>
    <cellStyle name="Normal 6 7 3 2 3" xfId="3385"/>
    <cellStyle name="Normal 6 7 3 3" xfId="915"/>
    <cellStyle name="Normal 6 7 3 3 2" xfId="3879"/>
    <cellStyle name="Normal 6 7 3 4" xfId="1903"/>
    <cellStyle name="Normal 6 7 3 5" xfId="2890"/>
    <cellStyle name="Normal 6 7 4" xfId="1162"/>
    <cellStyle name="Normal 6 7 4 2" xfId="2149"/>
    <cellStyle name="Normal 6 7 4 2 2" xfId="4125"/>
    <cellStyle name="Normal 6 7 4 3" xfId="3138"/>
    <cellStyle name="Normal 6 7 5" xfId="668"/>
    <cellStyle name="Normal 6 7 5 2" xfId="3632"/>
    <cellStyle name="Normal 6 7 6" xfId="1656"/>
    <cellStyle name="Normal 6 7 7" xfId="2643"/>
    <cellStyle name="Normal 6 8" xfId="293"/>
    <cellStyle name="Normal 6 8 2" xfId="1283"/>
    <cellStyle name="Normal 6 8 2 2" xfId="2443"/>
    <cellStyle name="Normal 6 8 2 2 2" xfId="4419"/>
    <cellStyle name="Normal 6 8 2 3" xfId="3259"/>
    <cellStyle name="Normal 6 8 3" xfId="789"/>
    <cellStyle name="Normal 6 8 3 2" xfId="3753"/>
    <cellStyle name="Normal 6 8 4" xfId="1777"/>
    <cellStyle name="Normal 6 8 5" xfId="2764"/>
    <cellStyle name="Normal 6 9" xfId="1036"/>
    <cellStyle name="Normal 6 9 2" xfId="2023"/>
    <cellStyle name="Normal 6 9 2 2" xfId="3999"/>
    <cellStyle name="Normal 6 9 3" xfId="3012"/>
    <cellStyle name="Normal 7" xfId="23"/>
    <cellStyle name="Normal 7 2" xfId="42"/>
    <cellStyle name="Normal 7 2 2" xfId="130"/>
    <cellStyle name="Normal 7 2 2 2" xfId="249"/>
    <cellStyle name="Normal 7 2 2 2 2" xfId="496"/>
    <cellStyle name="Normal 7 2 2 2 2 2" xfId="1486"/>
    <cellStyle name="Normal 7 2 2 2 2 2 2" xfId="2467"/>
    <cellStyle name="Normal 7 2 2 2 2 2 2 2" xfId="4443"/>
    <cellStyle name="Normal 7 2 2 2 2 2 3" xfId="3462"/>
    <cellStyle name="Normal 7 2 2 2 2 3" xfId="992"/>
    <cellStyle name="Normal 7 2 2 2 2 3 2" xfId="3956"/>
    <cellStyle name="Normal 7 2 2 2 2 4" xfId="1980"/>
    <cellStyle name="Normal 7 2 2 2 2 5" xfId="2967"/>
    <cellStyle name="Normal 7 2 2 2 3" xfId="1239"/>
    <cellStyle name="Normal 7 2 2 2 3 2" xfId="2226"/>
    <cellStyle name="Normal 7 2 2 2 3 2 2" xfId="4202"/>
    <cellStyle name="Normal 7 2 2 2 3 3" xfId="3215"/>
    <cellStyle name="Normal 7 2 2 2 4" xfId="745"/>
    <cellStyle name="Normal 7 2 2 2 4 2" xfId="3709"/>
    <cellStyle name="Normal 7 2 2 2 5" xfId="1733"/>
    <cellStyle name="Normal 7 2 2 2 6" xfId="2720"/>
    <cellStyle name="Normal 7 2 2 3" xfId="377"/>
    <cellStyle name="Normal 7 2 2 3 2" xfId="1367"/>
    <cellStyle name="Normal 7 2 2 3 2 2" xfId="2466"/>
    <cellStyle name="Normal 7 2 2 3 2 2 2" xfId="4442"/>
    <cellStyle name="Normal 7 2 2 3 2 3" xfId="3343"/>
    <cellStyle name="Normal 7 2 2 3 3" xfId="873"/>
    <cellStyle name="Normal 7 2 2 3 3 2" xfId="3837"/>
    <cellStyle name="Normal 7 2 2 3 4" xfId="1861"/>
    <cellStyle name="Normal 7 2 2 3 5" xfId="2848"/>
    <cellStyle name="Normal 7 2 2 4" xfId="1120"/>
    <cellStyle name="Normal 7 2 2 4 2" xfId="2107"/>
    <cellStyle name="Normal 7 2 2 4 2 2" xfId="4083"/>
    <cellStyle name="Normal 7 2 2 4 3" xfId="3096"/>
    <cellStyle name="Normal 7 2 2 5" xfId="626"/>
    <cellStyle name="Normal 7 2 2 5 2" xfId="3590"/>
    <cellStyle name="Normal 7 2 2 6" xfId="1614"/>
    <cellStyle name="Normal 7 2 2 7" xfId="2601"/>
    <cellStyle name="Normal 7 2 3" xfId="189"/>
    <cellStyle name="Normal 7 2 3 2" xfId="436"/>
    <cellStyle name="Normal 7 2 3 2 2" xfId="1426"/>
    <cellStyle name="Normal 7 2 3 2 2 2" xfId="2468"/>
    <cellStyle name="Normal 7 2 3 2 2 2 2" xfId="4444"/>
    <cellStyle name="Normal 7 2 3 2 2 3" xfId="3402"/>
    <cellStyle name="Normal 7 2 3 2 3" xfId="932"/>
    <cellStyle name="Normal 7 2 3 2 3 2" xfId="3896"/>
    <cellStyle name="Normal 7 2 3 2 4" xfId="1920"/>
    <cellStyle name="Normal 7 2 3 2 5" xfId="2907"/>
    <cellStyle name="Normal 7 2 3 3" xfId="1179"/>
    <cellStyle name="Normal 7 2 3 3 2" xfId="2166"/>
    <cellStyle name="Normal 7 2 3 3 2 2" xfId="4142"/>
    <cellStyle name="Normal 7 2 3 3 3" xfId="3155"/>
    <cellStyle name="Normal 7 2 3 4" xfId="685"/>
    <cellStyle name="Normal 7 2 3 4 2" xfId="3649"/>
    <cellStyle name="Normal 7 2 3 5" xfId="1673"/>
    <cellStyle name="Normal 7 2 3 6" xfId="2660"/>
    <cellStyle name="Normal 7 2 4" xfId="304"/>
    <cellStyle name="Normal 7 2 4 2" xfId="1294"/>
    <cellStyle name="Normal 7 2 4 2 2" xfId="2465"/>
    <cellStyle name="Normal 7 2 4 2 2 2" xfId="4441"/>
    <cellStyle name="Normal 7 2 4 2 3" xfId="3270"/>
    <cellStyle name="Normal 7 2 4 3" xfId="800"/>
    <cellStyle name="Normal 7 2 4 3 2" xfId="3764"/>
    <cellStyle name="Normal 7 2 4 4" xfId="1788"/>
    <cellStyle name="Normal 7 2 4 5" xfId="2775"/>
    <cellStyle name="Normal 7 2 5" xfId="1047"/>
    <cellStyle name="Normal 7 2 5 2" xfId="2034"/>
    <cellStyle name="Normal 7 2 5 2 2" xfId="4010"/>
    <cellStyle name="Normal 7 2 5 3" xfId="3023"/>
    <cellStyle name="Normal 7 2 6" xfId="553"/>
    <cellStyle name="Normal 7 2 6 2" xfId="3517"/>
    <cellStyle name="Normal 7 2 7" xfId="1541"/>
    <cellStyle name="Normal 7 2 8" xfId="2528"/>
    <cellStyle name="Normal 7 3" xfId="112"/>
    <cellStyle name="Normal 7 3 2" xfId="229"/>
    <cellStyle name="Normal 7 3 2 2" xfId="476"/>
    <cellStyle name="Normal 7 3 2 2 2" xfId="1466"/>
    <cellStyle name="Normal 7 3 2 2 2 2" xfId="2470"/>
    <cellStyle name="Normal 7 3 2 2 2 2 2" xfId="4446"/>
    <cellStyle name="Normal 7 3 2 2 2 3" xfId="3442"/>
    <cellStyle name="Normal 7 3 2 2 3" xfId="972"/>
    <cellStyle name="Normal 7 3 2 2 3 2" xfId="3936"/>
    <cellStyle name="Normal 7 3 2 2 4" xfId="1960"/>
    <cellStyle name="Normal 7 3 2 2 5" xfId="2947"/>
    <cellStyle name="Normal 7 3 2 3" xfId="1219"/>
    <cellStyle name="Normal 7 3 2 3 2" xfId="2206"/>
    <cellStyle name="Normal 7 3 2 3 2 2" xfId="4182"/>
    <cellStyle name="Normal 7 3 2 3 3" xfId="3195"/>
    <cellStyle name="Normal 7 3 2 4" xfId="725"/>
    <cellStyle name="Normal 7 3 2 4 2" xfId="3689"/>
    <cellStyle name="Normal 7 3 2 5" xfId="1713"/>
    <cellStyle name="Normal 7 3 2 6" xfId="2700"/>
    <cellStyle name="Normal 7 3 3" xfId="359"/>
    <cellStyle name="Normal 7 3 3 2" xfId="1349"/>
    <cellStyle name="Normal 7 3 3 2 2" xfId="2469"/>
    <cellStyle name="Normal 7 3 3 2 2 2" xfId="4445"/>
    <cellStyle name="Normal 7 3 3 2 3" xfId="3325"/>
    <cellStyle name="Normal 7 3 3 3" xfId="855"/>
    <cellStyle name="Normal 7 3 3 3 2" xfId="3819"/>
    <cellStyle name="Normal 7 3 3 4" xfId="1843"/>
    <cellStyle name="Normal 7 3 3 5" xfId="2830"/>
    <cellStyle name="Normal 7 3 4" xfId="1102"/>
    <cellStyle name="Normal 7 3 4 2" xfId="2089"/>
    <cellStyle name="Normal 7 3 4 2 2" xfId="4065"/>
    <cellStyle name="Normal 7 3 4 3" xfId="3078"/>
    <cellStyle name="Normal 7 3 5" xfId="608"/>
    <cellStyle name="Normal 7 3 5 2" xfId="3572"/>
    <cellStyle name="Normal 7 3 6" xfId="1596"/>
    <cellStyle name="Normal 7 3 7" xfId="2583"/>
    <cellStyle name="Normal 7 4" xfId="170"/>
    <cellStyle name="Normal 7 4 2" xfId="417"/>
    <cellStyle name="Normal 7 4 2 2" xfId="1407"/>
    <cellStyle name="Normal 7 4 2 2 2" xfId="2471"/>
    <cellStyle name="Normal 7 4 2 2 2 2" xfId="4447"/>
    <cellStyle name="Normal 7 4 2 2 3" xfId="3383"/>
    <cellStyle name="Normal 7 4 2 3" xfId="913"/>
    <cellStyle name="Normal 7 4 2 3 2" xfId="3877"/>
    <cellStyle name="Normal 7 4 2 4" xfId="1901"/>
    <cellStyle name="Normal 7 4 2 5" xfId="2888"/>
    <cellStyle name="Normal 7 4 3" xfId="1160"/>
    <cellStyle name="Normal 7 4 3 2" xfId="2147"/>
    <cellStyle name="Normal 7 4 3 2 2" xfId="4123"/>
    <cellStyle name="Normal 7 4 3 3" xfId="3136"/>
    <cellStyle name="Normal 7 4 4" xfId="666"/>
    <cellStyle name="Normal 7 4 4 2" xfId="3630"/>
    <cellStyle name="Normal 7 4 5" xfId="1654"/>
    <cellStyle name="Normal 7 4 6" xfId="2641"/>
    <cellStyle name="Normal 7 5" xfId="291"/>
    <cellStyle name="Normal 7 5 2" xfId="1281"/>
    <cellStyle name="Normal 7 5 2 2" xfId="2464"/>
    <cellStyle name="Normal 7 5 2 2 2" xfId="4440"/>
    <cellStyle name="Normal 7 5 2 3" xfId="3257"/>
    <cellStyle name="Normal 7 5 3" xfId="787"/>
    <cellStyle name="Normal 7 5 3 2" xfId="3751"/>
    <cellStyle name="Normal 7 5 4" xfId="1775"/>
    <cellStyle name="Normal 7 5 5" xfId="2762"/>
    <cellStyle name="Normal 7 6" xfId="1034"/>
    <cellStyle name="Normal 7 6 2" xfId="2021"/>
    <cellStyle name="Normal 7 6 2 2" xfId="3997"/>
    <cellStyle name="Normal 7 6 3" xfId="3010"/>
    <cellStyle name="Normal 7 7" xfId="540"/>
    <cellStyle name="Normal 7 7 2" xfId="3504"/>
    <cellStyle name="Normal 7 8" xfId="1528"/>
    <cellStyle name="Normal 7 9" xfId="2515"/>
    <cellStyle name="Normal 8" xfId="21"/>
    <cellStyle name="Normal 8 10" xfId="2513"/>
    <cellStyle name="Normal 8 2" xfId="47"/>
    <cellStyle name="Normal 8 2 2" xfId="134"/>
    <cellStyle name="Normal 8 2 2 2" xfId="253"/>
    <cellStyle name="Normal 8 2 2 2 2" xfId="500"/>
    <cellStyle name="Normal 8 2 2 2 2 2" xfId="1490"/>
    <cellStyle name="Normal 8 2 2 2 2 2 2" xfId="2475"/>
    <cellStyle name="Normal 8 2 2 2 2 2 2 2" xfId="4451"/>
    <cellStyle name="Normal 8 2 2 2 2 2 3" xfId="3466"/>
    <cellStyle name="Normal 8 2 2 2 2 3" xfId="996"/>
    <cellStyle name="Normal 8 2 2 2 2 3 2" xfId="3960"/>
    <cellStyle name="Normal 8 2 2 2 2 4" xfId="1984"/>
    <cellStyle name="Normal 8 2 2 2 2 5" xfId="2971"/>
    <cellStyle name="Normal 8 2 2 2 3" xfId="1243"/>
    <cellStyle name="Normal 8 2 2 2 3 2" xfId="2230"/>
    <cellStyle name="Normal 8 2 2 2 3 2 2" xfId="4206"/>
    <cellStyle name="Normal 8 2 2 2 3 3" xfId="3219"/>
    <cellStyle name="Normal 8 2 2 2 4" xfId="749"/>
    <cellStyle name="Normal 8 2 2 2 4 2" xfId="3713"/>
    <cellStyle name="Normal 8 2 2 2 5" xfId="1737"/>
    <cellStyle name="Normal 8 2 2 2 6" xfId="2724"/>
    <cellStyle name="Normal 8 2 2 3" xfId="381"/>
    <cellStyle name="Normal 8 2 2 3 2" xfId="1371"/>
    <cellStyle name="Normal 8 2 2 3 2 2" xfId="2474"/>
    <cellStyle name="Normal 8 2 2 3 2 2 2" xfId="4450"/>
    <cellStyle name="Normal 8 2 2 3 2 3" xfId="3347"/>
    <cellStyle name="Normal 8 2 2 3 3" xfId="877"/>
    <cellStyle name="Normal 8 2 2 3 3 2" xfId="3841"/>
    <cellStyle name="Normal 8 2 2 3 4" xfId="1865"/>
    <cellStyle name="Normal 8 2 2 3 5" xfId="2852"/>
    <cellStyle name="Normal 8 2 2 4" xfId="1124"/>
    <cellStyle name="Normal 8 2 2 4 2" xfId="2111"/>
    <cellStyle name="Normal 8 2 2 4 2 2" xfId="4087"/>
    <cellStyle name="Normal 8 2 2 4 3" xfId="3100"/>
    <cellStyle name="Normal 8 2 2 5" xfId="630"/>
    <cellStyle name="Normal 8 2 2 5 2" xfId="3594"/>
    <cellStyle name="Normal 8 2 2 6" xfId="1618"/>
    <cellStyle name="Normal 8 2 2 7" xfId="2605"/>
    <cellStyle name="Normal 8 2 3" xfId="193"/>
    <cellStyle name="Normal 8 2 3 2" xfId="440"/>
    <cellStyle name="Normal 8 2 3 2 2" xfId="1430"/>
    <cellStyle name="Normal 8 2 3 2 2 2" xfId="2476"/>
    <cellStyle name="Normal 8 2 3 2 2 2 2" xfId="4452"/>
    <cellStyle name="Normal 8 2 3 2 2 3" xfId="3406"/>
    <cellStyle name="Normal 8 2 3 2 3" xfId="936"/>
    <cellStyle name="Normal 8 2 3 2 3 2" xfId="3900"/>
    <cellStyle name="Normal 8 2 3 2 4" xfId="1924"/>
    <cellStyle name="Normal 8 2 3 2 5" xfId="2911"/>
    <cellStyle name="Normal 8 2 3 3" xfId="1183"/>
    <cellStyle name="Normal 8 2 3 3 2" xfId="2170"/>
    <cellStyle name="Normal 8 2 3 3 2 2" xfId="4146"/>
    <cellStyle name="Normal 8 2 3 3 3" xfId="3159"/>
    <cellStyle name="Normal 8 2 3 4" xfId="689"/>
    <cellStyle name="Normal 8 2 3 4 2" xfId="3653"/>
    <cellStyle name="Normal 8 2 3 5" xfId="1677"/>
    <cellStyle name="Normal 8 2 3 6" xfId="2664"/>
    <cellStyle name="Normal 8 2 4" xfId="309"/>
    <cellStyle name="Normal 8 2 4 2" xfId="1299"/>
    <cellStyle name="Normal 8 2 4 2 2" xfId="2473"/>
    <cellStyle name="Normal 8 2 4 2 2 2" xfId="4449"/>
    <cellStyle name="Normal 8 2 4 2 3" xfId="3275"/>
    <cellStyle name="Normal 8 2 4 3" xfId="805"/>
    <cellStyle name="Normal 8 2 4 3 2" xfId="3769"/>
    <cellStyle name="Normal 8 2 4 4" xfId="1793"/>
    <cellStyle name="Normal 8 2 4 5" xfId="2780"/>
    <cellStyle name="Normal 8 2 5" xfId="1052"/>
    <cellStyle name="Normal 8 2 5 2" xfId="2039"/>
    <cellStyle name="Normal 8 2 5 2 2" xfId="4015"/>
    <cellStyle name="Normal 8 2 5 3" xfId="3028"/>
    <cellStyle name="Normal 8 2 6" xfId="558"/>
    <cellStyle name="Normal 8 2 6 2" xfId="3522"/>
    <cellStyle name="Normal 8 2 7" xfId="1546"/>
    <cellStyle name="Normal 8 2 8" xfId="2533"/>
    <cellStyle name="Normal 8 3" xfId="40"/>
    <cellStyle name="Normal 8 3 2" xfId="233"/>
    <cellStyle name="Normal 8 3 2 2" xfId="480"/>
    <cellStyle name="Normal 8 3 2 2 2" xfId="1470"/>
    <cellStyle name="Normal 8 3 2 2 2 2" xfId="2478"/>
    <cellStyle name="Normal 8 3 2 2 2 2 2" xfId="4454"/>
    <cellStyle name="Normal 8 3 2 2 2 3" xfId="3446"/>
    <cellStyle name="Normal 8 3 2 2 3" xfId="976"/>
    <cellStyle name="Normal 8 3 2 2 3 2" xfId="3940"/>
    <cellStyle name="Normal 8 3 2 2 4" xfId="1964"/>
    <cellStyle name="Normal 8 3 2 2 5" xfId="2951"/>
    <cellStyle name="Normal 8 3 2 3" xfId="1223"/>
    <cellStyle name="Normal 8 3 2 3 2" xfId="2210"/>
    <cellStyle name="Normal 8 3 2 3 2 2" xfId="4186"/>
    <cellStyle name="Normal 8 3 2 3 3" xfId="3199"/>
    <cellStyle name="Normal 8 3 2 4" xfId="729"/>
    <cellStyle name="Normal 8 3 2 4 2" xfId="3693"/>
    <cellStyle name="Normal 8 3 2 5" xfId="1717"/>
    <cellStyle name="Normal 8 3 2 6" xfId="2704"/>
    <cellStyle name="Normal 8 3 3" xfId="302"/>
    <cellStyle name="Normal 8 3 3 2" xfId="1292"/>
    <cellStyle name="Normal 8 3 3 2 2" xfId="2477"/>
    <cellStyle name="Normal 8 3 3 2 2 2" xfId="4453"/>
    <cellStyle name="Normal 8 3 3 2 3" xfId="3268"/>
    <cellStyle name="Normal 8 3 3 3" xfId="798"/>
    <cellStyle name="Normal 8 3 3 3 2" xfId="3762"/>
    <cellStyle name="Normal 8 3 3 4" xfId="1786"/>
    <cellStyle name="Normal 8 3 3 5" xfId="2773"/>
    <cellStyle name="Normal 8 3 4" xfId="1045"/>
    <cellStyle name="Normal 8 3 4 2" xfId="2032"/>
    <cellStyle name="Normal 8 3 4 2 2" xfId="4008"/>
    <cellStyle name="Normal 8 3 4 3" xfId="3021"/>
    <cellStyle name="Normal 8 3 5" xfId="551"/>
    <cellStyle name="Normal 8 3 5 2" xfId="3515"/>
    <cellStyle name="Normal 8 3 6" xfId="1539"/>
    <cellStyle name="Normal 8 3 7" xfId="2526"/>
    <cellStyle name="Normal 8 4" xfId="35"/>
    <cellStyle name="Normal 8 4 2" xfId="297"/>
    <cellStyle name="Normal 8 4 2 2" xfId="1287"/>
    <cellStyle name="Normal 8 4 2 2 2" xfId="2479"/>
    <cellStyle name="Normal 8 4 2 2 2 2" xfId="4455"/>
    <cellStyle name="Normal 8 4 2 2 3" xfId="3263"/>
    <cellStyle name="Normal 8 4 2 3" xfId="793"/>
    <cellStyle name="Normal 8 4 2 3 2" xfId="3757"/>
    <cellStyle name="Normal 8 4 2 4" xfId="1781"/>
    <cellStyle name="Normal 8 4 2 5" xfId="2768"/>
    <cellStyle name="Normal 8 4 3" xfId="1040"/>
    <cellStyle name="Normal 8 4 3 2" xfId="2027"/>
    <cellStyle name="Normal 8 4 3 2 2" xfId="4003"/>
    <cellStyle name="Normal 8 4 3 3" xfId="3016"/>
    <cellStyle name="Normal 8 4 4" xfId="546"/>
    <cellStyle name="Normal 8 4 4 2" xfId="3510"/>
    <cellStyle name="Normal 8 4 5" xfId="1534"/>
    <cellStyle name="Normal 8 4 6" xfId="2521"/>
    <cellStyle name="Normal 8 5" xfId="285"/>
    <cellStyle name="Normal 8 5 2" xfId="532"/>
    <cellStyle name="Normal 8 5 2 2" xfId="1522"/>
    <cellStyle name="Normal 8 5 2 2 2" xfId="2480"/>
    <cellStyle name="Normal 8 5 2 2 2 2" xfId="4456"/>
    <cellStyle name="Normal 8 5 2 2 3" xfId="3498"/>
    <cellStyle name="Normal 8 5 2 3" xfId="1028"/>
    <cellStyle name="Normal 8 5 2 3 2" xfId="3992"/>
    <cellStyle name="Normal 8 5 2 4" xfId="2016"/>
    <cellStyle name="Normal 8 5 2 5" xfId="3003"/>
    <cellStyle name="Normal 8 5 3" xfId="1275"/>
    <cellStyle name="Normal 8 5 3 2" xfId="2262"/>
    <cellStyle name="Normal 8 5 3 2 2" xfId="4238"/>
    <cellStyle name="Normal 8 5 3 3" xfId="3251"/>
    <cellStyle name="Normal 8 5 4" xfId="781"/>
    <cellStyle name="Normal 8 5 4 2" xfId="3745"/>
    <cellStyle name="Normal 8 5 5" xfId="1769"/>
    <cellStyle name="Normal 8 5 6" xfId="2756"/>
    <cellStyle name="Normal 8 6" xfId="289"/>
    <cellStyle name="Normal 8 6 2" xfId="1279"/>
    <cellStyle name="Normal 8 6 2 2" xfId="2472"/>
    <cellStyle name="Normal 8 6 2 2 2" xfId="4448"/>
    <cellStyle name="Normal 8 6 2 3" xfId="3255"/>
    <cellStyle name="Normal 8 6 3" xfId="785"/>
    <cellStyle name="Normal 8 6 3 2" xfId="3749"/>
    <cellStyle name="Normal 8 6 4" xfId="1773"/>
    <cellStyle name="Normal 8 6 5" xfId="2760"/>
    <cellStyle name="Normal 8 7" xfId="1032"/>
    <cellStyle name="Normal 8 7 2" xfId="2019"/>
    <cellStyle name="Normal 8 7 2 2" xfId="3995"/>
    <cellStyle name="Normal 8 7 3" xfId="3008"/>
    <cellStyle name="Normal 8 8" xfId="538"/>
    <cellStyle name="Normal 8 8 2" xfId="3502"/>
    <cellStyle name="Normal 8 9" xfId="1526"/>
    <cellStyle name="Normal 9" xfId="38"/>
    <cellStyle name="Normal 9 2" xfId="80"/>
    <cellStyle name="Normal 9 2 2" xfId="136"/>
    <cellStyle name="Normal 9 2 2 2" xfId="255"/>
    <cellStyle name="Normal 9 2 2 2 2" xfId="502"/>
    <cellStyle name="Normal 9 2 2 2 2 2" xfId="1492"/>
    <cellStyle name="Normal 9 2 2 2 2 2 2" xfId="2484"/>
    <cellStyle name="Normal 9 2 2 2 2 2 2 2" xfId="4460"/>
    <cellStyle name="Normal 9 2 2 2 2 2 3" xfId="3468"/>
    <cellStyle name="Normal 9 2 2 2 2 3" xfId="998"/>
    <cellStyle name="Normal 9 2 2 2 2 3 2" xfId="3962"/>
    <cellStyle name="Normal 9 2 2 2 2 4" xfId="1986"/>
    <cellStyle name="Normal 9 2 2 2 2 5" xfId="2973"/>
    <cellStyle name="Normal 9 2 2 2 3" xfId="1245"/>
    <cellStyle name="Normal 9 2 2 2 3 2" xfId="2232"/>
    <cellStyle name="Normal 9 2 2 2 3 2 2" xfId="4208"/>
    <cellStyle name="Normal 9 2 2 2 3 3" xfId="3221"/>
    <cellStyle name="Normal 9 2 2 2 4" xfId="751"/>
    <cellStyle name="Normal 9 2 2 2 4 2" xfId="3715"/>
    <cellStyle name="Normal 9 2 2 2 5" xfId="1739"/>
    <cellStyle name="Normal 9 2 2 2 6" xfId="2726"/>
    <cellStyle name="Normal 9 2 2 3" xfId="383"/>
    <cellStyle name="Normal 9 2 2 3 2" xfId="1373"/>
    <cellStyle name="Normal 9 2 2 3 2 2" xfId="2483"/>
    <cellStyle name="Normal 9 2 2 3 2 2 2" xfId="4459"/>
    <cellStyle name="Normal 9 2 2 3 2 3" xfId="3349"/>
    <cellStyle name="Normal 9 2 2 3 3" xfId="879"/>
    <cellStyle name="Normal 9 2 2 3 3 2" xfId="3843"/>
    <cellStyle name="Normal 9 2 2 3 4" xfId="1867"/>
    <cellStyle name="Normal 9 2 2 3 5" xfId="2854"/>
    <cellStyle name="Normal 9 2 2 4" xfId="1126"/>
    <cellStyle name="Normal 9 2 2 4 2" xfId="2113"/>
    <cellStyle name="Normal 9 2 2 4 2 2" xfId="4089"/>
    <cellStyle name="Normal 9 2 2 4 3" xfId="3102"/>
    <cellStyle name="Normal 9 2 2 5" xfId="632"/>
    <cellStyle name="Normal 9 2 2 5 2" xfId="3596"/>
    <cellStyle name="Normal 9 2 2 6" xfId="1620"/>
    <cellStyle name="Normal 9 2 2 7" xfId="2607"/>
    <cellStyle name="Normal 9 2 3" xfId="195"/>
    <cellStyle name="Normal 9 2 3 2" xfId="442"/>
    <cellStyle name="Normal 9 2 3 2 2" xfId="1432"/>
    <cellStyle name="Normal 9 2 3 2 2 2" xfId="2485"/>
    <cellStyle name="Normal 9 2 3 2 2 2 2" xfId="4461"/>
    <cellStyle name="Normal 9 2 3 2 2 3" xfId="3408"/>
    <cellStyle name="Normal 9 2 3 2 3" xfId="938"/>
    <cellStyle name="Normal 9 2 3 2 3 2" xfId="3902"/>
    <cellStyle name="Normal 9 2 3 2 4" xfId="1926"/>
    <cellStyle name="Normal 9 2 3 2 5" xfId="2913"/>
    <cellStyle name="Normal 9 2 3 3" xfId="1185"/>
    <cellStyle name="Normal 9 2 3 3 2" xfId="2172"/>
    <cellStyle name="Normal 9 2 3 3 2 2" xfId="4148"/>
    <cellStyle name="Normal 9 2 3 3 3" xfId="3161"/>
    <cellStyle name="Normal 9 2 3 4" xfId="691"/>
    <cellStyle name="Normal 9 2 3 4 2" xfId="3655"/>
    <cellStyle name="Normal 9 2 3 5" xfId="1679"/>
    <cellStyle name="Normal 9 2 3 6" xfId="2666"/>
    <cellStyle name="Normal 9 2 4" xfId="328"/>
    <cellStyle name="Normal 9 2 4 2" xfId="1318"/>
    <cellStyle name="Normal 9 2 4 2 2" xfId="2482"/>
    <cellStyle name="Normal 9 2 4 2 2 2" xfId="4458"/>
    <cellStyle name="Normal 9 2 4 2 3" xfId="3294"/>
    <cellStyle name="Normal 9 2 4 3" xfId="824"/>
    <cellStyle name="Normal 9 2 4 3 2" xfId="3788"/>
    <cellStyle name="Normal 9 2 4 4" xfId="1812"/>
    <cellStyle name="Normal 9 2 4 5" xfId="2799"/>
    <cellStyle name="Normal 9 2 5" xfId="1071"/>
    <cellStyle name="Normal 9 2 5 2" xfId="2058"/>
    <cellStyle name="Normal 9 2 5 2 2" xfId="4034"/>
    <cellStyle name="Normal 9 2 5 3" xfId="3047"/>
    <cellStyle name="Normal 9 2 6" xfId="577"/>
    <cellStyle name="Normal 9 2 6 2" xfId="3541"/>
    <cellStyle name="Normal 9 2 7" xfId="1565"/>
    <cellStyle name="Normal 9 2 8" xfId="2552"/>
    <cellStyle name="Normal 9 3" xfId="116"/>
    <cellStyle name="Normal 9 3 2" xfId="235"/>
    <cellStyle name="Normal 9 3 2 2" xfId="482"/>
    <cellStyle name="Normal 9 3 2 2 2" xfId="1472"/>
    <cellStyle name="Normal 9 3 2 2 2 2" xfId="2487"/>
    <cellStyle name="Normal 9 3 2 2 2 2 2" xfId="4463"/>
    <cellStyle name="Normal 9 3 2 2 2 3" xfId="3448"/>
    <cellStyle name="Normal 9 3 2 2 3" xfId="978"/>
    <cellStyle name="Normal 9 3 2 2 3 2" xfId="3942"/>
    <cellStyle name="Normal 9 3 2 2 4" xfId="1966"/>
    <cellStyle name="Normal 9 3 2 2 5" xfId="2953"/>
    <cellStyle name="Normal 9 3 2 3" xfId="1225"/>
    <cellStyle name="Normal 9 3 2 3 2" xfId="2212"/>
    <cellStyle name="Normal 9 3 2 3 2 2" xfId="4188"/>
    <cellStyle name="Normal 9 3 2 3 3" xfId="3201"/>
    <cellStyle name="Normal 9 3 2 4" xfId="731"/>
    <cellStyle name="Normal 9 3 2 4 2" xfId="3695"/>
    <cellStyle name="Normal 9 3 2 5" xfId="1719"/>
    <cellStyle name="Normal 9 3 2 6" xfId="2706"/>
    <cellStyle name="Normal 9 3 3" xfId="363"/>
    <cellStyle name="Normal 9 3 3 2" xfId="1353"/>
    <cellStyle name="Normal 9 3 3 2 2" xfId="2486"/>
    <cellStyle name="Normal 9 3 3 2 2 2" xfId="4462"/>
    <cellStyle name="Normal 9 3 3 2 3" xfId="3329"/>
    <cellStyle name="Normal 9 3 3 3" xfId="859"/>
    <cellStyle name="Normal 9 3 3 3 2" xfId="3823"/>
    <cellStyle name="Normal 9 3 3 4" xfId="1847"/>
    <cellStyle name="Normal 9 3 3 5" xfId="2834"/>
    <cellStyle name="Normal 9 3 4" xfId="1106"/>
    <cellStyle name="Normal 9 3 4 2" xfId="2093"/>
    <cellStyle name="Normal 9 3 4 2 2" xfId="4069"/>
    <cellStyle name="Normal 9 3 4 3" xfId="3082"/>
    <cellStyle name="Normal 9 3 5" xfId="612"/>
    <cellStyle name="Normal 9 3 5 2" xfId="3576"/>
    <cellStyle name="Normal 9 3 6" xfId="1600"/>
    <cellStyle name="Normal 9 3 7" xfId="2587"/>
    <cellStyle name="Normal 9 4" xfId="175"/>
    <cellStyle name="Normal 9 4 2" xfId="422"/>
    <cellStyle name="Normal 9 4 2 2" xfId="1412"/>
    <cellStyle name="Normal 9 4 2 2 2" xfId="2488"/>
    <cellStyle name="Normal 9 4 2 2 2 2" xfId="4464"/>
    <cellStyle name="Normal 9 4 2 2 3" xfId="3388"/>
    <cellStyle name="Normal 9 4 2 3" xfId="918"/>
    <cellStyle name="Normal 9 4 2 3 2" xfId="3882"/>
    <cellStyle name="Normal 9 4 2 4" xfId="1906"/>
    <cellStyle name="Normal 9 4 2 5" xfId="2893"/>
    <cellStyle name="Normal 9 4 3" xfId="1165"/>
    <cellStyle name="Normal 9 4 3 2" xfId="2152"/>
    <cellStyle name="Normal 9 4 3 2 2" xfId="4128"/>
    <cellStyle name="Normal 9 4 3 3" xfId="3141"/>
    <cellStyle name="Normal 9 4 4" xfId="671"/>
    <cellStyle name="Normal 9 4 4 2" xfId="3635"/>
    <cellStyle name="Normal 9 4 5" xfId="1659"/>
    <cellStyle name="Normal 9 4 6" xfId="2646"/>
    <cellStyle name="Normal 9 5" xfId="300"/>
    <cellStyle name="Normal 9 5 2" xfId="1290"/>
    <cellStyle name="Normal 9 5 2 2" xfId="2481"/>
    <cellStyle name="Normal 9 5 2 2 2" xfId="4457"/>
    <cellStyle name="Normal 9 5 2 3" xfId="3266"/>
    <cellStyle name="Normal 9 5 3" xfId="796"/>
    <cellStyle name="Normal 9 5 3 2" xfId="3760"/>
    <cellStyle name="Normal 9 5 4" xfId="1784"/>
    <cellStyle name="Normal 9 5 5" xfId="2771"/>
    <cellStyle name="Normal 9 6" xfId="1043"/>
    <cellStyle name="Normal 9 6 2" xfId="2030"/>
    <cellStyle name="Normal 9 6 2 2" xfId="4006"/>
    <cellStyle name="Normal 9 6 3" xfId="3019"/>
    <cellStyle name="Normal 9 7" xfId="549"/>
    <cellStyle name="Normal 9 7 2" xfId="3513"/>
    <cellStyle name="Normal 9 8" xfId="1537"/>
    <cellStyle name="Normal 9 9" xfId="2524"/>
    <cellStyle name="Pourcentage 2" xfId="59"/>
    <cellStyle name="Pourcentage 2 2" xfId="79"/>
    <cellStyle name="Pourcentage 2 2 2" xfId="135"/>
    <cellStyle name="Pourcentage 2 2 2 2" xfId="254"/>
    <cellStyle name="Pourcentage 2 2 2 2 2" xfId="501"/>
    <cellStyle name="Pourcentage 2 2 2 2 2 2" xfId="1491"/>
    <cellStyle name="Pourcentage 2 2 2 2 2 2 2" xfId="2492"/>
    <cellStyle name="Pourcentage 2 2 2 2 2 2 2 2" xfId="4468"/>
    <cellStyle name="Pourcentage 2 2 2 2 2 2 3" xfId="3467"/>
    <cellStyle name="Pourcentage 2 2 2 2 2 3" xfId="997"/>
    <cellStyle name="Pourcentage 2 2 2 2 2 3 2" xfId="3961"/>
    <cellStyle name="Pourcentage 2 2 2 2 2 4" xfId="1985"/>
    <cellStyle name="Pourcentage 2 2 2 2 2 5" xfId="2972"/>
    <cellStyle name="Pourcentage 2 2 2 2 3" xfId="1244"/>
    <cellStyle name="Pourcentage 2 2 2 2 3 2" xfId="2231"/>
    <cellStyle name="Pourcentage 2 2 2 2 3 2 2" xfId="4207"/>
    <cellStyle name="Pourcentage 2 2 2 2 3 3" xfId="3220"/>
    <cellStyle name="Pourcentage 2 2 2 2 4" xfId="750"/>
    <cellStyle name="Pourcentage 2 2 2 2 4 2" xfId="3714"/>
    <cellStyle name="Pourcentage 2 2 2 2 5" xfId="1738"/>
    <cellStyle name="Pourcentage 2 2 2 2 6" xfId="2725"/>
    <cellStyle name="Pourcentage 2 2 2 3" xfId="382"/>
    <cellStyle name="Pourcentage 2 2 2 3 2" xfId="1372"/>
    <cellStyle name="Pourcentage 2 2 2 3 2 2" xfId="2491"/>
    <cellStyle name="Pourcentage 2 2 2 3 2 2 2" xfId="4467"/>
    <cellStyle name="Pourcentage 2 2 2 3 2 3" xfId="3348"/>
    <cellStyle name="Pourcentage 2 2 2 3 3" xfId="878"/>
    <cellStyle name="Pourcentage 2 2 2 3 3 2" xfId="3842"/>
    <cellStyle name="Pourcentage 2 2 2 3 4" xfId="1866"/>
    <cellStyle name="Pourcentage 2 2 2 3 5" xfId="2853"/>
    <cellStyle name="Pourcentage 2 2 2 4" xfId="1125"/>
    <cellStyle name="Pourcentage 2 2 2 4 2" xfId="2112"/>
    <cellStyle name="Pourcentage 2 2 2 4 2 2" xfId="4088"/>
    <cellStyle name="Pourcentage 2 2 2 4 3" xfId="3101"/>
    <cellStyle name="Pourcentage 2 2 2 5" xfId="631"/>
    <cellStyle name="Pourcentage 2 2 2 5 2" xfId="3595"/>
    <cellStyle name="Pourcentage 2 2 2 6" xfId="1619"/>
    <cellStyle name="Pourcentage 2 2 2 7" xfId="2606"/>
    <cellStyle name="Pourcentage 2 2 3" xfId="194"/>
    <cellStyle name="Pourcentage 2 2 3 2" xfId="441"/>
    <cellStyle name="Pourcentage 2 2 3 2 2" xfId="1431"/>
    <cellStyle name="Pourcentage 2 2 3 2 2 2" xfId="2493"/>
    <cellStyle name="Pourcentage 2 2 3 2 2 2 2" xfId="4469"/>
    <cellStyle name="Pourcentage 2 2 3 2 2 3" xfId="3407"/>
    <cellStyle name="Pourcentage 2 2 3 2 3" xfId="937"/>
    <cellStyle name="Pourcentage 2 2 3 2 3 2" xfId="3901"/>
    <cellStyle name="Pourcentage 2 2 3 2 4" xfId="1925"/>
    <cellStyle name="Pourcentage 2 2 3 2 5" xfId="2912"/>
    <cellStyle name="Pourcentage 2 2 3 3" xfId="1184"/>
    <cellStyle name="Pourcentage 2 2 3 3 2" xfId="2171"/>
    <cellStyle name="Pourcentage 2 2 3 3 2 2" xfId="4147"/>
    <cellStyle name="Pourcentage 2 2 3 3 3" xfId="3160"/>
    <cellStyle name="Pourcentage 2 2 3 4" xfId="690"/>
    <cellStyle name="Pourcentage 2 2 3 4 2" xfId="3654"/>
    <cellStyle name="Pourcentage 2 2 3 5" xfId="1678"/>
    <cellStyle name="Pourcentage 2 2 3 6" xfId="2665"/>
    <cellStyle name="Pourcentage 2 2 4" xfId="327"/>
    <cellStyle name="Pourcentage 2 2 4 2" xfId="1317"/>
    <cellStyle name="Pourcentage 2 2 4 2 2" xfId="2490"/>
    <cellStyle name="Pourcentage 2 2 4 2 2 2" xfId="4466"/>
    <cellStyle name="Pourcentage 2 2 4 2 3" xfId="3293"/>
    <cellStyle name="Pourcentage 2 2 4 3" xfId="823"/>
    <cellStyle name="Pourcentage 2 2 4 3 2" xfId="3787"/>
    <cellStyle name="Pourcentage 2 2 4 4" xfId="1811"/>
    <cellStyle name="Pourcentage 2 2 4 5" xfId="2798"/>
    <cellStyle name="Pourcentage 2 2 5" xfId="1070"/>
    <cellStyle name="Pourcentage 2 2 5 2" xfId="2057"/>
    <cellStyle name="Pourcentage 2 2 5 2 2" xfId="4033"/>
    <cellStyle name="Pourcentage 2 2 5 3" xfId="3046"/>
    <cellStyle name="Pourcentage 2 2 6" xfId="576"/>
    <cellStyle name="Pourcentage 2 2 6 2" xfId="3540"/>
    <cellStyle name="Pourcentage 2 2 7" xfId="1564"/>
    <cellStyle name="Pourcentage 2 2 8" xfId="2551"/>
    <cellStyle name="Pourcentage 2 3" xfId="115"/>
    <cellStyle name="Pourcentage 2 3 2" xfId="234"/>
    <cellStyle name="Pourcentage 2 3 2 2" xfId="481"/>
    <cellStyle name="Pourcentage 2 3 2 2 2" xfId="1471"/>
    <cellStyle name="Pourcentage 2 3 2 2 2 2" xfId="2495"/>
    <cellStyle name="Pourcentage 2 3 2 2 2 2 2" xfId="4471"/>
    <cellStyle name="Pourcentage 2 3 2 2 2 3" xfId="3447"/>
    <cellStyle name="Pourcentage 2 3 2 2 3" xfId="977"/>
    <cellStyle name="Pourcentage 2 3 2 2 3 2" xfId="3941"/>
    <cellStyle name="Pourcentage 2 3 2 2 4" xfId="1965"/>
    <cellStyle name="Pourcentage 2 3 2 2 5" xfId="2952"/>
    <cellStyle name="Pourcentage 2 3 2 3" xfId="1224"/>
    <cellStyle name="Pourcentage 2 3 2 3 2" xfId="2211"/>
    <cellStyle name="Pourcentage 2 3 2 3 2 2" xfId="4187"/>
    <cellStyle name="Pourcentage 2 3 2 3 3" xfId="3200"/>
    <cellStyle name="Pourcentage 2 3 2 4" xfId="730"/>
    <cellStyle name="Pourcentage 2 3 2 4 2" xfId="3694"/>
    <cellStyle name="Pourcentage 2 3 2 5" xfId="1718"/>
    <cellStyle name="Pourcentage 2 3 2 6" xfId="2705"/>
    <cellStyle name="Pourcentage 2 3 3" xfId="362"/>
    <cellStyle name="Pourcentage 2 3 3 2" xfId="1352"/>
    <cellStyle name="Pourcentage 2 3 3 2 2" xfId="2494"/>
    <cellStyle name="Pourcentage 2 3 3 2 2 2" xfId="4470"/>
    <cellStyle name="Pourcentage 2 3 3 2 3" xfId="3328"/>
    <cellStyle name="Pourcentage 2 3 3 3" xfId="858"/>
    <cellStyle name="Pourcentage 2 3 3 3 2" xfId="3822"/>
    <cellStyle name="Pourcentage 2 3 3 4" xfId="1846"/>
    <cellStyle name="Pourcentage 2 3 3 5" xfId="2833"/>
    <cellStyle name="Pourcentage 2 3 4" xfId="1105"/>
    <cellStyle name="Pourcentage 2 3 4 2" xfId="2092"/>
    <cellStyle name="Pourcentage 2 3 4 2 2" xfId="4068"/>
    <cellStyle name="Pourcentage 2 3 4 3" xfId="3081"/>
    <cellStyle name="Pourcentage 2 3 5" xfId="611"/>
    <cellStyle name="Pourcentage 2 3 5 2" xfId="3575"/>
    <cellStyle name="Pourcentage 2 3 6" xfId="1599"/>
    <cellStyle name="Pourcentage 2 3 7" xfId="2586"/>
    <cellStyle name="Pourcentage 2 4" xfId="174"/>
    <cellStyle name="Pourcentage 2 4 2" xfId="421"/>
    <cellStyle name="Pourcentage 2 4 2 2" xfId="1411"/>
    <cellStyle name="Pourcentage 2 4 2 2 2" xfId="2496"/>
    <cellStyle name="Pourcentage 2 4 2 2 2 2" xfId="4472"/>
    <cellStyle name="Pourcentage 2 4 2 2 3" xfId="3387"/>
    <cellStyle name="Pourcentage 2 4 2 3" xfId="917"/>
    <cellStyle name="Pourcentage 2 4 2 3 2" xfId="3881"/>
    <cellStyle name="Pourcentage 2 4 2 4" xfId="1905"/>
    <cellStyle name="Pourcentage 2 4 2 5" xfId="2892"/>
    <cellStyle name="Pourcentage 2 4 3" xfId="1164"/>
    <cellStyle name="Pourcentage 2 4 3 2" xfId="2151"/>
    <cellStyle name="Pourcentage 2 4 3 2 2" xfId="4127"/>
    <cellStyle name="Pourcentage 2 4 3 3" xfId="3140"/>
    <cellStyle name="Pourcentage 2 4 4" xfId="670"/>
    <cellStyle name="Pourcentage 2 4 4 2" xfId="3634"/>
    <cellStyle name="Pourcentage 2 4 5" xfId="1658"/>
    <cellStyle name="Pourcentage 2 4 6" xfId="2645"/>
    <cellStyle name="Pourcentage 2 5" xfId="314"/>
    <cellStyle name="Pourcentage 2 5 2" xfId="1304"/>
    <cellStyle name="Pourcentage 2 5 2 2" xfId="2489"/>
    <cellStyle name="Pourcentage 2 5 2 2 2" xfId="4465"/>
    <cellStyle name="Pourcentage 2 5 2 3" xfId="3280"/>
    <cellStyle name="Pourcentage 2 5 3" xfId="810"/>
    <cellStyle name="Pourcentage 2 5 3 2" xfId="3774"/>
    <cellStyle name="Pourcentage 2 5 4" xfId="1798"/>
    <cellStyle name="Pourcentage 2 5 5" xfId="2785"/>
    <cellStyle name="Pourcentage 2 6" xfId="1057"/>
    <cellStyle name="Pourcentage 2 6 2" xfId="2044"/>
    <cellStyle name="Pourcentage 2 6 2 2" xfId="4020"/>
    <cellStyle name="Pourcentage 2 6 3" xfId="3033"/>
    <cellStyle name="Pourcentage 2 7" xfId="563"/>
    <cellStyle name="Pourcentage 2 7 2" xfId="3527"/>
    <cellStyle name="Pourcentage 2 8" xfId="1551"/>
    <cellStyle name="Pourcentage 2 9" xfId="2538"/>
    <cellStyle name="Pourcentage 3" xfId="73"/>
    <cellStyle name="Pourcentage 3 2" xfId="90"/>
    <cellStyle name="Pourcentage 3 2 2" xfId="145"/>
    <cellStyle name="Pourcentage 3 2 2 2" xfId="264"/>
    <cellStyle name="Pourcentage 3 2 2 2 2" xfId="511"/>
    <cellStyle name="Pourcentage 3 2 2 2 2 2" xfId="1501"/>
    <cellStyle name="Pourcentage 3 2 2 2 2 2 2" xfId="2500"/>
    <cellStyle name="Pourcentage 3 2 2 2 2 2 2 2" xfId="4476"/>
    <cellStyle name="Pourcentage 3 2 2 2 2 2 3" xfId="3477"/>
    <cellStyle name="Pourcentage 3 2 2 2 2 3" xfId="1007"/>
    <cellStyle name="Pourcentage 3 2 2 2 2 3 2" xfId="3971"/>
    <cellStyle name="Pourcentage 3 2 2 2 2 4" xfId="1995"/>
    <cellStyle name="Pourcentage 3 2 2 2 2 5" xfId="2982"/>
    <cellStyle name="Pourcentage 3 2 2 2 3" xfId="1254"/>
    <cellStyle name="Pourcentage 3 2 2 2 3 2" xfId="2241"/>
    <cellStyle name="Pourcentage 3 2 2 2 3 2 2" xfId="4217"/>
    <cellStyle name="Pourcentage 3 2 2 2 3 3" xfId="3230"/>
    <cellStyle name="Pourcentage 3 2 2 2 4" xfId="760"/>
    <cellStyle name="Pourcentage 3 2 2 2 4 2" xfId="3724"/>
    <cellStyle name="Pourcentage 3 2 2 2 5" xfId="1748"/>
    <cellStyle name="Pourcentage 3 2 2 2 6" xfId="2735"/>
    <cellStyle name="Pourcentage 3 2 2 3" xfId="392"/>
    <cellStyle name="Pourcentage 3 2 2 3 2" xfId="1382"/>
    <cellStyle name="Pourcentage 3 2 2 3 2 2" xfId="2499"/>
    <cellStyle name="Pourcentage 3 2 2 3 2 2 2" xfId="4475"/>
    <cellStyle name="Pourcentage 3 2 2 3 2 3" xfId="3358"/>
    <cellStyle name="Pourcentage 3 2 2 3 3" xfId="888"/>
    <cellStyle name="Pourcentage 3 2 2 3 3 2" xfId="3852"/>
    <cellStyle name="Pourcentage 3 2 2 3 4" xfId="1876"/>
    <cellStyle name="Pourcentage 3 2 2 3 5" xfId="2863"/>
    <cellStyle name="Pourcentage 3 2 2 4" xfId="1135"/>
    <cellStyle name="Pourcentage 3 2 2 4 2" xfId="2122"/>
    <cellStyle name="Pourcentage 3 2 2 4 2 2" xfId="4098"/>
    <cellStyle name="Pourcentage 3 2 2 4 3" xfId="3111"/>
    <cellStyle name="Pourcentage 3 2 2 5" xfId="641"/>
    <cellStyle name="Pourcentage 3 2 2 5 2" xfId="3605"/>
    <cellStyle name="Pourcentage 3 2 2 6" xfId="1629"/>
    <cellStyle name="Pourcentage 3 2 2 7" xfId="2616"/>
    <cellStyle name="Pourcentage 3 2 3" xfId="204"/>
    <cellStyle name="Pourcentage 3 2 3 2" xfId="451"/>
    <cellStyle name="Pourcentage 3 2 3 2 2" xfId="1441"/>
    <cellStyle name="Pourcentage 3 2 3 2 2 2" xfId="2501"/>
    <cellStyle name="Pourcentage 3 2 3 2 2 2 2" xfId="4477"/>
    <cellStyle name="Pourcentage 3 2 3 2 2 3" xfId="3417"/>
    <cellStyle name="Pourcentage 3 2 3 2 3" xfId="947"/>
    <cellStyle name="Pourcentage 3 2 3 2 3 2" xfId="3911"/>
    <cellStyle name="Pourcentage 3 2 3 2 4" xfId="1935"/>
    <cellStyle name="Pourcentage 3 2 3 2 5" xfId="2922"/>
    <cellStyle name="Pourcentage 3 2 3 3" xfId="1194"/>
    <cellStyle name="Pourcentage 3 2 3 3 2" xfId="2181"/>
    <cellStyle name="Pourcentage 3 2 3 3 2 2" xfId="4157"/>
    <cellStyle name="Pourcentage 3 2 3 3 3" xfId="3170"/>
    <cellStyle name="Pourcentage 3 2 3 4" xfId="700"/>
    <cellStyle name="Pourcentage 3 2 3 4 2" xfId="3664"/>
    <cellStyle name="Pourcentage 3 2 3 5" xfId="1688"/>
    <cellStyle name="Pourcentage 3 2 3 6" xfId="2675"/>
    <cellStyle name="Pourcentage 3 2 4" xfId="337"/>
    <cellStyle name="Pourcentage 3 2 4 2" xfId="1327"/>
    <cellStyle name="Pourcentage 3 2 4 2 2" xfId="2498"/>
    <cellStyle name="Pourcentage 3 2 4 2 2 2" xfId="4474"/>
    <cellStyle name="Pourcentage 3 2 4 2 3" xfId="3303"/>
    <cellStyle name="Pourcentage 3 2 4 3" xfId="833"/>
    <cellStyle name="Pourcentage 3 2 4 3 2" xfId="3797"/>
    <cellStyle name="Pourcentage 3 2 4 4" xfId="1821"/>
    <cellStyle name="Pourcentage 3 2 4 5" xfId="2808"/>
    <cellStyle name="Pourcentage 3 2 5" xfId="1080"/>
    <cellStyle name="Pourcentage 3 2 5 2" xfId="2067"/>
    <cellStyle name="Pourcentage 3 2 5 2 2" xfId="4043"/>
    <cellStyle name="Pourcentage 3 2 5 3" xfId="3056"/>
    <cellStyle name="Pourcentage 3 2 6" xfId="586"/>
    <cellStyle name="Pourcentage 3 2 6 2" xfId="3550"/>
    <cellStyle name="Pourcentage 3 2 7" xfId="1574"/>
    <cellStyle name="Pourcentage 3 2 8" xfId="2561"/>
    <cellStyle name="Pourcentage 3 3" xfId="125"/>
    <cellStyle name="Pourcentage 3 3 2" xfId="244"/>
    <cellStyle name="Pourcentage 3 3 2 2" xfId="491"/>
    <cellStyle name="Pourcentage 3 3 2 2 2" xfId="1481"/>
    <cellStyle name="Pourcentage 3 3 2 2 2 2" xfId="2503"/>
    <cellStyle name="Pourcentage 3 3 2 2 2 2 2" xfId="4479"/>
    <cellStyle name="Pourcentage 3 3 2 2 2 3" xfId="3457"/>
    <cellStyle name="Pourcentage 3 3 2 2 3" xfId="987"/>
    <cellStyle name="Pourcentage 3 3 2 2 3 2" xfId="3951"/>
    <cellStyle name="Pourcentage 3 3 2 2 4" xfId="1975"/>
    <cellStyle name="Pourcentage 3 3 2 2 5" xfId="2962"/>
    <cellStyle name="Pourcentage 3 3 2 3" xfId="1234"/>
    <cellStyle name="Pourcentage 3 3 2 3 2" xfId="2221"/>
    <cellStyle name="Pourcentage 3 3 2 3 2 2" xfId="4197"/>
    <cellStyle name="Pourcentage 3 3 2 3 3" xfId="3210"/>
    <cellStyle name="Pourcentage 3 3 2 4" xfId="740"/>
    <cellStyle name="Pourcentage 3 3 2 4 2" xfId="3704"/>
    <cellStyle name="Pourcentage 3 3 2 5" xfId="1728"/>
    <cellStyle name="Pourcentage 3 3 2 6" xfId="2715"/>
    <cellStyle name="Pourcentage 3 3 3" xfId="372"/>
    <cellStyle name="Pourcentage 3 3 3 2" xfId="1362"/>
    <cellStyle name="Pourcentage 3 3 3 2 2" xfId="2502"/>
    <cellStyle name="Pourcentage 3 3 3 2 2 2" xfId="4478"/>
    <cellStyle name="Pourcentage 3 3 3 2 3" xfId="3338"/>
    <cellStyle name="Pourcentage 3 3 3 3" xfId="868"/>
    <cellStyle name="Pourcentage 3 3 3 3 2" xfId="3832"/>
    <cellStyle name="Pourcentage 3 3 3 4" xfId="1856"/>
    <cellStyle name="Pourcentage 3 3 3 5" xfId="2843"/>
    <cellStyle name="Pourcentage 3 3 4" xfId="1115"/>
    <cellStyle name="Pourcentage 3 3 4 2" xfId="2102"/>
    <cellStyle name="Pourcentage 3 3 4 2 2" xfId="4078"/>
    <cellStyle name="Pourcentage 3 3 4 3" xfId="3091"/>
    <cellStyle name="Pourcentage 3 3 5" xfId="621"/>
    <cellStyle name="Pourcentage 3 3 5 2" xfId="3585"/>
    <cellStyle name="Pourcentage 3 3 6" xfId="1609"/>
    <cellStyle name="Pourcentage 3 3 7" xfId="2596"/>
    <cellStyle name="Pourcentage 3 4" xfId="184"/>
    <cellStyle name="Pourcentage 3 4 2" xfId="431"/>
    <cellStyle name="Pourcentage 3 4 2 2" xfId="1421"/>
    <cellStyle name="Pourcentage 3 4 2 2 2" xfId="2504"/>
    <cellStyle name="Pourcentage 3 4 2 2 2 2" xfId="4480"/>
    <cellStyle name="Pourcentage 3 4 2 2 3" xfId="3397"/>
    <cellStyle name="Pourcentage 3 4 2 3" xfId="927"/>
    <cellStyle name="Pourcentage 3 4 2 3 2" xfId="3891"/>
    <cellStyle name="Pourcentage 3 4 2 4" xfId="1915"/>
    <cellStyle name="Pourcentage 3 4 2 5" xfId="2902"/>
    <cellStyle name="Pourcentage 3 4 3" xfId="1174"/>
    <cellStyle name="Pourcentage 3 4 3 2" xfId="2161"/>
    <cellStyle name="Pourcentage 3 4 3 2 2" xfId="4137"/>
    <cellStyle name="Pourcentage 3 4 3 3" xfId="3150"/>
    <cellStyle name="Pourcentage 3 4 4" xfId="680"/>
    <cellStyle name="Pourcentage 3 4 4 2" xfId="3644"/>
    <cellStyle name="Pourcentage 3 4 5" xfId="1668"/>
    <cellStyle name="Pourcentage 3 4 6" xfId="2655"/>
    <cellStyle name="Pourcentage 3 5" xfId="321"/>
    <cellStyle name="Pourcentage 3 5 2" xfId="1311"/>
    <cellStyle name="Pourcentage 3 5 2 2" xfId="2497"/>
    <cellStyle name="Pourcentage 3 5 2 2 2" xfId="4473"/>
    <cellStyle name="Pourcentage 3 5 2 3" xfId="3287"/>
    <cellStyle name="Pourcentage 3 5 3" xfId="817"/>
    <cellStyle name="Pourcentage 3 5 3 2" xfId="3781"/>
    <cellStyle name="Pourcentage 3 5 4" xfId="1805"/>
    <cellStyle name="Pourcentage 3 5 5" xfId="2792"/>
    <cellStyle name="Pourcentage 3 6" xfId="1064"/>
    <cellStyle name="Pourcentage 3 6 2" xfId="2051"/>
    <cellStyle name="Pourcentage 3 6 2 2" xfId="4027"/>
    <cellStyle name="Pourcentage 3 6 3" xfId="3040"/>
    <cellStyle name="Pourcentage 3 7" xfId="570"/>
    <cellStyle name="Pourcentage 3 7 2" xfId="3534"/>
    <cellStyle name="Pourcentage 3 8" xfId="1558"/>
    <cellStyle name="Pourcentage 3 9" xfId="2545"/>
    <cellStyle name="Pourcentage 4" xfId="100"/>
    <cellStyle name="Pourcentage 4 2" xfId="156"/>
    <cellStyle name="Pourcentage 4 2 2" xfId="275"/>
    <cellStyle name="Pourcentage 4 2 2 2" xfId="522"/>
    <cellStyle name="Pourcentage 4 2 2 2 2" xfId="1512"/>
    <cellStyle name="Pourcentage 4 2 2 2 2 2" xfId="2507"/>
    <cellStyle name="Pourcentage 4 2 2 2 2 2 2" xfId="4483"/>
    <cellStyle name="Pourcentage 4 2 2 2 2 3" xfId="3488"/>
    <cellStyle name="Pourcentage 4 2 2 2 3" xfId="1018"/>
    <cellStyle name="Pourcentage 4 2 2 2 3 2" xfId="3982"/>
    <cellStyle name="Pourcentage 4 2 2 2 4" xfId="2006"/>
    <cellStyle name="Pourcentage 4 2 2 2 5" xfId="2993"/>
    <cellStyle name="Pourcentage 4 2 2 3" xfId="1265"/>
    <cellStyle name="Pourcentage 4 2 2 3 2" xfId="2252"/>
    <cellStyle name="Pourcentage 4 2 2 3 2 2" xfId="4228"/>
    <cellStyle name="Pourcentage 4 2 2 3 3" xfId="3241"/>
    <cellStyle name="Pourcentage 4 2 2 4" xfId="771"/>
    <cellStyle name="Pourcentage 4 2 2 4 2" xfId="3735"/>
    <cellStyle name="Pourcentage 4 2 2 5" xfId="1759"/>
    <cellStyle name="Pourcentage 4 2 2 6" xfId="2746"/>
    <cellStyle name="Pourcentage 4 2 3" xfId="403"/>
    <cellStyle name="Pourcentage 4 2 3 2" xfId="1393"/>
    <cellStyle name="Pourcentage 4 2 3 2 2" xfId="2506"/>
    <cellStyle name="Pourcentage 4 2 3 2 2 2" xfId="4482"/>
    <cellStyle name="Pourcentage 4 2 3 2 3" xfId="3369"/>
    <cellStyle name="Pourcentage 4 2 3 3" xfId="899"/>
    <cellStyle name="Pourcentage 4 2 3 3 2" xfId="3863"/>
    <cellStyle name="Pourcentage 4 2 3 4" xfId="1887"/>
    <cellStyle name="Pourcentage 4 2 3 5" xfId="2874"/>
    <cellStyle name="Pourcentage 4 2 4" xfId="1146"/>
    <cellStyle name="Pourcentage 4 2 4 2" xfId="2133"/>
    <cellStyle name="Pourcentage 4 2 4 2 2" xfId="4109"/>
    <cellStyle name="Pourcentage 4 2 4 3" xfId="3122"/>
    <cellStyle name="Pourcentage 4 2 5" xfId="652"/>
    <cellStyle name="Pourcentage 4 2 5 2" xfId="3616"/>
    <cellStyle name="Pourcentage 4 2 6" xfId="1640"/>
    <cellStyle name="Pourcentage 4 2 7" xfId="2627"/>
    <cellStyle name="Pourcentage 4 3" xfId="215"/>
    <cellStyle name="Pourcentage 4 3 2" xfId="462"/>
    <cellStyle name="Pourcentage 4 3 2 2" xfId="1452"/>
    <cellStyle name="Pourcentage 4 3 2 2 2" xfId="2508"/>
    <cellStyle name="Pourcentage 4 3 2 2 2 2" xfId="4484"/>
    <cellStyle name="Pourcentage 4 3 2 2 3" xfId="3428"/>
    <cellStyle name="Pourcentage 4 3 2 3" xfId="958"/>
    <cellStyle name="Pourcentage 4 3 2 3 2" xfId="3922"/>
    <cellStyle name="Pourcentage 4 3 2 4" xfId="1946"/>
    <cellStyle name="Pourcentage 4 3 2 5" xfId="2933"/>
    <cellStyle name="Pourcentage 4 3 3" xfId="1205"/>
    <cellStyle name="Pourcentage 4 3 3 2" xfId="2192"/>
    <cellStyle name="Pourcentage 4 3 3 2 2" xfId="4168"/>
    <cellStyle name="Pourcentage 4 3 3 3" xfId="3181"/>
    <cellStyle name="Pourcentage 4 3 4" xfId="711"/>
    <cellStyle name="Pourcentage 4 3 4 2" xfId="3675"/>
    <cellStyle name="Pourcentage 4 3 5" xfId="1699"/>
    <cellStyle name="Pourcentage 4 3 6" xfId="2686"/>
    <cellStyle name="Pourcentage 4 4" xfId="347"/>
    <cellStyle name="Pourcentage 4 4 2" xfId="1337"/>
    <cellStyle name="Pourcentage 4 4 2 2" xfId="2505"/>
    <cellStyle name="Pourcentage 4 4 2 2 2" xfId="4481"/>
    <cellStyle name="Pourcentage 4 4 2 3" xfId="3313"/>
    <cellStyle name="Pourcentage 4 4 3" xfId="843"/>
    <cellStyle name="Pourcentage 4 4 3 2" xfId="3807"/>
    <cellStyle name="Pourcentage 4 4 4" xfId="1831"/>
    <cellStyle name="Pourcentage 4 4 5" xfId="2818"/>
    <cellStyle name="Pourcentage 4 5" xfId="1090"/>
    <cellStyle name="Pourcentage 4 5 2" xfId="2077"/>
    <cellStyle name="Pourcentage 4 5 2 2" xfId="4053"/>
    <cellStyle name="Pourcentage 4 5 3" xfId="3066"/>
    <cellStyle name="Pourcentage 4 6" xfId="596"/>
    <cellStyle name="Pourcentage 4 6 2" xfId="3560"/>
    <cellStyle name="Pourcentage 4 7" xfId="1584"/>
    <cellStyle name="Pourcentage 4 8" xfId="2571"/>
  </cellStyles>
  <dxfs count="0"/>
  <tableStyles count="0" defaultTableStyle="TableStyleMedium2" defaultPivotStyle="PivotStyleLight16"/>
  <colors>
    <mruColors>
      <color rgb="FF2F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9526</xdr:rowOff>
    </xdr:from>
    <xdr:to>
      <xdr:col>1</xdr:col>
      <xdr:colOff>771525</xdr:colOff>
      <xdr:row>0</xdr:row>
      <xdr:rowOff>617796</xdr:rowOff>
    </xdr:to>
    <xdr:pic>
      <xdr:nvPicPr>
        <xdr:cNvPr id="2"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9526"/>
          <a:ext cx="1533525" cy="6082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2952750</xdr:colOff>
          <xdr:row>30</xdr:row>
          <xdr:rowOff>66675</xdr:rowOff>
        </xdr:from>
        <xdr:to>
          <xdr:col>1</xdr:col>
          <xdr:colOff>3362325</xdr:colOff>
          <xdr:row>30</xdr:row>
          <xdr:rowOff>247650</xdr:rowOff>
        </xdr:to>
        <xdr:sp macro="" textlink="">
          <xdr:nvSpPr>
            <xdr:cNvPr id="8193" name="Check Box 1" hidden="1">
              <a:extLst>
                <a:ext uri="{63B3BB69-23CF-44E3-9099-C40C66FF867C}">
                  <a14:compatExt spid="_x0000_s8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xdr:oneCellAnchor>
    <xdr:from>
      <xdr:col>0</xdr:col>
      <xdr:colOff>9526</xdr:colOff>
      <xdr:row>0</xdr:row>
      <xdr:rowOff>0</xdr:rowOff>
    </xdr:from>
    <xdr:ext cx="933450" cy="390525"/>
    <xdr:pic>
      <xdr:nvPicPr>
        <xdr:cNvPr id="3"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6" y="0"/>
          <a:ext cx="93345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mc:AlternateContent xmlns:mc="http://schemas.openxmlformats.org/markup-compatibility/2006">
    <mc:Choice xmlns:a14="http://schemas.microsoft.com/office/drawing/2010/main" Requires="a14">
      <xdr:twoCellAnchor editAs="oneCell">
        <xdr:from>
          <xdr:col>1</xdr:col>
          <xdr:colOff>2952750</xdr:colOff>
          <xdr:row>30</xdr:row>
          <xdr:rowOff>238125</xdr:rowOff>
        </xdr:from>
        <xdr:to>
          <xdr:col>1</xdr:col>
          <xdr:colOff>3248025</xdr:colOff>
          <xdr:row>30</xdr:row>
          <xdr:rowOff>495300</xdr:rowOff>
        </xdr:to>
        <xdr:sp macro="" textlink="">
          <xdr:nvSpPr>
            <xdr:cNvPr id="8198" name="Check Box 6" hidden="1">
              <a:extLst>
                <a:ext uri="{63B3BB69-23CF-44E3-9099-C40C66FF867C}">
                  <a14:compatExt spid="_x0000_s8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24</xdr:row>
          <xdr:rowOff>76200</xdr:rowOff>
        </xdr:from>
        <xdr:to>
          <xdr:col>1</xdr:col>
          <xdr:colOff>2552700</xdr:colOff>
          <xdr:row>24</xdr:row>
          <xdr:rowOff>581025</xdr:rowOff>
        </xdr:to>
        <xdr:sp macro="" textlink="">
          <xdr:nvSpPr>
            <xdr:cNvPr id="8203" name="Check Box 11" hidden="1">
              <a:extLst>
                <a:ext uri="{63B3BB69-23CF-44E3-9099-C40C66FF867C}">
                  <a14:compatExt spid="_x0000_s8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 OUI pour les équipements suivants (à lister)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25</xdr:row>
          <xdr:rowOff>76200</xdr:rowOff>
        </xdr:from>
        <xdr:to>
          <xdr:col>1</xdr:col>
          <xdr:colOff>561975</xdr:colOff>
          <xdr:row>25</xdr:row>
          <xdr:rowOff>342900</xdr:rowOff>
        </xdr:to>
        <xdr:sp macro="" textlink="">
          <xdr:nvSpPr>
            <xdr:cNvPr id="8204" name="Check Box 12" hidden="1">
              <a:extLst>
                <a:ext uri="{63B3BB69-23CF-44E3-9099-C40C66FF867C}">
                  <a14:compatExt spid="_x0000_s8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 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25</xdr:row>
          <xdr:rowOff>247650</xdr:rowOff>
        </xdr:from>
        <xdr:to>
          <xdr:col>1</xdr:col>
          <xdr:colOff>561975</xdr:colOff>
          <xdr:row>25</xdr:row>
          <xdr:rowOff>514350</xdr:rowOff>
        </xdr:to>
        <xdr:sp macro="" textlink="">
          <xdr:nvSpPr>
            <xdr:cNvPr id="8205" name="Check Box 13" hidden="1">
              <a:extLst>
                <a:ext uri="{63B3BB69-23CF-44E3-9099-C40C66FF867C}">
                  <a14:compatExt spid="_x0000_s8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 NON </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9526</xdr:rowOff>
    </xdr:from>
    <xdr:to>
      <xdr:col>0</xdr:col>
      <xdr:colOff>942975</xdr:colOff>
      <xdr:row>0</xdr:row>
      <xdr:rowOff>438150</xdr:rowOff>
    </xdr:to>
    <xdr:pic>
      <xdr:nvPicPr>
        <xdr:cNvPr id="3"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9526"/>
          <a:ext cx="942975" cy="4286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JA90"/>
  <sheetViews>
    <sheetView tabSelected="1" workbookViewId="0">
      <selection activeCell="H16" sqref="H16"/>
    </sheetView>
  </sheetViews>
  <sheetFormatPr baseColWidth="10" defaultRowHeight="15" x14ac:dyDescent="0.25"/>
  <cols>
    <col min="1" max="1" width="11.42578125" style="22"/>
    <col min="2" max="2" width="51.85546875" style="22" customWidth="1"/>
    <col min="3" max="3" width="37.42578125" style="22" customWidth="1"/>
    <col min="4" max="4" width="24" style="22" customWidth="1"/>
    <col min="5" max="5" width="19.85546875" style="22" customWidth="1"/>
    <col min="6" max="6" width="20.85546875" style="22" customWidth="1"/>
    <col min="7" max="7" width="13.140625" style="22" customWidth="1"/>
    <col min="8" max="8" width="17.7109375" style="22" customWidth="1"/>
    <col min="9" max="9" width="13.140625" style="22" customWidth="1"/>
    <col min="10" max="10" width="15.85546875" style="22" customWidth="1"/>
    <col min="11" max="16384" width="11.42578125" style="22"/>
  </cols>
  <sheetData>
    <row r="1" spans="1:261" s="32" customFormat="1" ht="51" customHeight="1" x14ac:dyDescent="0.25">
      <c r="A1" s="1" t="s">
        <v>25</v>
      </c>
      <c r="B1" s="1"/>
      <c r="C1" s="1"/>
      <c r="D1" s="1"/>
      <c r="E1" s="1"/>
      <c r="F1" s="1"/>
      <c r="G1" s="1"/>
      <c r="H1" s="1"/>
      <c r="I1" s="1"/>
      <c r="J1" s="1"/>
      <c r="K1" s="33"/>
      <c r="L1" s="33"/>
      <c r="M1" s="33"/>
      <c r="N1" s="33"/>
      <c r="O1" s="33"/>
      <c r="P1" s="33"/>
      <c r="Q1" s="33"/>
      <c r="R1" s="33"/>
      <c r="S1" s="33"/>
      <c r="T1" s="33"/>
      <c r="U1" s="33"/>
      <c r="V1" s="33"/>
      <c r="W1" s="31"/>
      <c r="X1" s="31"/>
      <c r="Y1" s="31"/>
      <c r="Z1" s="31"/>
      <c r="AA1" s="31"/>
      <c r="AB1" s="31"/>
      <c r="AC1" s="31"/>
      <c r="AD1" s="31"/>
      <c r="AE1" s="31"/>
      <c r="AF1" s="31"/>
      <c r="AG1" s="31"/>
      <c r="AH1" s="31"/>
      <c r="AI1" s="31"/>
    </row>
    <row r="2" spans="1:261" s="31" customFormat="1" ht="21" customHeight="1" x14ac:dyDescent="0.25">
      <c r="A2" s="1" t="s">
        <v>106</v>
      </c>
      <c r="B2" s="1"/>
      <c r="C2" s="1"/>
      <c r="D2" s="1"/>
      <c r="E2" s="1"/>
      <c r="F2" s="1"/>
      <c r="G2" s="1"/>
      <c r="H2" s="1"/>
      <c r="I2" s="1"/>
      <c r="J2" s="1"/>
      <c r="K2" s="33"/>
      <c r="L2" s="33"/>
      <c r="M2" s="33"/>
      <c r="N2" s="33"/>
      <c r="O2" s="33"/>
      <c r="P2" s="33"/>
      <c r="Q2" s="33"/>
      <c r="R2" s="33"/>
      <c r="S2" s="33"/>
      <c r="T2" s="33"/>
      <c r="U2" s="33"/>
      <c r="V2" s="33"/>
      <c r="W2" s="33"/>
      <c r="X2" s="33"/>
      <c r="Y2" s="33"/>
      <c r="Z2" s="33"/>
      <c r="AA2" s="33"/>
      <c r="AB2" s="33"/>
      <c r="AC2" s="33"/>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row>
    <row r="3" spans="1:261" s="31" customFormat="1" ht="24.75" customHeight="1" x14ac:dyDescent="0.25">
      <c r="A3" s="1"/>
      <c r="B3" s="1"/>
      <c r="C3" s="1"/>
      <c r="D3" s="1"/>
      <c r="E3" s="1"/>
      <c r="F3" s="1"/>
      <c r="G3" s="1"/>
      <c r="H3" s="1"/>
      <c r="I3" s="1"/>
      <c r="J3" s="1"/>
      <c r="K3" s="33"/>
      <c r="L3" s="33"/>
      <c r="M3" s="33"/>
      <c r="N3" s="33"/>
      <c r="O3" s="33"/>
      <c r="P3" s="33"/>
      <c r="Q3" s="33"/>
      <c r="R3" s="33"/>
      <c r="S3" s="33"/>
      <c r="T3" s="33"/>
      <c r="U3" s="33"/>
      <c r="V3" s="33"/>
      <c r="W3" s="33"/>
      <c r="X3" s="33"/>
      <c r="Y3" s="33"/>
      <c r="Z3" s="33"/>
      <c r="AA3" s="33"/>
      <c r="AB3" s="33"/>
      <c r="AC3" s="33"/>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row>
    <row r="4" spans="1:261" s="31" customFormat="1" ht="23.25" x14ac:dyDescent="0.25">
      <c r="A4" s="126" t="s">
        <v>26</v>
      </c>
      <c r="B4" s="126"/>
      <c r="C4" s="126"/>
      <c r="D4" s="126"/>
      <c r="E4" s="126"/>
      <c r="F4" s="126"/>
      <c r="G4" s="126"/>
      <c r="H4" s="126"/>
      <c r="I4" s="126"/>
      <c r="J4" s="126"/>
      <c r="K4" s="33"/>
      <c r="L4" s="33"/>
      <c r="M4" s="33"/>
      <c r="N4" s="33"/>
      <c r="O4" s="33"/>
      <c r="P4" s="33"/>
      <c r="Q4" s="33"/>
      <c r="R4" s="33"/>
      <c r="S4" s="33"/>
      <c r="T4" s="33"/>
      <c r="U4" s="33"/>
      <c r="V4" s="33"/>
      <c r="W4" s="33"/>
      <c r="X4" s="33"/>
      <c r="Y4" s="33"/>
      <c r="Z4" s="33"/>
      <c r="AA4" s="33"/>
      <c r="AB4" s="33"/>
      <c r="AC4" s="33"/>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c r="IL4" s="2"/>
      <c r="IM4" s="2"/>
      <c r="IN4" s="2"/>
      <c r="IO4" s="2"/>
      <c r="IP4" s="2"/>
      <c r="IQ4" s="2"/>
      <c r="IR4" s="2"/>
      <c r="IS4" s="2"/>
      <c r="IT4" s="2"/>
      <c r="IU4" s="2"/>
      <c r="IV4" s="2"/>
      <c r="IW4" s="2"/>
      <c r="IX4" s="2"/>
      <c r="IY4" s="2"/>
      <c r="IZ4" s="2"/>
      <c r="JA4" s="2"/>
    </row>
    <row r="5" spans="1:261" s="31" customFormat="1" ht="23.25" customHeight="1" x14ac:dyDescent="0.25">
      <c r="A5" s="126"/>
      <c r="B5" s="126"/>
      <c r="C5" s="126"/>
      <c r="D5" s="126"/>
      <c r="E5" s="126"/>
      <c r="F5" s="126"/>
      <c r="G5" s="126"/>
      <c r="H5" s="126"/>
      <c r="I5" s="126"/>
      <c r="J5" s="126"/>
      <c r="K5" s="35"/>
      <c r="L5" s="35"/>
      <c r="M5" s="35"/>
      <c r="N5" s="35"/>
      <c r="O5" s="35"/>
      <c r="P5" s="35"/>
      <c r="Q5" s="35"/>
      <c r="R5" s="35"/>
      <c r="S5" s="35"/>
      <c r="T5" s="35"/>
      <c r="U5" s="35"/>
      <c r="V5" s="35"/>
      <c r="W5" s="33"/>
      <c r="X5" s="33"/>
      <c r="Y5" s="33"/>
      <c r="Z5" s="33"/>
      <c r="AA5" s="33"/>
      <c r="AB5" s="33"/>
      <c r="AC5" s="33"/>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c r="IL5" s="2"/>
      <c r="IM5" s="2"/>
      <c r="IN5" s="2"/>
      <c r="IO5" s="2"/>
      <c r="IP5" s="2"/>
      <c r="IQ5" s="2"/>
      <c r="IR5" s="2"/>
      <c r="IS5" s="2"/>
      <c r="IT5" s="2"/>
      <c r="IU5" s="2"/>
      <c r="IV5" s="2"/>
      <c r="IW5" s="2"/>
      <c r="IX5" s="2"/>
      <c r="IY5" s="2"/>
      <c r="IZ5" s="2"/>
      <c r="JA5" s="2"/>
    </row>
    <row r="6" spans="1:261" ht="23.25" x14ac:dyDescent="0.3">
      <c r="A6" s="6"/>
      <c r="B6" s="6"/>
      <c r="C6" s="23"/>
      <c r="D6" s="4"/>
      <c r="E6" s="4"/>
      <c r="F6" s="4"/>
      <c r="G6" s="4"/>
      <c r="H6" s="4"/>
      <c r="I6" s="4"/>
      <c r="J6" s="4"/>
    </row>
    <row r="7" spans="1:261" ht="87.75" customHeight="1" x14ac:dyDescent="0.25">
      <c r="A7" s="123" t="s">
        <v>40</v>
      </c>
      <c r="B7" s="124"/>
      <c r="C7" s="124"/>
      <c r="D7" s="125"/>
      <c r="E7" s="4"/>
      <c r="F7" s="4"/>
      <c r="G7" s="4"/>
      <c r="H7" s="4"/>
      <c r="I7" s="4"/>
      <c r="J7" s="4"/>
    </row>
    <row r="8" spans="1:261" s="52" customFormat="1" ht="23.25" customHeight="1" x14ac:dyDescent="0.3">
      <c r="A8" s="6"/>
      <c r="B8" s="6"/>
      <c r="C8" s="23"/>
      <c r="D8" s="4"/>
      <c r="E8" s="4"/>
      <c r="F8" s="4"/>
      <c r="G8" s="4"/>
      <c r="H8" s="4"/>
      <c r="I8" s="4"/>
      <c r="J8" s="4"/>
    </row>
    <row r="9" spans="1:261" ht="44.25" customHeight="1" x14ac:dyDescent="0.25">
      <c r="A9" s="132" t="s">
        <v>39</v>
      </c>
      <c r="B9" s="133"/>
      <c r="C9" s="134"/>
      <c r="D9" s="135"/>
      <c r="E9" s="4"/>
      <c r="F9" s="4"/>
      <c r="G9" s="34"/>
      <c r="H9" s="4"/>
      <c r="I9" s="4"/>
      <c r="J9" s="4"/>
    </row>
    <row r="10" spans="1:261" ht="23.25" x14ac:dyDescent="0.3">
      <c r="A10" s="6"/>
      <c r="B10" s="6"/>
      <c r="C10" s="23"/>
      <c r="D10" s="4"/>
      <c r="E10" s="4"/>
      <c r="F10" s="4"/>
      <c r="G10" s="4"/>
      <c r="H10" s="4"/>
      <c r="I10" s="4"/>
      <c r="J10" s="4"/>
    </row>
    <row r="11" spans="1:261" ht="24" thickBot="1" x14ac:dyDescent="0.35">
      <c r="A11" s="136" t="s">
        <v>18</v>
      </c>
      <c r="B11" s="136"/>
      <c r="C11" s="23"/>
      <c r="D11" s="4"/>
      <c r="E11" s="4"/>
      <c r="F11" s="4"/>
      <c r="G11" s="4"/>
      <c r="H11" s="4"/>
      <c r="I11" s="4"/>
      <c r="J11" s="4"/>
    </row>
    <row r="12" spans="1:261" ht="25.5" customHeight="1" x14ac:dyDescent="0.25">
      <c r="A12" s="137" t="s">
        <v>34</v>
      </c>
      <c r="B12" s="139" t="s">
        <v>0</v>
      </c>
      <c r="C12" s="140"/>
      <c r="D12" s="127" t="s">
        <v>19</v>
      </c>
      <c r="E12" s="127" t="s">
        <v>37</v>
      </c>
      <c r="F12" s="129" t="s">
        <v>38</v>
      </c>
      <c r="G12" s="131"/>
      <c r="H12" s="131"/>
      <c r="I12" s="131"/>
      <c r="J12" s="131"/>
    </row>
    <row r="13" spans="1:261" x14ac:dyDescent="0.25">
      <c r="A13" s="138"/>
      <c r="B13" s="39" t="s">
        <v>27</v>
      </c>
      <c r="C13" s="39" t="s">
        <v>28</v>
      </c>
      <c r="D13" s="128"/>
      <c r="E13" s="128"/>
      <c r="F13" s="130"/>
      <c r="G13" s="131"/>
      <c r="H13" s="131"/>
      <c r="I13" s="131"/>
      <c r="J13" s="131"/>
    </row>
    <row r="14" spans="1:261" ht="25.5" x14ac:dyDescent="0.25">
      <c r="A14" s="42" t="s">
        <v>108</v>
      </c>
      <c r="B14" s="25" t="s">
        <v>115</v>
      </c>
      <c r="C14" s="25" t="s">
        <v>112</v>
      </c>
      <c r="D14" s="26">
        <v>1</v>
      </c>
      <c r="E14" s="37"/>
      <c r="F14" s="38"/>
      <c r="G14" s="36"/>
      <c r="H14" s="36"/>
      <c r="I14" s="36"/>
      <c r="J14" s="36"/>
    </row>
    <row r="15" spans="1:261" ht="25.5" x14ac:dyDescent="0.25">
      <c r="A15" s="42" t="s">
        <v>109</v>
      </c>
      <c r="B15" s="25" t="s">
        <v>115</v>
      </c>
      <c r="C15" s="25" t="s">
        <v>113</v>
      </c>
      <c r="D15" s="26">
        <v>1</v>
      </c>
      <c r="E15" s="37"/>
      <c r="F15" s="38"/>
      <c r="G15" s="36"/>
      <c r="H15" s="36"/>
      <c r="I15" s="36"/>
      <c r="J15" s="36"/>
    </row>
    <row r="16" spans="1:261" ht="26.25" thickBot="1" x14ac:dyDescent="0.3">
      <c r="A16" s="42" t="s">
        <v>110</v>
      </c>
      <c r="B16" s="25" t="s">
        <v>115</v>
      </c>
      <c r="C16" s="25" t="s">
        <v>114</v>
      </c>
      <c r="D16" s="26">
        <v>1</v>
      </c>
      <c r="E16" s="37"/>
      <c r="F16" s="38"/>
      <c r="G16" s="36"/>
      <c r="H16" s="36"/>
      <c r="I16" s="36"/>
      <c r="J16" s="36"/>
    </row>
    <row r="17" spans="1:10" ht="24" thickBot="1" x14ac:dyDescent="0.35">
      <c r="A17" s="6"/>
      <c r="B17" s="6"/>
      <c r="C17" s="23"/>
      <c r="D17" s="141" t="s">
        <v>20</v>
      </c>
      <c r="E17" s="142"/>
      <c r="F17" s="143"/>
      <c r="G17" s="4"/>
      <c r="H17" s="4"/>
      <c r="I17" s="4"/>
      <c r="J17" s="4"/>
    </row>
    <row r="18" spans="1:10" ht="23.25" x14ac:dyDescent="0.3">
      <c r="A18" s="6"/>
      <c r="B18" s="6"/>
      <c r="C18" s="23"/>
      <c r="D18" s="4"/>
      <c r="E18" s="4"/>
      <c r="F18" s="4"/>
      <c r="G18" s="4"/>
      <c r="H18" s="4"/>
      <c r="I18" s="4"/>
      <c r="J18" s="4"/>
    </row>
    <row r="19" spans="1:10" ht="29.25" customHeight="1" thickBot="1" x14ac:dyDescent="0.35">
      <c r="A19" s="53" t="s">
        <v>101</v>
      </c>
      <c r="C19" s="23"/>
      <c r="D19" s="4"/>
      <c r="E19" s="4"/>
      <c r="F19" s="4"/>
      <c r="G19" s="4"/>
      <c r="H19" s="4"/>
      <c r="I19" s="4"/>
      <c r="J19" s="4"/>
    </row>
    <row r="20" spans="1:10" ht="24" thickBot="1" x14ac:dyDescent="0.3">
      <c r="A20" s="43" t="s">
        <v>34</v>
      </c>
      <c r="B20" s="44" t="s">
        <v>35</v>
      </c>
      <c r="C20" s="50" t="s">
        <v>29</v>
      </c>
      <c r="D20" s="4"/>
      <c r="E20" s="4"/>
      <c r="F20" s="4"/>
      <c r="G20" s="4"/>
      <c r="H20" s="4"/>
      <c r="I20" s="4"/>
      <c r="J20" s="4"/>
    </row>
    <row r="21" spans="1:10" ht="25.5" customHeight="1" thickBot="1" x14ac:dyDescent="0.3">
      <c r="A21" s="41" t="s">
        <v>111</v>
      </c>
      <c r="B21" s="40" t="s">
        <v>5</v>
      </c>
      <c r="C21" s="45"/>
      <c r="D21" s="144" t="s">
        <v>20</v>
      </c>
      <c r="E21" s="145"/>
      <c r="F21" s="4"/>
      <c r="G21" s="4"/>
      <c r="H21" s="4"/>
      <c r="I21" s="4"/>
      <c r="J21" s="4"/>
    </row>
    <row r="22" spans="1:10" ht="25.5" customHeight="1" thickBot="1" x14ac:dyDescent="0.3">
      <c r="A22" s="41" t="s">
        <v>116</v>
      </c>
      <c r="B22" s="94" t="s">
        <v>11</v>
      </c>
      <c r="C22" s="46"/>
      <c r="D22" s="144" t="s">
        <v>20</v>
      </c>
      <c r="E22" s="145"/>
      <c r="F22" s="4"/>
      <c r="G22" s="4"/>
      <c r="H22" s="4"/>
      <c r="I22" s="4"/>
      <c r="J22" s="4"/>
    </row>
    <row r="23" spans="1:10" ht="23.25" x14ac:dyDescent="0.25">
      <c r="B23" s="4"/>
      <c r="C23" s="4"/>
      <c r="D23" s="4"/>
      <c r="E23" s="4"/>
      <c r="F23" s="4"/>
      <c r="G23" s="4"/>
      <c r="H23" s="4"/>
      <c r="I23" s="4"/>
      <c r="J23" s="4"/>
    </row>
    <row r="24" spans="1:10" s="24" customFormat="1" ht="26.25" customHeight="1" x14ac:dyDescent="0.3">
      <c r="A24" s="53" t="s">
        <v>33</v>
      </c>
      <c r="C24" s="23"/>
      <c r="D24" s="23"/>
      <c r="E24" s="23"/>
      <c r="F24" s="23"/>
      <c r="G24" s="23"/>
      <c r="H24" s="23"/>
      <c r="I24" s="23"/>
      <c r="J24" s="23"/>
    </row>
    <row r="25" spans="1:10" s="24" customFormat="1" ht="29.25" customHeight="1" x14ac:dyDescent="0.3">
      <c r="A25" s="146" t="s">
        <v>105</v>
      </c>
      <c r="B25" s="147"/>
      <c r="C25" s="147"/>
      <c r="D25" s="147"/>
      <c r="E25" s="147"/>
      <c r="F25" s="147"/>
      <c r="G25" s="147"/>
      <c r="H25" s="147"/>
      <c r="I25" s="147"/>
      <c r="J25" s="148"/>
    </row>
    <row r="26" spans="1:10" ht="32.25" customHeight="1" x14ac:dyDescent="0.25">
      <c r="A26" s="149" t="s">
        <v>34</v>
      </c>
      <c r="B26" s="151" t="s">
        <v>1</v>
      </c>
      <c r="C26" s="76" t="s">
        <v>20</v>
      </c>
      <c r="D26" s="151" t="s">
        <v>60</v>
      </c>
      <c r="E26" s="153" t="s">
        <v>20</v>
      </c>
      <c r="F26" s="154"/>
      <c r="G26" s="155" t="s">
        <v>4</v>
      </c>
      <c r="H26" s="78" t="s">
        <v>20</v>
      </c>
      <c r="I26" s="157" t="s">
        <v>31</v>
      </c>
      <c r="J26" s="164" t="s">
        <v>59</v>
      </c>
    </row>
    <row r="27" spans="1:10" s="24" customFormat="1" ht="27.75" customHeight="1" thickBot="1" x14ac:dyDescent="0.35">
      <c r="A27" s="150"/>
      <c r="B27" s="152"/>
      <c r="C27" s="75" t="s">
        <v>36</v>
      </c>
      <c r="D27" s="152"/>
      <c r="E27" s="77" t="s">
        <v>3</v>
      </c>
      <c r="F27" s="77" t="s">
        <v>21</v>
      </c>
      <c r="G27" s="156"/>
      <c r="H27" s="77" t="s">
        <v>30</v>
      </c>
      <c r="I27" s="158"/>
      <c r="J27" s="165"/>
    </row>
    <row r="28" spans="1:10" s="24" customFormat="1" ht="17.25" customHeight="1" thickBot="1" x14ac:dyDescent="0.35">
      <c r="A28" s="54" t="s">
        <v>118</v>
      </c>
      <c r="B28" s="47"/>
      <c r="C28" s="47"/>
      <c r="D28" s="47"/>
      <c r="E28" s="47"/>
      <c r="F28" s="47"/>
      <c r="G28" s="47"/>
      <c r="H28" s="47"/>
      <c r="I28" s="47"/>
      <c r="J28" s="48"/>
    </row>
    <row r="29" spans="1:10" x14ac:dyDescent="0.25">
      <c r="A29" s="49" t="s">
        <v>117</v>
      </c>
      <c r="B29" s="64" t="s">
        <v>41</v>
      </c>
      <c r="C29" s="96"/>
      <c r="D29" s="67">
        <v>4</v>
      </c>
      <c r="E29" s="56"/>
      <c r="F29" s="57"/>
      <c r="G29" s="69">
        <f>E29*(1-F29)</f>
        <v>0</v>
      </c>
      <c r="H29" s="58"/>
      <c r="I29" s="71">
        <f>G29*(1+H29)</f>
        <v>0</v>
      </c>
      <c r="J29" s="73">
        <v>224133</v>
      </c>
    </row>
    <row r="30" spans="1:10" x14ac:dyDescent="0.25">
      <c r="A30" s="49" t="s">
        <v>119</v>
      </c>
      <c r="B30" s="64" t="s">
        <v>42</v>
      </c>
      <c r="C30" s="97"/>
      <c r="D30" s="68">
        <v>2</v>
      </c>
      <c r="E30" s="61"/>
      <c r="F30" s="62"/>
      <c r="G30" s="70">
        <f t="shared" ref="G30:G40" si="0">E30*(1-F30)</f>
        <v>0</v>
      </c>
      <c r="H30" s="63"/>
      <c r="I30" s="72">
        <f t="shared" ref="I30:I40" si="1">G30*(1+H30)</f>
        <v>0</v>
      </c>
      <c r="J30" s="74">
        <v>437657</v>
      </c>
    </row>
    <row r="31" spans="1:10" x14ac:dyDescent="0.25">
      <c r="A31" s="49" t="s">
        <v>120</v>
      </c>
      <c r="B31" s="64" t="s">
        <v>58</v>
      </c>
      <c r="C31" s="97"/>
      <c r="D31" s="68">
        <v>1</v>
      </c>
      <c r="E31" s="61"/>
      <c r="F31" s="62"/>
      <c r="G31" s="70">
        <f t="shared" si="0"/>
        <v>0</v>
      </c>
      <c r="H31" s="63"/>
      <c r="I31" s="72">
        <f t="shared" si="1"/>
        <v>0</v>
      </c>
      <c r="J31" s="74">
        <v>408318</v>
      </c>
    </row>
    <row r="32" spans="1:10" x14ac:dyDescent="0.25">
      <c r="A32" s="49" t="s">
        <v>121</v>
      </c>
      <c r="B32" s="64" t="s">
        <v>43</v>
      </c>
      <c r="C32" s="97"/>
      <c r="D32" s="68">
        <v>2</v>
      </c>
      <c r="E32" s="61"/>
      <c r="F32" s="62"/>
      <c r="G32" s="70">
        <f t="shared" si="0"/>
        <v>0</v>
      </c>
      <c r="H32" s="63"/>
      <c r="I32" s="72">
        <f t="shared" si="1"/>
        <v>0</v>
      </c>
      <c r="J32" s="74">
        <v>414646</v>
      </c>
    </row>
    <row r="33" spans="1:10" x14ac:dyDescent="0.25">
      <c r="A33" s="49" t="s">
        <v>122</v>
      </c>
      <c r="B33" s="64" t="s">
        <v>44</v>
      </c>
      <c r="C33" s="97"/>
      <c r="D33" s="68">
        <v>2</v>
      </c>
      <c r="E33" s="61"/>
      <c r="F33" s="62"/>
      <c r="G33" s="70">
        <f t="shared" si="0"/>
        <v>0</v>
      </c>
      <c r="H33" s="63"/>
      <c r="I33" s="72">
        <f t="shared" si="1"/>
        <v>0</v>
      </c>
      <c r="J33" s="74">
        <v>430957</v>
      </c>
    </row>
    <row r="34" spans="1:10" x14ac:dyDescent="0.25">
      <c r="A34" s="49" t="s">
        <v>123</v>
      </c>
      <c r="B34" s="64" t="s">
        <v>45</v>
      </c>
      <c r="C34" s="97"/>
      <c r="D34" s="68">
        <v>2</v>
      </c>
      <c r="E34" s="61"/>
      <c r="F34" s="62"/>
      <c r="G34" s="70">
        <f t="shared" si="0"/>
        <v>0</v>
      </c>
      <c r="H34" s="63"/>
      <c r="I34" s="72">
        <f t="shared" si="1"/>
        <v>0</v>
      </c>
      <c r="J34" s="74">
        <v>222092</v>
      </c>
    </row>
    <row r="35" spans="1:10" x14ac:dyDescent="0.25">
      <c r="A35" s="49" t="s">
        <v>124</v>
      </c>
      <c r="B35" s="59" t="s">
        <v>46</v>
      </c>
      <c r="C35" s="60"/>
      <c r="D35" s="68">
        <v>2</v>
      </c>
      <c r="E35" s="61"/>
      <c r="F35" s="62"/>
      <c r="G35" s="70">
        <f>E35*(1-F35)</f>
        <v>0</v>
      </c>
      <c r="H35" s="63"/>
      <c r="I35" s="72">
        <f t="shared" si="1"/>
        <v>0</v>
      </c>
      <c r="J35" s="74">
        <v>412363</v>
      </c>
    </row>
    <row r="36" spans="1:10" x14ac:dyDescent="0.25">
      <c r="A36" s="49" t="s">
        <v>125</v>
      </c>
      <c r="B36" s="59" t="s">
        <v>47</v>
      </c>
      <c r="C36" s="60"/>
      <c r="D36" s="68">
        <v>2</v>
      </c>
      <c r="E36" s="61"/>
      <c r="F36" s="62"/>
      <c r="G36" s="70">
        <f t="shared" si="0"/>
        <v>0</v>
      </c>
      <c r="H36" s="63"/>
      <c r="I36" s="72">
        <f t="shared" si="1"/>
        <v>0</v>
      </c>
      <c r="J36" s="74">
        <v>426382</v>
      </c>
    </row>
    <row r="37" spans="1:10" x14ac:dyDescent="0.25">
      <c r="A37" s="49" t="s">
        <v>126</v>
      </c>
      <c r="B37" s="59" t="s">
        <v>48</v>
      </c>
      <c r="C37" s="60"/>
      <c r="D37" s="68">
        <v>5</v>
      </c>
      <c r="E37" s="61"/>
      <c r="F37" s="62"/>
      <c r="G37" s="70">
        <f t="shared" si="0"/>
        <v>0</v>
      </c>
      <c r="H37" s="63"/>
      <c r="I37" s="72">
        <f t="shared" si="1"/>
        <v>0</v>
      </c>
      <c r="J37" s="74">
        <v>219451</v>
      </c>
    </row>
    <row r="38" spans="1:10" x14ac:dyDescent="0.25">
      <c r="A38" s="49" t="s">
        <v>127</v>
      </c>
      <c r="B38" s="59" t="s">
        <v>49</v>
      </c>
      <c r="C38" s="60"/>
      <c r="D38" s="68">
        <v>1</v>
      </c>
      <c r="E38" s="61"/>
      <c r="F38" s="62"/>
      <c r="G38" s="70">
        <f t="shared" si="0"/>
        <v>0</v>
      </c>
      <c r="H38" s="63"/>
      <c r="I38" s="72">
        <f t="shared" si="1"/>
        <v>0</v>
      </c>
      <c r="J38" s="74">
        <v>430959</v>
      </c>
    </row>
    <row r="39" spans="1:10" x14ac:dyDescent="0.25">
      <c r="A39" s="49" t="s">
        <v>128</v>
      </c>
      <c r="B39" s="59" t="s">
        <v>50</v>
      </c>
      <c r="C39" s="60"/>
      <c r="D39" s="68">
        <v>1</v>
      </c>
      <c r="E39" s="61"/>
      <c r="F39" s="62"/>
      <c r="G39" s="70">
        <f t="shared" si="0"/>
        <v>0</v>
      </c>
      <c r="H39" s="63"/>
      <c r="I39" s="72">
        <f t="shared" si="1"/>
        <v>0</v>
      </c>
      <c r="J39" s="74">
        <v>223301</v>
      </c>
    </row>
    <row r="40" spans="1:10" x14ac:dyDescent="0.25">
      <c r="A40" s="49" t="s">
        <v>129</v>
      </c>
      <c r="B40" s="59" t="s">
        <v>51</v>
      </c>
      <c r="C40" s="55"/>
      <c r="D40" s="68">
        <v>1</v>
      </c>
      <c r="E40" s="56"/>
      <c r="F40" s="57"/>
      <c r="G40" s="69">
        <f t="shared" si="0"/>
        <v>0</v>
      </c>
      <c r="H40" s="58"/>
      <c r="I40" s="71">
        <f t="shared" si="1"/>
        <v>0</v>
      </c>
      <c r="J40" s="74">
        <v>223329</v>
      </c>
    </row>
    <row r="41" spans="1:10" x14ac:dyDescent="0.25">
      <c r="A41" s="49" t="s">
        <v>130</v>
      </c>
      <c r="B41" s="59" t="s">
        <v>52</v>
      </c>
      <c r="C41" s="55"/>
      <c r="D41" s="68">
        <v>2</v>
      </c>
      <c r="E41" s="56"/>
      <c r="F41" s="57"/>
      <c r="G41" s="69">
        <f t="shared" ref="G41:G48" si="2">E41*(1-F41)</f>
        <v>0</v>
      </c>
      <c r="H41" s="58"/>
      <c r="I41" s="71">
        <f t="shared" ref="I41:I57" si="3">G41*(1+H41)</f>
        <v>0</v>
      </c>
      <c r="J41" s="74" t="s">
        <v>137</v>
      </c>
    </row>
    <row r="42" spans="1:10" x14ac:dyDescent="0.25">
      <c r="A42" s="49" t="s">
        <v>131</v>
      </c>
      <c r="B42" s="59" t="s">
        <v>54</v>
      </c>
      <c r="C42" s="55"/>
      <c r="D42" s="68">
        <v>2</v>
      </c>
      <c r="E42" s="56"/>
      <c r="F42" s="57"/>
      <c r="G42" s="69">
        <f t="shared" si="2"/>
        <v>0</v>
      </c>
      <c r="H42" s="58"/>
      <c r="I42" s="71">
        <f t="shared" si="3"/>
        <v>0</v>
      </c>
      <c r="J42" s="74">
        <v>438029</v>
      </c>
    </row>
    <row r="43" spans="1:10" x14ac:dyDescent="0.25">
      <c r="A43" s="49" t="s">
        <v>132</v>
      </c>
      <c r="B43" s="59" t="s">
        <v>55</v>
      </c>
      <c r="C43" s="55"/>
      <c r="D43" s="68">
        <v>2</v>
      </c>
      <c r="E43" s="56"/>
      <c r="F43" s="57"/>
      <c r="G43" s="69">
        <f t="shared" si="2"/>
        <v>0</v>
      </c>
      <c r="H43" s="58"/>
      <c r="I43" s="71">
        <f t="shared" si="3"/>
        <v>0</v>
      </c>
      <c r="J43" s="74">
        <v>438487</v>
      </c>
    </row>
    <row r="44" spans="1:10" x14ac:dyDescent="0.25">
      <c r="A44" s="49" t="s">
        <v>133</v>
      </c>
      <c r="B44" s="59" t="s">
        <v>56</v>
      </c>
      <c r="C44" s="55"/>
      <c r="D44" s="68">
        <v>1</v>
      </c>
      <c r="E44" s="56"/>
      <c r="F44" s="57"/>
      <c r="G44" s="69">
        <f t="shared" si="2"/>
        <v>0</v>
      </c>
      <c r="H44" s="58"/>
      <c r="I44" s="71">
        <f t="shared" si="3"/>
        <v>0</v>
      </c>
      <c r="J44" s="74">
        <v>432759</v>
      </c>
    </row>
    <row r="45" spans="1:10" ht="15.75" thickBot="1" x14ac:dyDescent="0.3">
      <c r="A45" s="49" t="s">
        <v>134</v>
      </c>
      <c r="B45" s="59" t="s">
        <v>57</v>
      </c>
      <c r="C45" s="55"/>
      <c r="D45" s="68">
        <v>1</v>
      </c>
      <c r="E45" s="56"/>
      <c r="F45" s="57"/>
      <c r="G45" s="69">
        <f t="shared" si="2"/>
        <v>0</v>
      </c>
      <c r="H45" s="58"/>
      <c r="I45" s="71">
        <f t="shared" si="3"/>
        <v>0</v>
      </c>
      <c r="J45" s="74">
        <v>438057</v>
      </c>
    </row>
    <row r="46" spans="1:10" s="24" customFormat="1" ht="17.25" customHeight="1" thickBot="1" x14ac:dyDescent="0.35">
      <c r="A46" s="54" t="s">
        <v>138</v>
      </c>
      <c r="B46" s="47"/>
      <c r="C46" s="47"/>
      <c r="D46" s="47"/>
      <c r="E46" s="47"/>
      <c r="F46" s="47"/>
      <c r="G46" s="47"/>
      <c r="H46" s="47"/>
      <c r="I46" s="47"/>
      <c r="J46" s="48"/>
    </row>
    <row r="47" spans="1:10" x14ac:dyDescent="0.25">
      <c r="A47" s="49" t="s">
        <v>135</v>
      </c>
      <c r="B47" s="59" t="s">
        <v>41</v>
      </c>
      <c r="C47" s="55"/>
      <c r="D47" s="68">
        <v>4</v>
      </c>
      <c r="E47" s="56"/>
      <c r="F47" s="57"/>
      <c r="G47" s="69">
        <f t="shared" si="2"/>
        <v>0</v>
      </c>
      <c r="H47" s="58"/>
      <c r="I47" s="71">
        <f t="shared" si="3"/>
        <v>0</v>
      </c>
      <c r="J47" s="74">
        <v>227809</v>
      </c>
    </row>
    <row r="48" spans="1:10" x14ac:dyDescent="0.25">
      <c r="A48" s="49" t="s">
        <v>136</v>
      </c>
      <c r="B48" s="59" t="s">
        <v>42</v>
      </c>
      <c r="C48" s="55"/>
      <c r="D48" s="68">
        <v>2</v>
      </c>
      <c r="E48" s="56"/>
      <c r="F48" s="57"/>
      <c r="G48" s="69">
        <f t="shared" si="2"/>
        <v>0</v>
      </c>
      <c r="H48" s="58"/>
      <c r="I48" s="71">
        <f t="shared" si="3"/>
        <v>0</v>
      </c>
      <c r="J48" s="74">
        <v>436434</v>
      </c>
    </row>
    <row r="49" spans="1:10" x14ac:dyDescent="0.25">
      <c r="A49" s="49" t="s">
        <v>139</v>
      </c>
      <c r="B49" s="65" t="s">
        <v>43</v>
      </c>
      <c r="C49" s="119"/>
      <c r="D49" s="114">
        <v>2</v>
      </c>
      <c r="E49" s="56"/>
      <c r="F49" s="57"/>
      <c r="G49" s="69">
        <f>E49*(1-F49)</f>
        <v>0</v>
      </c>
      <c r="H49" s="58"/>
      <c r="I49" s="69">
        <f>G49*(1+H49)</f>
        <v>0</v>
      </c>
      <c r="J49" s="120">
        <v>407887</v>
      </c>
    </row>
    <row r="50" spans="1:10" x14ac:dyDescent="0.25">
      <c r="A50" s="49" t="s">
        <v>140</v>
      </c>
      <c r="B50" s="65" t="s">
        <v>45</v>
      </c>
      <c r="C50" s="97"/>
      <c r="D50" s="114">
        <v>2</v>
      </c>
      <c r="E50" s="61"/>
      <c r="F50" s="62"/>
      <c r="G50" s="70">
        <f t="shared" ref="G50:G78" si="4">E50*(1-F50)</f>
        <v>0</v>
      </c>
      <c r="H50" s="58"/>
      <c r="I50" s="70">
        <f t="shared" si="3"/>
        <v>0</v>
      </c>
      <c r="J50" s="116">
        <v>412363</v>
      </c>
    </row>
    <row r="51" spans="1:10" x14ac:dyDescent="0.25">
      <c r="A51" s="49" t="s">
        <v>141</v>
      </c>
      <c r="B51" s="66" t="s">
        <v>46</v>
      </c>
      <c r="C51" s="97"/>
      <c r="D51" s="115">
        <v>2</v>
      </c>
      <c r="E51" s="61"/>
      <c r="F51" s="62"/>
      <c r="G51" s="70">
        <f t="shared" si="4"/>
        <v>0</v>
      </c>
      <c r="H51" s="58"/>
      <c r="I51" s="70">
        <f t="shared" si="3"/>
        <v>0</v>
      </c>
      <c r="J51" s="116">
        <v>445709</v>
      </c>
    </row>
    <row r="52" spans="1:10" x14ac:dyDescent="0.25">
      <c r="A52" s="49" t="s">
        <v>142</v>
      </c>
      <c r="B52" s="66" t="s">
        <v>47</v>
      </c>
      <c r="C52" s="97"/>
      <c r="D52" s="115">
        <v>2</v>
      </c>
      <c r="E52" s="61"/>
      <c r="F52" s="62"/>
      <c r="G52" s="70">
        <f t="shared" si="4"/>
        <v>0</v>
      </c>
      <c r="H52" s="58"/>
      <c r="I52" s="70">
        <f t="shared" si="3"/>
        <v>0</v>
      </c>
      <c r="J52" s="116">
        <v>445710</v>
      </c>
    </row>
    <row r="53" spans="1:10" x14ac:dyDescent="0.25">
      <c r="A53" s="49" t="s">
        <v>143</v>
      </c>
      <c r="B53" s="66" t="s">
        <v>48</v>
      </c>
      <c r="C53" s="97"/>
      <c r="D53" s="115">
        <v>6</v>
      </c>
      <c r="E53" s="61"/>
      <c r="F53" s="62"/>
      <c r="G53" s="70">
        <f t="shared" si="4"/>
        <v>0</v>
      </c>
      <c r="H53" s="58"/>
      <c r="I53" s="70">
        <f t="shared" si="3"/>
        <v>0</v>
      </c>
      <c r="J53" s="116">
        <v>405498</v>
      </c>
    </row>
    <row r="54" spans="1:10" x14ac:dyDescent="0.25">
      <c r="A54" s="49" t="s">
        <v>144</v>
      </c>
      <c r="B54" s="66" t="s">
        <v>49</v>
      </c>
      <c r="C54" s="97"/>
      <c r="D54" s="115">
        <v>1</v>
      </c>
      <c r="E54" s="61"/>
      <c r="F54" s="62"/>
      <c r="G54" s="70">
        <f t="shared" si="4"/>
        <v>0</v>
      </c>
      <c r="H54" s="58"/>
      <c r="I54" s="70">
        <f t="shared" si="3"/>
        <v>0</v>
      </c>
      <c r="J54" s="116">
        <v>430959</v>
      </c>
    </row>
    <row r="55" spans="1:10" x14ac:dyDescent="0.25">
      <c r="A55" s="49" t="s">
        <v>145</v>
      </c>
      <c r="B55" s="66" t="s">
        <v>50</v>
      </c>
      <c r="C55" s="60"/>
      <c r="D55" s="115">
        <v>1</v>
      </c>
      <c r="E55" s="61"/>
      <c r="F55" s="62"/>
      <c r="G55" s="70">
        <f t="shared" si="4"/>
        <v>0</v>
      </c>
      <c r="H55" s="58"/>
      <c r="I55" s="70">
        <f t="shared" si="3"/>
        <v>0</v>
      </c>
      <c r="J55" s="116">
        <v>223301</v>
      </c>
    </row>
    <row r="56" spans="1:10" x14ac:dyDescent="0.25">
      <c r="A56" s="49" t="s">
        <v>146</v>
      </c>
      <c r="B56" s="66" t="s">
        <v>51</v>
      </c>
      <c r="C56" s="60"/>
      <c r="D56" s="115">
        <v>1</v>
      </c>
      <c r="E56" s="61"/>
      <c r="F56" s="62"/>
      <c r="G56" s="70">
        <f t="shared" si="4"/>
        <v>0</v>
      </c>
      <c r="H56" s="58"/>
      <c r="I56" s="70">
        <f t="shared" si="3"/>
        <v>0</v>
      </c>
      <c r="J56" s="116">
        <v>224910</v>
      </c>
    </row>
    <row r="57" spans="1:10" x14ac:dyDescent="0.25">
      <c r="A57" s="49" t="s">
        <v>147</v>
      </c>
      <c r="B57" s="66" t="s">
        <v>52</v>
      </c>
      <c r="C57" s="60"/>
      <c r="D57" s="115">
        <v>2</v>
      </c>
      <c r="E57" s="61"/>
      <c r="F57" s="62"/>
      <c r="G57" s="70">
        <f t="shared" si="4"/>
        <v>0</v>
      </c>
      <c r="H57" s="58"/>
      <c r="I57" s="70">
        <f t="shared" si="3"/>
        <v>0</v>
      </c>
      <c r="J57" s="116" t="s">
        <v>137</v>
      </c>
    </row>
    <row r="58" spans="1:10" x14ac:dyDescent="0.25">
      <c r="A58" s="49" t="s">
        <v>148</v>
      </c>
      <c r="B58" s="66" t="s">
        <v>54</v>
      </c>
      <c r="C58" s="60"/>
      <c r="D58" s="115">
        <v>2</v>
      </c>
      <c r="E58" s="61"/>
      <c r="F58" s="62"/>
      <c r="G58" s="70">
        <f t="shared" ref="G58:G60" si="5">E58*(1-F58)</f>
        <v>0</v>
      </c>
      <c r="H58" s="58"/>
      <c r="I58" s="70">
        <f t="shared" ref="I58:I60" si="6">G58*(1+H58)</f>
        <v>0</v>
      </c>
      <c r="J58" s="116">
        <v>426460</v>
      </c>
    </row>
    <row r="59" spans="1:10" x14ac:dyDescent="0.25">
      <c r="A59" s="49" t="s">
        <v>149</v>
      </c>
      <c r="B59" s="66" t="s">
        <v>55</v>
      </c>
      <c r="C59" s="60"/>
      <c r="D59" s="115">
        <v>2</v>
      </c>
      <c r="E59" s="61"/>
      <c r="F59" s="62"/>
      <c r="G59" s="70">
        <f t="shared" si="5"/>
        <v>0</v>
      </c>
      <c r="H59" s="58"/>
      <c r="I59" s="70">
        <f t="shared" si="6"/>
        <v>0</v>
      </c>
      <c r="J59" s="116">
        <v>438487</v>
      </c>
    </row>
    <row r="60" spans="1:10" ht="15.75" thickBot="1" x14ac:dyDescent="0.3">
      <c r="A60" s="49" t="s">
        <v>150</v>
      </c>
      <c r="B60" s="66" t="s">
        <v>57</v>
      </c>
      <c r="C60" s="60"/>
      <c r="D60" s="115">
        <v>1</v>
      </c>
      <c r="E60" s="61"/>
      <c r="F60" s="62"/>
      <c r="G60" s="70">
        <f t="shared" si="5"/>
        <v>0</v>
      </c>
      <c r="H60" s="58"/>
      <c r="I60" s="70">
        <f t="shared" si="6"/>
        <v>0</v>
      </c>
      <c r="J60" s="116">
        <v>446361</v>
      </c>
    </row>
    <row r="61" spans="1:10" s="24" customFormat="1" ht="17.25" customHeight="1" thickBot="1" x14ac:dyDescent="0.35">
      <c r="A61" s="54" t="s">
        <v>151</v>
      </c>
      <c r="B61" s="47"/>
      <c r="C61" s="47"/>
      <c r="D61" s="47"/>
      <c r="E61" s="47"/>
      <c r="F61" s="47"/>
      <c r="G61" s="47"/>
      <c r="H61" s="47"/>
      <c r="I61" s="47"/>
      <c r="J61" s="48"/>
    </row>
    <row r="62" spans="1:10" x14ac:dyDescent="0.25">
      <c r="A62" s="49" t="s">
        <v>152</v>
      </c>
      <c r="B62" s="113" t="s">
        <v>41</v>
      </c>
      <c r="C62" s="119"/>
      <c r="D62" s="117">
        <v>20</v>
      </c>
      <c r="E62" s="56"/>
      <c r="F62" s="57"/>
      <c r="G62" s="69">
        <f t="shared" si="4"/>
        <v>0</v>
      </c>
      <c r="H62" s="63"/>
      <c r="I62" s="121">
        <f>G62*(1+H62)</f>
        <v>0</v>
      </c>
      <c r="J62" s="120">
        <v>420695</v>
      </c>
    </row>
    <row r="63" spans="1:10" x14ac:dyDescent="0.25">
      <c r="A63" s="49" t="s">
        <v>153</v>
      </c>
      <c r="B63" s="113" t="s">
        <v>169</v>
      </c>
      <c r="C63" s="97"/>
      <c r="D63" s="117">
        <v>10</v>
      </c>
      <c r="E63" s="61"/>
      <c r="F63" s="62"/>
      <c r="G63" s="70">
        <f t="shared" si="4"/>
        <v>0</v>
      </c>
      <c r="H63" s="63"/>
      <c r="I63" s="70">
        <f t="shared" ref="I63:I78" si="7">G63*(1+H63)</f>
        <v>0</v>
      </c>
      <c r="J63" s="116">
        <v>423321</v>
      </c>
    </row>
    <row r="64" spans="1:10" x14ac:dyDescent="0.25">
      <c r="A64" s="49" t="s">
        <v>154</v>
      </c>
      <c r="B64" s="64" t="s">
        <v>42</v>
      </c>
      <c r="C64" s="97"/>
      <c r="D64" s="118">
        <v>10</v>
      </c>
      <c r="E64" s="61"/>
      <c r="F64" s="62"/>
      <c r="G64" s="70">
        <f t="shared" si="4"/>
        <v>0</v>
      </c>
      <c r="H64" s="63"/>
      <c r="I64" s="70">
        <f t="shared" si="7"/>
        <v>0</v>
      </c>
      <c r="J64" s="116" t="s">
        <v>170</v>
      </c>
    </row>
    <row r="65" spans="1:10" x14ac:dyDescent="0.25">
      <c r="A65" s="49" t="s">
        <v>155</v>
      </c>
      <c r="B65" s="64" t="s">
        <v>58</v>
      </c>
      <c r="C65" s="97"/>
      <c r="D65" s="118">
        <v>5</v>
      </c>
      <c r="E65" s="61"/>
      <c r="F65" s="62"/>
      <c r="G65" s="70">
        <f t="shared" si="4"/>
        <v>0</v>
      </c>
      <c r="H65" s="63"/>
      <c r="I65" s="70">
        <f t="shared" si="7"/>
        <v>0</v>
      </c>
      <c r="J65" s="116">
        <v>421111</v>
      </c>
    </row>
    <row r="66" spans="1:10" x14ac:dyDescent="0.25">
      <c r="A66" s="49" t="s">
        <v>156</v>
      </c>
      <c r="B66" s="64" t="s">
        <v>43</v>
      </c>
      <c r="C66" s="97"/>
      <c r="D66" s="118">
        <v>10</v>
      </c>
      <c r="E66" s="61"/>
      <c r="F66" s="62"/>
      <c r="G66" s="70">
        <f t="shared" si="4"/>
        <v>0</v>
      </c>
      <c r="H66" s="63"/>
      <c r="I66" s="70">
        <f t="shared" si="7"/>
        <v>0</v>
      </c>
      <c r="J66" s="116">
        <v>421121</v>
      </c>
    </row>
    <row r="67" spans="1:10" x14ac:dyDescent="0.25">
      <c r="A67" s="49" t="s">
        <v>157</v>
      </c>
      <c r="B67" s="64" t="s">
        <v>44</v>
      </c>
      <c r="C67" s="97"/>
      <c r="D67" s="118">
        <v>4</v>
      </c>
      <c r="E67" s="61"/>
      <c r="F67" s="62"/>
      <c r="G67" s="70">
        <f t="shared" si="4"/>
        <v>0</v>
      </c>
      <c r="H67" s="63"/>
      <c r="I67" s="70">
        <f t="shared" si="7"/>
        <v>0</v>
      </c>
      <c r="J67" s="116">
        <v>422112</v>
      </c>
    </row>
    <row r="68" spans="1:10" x14ac:dyDescent="0.25">
      <c r="A68" s="49" t="s">
        <v>158</v>
      </c>
      <c r="B68" s="64" t="s">
        <v>45</v>
      </c>
      <c r="C68" s="60"/>
      <c r="D68" s="118">
        <v>5</v>
      </c>
      <c r="E68" s="61"/>
      <c r="F68" s="62"/>
      <c r="G68" s="70">
        <f t="shared" si="4"/>
        <v>0</v>
      </c>
      <c r="H68" s="63"/>
      <c r="I68" s="70">
        <f t="shared" si="7"/>
        <v>0</v>
      </c>
      <c r="J68" s="116">
        <v>421662</v>
      </c>
    </row>
    <row r="69" spans="1:10" x14ac:dyDescent="0.25">
      <c r="A69" s="49" t="s">
        <v>159</v>
      </c>
      <c r="B69" s="64" t="s">
        <v>46</v>
      </c>
      <c r="C69" s="60"/>
      <c r="D69" s="118">
        <v>10</v>
      </c>
      <c r="E69" s="61"/>
      <c r="F69" s="62"/>
      <c r="G69" s="70">
        <f t="shared" si="4"/>
        <v>0</v>
      </c>
      <c r="H69" s="63"/>
      <c r="I69" s="70">
        <f t="shared" si="7"/>
        <v>0</v>
      </c>
      <c r="J69" s="116">
        <v>421746</v>
      </c>
    </row>
    <row r="70" spans="1:10" x14ac:dyDescent="0.25">
      <c r="A70" s="49" t="s">
        <v>160</v>
      </c>
      <c r="B70" s="64" t="s">
        <v>48</v>
      </c>
      <c r="C70" s="60"/>
      <c r="D70" s="118">
        <v>20</v>
      </c>
      <c r="E70" s="61"/>
      <c r="F70" s="62"/>
      <c r="G70" s="70">
        <f t="shared" si="4"/>
        <v>0</v>
      </c>
      <c r="H70" s="63"/>
      <c r="I70" s="70">
        <f t="shared" si="7"/>
        <v>0</v>
      </c>
      <c r="J70" s="116">
        <v>420649</v>
      </c>
    </row>
    <row r="71" spans="1:10" x14ac:dyDescent="0.25">
      <c r="A71" s="49" t="s">
        <v>161</v>
      </c>
      <c r="B71" s="64" t="s">
        <v>49</v>
      </c>
      <c r="C71" s="60"/>
      <c r="D71" s="118">
        <v>4</v>
      </c>
      <c r="E71" s="61"/>
      <c r="F71" s="62"/>
      <c r="G71" s="70">
        <f t="shared" si="4"/>
        <v>0</v>
      </c>
      <c r="H71" s="63"/>
      <c r="I71" s="70">
        <f t="shared" si="7"/>
        <v>0</v>
      </c>
      <c r="J71" s="116">
        <v>420672</v>
      </c>
    </row>
    <row r="72" spans="1:10" x14ac:dyDescent="0.25">
      <c r="A72" s="49" t="s">
        <v>162</v>
      </c>
      <c r="B72" s="64" t="s">
        <v>50</v>
      </c>
      <c r="C72" s="97"/>
      <c r="D72" s="118">
        <v>4</v>
      </c>
      <c r="E72" s="61"/>
      <c r="F72" s="62"/>
      <c r="G72" s="70">
        <f t="shared" si="4"/>
        <v>0</v>
      </c>
      <c r="H72" s="63"/>
      <c r="I72" s="70">
        <f t="shared" si="7"/>
        <v>0</v>
      </c>
      <c r="J72" s="116">
        <v>422660</v>
      </c>
    </row>
    <row r="73" spans="1:10" x14ac:dyDescent="0.25">
      <c r="A73" s="49" t="s">
        <v>163</v>
      </c>
      <c r="B73" s="122" t="s">
        <v>52</v>
      </c>
      <c r="C73" s="119"/>
      <c r="D73" s="117">
        <v>2</v>
      </c>
      <c r="E73" s="56"/>
      <c r="F73" s="57"/>
      <c r="G73" s="69">
        <f t="shared" si="4"/>
        <v>0</v>
      </c>
      <c r="H73" s="63"/>
      <c r="I73" s="69">
        <f t="shared" si="7"/>
        <v>0</v>
      </c>
      <c r="J73" s="120" t="s">
        <v>171</v>
      </c>
    </row>
    <row r="74" spans="1:10" x14ac:dyDescent="0.25">
      <c r="A74" s="49" t="s">
        <v>164</v>
      </c>
      <c r="B74" s="95" t="s">
        <v>53</v>
      </c>
      <c r="C74" s="97"/>
      <c r="D74" s="117">
        <v>2</v>
      </c>
      <c r="E74" s="61"/>
      <c r="F74" s="62"/>
      <c r="G74" s="70">
        <f t="shared" si="4"/>
        <v>0</v>
      </c>
      <c r="H74" s="63"/>
      <c r="I74" s="70">
        <f t="shared" si="7"/>
        <v>0</v>
      </c>
      <c r="J74" s="116">
        <v>451306</v>
      </c>
    </row>
    <row r="75" spans="1:10" x14ac:dyDescent="0.25">
      <c r="A75" s="49" t="s">
        <v>165</v>
      </c>
      <c r="B75" s="95" t="s">
        <v>54</v>
      </c>
      <c r="C75" s="97"/>
      <c r="D75" s="118">
        <v>4</v>
      </c>
      <c r="E75" s="61"/>
      <c r="F75" s="62"/>
      <c r="G75" s="70">
        <f t="shared" si="4"/>
        <v>0</v>
      </c>
      <c r="H75" s="63"/>
      <c r="I75" s="70">
        <f t="shared" si="7"/>
        <v>0</v>
      </c>
      <c r="J75" s="116">
        <v>420674</v>
      </c>
    </row>
    <row r="76" spans="1:10" x14ac:dyDescent="0.25">
      <c r="A76" s="49" t="s">
        <v>166</v>
      </c>
      <c r="B76" s="95" t="s">
        <v>55</v>
      </c>
      <c r="C76" s="97"/>
      <c r="D76" s="118">
        <v>10</v>
      </c>
      <c r="E76" s="61"/>
      <c r="F76" s="62"/>
      <c r="G76" s="70">
        <f t="shared" si="4"/>
        <v>0</v>
      </c>
      <c r="H76" s="63"/>
      <c r="I76" s="70">
        <f t="shared" si="7"/>
        <v>0</v>
      </c>
      <c r="J76" s="116">
        <v>421101</v>
      </c>
    </row>
    <row r="77" spans="1:10" x14ac:dyDescent="0.25">
      <c r="A77" s="49" t="s">
        <v>167</v>
      </c>
      <c r="B77" s="95" t="s">
        <v>56</v>
      </c>
      <c r="C77" s="97"/>
      <c r="D77" s="118">
        <v>5</v>
      </c>
      <c r="E77" s="61"/>
      <c r="F77" s="62"/>
      <c r="G77" s="70">
        <f t="shared" si="4"/>
        <v>0</v>
      </c>
      <c r="H77" s="63"/>
      <c r="I77" s="70">
        <f t="shared" si="7"/>
        <v>0</v>
      </c>
      <c r="J77" s="116">
        <v>424461</v>
      </c>
    </row>
    <row r="78" spans="1:10" x14ac:dyDescent="0.25">
      <c r="A78" s="49" t="s">
        <v>168</v>
      </c>
      <c r="B78" s="95" t="s">
        <v>57</v>
      </c>
      <c r="C78" s="97"/>
      <c r="D78" s="118">
        <v>5</v>
      </c>
      <c r="E78" s="61"/>
      <c r="F78" s="62"/>
      <c r="G78" s="70">
        <f t="shared" si="4"/>
        <v>0</v>
      </c>
      <c r="H78" s="63"/>
      <c r="I78" s="70">
        <f t="shared" si="7"/>
        <v>0</v>
      </c>
      <c r="J78" s="116">
        <v>421243</v>
      </c>
    </row>
    <row r="79" spans="1:10" ht="16.5" x14ac:dyDescent="0.3">
      <c r="A79" s="24"/>
      <c r="B79" s="51"/>
      <c r="C79" s="7"/>
      <c r="D79" s="23"/>
      <c r="E79" s="23"/>
      <c r="F79" s="23"/>
      <c r="G79" s="23"/>
      <c r="H79" s="23"/>
      <c r="I79" s="23"/>
      <c r="J79" s="23"/>
    </row>
    <row r="80" spans="1:10" ht="16.5" customHeight="1" x14ac:dyDescent="0.3">
      <c r="A80" s="166" t="s">
        <v>6</v>
      </c>
      <c r="B80" s="166"/>
      <c r="C80" s="7"/>
      <c r="D80" s="23"/>
      <c r="E80" s="23"/>
      <c r="F80" s="23"/>
      <c r="G80" s="23"/>
      <c r="H80" s="23"/>
      <c r="I80" s="23"/>
      <c r="J80" s="23"/>
    </row>
    <row r="81" spans="1:10" ht="17.25" customHeight="1" thickBot="1" x14ac:dyDescent="0.35">
      <c r="A81" s="167" t="s">
        <v>9</v>
      </c>
      <c r="B81" s="167"/>
      <c r="C81" s="7"/>
      <c r="D81" s="23"/>
      <c r="E81" s="23"/>
      <c r="F81" s="23"/>
      <c r="G81" s="23"/>
      <c r="H81" s="23"/>
      <c r="I81" s="23"/>
      <c r="J81" s="23"/>
    </row>
    <row r="82" spans="1:10" ht="18" customHeight="1" thickTop="1" thickBot="1" x14ac:dyDescent="0.35">
      <c r="A82" s="167" t="s">
        <v>7</v>
      </c>
      <c r="B82" s="168"/>
      <c r="C82" s="79"/>
      <c r="D82" s="144" t="s">
        <v>20</v>
      </c>
      <c r="E82" s="145"/>
      <c r="F82" s="23"/>
      <c r="G82" s="23"/>
      <c r="H82" s="23"/>
      <c r="I82" s="23"/>
      <c r="J82" s="23"/>
    </row>
    <row r="83" spans="1:10" ht="17.25" thickTop="1" x14ac:dyDescent="0.3">
      <c r="A83" s="24"/>
      <c r="B83" s="51"/>
      <c r="C83" s="23"/>
      <c r="D83" s="23"/>
      <c r="E83" s="23"/>
      <c r="F83" s="23"/>
      <c r="G83" s="23"/>
      <c r="H83" s="23"/>
      <c r="I83" s="23"/>
      <c r="J83" s="23"/>
    </row>
    <row r="84" spans="1:10" ht="17.25" thickBot="1" x14ac:dyDescent="0.35">
      <c r="A84" s="159" t="s">
        <v>10</v>
      </c>
      <c r="B84" s="159"/>
      <c r="C84" s="23"/>
      <c r="D84" s="23"/>
      <c r="E84" s="23"/>
      <c r="F84" s="23"/>
      <c r="G84" s="23"/>
      <c r="H84" s="23"/>
      <c r="I84" s="23"/>
      <c r="J84" s="23"/>
    </row>
    <row r="85" spans="1:10" ht="18" customHeight="1" thickTop="1" thickBot="1" x14ac:dyDescent="0.35">
      <c r="A85" s="159" t="s">
        <v>8</v>
      </c>
      <c r="B85" s="160"/>
      <c r="C85" s="80"/>
      <c r="D85" s="144" t="s">
        <v>20</v>
      </c>
      <c r="E85" s="145"/>
      <c r="F85" s="23"/>
      <c r="G85" s="23"/>
      <c r="H85" s="23"/>
      <c r="I85" s="23"/>
      <c r="J85" s="23"/>
    </row>
    <row r="86" spans="1:10" ht="18" thickTop="1" thickBot="1" x14ac:dyDescent="0.35">
      <c r="A86" s="24"/>
      <c r="B86" s="11"/>
      <c r="C86" s="81"/>
      <c r="D86" s="11"/>
      <c r="E86" s="11"/>
      <c r="F86" s="11"/>
      <c r="G86" s="11"/>
      <c r="H86" s="11"/>
      <c r="I86" s="23"/>
      <c r="J86" s="23"/>
    </row>
    <row r="87" spans="1:10" ht="18" customHeight="1" thickTop="1" thickBot="1" x14ac:dyDescent="0.35">
      <c r="A87" s="98" t="s">
        <v>32</v>
      </c>
      <c r="B87" s="11"/>
      <c r="C87" s="80"/>
      <c r="D87" s="144" t="s">
        <v>20</v>
      </c>
      <c r="E87" s="145"/>
      <c r="F87" s="11"/>
      <c r="G87" s="11"/>
      <c r="H87" s="11"/>
      <c r="I87" s="23"/>
      <c r="J87" s="23"/>
    </row>
    <row r="88" spans="1:10" ht="18" thickTop="1" thickBot="1" x14ac:dyDescent="0.35">
      <c r="A88" s="98" t="s">
        <v>97</v>
      </c>
      <c r="B88" s="11"/>
      <c r="C88" s="80"/>
      <c r="D88" s="144" t="s">
        <v>20</v>
      </c>
      <c r="E88" s="145"/>
      <c r="F88" s="11"/>
      <c r="G88" s="11"/>
      <c r="H88" s="11"/>
      <c r="I88" s="23"/>
      <c r="J88" s="23"/>
    </row>
    <row r="89" spans="1:10" ht="18" thickTop="1" thickBot="1" x14ac:dyDescent="0.35">
      <c r="A89" s="23"/>
      <c r="B89" s="23"/>
      <c r="C89" s="7"/>
      <c r="D89" s="23"/>
      <c r="E89" s="23"/>
      <c r="F89" s="23"/>
      <c r="G89" s="23"/>
      <c r="H89" s="23"/>
      <c r="I89" s="23"/>
      <c r="J89" s="23"/>
    </row>
    <row r="90" spans="1:10" ht="18.75" thickBot="1" x14ac:dyDescent="0.3">
      <c r="A90" s="161" t="s">
        <v>12</v>
      </c>
      <c r="B90" s="162"/>
      <c r="C90" s="162"/>
      <c r="D90" s="162"/>
      <c r="E90" s="162"/>
      <c r="F90" s="162"/>
      <c r="G90" s="162"/>
      <c r="H90" s="162"/>
      <c r="I90" s="162"/>
      <c r="J90" s="163"/>
    </row>
  </sheetData>
  <mergeCells count="117">
    <mergeCell ref="A85:B85"/>
    <mergeCell ref="D85:E85"/>
    <mergeCell ref="D87:E87"/>
    <mergeCell ref="D88:E88"/>
    <mergeCell ref="A90:J90"/>
    <mergeCell ref="J26:J27"/>
    <mergeCell ref="A80:B80"/>
    <mergeCell ref="A81:B81"/>
    <mergeCell ref="A82:B82"/>
    <mergeCell ref="D82:E82"/>
    <mergeCell ref="A84:B84"/>
    <mergeCell ref="D17:F17"/>
    <mergeCell ref="D21:E21"/>
    <mergeCell ref="D22:E22"/>
    <mergeCell ref="A25:J25"/>
    <mergeCell ref="A26:A27"/>
    <mergeCell ref="B26:B27"/>
    <mergeCell ref="D26:D27"/>
    <mergeCell ref="E26:F26"/>
    <mergeCell ref="G26:G27"/>
    <mergeCell ref="I26:I27"/>
    <mergeCell ref="E12:E13"/>
    <mergeCell ref="F12:F13"/>
    <mergeCell ref="G12:G13"/>
    <mergeCell ref="H12:H13"/>
    <mergeCell ref="I12:I13"/>
    <mergeCell ref="J12:J13"/>
    <mergeCell ref="A9:B9"/>
    <mergeCell ref="C9:D9"/>
    <mergeCell ref="A11:B11"/>
    <mergeCell ref="A12:A13"/>
    <mergeCell ref="B12:C12"/>
    <mergeCell ref="D12:D13"/>
    <mergeCell ref="HZ5:IK5"/>
    <mergeCell ref="IL5:IW5"/>
    <mergeCell ref="IX5:JA5"/>
    <mergeCell ref="A7:D7"/>
    <mergeCell ref="EH5:ES5"/>
    <mergeCell ref="ET5:FE5"/>
    <mergeCell ref="FF5:FQ5"/>
    <mergeCell ref="FR5:GC5"/>
    <mergeCell ref="GD5:GO5"/>
    <mergeCell ref="GP5:HA5"/>
    <mergeCell ref="A4:J5"/>
    <mergeCell ref="AD4:AO4"/>
    <mergeCell ref="AP4:BA4"/>
    <mergeCell ref="BB4:BM4"/>
    <mergeCell ref="BN4:BY4"/>
    <mergeCell ref="BZ4:CK4"/>
    <mergeCell ref="CL4:CW4"/>
    <mergeCell ref="CX4:DI4"/>
    <mergeCell ref="IX4:JA4"/>
    <mergeCell ref="AD5:AO5"/>
    <mergeCell ref="AP5:BA5"/>
    <mergeCell ref="BB5:BM5"/>
    <mergeCell ref="BN5:BY5"/>
    <mergeCell ref="BZ5:CK5"/>
    <mergeCell ref="CL5:CW5"/>
    <mergeCell ref="CX5:DI5"/>
    <mergeCell ref="DJ5:DU5"/>
    <mergeCell ref="DV5:EG5"/>
    <mergeCell ref="GD4:GO4"/>
    <mergeCell ref="GP4:HA4"/>
    <mergeCell ref="HB4:HM4"/>
    <mergeCell ref="HN4:HY4"/>
    <mergeCell ref="HZ4:IK4"/>
    <mergeCell ref="IL4:IW4"/>
    <mergeCell ref="DJ4:DU4"/>
    <mergeCell ref="DV4:EG4"/>
    <mergeCell ref="EH4:ES4"/>
    <mergeCell ref="ET4:FE4"/>
    <mergeCell ref="FF4:FQ4"/>
    <mergeCell ref="FR4:GC4"/>
    <mergeCell ref="HB5:HM5"/>
    <mergeCell ref="HN5:HY5"/>
    <mergeCell ref="FF3:FQ3"/>
    <mergeCell ref="IX2:JA2"/>
    <mergeCell ref="AD3:AO3"/>
    <mergeCell ref="AP3:BA3"/>
    <mergeCell ref="BB3:BM3"/>
    <mergeCell ref="BN3:BY3"/>
    <mergeCell ref="BZ3:CK3"/>
    <mergeCell ref="CL3:CW3"/>
    <mergeCell ref="ET2:FE2"/>
    <mergeCell ref="FF2:FQ2"/>
    <mergeCell ref="FR2:GC2"/>
    <mergeCell ref="GD2:GO2"/>
    <mergeCell ref="GP2:HA2"/>
    <mergeCell ref="HB2:HM2"/>
    <mergeCell ref="BZ2:CK2"/>
    <mergeCell ref="CL2:CW2"/>
    <mergeCell ref="CX2:DI2"/>
    <mergeCell ref="DJ2:DU2"/>
    <mergeCell ref="DV2:EG2"/>
    <mergeCell ref="EH2:ES2"/>
    <mergeCell ref="IL3:IW3"/>
    <mergeCell ref="IX3:JA3"/>
    <mergeCell ref="GD3:GO3"/>
    <mergeCell ref="GP3:HA3"/>
    <mergeCell ref="HB3:HM3"/>
    <mergeCell ref="A1:J1"/>
    <mergeCell ref="A2:J3"/>
    <mergeCell ref="AD2:AO2"/>
    <mergeCell ref="AP2:BA2"/>
    <mergeCell ref="BB2:BM2"/>
    <mergeCell ref="BN2:BY2"/>
    <mergeCell ref="HN2:HY2"/>
    <mergeCell ref="HZ2:IK2"/>
    <mergeCell ref="IL2:IW2"/>
    <mergeCell ref="HN3:HY3"/>
    <mergeCell ref="HZ3:IK3"/>
    <mergeCell ref="FR3:GC3"/>
    <mergeCell ref="CX3:DI3"/>
    <mergeCell ref="DJ3:DU3"/>
    <mergeCell ref="DV3:EG3"/>
    <mergeCell ref="EH3:ES3"/>
    <mergeCell ref="ET3:FE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33"/>
  <sheetViews>
    <sheetView topLeftCell="A25" zoomScaleNormal="100" workbookViewId="0">
      <selection sqref="A1:B1"/>
    </sheetView>
  </sheetViews>
  <sheetFormatPr baseColWidth="10" defaultRowHeight="15" x14ac:dyDescent="0.25"/>
  <cols>
    <col min="1" max="1" width="62.85546875" style="82" customWidth="1"/>
    <col min="2" max="5" width="61.7109375" style="82" customWidth="1"/>
    <col min="6" max="16384" width="11.42578125" style="82"/>
  </cols>
  <sheetData>
    <row r="1" spans="1:2" ht="81" customHeight="1" x14ac:dyDescent="0.25">
      <c r="A1" s="174" t="s">
        <v>107</v>
      </c>
      <c r="B1" s="174"/>
    </row>
    <row r="2" spans="1:2" ht="56.25" customHeight="1" x14ac:dyDescent="0.25">
      <c r="A2" s="175" t="s">
        <v>82</v>
      </c>
      <c r="B2" s="176"/>
    </row>
    <row r="3" spans="1:2" ht="19.5" customHeight="1" x14ac:dyDescent="0.25">
      <c r="A3" s="169" t="s">
        <v>81</v>
      </c>
      <c r="B3" s="169"/>
    </row>
    <row r="4" spans="1:2" ht="36.75" customHeight="1" x14ac:dyDescent="0.25">
      <c r="A4" s="87" t="s">
        <v>80</v>
      </c>
      <c r="B4" s="87"/>
    </row>
    <row r="5" spans="1:2" ht="36.75" customHeight="1" x14ac:dyDescent="0.25">
      <c r="A5" s="87" t="s">
        <v>79</v>
      </c>
      <c r="B5" s="87"/>
    </row>
    <row r="6" spans="1:2" ht="36.75" customHeight="1" x14ac:dyDescent="0.25">
      <c r="A6" s="87" t="s">
        <v>78</v>
      </c>
      <c r="B6" s="87"/>
    </row>
    <row r="7" spans="1:2" ht="36.75" customHeight="1" x14ac:dyDescent="0.25">
      <c r="A7" s="87" t="s">
        <v>77</v>
      </c>
      <c r="B7" s="87"/>
    </row>
    <row r="8" spans="1:2" ht="36.75" customHeight="1" x14ac:dyDescent="0.25">
      <c r="A8" s="87" t="s">
        <v>76</v>
      </c>
      <c r="B8" s="87"/>
    </row>
    <row r="9" spans="1:2" ht="36.75" customHeight="1" x14ac:dyDescent="0.25">
      <c r="A9" s="92" t="s">
        <v>75</v>
      </c>
      <c r="B9" s="92"/>
    </row>
    <row r="10" spans="1:2" ht="16.5" x14ac:dyDescent="0.25">
      <c r="A10" s="169" t="s">
        <v>89</v>
      </c>
      <c r="B10" s="169"/>
    </row>
    <row r="11" spans="1:2" x14ac:dyDescent="0.25">
      <c r="A11" s="91" t="s">
        <v>74</v>
      </c>
      <c r="B11" s="90"/>
    </row>
    <row r="12" spans="1:2" ht="25.5" x14ac:dyDescent="0.25">
      <c r="A12" s="91" t="s">
        <v>90</v>
      </c>
      <c r="B12" s="90"/>
    </row>
    <row r="13" spans="1:2" ht="45" customHeight="1" x14ac:dyDescent="0.25">
      <c r="A13" s="91" t="s">
        <v>84</v>
      </c>
      <c r="B13" s="90"/>
    </row>
    <row r="14" spans="1:2" ht="45" customHeight="1" x14ac:dyDescent="0.25">
      <c r="A14" s="89" t="s">
        <v>91</v>
      </c>
      <c r="B14" s="90"/>
    </row>
    <row r="15" spans="1:2" ht="25.5" x14ac:dyDescent="0.25">
      <c r="A15" s="89" t="s">
        <v>83</v>
      </c>
      <c r="B15" s="90"/>
    </row>
    <row r="16" spans="1:2" ht="25.5" x14ac:dyDescent="0.25">
      <c r="A16" s="89" t="s">
        <v>73</v>
      </c>
      <c r="B16" s="90"/>
    </row>
    <row r="17" spans="1:2" ht="53.25" customHeight="1" x14ac:dyDescent="0.25">
      <c r="A17" s="89" t="s">
        <v>71</v>
      </c>
      <c r="B17" s="83"/>
    </row>
    <row r="18" spans="1:2" ht="16.5" x14ac:dyDescent="0.25">
      <c r="A18" s="169" t="s">
        <v>85</v>
      </c>
      <c r="B18" s="169"/>
    </row>
    <row r="19" spans="1:2" ht="25.5" x14ac:dyDescent="0.25">
      <c r="A19" s="89" t="s">
        <v>86</v>
      </c>
      <c r="B19" s="83"/>
    </row>
    <row r="20" spans="1:2" x14ac:dyDescent="0.25">
      <c r="A20" s="89" t="s">
        <v>94</v>
      </c>
      <c r="B20" s="83"/>
    </row>
    <row r="21" spans="1:2" ht="53.25" customHeight="1" x14ac:dyDescent="0.25">
      <c r="A21" s="89" t="s">
        <v>92</v>
      </c>
      <c r="B21" s="83"/>
    </row>
    <row r="22" spans="1:2" ht="101.25" customHeight="1" x14ac:dyDescent="0.25">
      <c r="A22" s="89" t="s">
        <v>93</v>
      </c>
      <c r="B22" s="83"/>
    </row>
    <row r="23" spans="1:2" x14ac:dyDescent="0.25">
      <c r="A23" s="89" t="s">
        <v>72</v>
      </c>
      <c r="B23" s="83"/>
    </row>
    <row r="24" spans="1:2" ht="23.25" x14ac:dyDescent="0.25">
      <c r="A24" s="177" t="s">
        <v>87</v>
      </c>
      <c r="B24" s="177"/>
    </row>
    <row r="25" spans="1:2" ht="243" x14ac:dyDescent="0.25">
      <c r="A25" s="88" t="s">
        <v>95</v>
      </c>
      <c r="B25" s="84" t="s">
        <v>70</v>
      </c>
    </row>
    <row r="26" spans="1:2" ht="144.75" customHeight="1" x14ac:dyDescent="0.25">
      <c r="A26" s="93" t="s">
        <v>96</v>
      </c>
      <c r="B26" s="84" t="s">
        <v>88</v>
      </c>
    </row>
    <row r="27" spans="1:2" ht="20.25" x14ac:dyDescent="0.25">
      <c r="A27" s="170" t="s">
        <v>69</v>
      </c>
      <c r="B27" s="171"/>
    </row>
    <row r="28" spans="1:2" ht="20.25" customHeight="1" x14ac:dyDescent="0.25">
      <c r="A28" s="87" t="s">
        <v>68</v>
      </c>
      <c r="B28" s="86" t="s">
        <v>67</v>
      </c>
    </row>
    <row r="29" spans="1:2" ht="24" customHeight="1" x14ac:dyDescent="0.25">
      <c r="A29" s="87" t="s">
        <v>66</v>
      </c>
      <c r="B29" s="86" t="s">
        <v>65</v>
      </c>
    </row>
    <row r="30" spans="1:2" ht="20.25" x14ac:dyDescent="0.25">
      <c r="A30" s="170" t="s">
        <v>64</v>
      </c>
      <c r="B30" s="171"/>
    </row>
    <row r="31" spans="1:2" ht="115.5" x14ac:dyDescent="0.25">
      <c r="A31" s="85" t="s">
        <v>63</v>
      </c>
      <c r="B31" s="84" t="s">
        <v>62</v>
      </c>
    </row>
    <row r="32" spans="1:2" ht="16.5" x14ac:dyDescent="0.25">
      <c r="A32" s="169" t="s">
        <v>61</v>
      </c>
      <c r="B32" s="169"/>
    </row>
    <row r="33" spans="1:2" ht="63" customHeight="1" x14ac:dyDescent="0.25">
      <c r="A33" s="172"/>
      <c r="B33" s="173"/>
    </row>
  </sheetData>
  <mergeCells count="10">
    <mergeCell ref="A18:B18"/>
    <mergeCell ref="A30:B30"/>
    <mergeCell ref="A32:B32"/>
    <mergeCell ref="A33:B33"/>
    <mergeCell ref="A1:B1"/>
    <mergeCell ref="A2:B2"/>
    <mergeCell ref="A3:B3"/>
    <mergeCell ref="A10:B10"/>
    <mergeCell ref="A24:B24"/>
    <mergeCell ref="A27:B27"/>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1</xdr:col>
                    <xdr:colOff>2952750</xdr:colOff>
                    <xdr:row>30</xdr:row>
                    <xdr:rowOff>66675</xdr:rowOff>
                  </from>
                  <to>
                    <xdr:col>1</xdr:col>
                    <xdr:colOff>3362325</xdr:colOff>
                    <xdr:row>30</xdr:row>
                    <xdr:rowOff>247650</xdr:rowOff>
                  </to>
                </anchor>
              </controlPr>
            </control>
          </mc:Choice>
        </mc:AlternateContent>
        <mc:AlternateContent xmlns:mc="http://schemas.openxmlformats.org/markup-compatibility/2006">
          <mc:Choice Requires="x14">
            <control shapeId="8198" r:id="rId5" name="Check Box 6">
              <controlPr defaultSize="0" autoFill="0" autoLine="0" autoPict="0">
                <anchor moveWithCells="1">
                  <from>
                    <xdr:col>1</xdr:col>
                    <xdr:colOff>2952750</xdr:colOff>
                    <xdr:row>30</xdr:row>
                    <xdr:rowOff>238125</xdr:rowOff>
                  </from>
                  <to>
                    <xdr:col>1</xdr:col>
                    <xdr:colOff>3248025</xdr:colOff>
                    <xdr:row>30</xdr:row>
                    <xdr:rowOff>495300</xdr:rowOff>
                  </to>
                </anchor>
              </controlPr>
            </control>
          </mc:Choice>
        </mc:AlternateContent>
        <mc:AlternateContent xmlns:mc="http://schemas.openxmlformats.org/markup-compatibility/2006">
          <mc:Choice Requires="x14">
            <control shapeId="8203" r:id="rId6" name="Check Box 11">
              <controlPr defaultSize="0" autoFill="0" autoLine="0" autoPict="0">
                <anchor moveWithCells="1">
                  <from>
                    <xdr:col>1</xdr:col>
                    <xdr:colOff>9525</xdr:colOff>
                    <xdr:row>24</xdr:row>
                    <xdr:rowOff>76200</xdr:rowOff>
                  </from>
                  <to>
                    <xdr:col>1</xdr:col>
                    <xdr:colOff>2552700</xdr:colOff>
                    <xdr:row>24</xdr:row>
                    <xdr:rowOff>581025</xdr:rowOff>
                  </to>
                </anchor>
              </controlPr>
            </control>
          </mc:Choice>
        </mc:AlternateContent>
        <mc:AlternateContent xmlns:mc="http://schemas.openxmlformats.org/markup-compatibility/2006">
          <mc:Choice Requires="x14">
            <control shapeId="8204" r:id="rId7" name="Check Box 12">
              <controlPr defaultSize="0" autoFill="0" autoLine="0" autoPict="0">
                <anchor moveWithCells="1">
                  <from>
                    <xdr:col>1</xdr:col>
                    <xdr:colOff>9525</xdr:colOff>
                    <xdr:row>25</xdr:row>
                    <xdr:rowOff>76200</xdr:rowOff>
                  </from>
                  <to>
                    <xdr:col>1</xdr:col>
                    <xdr:colOff>561975</xdr:colOff>
                    <xdr:row>25</xdr:row>
                    <xdr:rowOff>342900</xdr:rowOff>
                  </to>
                </anchor>
              </controlPr>
            </control>
          </mc:Choice>
        </mc:AlternateContent>
        <mc:AlternateContent xmlns:mc="http://schemas.openxmlformats.org/markup-compatibility/2006">
          <mc:Choice Requires="x14">
            <control shapeId="8205" r:id="rId8" name="Check Box 13">
              <controlPr defaultSize="0" autoFill="0" autoLine="0" autoPict="0">
                <anchor moveWithCells="1">
                  <from>
                    <xdr:col>1</xdr:col>
                    <xdr:colOff>9525</xdr:colOff>
                    <xdr:row>25</xdr:row>
                    <xdr:rowOff>247650</xdr:rowOff>
                  </from>
                  <to>
                    <xdr:col>1</xdr:col>
                    <xdr:colOff>561975</xdr:colOff>
                    <xdr:row>25</xdr:row>
                    <xdr:rowOff>514350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A87"/>
  <sheetViews>
    <sheetView topLeftCell="A64" workbookViewId="0">
      <selection activeCell="B88" sqref="B88"/>
    </sheetView>
  </sheetViews>
  <sheetFormatPr baseColWidth="10" defaultRowHeight="15" x14ac:dyDescent="0.25"/>
  <cols>
    <col min="1" max="1" width="66.28515625" bestFit="1" customWidth="1"/>
    <col min="2" max="2" width="34.140625" customWidth="1"/>
    <col min="3" max="3" width="33" customWidth="1"/>
    <col min="4" max="4" width="23.85546875" customWidth="1"/>
    <col min="5" max="5" width="24.140625" customWidth="1"/>
  </cols>
  <sheetData>
    <row r="1" spans="1:261" s="32" customFormat="1" ht="51" customHeight="1" x14ac:dyDescent="0.25">
      <c r="A1" s="1" t="s">
        <v>13</v>
      </c>
      <c r="B1" s="1"/>
      <c r="C1" s="1"/>
      <c r="D1" s="1"/>
      <c r="E1" s="1"/>
      <c r="F1" s="33"/>
      <c r="G1" s="33"/>
      <c r="H1" s="33"/>
      <c r="I1" s="33"/>
      <c r="J1" s="33"/>
      <c r="K1" s="33"/>
      <c r="L1" s="33"/>
      <c r="M1" s="33"/>
      <c r="N1" s="33"/>
      <c r="O1" s="33"/>
      <c r="P1" s="33"/>
      <c r="Q1" s="33"/>
      <c r="R1" s="33"/>
      <c r="S1" s="33"/>
      <c r="T1" s="33"/>
      <c r="U1" s="33"/>
      <c r="V1" s="33"/>
      <c r="W1" s="31"/>
      <c r="X1" s="31"/>
      <c r="Y1" s="31"/>
      <c r="Z1" s="31"/>
      <c r="AA1" s="31"/>
      <c r="AB1" s="31"/>
      <c r="AC1" s="31"/>
      <c r="AD1" s="31"/>
      <c r="AE1" s="31"/>
      <c r="AF1" s="31"/>
      <c r="AG1" s="31"/>
      <c r="AH1" s="31"/>
      <c r="AI1" s="31"/>
    </row>
    <row r="2" spans="1:261" s="31" customFormat="1" ht="21" customHeight="1" x14ac:dyDescent="0.25">
      <c r="A2" s="1" t="s">
        <v>106</v>
      </c>
      <c r="B2" s="1"/>
      <c r="C2" s="1"/>
      <c r="D2" s="1"/>
      <c r="E2" s="1"/>
      <c r="F2" s="33"/>
      <c r="G2" s="33"/>
      <c r="H2" s="33"/>
      <c r="I2" s="33"/>
      <c r="J2" s="33"/>
      <c r="K2" s="33"/>
      <c r="L2" s="33"/>
      <c r="M2" s="33"/>
      <c r="N2" s="33"/>
      <c r="O2" s="33"/>
      <c r="P2" s="33"/>
      <c r="Q2" s="33"/>
      <c r="R2" s="33"/>
      <c r="S2" s="33"/>
      <c r="T2" s="33"/>
      <c r="U2" s="33"/>
      <c r="V2" s="33"/>
      <c r="W2" s="33"/>
      <c r="X2" s="33"/>
      <c r="Y2" s="33"/>
      <c r="Z2" s="33"/>
      <c r="AA2" s="33"/>
      <c r="AB2" s="33"/>
      <c r="AC2" s="33"/>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row>
    <row r="3" spans="1:261" s="31" customFormat="1" ht="24.75" customHeight="1" x14ac:dyDescent="0.25">
      <c r="A3" s="1"/>
      <c r="B3" s="1"/>
      <c r="C3" s="1"/>
      <c r="D3" s="1"/>
      <c r="E3" s="1"/>
      <c r="F3" s="33"/>
      <c r="G3" s="33"/>
      <c r="H3" s="33"/>
      <c r="I3" s="33"/>
      <c r="J3" s="33"/>
      <c r="K3" s="33"/>
      <c r="L3" s="33"/>
      <c r="M3" s="33"/>
      <c r="N3" s="33"/>
      <c r="O3" s="33"/>
      <c r="P3" s="33"/>
      <c r="Q3" s="33"/>
      <c r="R3" s="33"/>
      <c r="S3" s="33"/>
      <c r="T3" s="33"/>
      <c r="U3" s="33"/>
      <c r="V3" s="33"/>
      <c r="W3" s="33"/>
      <c r="X3" s="33"/>
      <c r="Y3" s="33"/>
      <c r="Z3" s="33"/>
      <c r="AA3" s="33"/>
      <c r="AB3" s="33"/>
      <c r="AC3" s="33"/>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c r="IS3" s="2"/>
      <c r="IT3" s="2"/>
      <c r="IU3" s="2"/>
      <c r="IV3" s="2"/>
      <c r="IW3" s="2"/>
      <c r="IX3" s="2"/>
      <c r="IY3" s="2"/>
      <c r="IZ3" s="2"/>
      <c r="JA3" s="2"/>
    </row>
    <row r="4" spans="1:261" s="31" customFormat="1" ht="23.25" customHeight="1" x14ac:dyDescent="0.25">
      <c r="A4" s="99"/>
      <c r="B4" s="99"/>
      <c r="C4" s="99"/>
      <c r="D4" s="99"/>
      <c r="E4" s="99"/>
      <c r="F4" s="35"/>
      <c r="G4" s="35"/>
      <c r="H4" s="35"/>
      <c r="I4" s="35"/>
      <c r="J4" s="35"/>
      <c r="K4" s="35"/>
      <c r="L4" s="35"/>
      <c r="M4" s="35"/>
      <c r="N4" s="35"/>
      <c r="O4" s="35"/>
      <c r="P4" s="35"/>
      <c r="Q4" s="35"/>
      <c r="R4" s="35"/>
      <c r="S4" s="35"/>
      <c r="T4" s="35"/>
      <c r="U4" s="35"/>
      <c r="V4" s="35"/>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c r="BC4" s="33"/>
      <c r="BD4" s="33"/>
      <c r="BE4" s="33"/>
      <c r="BF4" s="33"/>
      <c r="BG4" s="33"/>
      <c r="BH4" s="33"/>
      <c r="BI4" s="33"/>
      <c r="BJ4" s="33"/>
      <c r="BK4" s="33"/>
      <c r="BL4" s="33"/>
      <c r="BM4" s="33"/>
      <c r="BN4" s="33"/>
      <c r="BO4" s="33"/>
      <c r="BP4" s="33"/>
      <c r="BQ4" s="33"/>
      <c r="BR4" s="33"/>
      <c r="BS4" s="33"/>
      <c r="BT4" s="33"/>
      <c r="BU4" s="33"/>
      <c r="BV4" s="33"/>
      <c r="BW4" s="33"/>
      <c r="BX4" s="33"/>
      <c r="BY4" s="33"/>
      <c r="BZ4" s="33"/>
      <c r="CA4" s="33"/>
      <c r="CB4" s="33"/>
      <c r="CC4" s="33"/>
      <c r="CD4" s="33"/>
      <c r="CE4" s="33"/>
      <c r="CF4" s="33"/>
      <c r="CG4" s="33"/>
      <c r="CH4" s="33"/>
      <c r="CI4" s="33"/>
      <c r="CJ4" s="33"/>
      <c r="CK4" s="33"/>
      <c r="CL4" s="33"/>
      <c r="CM4" s="33"/>
      <c r="CN4" s="33"/>
      <c r="CO4" s="33"/>
      <c r="CP4" s="33"/>
      <c r="CQ4" s="33"/>
      <c r="CR4" s="33"/>
      <c r="CS4" s="33"/>
      <c r="CT4" s="33"/>
      <c r="CU4" s="33"/>
      <c r="CV4" s="33"/>
      <c r="CW4" s="33"/>
      <c r="CX4" s="33"/>
      <c r="CY4" s="33"/>
      <c r="CZ4" s="33"/>
      <c r="DA4" s="33"/>
      <c r="DB4" s="33"/>
      <c r="DC4" s="33"/>
      <c r="DD4" s="33"/>
      <c r="DE4" s="33"/>
      <c r="DF4" s="33"/>
      <c r="DG4" s="33"/>
      <c r="DH4" s="33"/>
      <c r="DI4" s="33"/>
      <c r="DJ4" s="33"/>
      <c r="DK4" s="33"/>
      <c r="DL4" s="33"/>
      <c r="DM4" s="33"/>
      <c r="DN4" s="33"/>
      <c r="DO4" s="33"/>
      <c r="DP4" s="33"/>
      <c r="DQ4" s="33"/>
      <c r="DR4" s="33"/>
      <c r="DS4" s="33"/>
      <c r="DT4" s="33"/>
      <c r="DU4" s="33"/>
      <c r="DV4" s="33"/>
      <c r="DW4" s="33"/>
      <c r="DX4" s="33"/>
      <c r="DY4" s="33"/>
      <c r="DZ4" s="33"/>
      <c r="EA4" s="33"/>
      <c r="EB4" s="33"/>
      <c r="EC4" s="33"/>
      <c r="ED4" s="33"/>
      <c r="EE4" s="33"/>
      <c r="EF4" s="33"/>
      <c r="EG4" s="33"/>
      <c r="EH4" s="33"/>
      <c r="EI4" s="33"/>
      <c r="EJ4" s="33"/>
      <c r="EK4" s="33"/>
      <c r="EL4" s="33"/>
      <c r="EM4" s="33"/>
      <c r="EN4" s="33"/>
      <c r="EO4" s="33"/>
      <c r="EP4" s="33"/>
      <c r="EQ4" s="33"/>
      <c r="ER4" s="33"/>
      <c r="ES4" s="33"/>
      <c r="ET4" s="33"/>
      <c r="EU4" s="33"/>
      <c r="EV4" s="33"/>
      <c r="EW4" s="33"/>
      <c r="EX4" s="33"/>
      <c r="EY4" s="33"/>
      <c r="EZ4" s="33"/>
      <c r="FA4" s="33"/>
      <c r="FB4" s="33"/>
      <c r="FC4" s="33"/>
      <c r="FD4" s="33"/>
      <c r="FE4" s="33"/>
      <c r="FF4" s="33"/>
      <c r="FG4" s="33"/>
      <c r="FH4" s="33"/>
      <c r="FI4" s="33"/>
      <c r="FJ4" s="33"/>
      <c r="FK4" s="33"/>
      <c r="FL4" s="33"/>
      <c r="FM4" s="33"/>
      <c r="FN4" s="33"/>
      <c r="FO4" s="33"/>
      <c r="FP4" s="33"/>
      <c r="FQ4" s="33"/>
      <c r="FR4" s="33"/>
      <c r="FS4" s="33"/>
      <c r="FT4" s="33"/>
      <c r="FU4" s="33"/>
      <c r="FV4" s="33"/>
      <c r="FW4" s="33"/>
      <c r="FX4" s="33"/>
      <c r="FY4" s="33"/>
      <c r="FZ4" s="33"/>
      <c r="GA4" s="33"/>
      <c r="GB4" s="33"/>
      <c r="GC4" s="33"/>
      <c r="GD4" s="33"/>
      <c r="GE4" s="33"/>
      <c r="GF4" s="33"/>
      <c r="GG4" s="33"/>
      <c r="GH4" s="33"/>
      <c r="GI4" s="33"/>
      <c r="GJ4" s="33"/>
      <c r="GK4" s="33"/>
      <c r="GL4" s="33"/>
      <c r="GM4" s="33"/>
      <c r="GN4" s="33"/>
      <c r="GO4" s="33"/>
      <c r="GP4" s="33"/>
      <c r="GQ4" s="33"/>
      <c r="GR4" s="33"/>
      <c r="GS4" s="33"/>
      <c r="GT4" s="33"/>
      <c r="GU4" s="33"/>
      <c r="GV4" s="33"/>
      <c r="GW4" s="33"/>
      <c r="GX4" s="33"/>
      <c r="GY4" s="33"/>
      <c r="GZ4" s="33"/>
      <c r="HA4" s="33"/>
      <c r="HB4" s="33"/>
      <c r="HC4" s="33"/>
      <c r="HD4" s="33"/>
      <c r="HE4" s="33"/>
      <c r="HF4" s="33"/>
      <c r="HG4" s="33"/>
      <c r="HH4" s="33"/>
      <c r="HI4" s="33"/>
      <c r="HJ4" s="33"/>
      <c r="HK4" s="33"/>
      <c r="HL4" s="33"/>
      <c r="HM4" s="33"/>
      <c r="HN4" s="33"/>
      <c r="HO4" s="33"/>
      <c r="HP4" s="33"/>
      <c r="HQ4" s="33"/>
      <c r="HR4" s="33"/>
      <c r="HS4" s="33"/>
      <c r="HT4" s="33"/>
      <c r="HU4" s="33"/>
      <c r="HV4" s="33"/>
      <c r="HW4" s="33"/>
      <c r="HX4" s="33"/>
      <c r="HY4" s="33"/>
      <c r="HZ4" s="33"/>
      <c r="IA4" s="33"/>
      <c r="IB4" s="33"/>
      <c r="IC4" s="33"/>
      <c r="ID4" s="33"/>
      <c r="IE4" s="33"/>
      <c r="IF4" s="33"/>
      <c r="IG4" s="33"/>
      <c r="IH4" s="33"/>
      <c r="II4" s="33"/>
      <c r="IJ4" s="33"/>
      <c r="IK4" s="33"/>
      <c r="IL4" s="33"/>
      <c r="IM4" s="33"/>
      <c r="IN4" s="33"/>
      <c r="IO4" s="33"/>
      <c r="IP4" s="33"/>
      <c r="IQ4" s="33"/>
      <c r="IR4" s="33"/>
      <c r="IS4" s="33"/>
      <c r="IT4" s="33"/>
      <c r="IU4" s="33"/>
      <c r="IV4" s="33"/>
      <c r="IW4" s="33"/>
      <c r="IX4" s="33"/>
      <c r="IY4" s="33"/>
      <c r="IZ4" s="33"/>
      <c r="JA4" s="33"/>
    </row>
    <row r="5" spans="1:261" s="3" customFormat="1" ht="21" thickBot="1" x14ac:dyDescent="0.3">
      <c r="A5" s="10"/>
      <c r="B5" s="10"/>
      <c r="C5" s="10"/>
      <c r="D5" s="10"/>
      <c r="E5" s="10"/>
    </row>
    <row r="6" spans="1:261" s="3" customFormat="1" ht="29.25" thickBot="1" x14ac:dyDescent="0.3">
      <c r="A6" s="181" t="s">
        <v>14</v>
      </c>
      <c r="B6" s="182"/>
      <c r="C6" s="182"/>
      <c r="D6" s="182"/>
      <c r="E6" s="183"/>
    </row>
    <row r="7" spans="1:261" s="3" customFormat="1" ht="27.75" thickBot="1" x14ac:dyDescent="0.3">
      <c r="A7" s="191" t="s">
        <v>22</v>
      </c>
      <c r="B7" s="192"/>
      <c r="C7" s="192"/>
      <c r="D7" s="192"/>
      <c r="E7" s="193"/>
    </row>
    <row r="8" spans="1:261" s="22" customFormat="1" ht="20.25" x14ac:dyDescent="0.3">
      <c r="A8" s="11"/>
      <c r="B8" s="10"/>
      <c r="C8" s="10"/>
      <c r="D8" s="10"/>
      <c r="E8" s="10"/>
    </row>
    <row r="9" spans="1:261" s="22" customFormat="1" ht="20.25" x14ac:dyDescent="0.3">
      <c r="A9" s="11"/>
      <c r="B9" s="10"/>
      <c r="C9" s="10"/>
      <c r="D9" s="10"/>
      <c r="E9" s="10"/>
    </row>
    <row r="10" spans="1:261" s="22" customFormat="1" ht="20.25" x14ac:dyDescent="0.3">
      <c r="A10" s="11"/>
      <c r="B10" s="10"/>
      <c r="C10" s="10"/>
      <c r="D10" s="10"/>
      <c r="E10" s="10"/>
    </row>
    <row r="11" spans="1:261" s="3" customFormat="1" ht="20.25" x14ac:dyDescent="0.3">
      <c r="A11" s="12" t="s">
        <v>100</v>
      </c>
      <c r="B11" s="11"/>
      <c r="C11" s="10"/>
      <c r="D11" s="10"/>
      <c r="E11" s="10"/>
    </row>
    <row r="12" spans="1:261" s="3" customFormat="1" ht="21" thickBot="1" x14ac:dyDescent="0.35">
      <c r="A12" s="11"/>
      <c r="B12" s="11"/>
      <c r="C12" s="10"/>
      <c r="D12" s="10"/>
      <c r="E12" s="10"/>
    </row>
    <row r="13" spans="1:261" s="3" customFormat="1" ht="21" thickBot="1" x14ac:dyDescent="0.35">
      <c r="A13" s="11" t="s">
        <v>5</v>
      </c>
      <c r="B13" s="100">
        <f>CHBA!C21</f>
        <v>0</v>
      </c>
      <c r="C13" s="10"/>
      <c r="D13" s="10"/>
      <c r="E13" s="10"/>
    </row>
    <row r="14" spans="1:261" s="3" customFormat="1" ht="21" thickBot="1" x14ac:dyDescent="0.35">
      <c r="A14" s="11" t="s">
        <v>11</v>
      </c>
      <c r="B14" s="100">
        <f>CHBA!C22</f>
        <v>0</v>
      </c>
      <c r="C14" s="10"/>
      <c r="D14" s="10"/>
      <c r="E14" s="10"/>
    </row>
    <row r="15" spans="1:261" s="3" customFormat="1" ht="21" thickBot="1" x14ac:dyDescent="0.35">
      <c r="A15" s="11"/>
      <c r="B15" s="20"/>
      <c r="C15" s="10"/>
      <c r="D15" s="10"/>
      <c r="E15" s="10"/>
    </row>
    <row r="16" spans="1:261" s="3" customFormat="1" ht="24" thickBot="1" x14ac:dyDescent="0.35">
      <c r="A16" s="11"/>
      <c r="B16" s="17" t="s">
        <v>24</v>
      </c>
      <c r="C16" s="15" t="s">
        <v>15</v>
      </c>
      <c r="D16" s="13"/>
      <c r="E16" s="10"/>
    </row>
    <row r="17" spans="1:5" s="3" customFormat="1" ht="24" thickBot="1" x14ac:dyDescent="0.35">
      <c r="A17" s="11" t="s">
        <v>98</v>
      </c>
      <c r="B17" s="16">
        <v>20</v>
      </c>
      <c r="C17" s="104">
        <f>B13*B17</f>
        <v>0</v>
      </c>
      <c r="D17" s="13"/>
      <c r="E17" s="10"/>
    </row>
    <row r="18" spans="1:5" s="3" customFormat="1" ht="33.75" thickBot="1" x14ac:dyDescent="0.35">
      <c r="A18" s="101" t="s">
        <v>99</v>
      </c>
      <c r="B18" s="16">
        <v>16</v>
      </c>
      <c r="C18" s="105">
        <f>B14*B18</f>
        <v>0</v>
      </c>
      <c r="D18" s="13"/>
      <c r="E18" s="10"/>
    </row>
    <row r="19" spans="1:5" s="3" customFormat="1" ht="24" thickBot="1" x14ac:dyDescent="0.3">
      <c r="A19" s="13"/>
      <c r="B19" s="102" t="s">
        <v>104</v>
      </c>
      <c r="C19" s="103">
        <f>C17+C18</f>
        <v>0</v>
      </c>
      <c r="D19" s="13"/>
      <c r="E19" s="10"/>
    </row>
    <row r="20" spans="1:5" s="3" customFormat="1" ht="20.25" x14ac:dyDescent="0.3">
      <c r="A20" s="11"/>
      <c r="B20" s="20"/>
      <c r="C20" s="10"/>
      <c r="D20" s="10"/>
      <c r="E20" s="10"/>
    </row>
    <row r="21" spans="1:5" s="3" customFormat="1" ht="23.25" x14ac:dyDescent="0.25">
      <c r="A21" s="13"/>
      <c r="B21" s="13"/>
      <c r="C21" s="10"/>
      <c r="D21" s="10"/>
      <c r="E21" s="10"/>
    </row>
    <row r="22" spans="1:5" s="3" customFormat="1" x14ac:dyDescent="0.25">
      <c r="A22" s="14" t="s">
        <v>102</v>
      </c>
      <c r="B22" s="9"/>
      <c r="C22" s="9"/>
      <c r="D22" s="9"/>
      <c r="E22" s="9"/>
    </row>
    <row r="23" spans="1:5" s="3" customFormat="1" ht="15.75" thickBot="1" x14ac:dyDescent="0.3">
      <c r="A23" s="9"/>
      <c r="B23" s="9"/>
      <c r="C23" s="9"/>
      <c r="D23" s="9"/>
      <c r="E23" s="9"/>
    </row>
    <row r="24" spans="1:5" s="3" customFormat="1" ht="29.25" customHeight="1" thickBot="1" x14ac:dyDescent="0.3">
      <c r="A24" s="184" t="str">
        <f>CHBA!A25</f>
        <v>CHBA</v>
      </c>
      <c r="B24" s="185"/>
      <c r="C24" s="185"/>
      <c r="D24" s="185"/>
      <c r="E24" s="186"/>
    </row>
    <row r="25" spans="1:5" s="3" customFormat="1" ht="15" customHeight="1" x14ac:dyDescent="0.25">
      <c r="A25" s="108" t="s">
        <v>23</v>
      </c>
      <c r="B25" s="109"/>
      <c r="C25" s="109"/>
      <c r="D25" s="187" t="s">
        <v>17</v>
      </c>
      <c r="E25" s="189" t="s">
        <v>103</v>
      </c>
    </row>
    <row r="26" spans="1:5" s="3" customFormat="1" ht="38.25" x14ac:dyDescent="0.25">
      <c r="A26" s="110" t="s">
        <v>1</v>
      </c>
      <c r="B26" s="111" t="s">
        <v>2</v>
      </c>
      <c r="C26" s="112" t="s">
        <v>60</v>
      </c>
      <c r="D26" s="188"/>
      <c r="E26" s="190"/>
    </row>
    <row r="27" spans="1:5" s="3" customFormat="1" x14ac:dyDescent="0.25">
      <c r="A27" s="197" t="str">
        <f>CHBA!A28</f>
        <v>MODELE MMX  (2)</v>
      </c>
      <c r="B27" s="198"/>
      <c r="C27" s="198"/>
      <c r="D27" s="198"/>
      <c r="E27" s="199"/>
    </row>
    <row r="28" spans="1:5" s="3" customFormat="1" x14ac:dyDescent="0.25">
      <c r="A28" s="5" t="str">
        <f>CHBA!B29</f>
        <v>Câble de relevage</v>
      </c>
      <c r="B28" s="106">
        <f>CHBA!C29</f>
        <v>0</v>
      </c>
      <c r="C28" s="107">
        <f>CHBA!D29</f>
        <v>4</v>
      </c>
      <c r="D28" s="18">
        <f>CHBA!G29</f>
        <v>0</v>
      </c>
      <c r="E28" s="8">
        <f>D28*C28</f>
        <v>0</v>
      </c>
    </row>
    <row r="29" spans="1:5" s="3" customFormat="1" x14ac:dyDescent="0.25">
      <c r="A29" s="5" t="str">
        <f>CHBA!B30</f>
        <v>Chargeur de batterie</v>
      </c>
      <c r="B29" s="106">
        <f>CHBA!C30</f>
        <v>0</v>
      </c>
      <c r="C29" s="107">
        <f>CHBA!D30</f>
        <v>2</v>
      </c>
      <c r="D29" s="18">
        <f>CHBA!G30</f>
        <v>0</v>
      </c>
      <c r="E29" s="8">
        <f t="shared" ref="E29:E44" si="0">D29*C29</f>
        <v>0</v>
      </c>
    </row>
    <row r="30" spans="1:5" s="3" customFormat="1" x14ac:dyDescent="0.25">
      <c r="A30" s="5" t="str">
        <f>CHBA!B31</f>
        <v xml:space="preserve">Courroie de transmission </v>
      </c>
      <c r="B30" s="106">
        <f>CHBA!C31</f>
        <v>0</v>
      </c>
      <c r="C30" s="107">
        <f>CHBA!D31</f>
        <v>1</v>
      </c>
      <c r="D30" s="18">
        <f>CHBA!G31</f>
        <v>0</v>
      </c>
      <c r="E30" s="8">
        <f t="shared" si="0"/>
        <v>0</v>
      </c>
    </row>
    <row r="31" spans="1:5" s="3" customFormat="1" x14ac:dyDescent="0.25">
      <c r="A31" s="5" t="str">
        <f>CHBA!B32</f>
        <v xml:space="preserve">Electrovanne </v>
      </c>
      <c r="B31" s="106">
        <f>CHBA!C32</f>
        <v>0</v>
      </c>
      <c r="C31" s="107">
        <f>CHBA!D32</f>
        <v>2</v>
      </c>
      <c r="D31" s="18">
        <f>CHBA!G32</f>
        <v>0</v>
      </c>
      <c r="E31" s="8">
        <f t="shared" si="0"/>
        <v>0</v>
      </c>
    </row>
    <row r="32" spans="1:5" s="3" customFormat="1" x14ac:dyDescent="0.25">
      <c r="A32" s="5" t="str">
        <f>CHBA!B33</f>
        <v>Embouchure (suceur)</v>
      </c>
      <c r="B32" s="106">
        <f>CHBA!C33</f>
        <v>0</v>
      </c>
      <c r="C32" s="107">
        <f>CHBA!D33</f>
        <v>2</v>
      </c>
      <c r="D32" s="18">
        <f>CHBA!G33</f>
        <v>0</v>
      </c>
      <c r="E32" s="8">
        <f t="shared" si="0"/>
        <v>0</v>
      </c>
    </row>
    <row r="33" spans="1:5" s="3" customFormat="1" x14ac:dyDescent="0.25">
      <c r="A33" s="5" t="str">
        <f>CHBA!B34</f>
        <v xml:space="preserve">Filtre </v>
      </c>
      <c r="B33" s="106">
        <f>CHBA!C34</f>
        <v>0</v>
      </c>
      <c r="C33" s="107">
        <f>CHBA!D34</f>
        <v>2</v>
      </c>
      <c r="D33" s="18">
        <f>CHBA!G34</f>
        <v>0</v>
      </c>
      <c r="E33" s="8">
        <f t="shared" si="0"/>
        <v>0</v>
      </c>
    </row>
    <row r="34" spans="1:5" s="3" customFormat="1" x14ac:dyDescent="0.25">
      <c r="A34" s="5" t="str">
        <f>CHBA!B35</f>
        <v xml:space="preserve">Flexible d'aspiration </v>
      </c>
      <c r="B34" s="106">
        <f>CHBA!C35</f>
        <v>0</v>
      </c>
      <c r="C34" s="107">
        <f>CHBA!D35</f>
        <v>2</v>
      </c>
      <c r="D34" s="18">
        <f>CHBA!G35</f>
        <v>0</v>
      </c>
      <c r="E34" s="8">
        <f t="shared" si="0"/>
        <v>0</v>
      </c>
    </row>
    <row r="35" spans="1:5" s="3" customFormat="1" x14ac:dyDescent="0.25">
      <c r="A35" s="5" t="str">
        <f>CHBA!B36</f>
        <v xml:space="preserve">Flexible de vidange </v>
      </c>
      <c r="B35" s="106">
        <f>CHBA!C36</f>
        <v>0</v>
      </c>
      <c r="C35" s="107">
        <f>CHBA!D36</f>
        <v>2</v>
      </c>
      <c r="D35" s="18">
        <f>CHBA!G36</f>
        <v>0</v>
      </c>
      <c r="E35" s="8">
        <f t="shared" si="0"/>
        <v>0</v>
      </c>
    </row>
    <row r="36" spans="1:5" s="3" customFormat="1" x14ac:dyDescent="0.25">
      <c r="A36" s="5" t="str">
        <f>CHBA!B37</f>
        <v xml:space="preserve">Lamelle </v>
      </c>
      <c r="B36" s="106">
        <f>CHBA!C37</f>
        <v>0</v>
      </c>
      <c r="C36" s="107">
        <f>CHBA!D37</f>
        <v>5</v>
      </c>
      <c r="D36" s="18">
        <f>CHBA!G37</f>
        <v>0</v>
      </c>
      <c r="E36" s="8">
        <f t="shared" si="0"/>
        <v>0</v>
      </c>
    </row>
    <row r="37" spans="1:5" s="3" customFormat="1" x14ac:dyDescent="0.25">
      <c r="A37" s="5" t="str">
        <f>CHBA!B38</f>
        <v xml:space="preserve">Moteur aspiration </v>
      </c>
      <c r="B37" s="106">
        <f>CHBA!C38</f>
        <v>0</v>
      </c>
      <c r="C37" s="107">
        <f>CHBA!D38</f>
        <v>1</v>
      </c>
      <c r="D37" s="18">
        <f>CHBA!G38</f>
        <v>0</v>
      </c>
      <c r="E37" s="8">
        <f>D37*C37</f>
        <v>0</v>
      </c>
    </row>
    <row r="38" spans="1:5" s="3" customFormat="1" x14ac:dyDescent="0.25">
      <c r="A38" s="5" t="str">
        <f>CHBA!B39</f>
        <v xml:space="preserve">Moteur de brosse </v>
      </c>
      <c r="B38" s="106">
        <f>CHBA!C39</f>
        <v>0</v>
      </c>
      <c r="C38" s="107">
        <f>CHBA!D39</f>
        <v>1</v>
      </c>
      <c r="D38" s="18">
        <f>CHBA!G39</f>
        <v>0</v>
      </c>
      <c r="E38" s="8">
        <f t="shared" si="0"/>
        <v>0</v>
      </c>
    </row>
    <row r="39" spans="1:5" s="22" customFormat="1" x14ac:dyDescent="0.25">
      <c r="A39" s="5" t="str">
        <f>CHBA!B40</f>
        <v>Moteur de traction</v>
      </c>
      <c r="B39" s="106">
        <f>CHBA!C40</f>
        <v>0</v>
      </c>
      <c r="C39" s="107">
        <f>CHBA!D40</f>
        <v>1</v>
      </c>
      <c r="D39" s="18">
        <f>CHBA!G40</f>
        <v>0</v>
      </c>
      <c r="E39" s="8">
        <f t="shared" si="0"/>
        <v>0</v>
      </c>
    </row>
    <row r="40" spans="1:5" s="22" customFormat="1" x14ac:dyDescent="0.25">
      <c r="A40" s="5" t="str">
        <f>CHBA!B41</f>
        <v xml:space="preserve">Plateau porte disque </v>
      </c>
      <c r="B40" s="106">
        <f>CHBA!C41</f>
        <v>0</v>
      </c>
      <c r="C40" s="107">
        <f>CHBA!D41</f>
        <v>2</v>
      </c>
      <c r="D40" s="18">
        <f>CHBA!G41</f>
        <v>0</v>
      </c>
      <c r="E40" s="8">
        <f t="shared" si="0"/>
        <v>0</v>
      </c>
    </row>
    <row r="41" spans="1:5" s="22" customFormat="1" x14ac:dyDescent="0.25">
      <c r="A41" s="5" t="str">
        <f>CHBA!B42</f>
        <v xml:space="preserve">Roue </v>
      </c>
      <c r="B41" s="106">
        <f>CHBA!C42</f>
        <v>0</v>
      </c>
      <c r="C41" s="107">
        <f>CHBA!D42</f>
        <v>2</v>
      </c>
      <c r="D41" s="18">
        <f>CHBA!G42</f>
        <v>0</v>
      </c>
      <c r="E41" s="8">
        <f t="shared" si="0"/>
        <v>0</v>
      </c>
    </row>
    <row r="42" spans="1:5" s="22" customFormat="1" x14ac:dyDescent="0.25">
      <c r="A42" s="5" t="str">
        <f>CHBA!B43</f>
        <v xml:space="preserve">Roulette d'embouchure </v>
      </c>
      <c r="B42" s="106">
        <f>CHBA!C43</f>
        <v>0</v>
      </c>
      <c r="C42" s="107">
        <f>CHBA!D43</f>
        <v>2</v>
      </c>
      <c r="D42" s="18">
        <f>CHBA!G43</f>
        <v>0</v>
      </c>
      <c r="E42" s="8">
        <f t="shared" si="0"/>
        <v>0</v>
      </c>
    </row>
    <row r="43" spans="1:5" s="22" customFormat="1" x14ac:dyDescent="0.25">
      <c r="A43" s="5" t="str">
        <f>CHBA!B44</f>
        <v>Tableau de commande</v>
      </c>
      <c r="B43" s="106">
        <f>CHBA!C44</f>
        <v>0</v>
      </c>
      <c r="C43" s="107">
        <f>CHBA!D44</f>
        <v>1</v>
      </c>
      <c r="D43" s="18">
        <f>CHBA!G44</f>
        <v>0</v>
      </c>
      <c r="E43" s="8">
        <f t="shared" si="0"/>
        <v>0</v>
      </c>
    </row>
    <row r="44" spans="1:5" s="22" customFormat="1" ht="15.75" thickBot="1" x14ac:dyDescent="0.3">
      <c r="A44" s="5" t="str">
        <f>CHBA!B45</f>
        <v xml:space="preserve">Variateur de vitesse </v>
      </c>
      <c r="B44" s="106">
        <f>CHBA!C45</f>
        <v>0</v>
      </c>
      <c r="C44" s="107">
        <f>CHBA!D45</f>
        <v>1</v>
      </c>
      <c r="D44" s="18">
        <f>CHBA!G45</f>
        <v>0</v>
      </c>
      <c r="E44" s="8">
        <f t="shared" si="0"/>
        <v>0</v>
      </c>
    </row>
    <row r="45" spans="1:5" s="3" customFormat="1" ht="24" thickBot="1" x14ac:dyDescent="0.3">
      <c r="A45" s="200" t="s">
        <v>16</v>
      </c>
      <c r="B45" s="200"/>
      <c r="C45" s="201"/>
      <c r="D45" s="19">
        <f>SUM(D28:D44)</f>
        <v>0</v>
      </c>
      <c r="E45" s="19">
        <f>SUM(E28:E44)</f>
        <v>0</v>
      </c>
    </row>
    <row r="46" spans="1:5" s="22" customFormat="1" x14ac:dyDescent="0.25">
      <c r="A46" s="197" t="str">
        <f>CHBA!A46</f>
        <v>MODELE MAXIMA 50BT (2)</v>
      </c>
      <c r="B46" s="198"/>
      <c r="C46" s="198"/>
      <c r="D46" s="198"/>
      <c r="E46" s="199"/>
    </row>
    <row r="47" spans="1:5" s="22" customFormat="1" x14ac:dyDescent="0.25">
      <c r="A47" s="5" t="str">
        <f>CHBA!B47</f>
        <v>Câble de relevage</v>
      </c>
      <c r="B47" s="106">
        <f>CHBA!C47</f>
        <v>0</v>
      </c>
      <c r="C47" s="107">
        <f>CHBA!D47</f>
        <v>4</v>
      </c>
      <c r="D47" s="18">
        <f>CHBA!G47</f>
        <v>0</v>
      </c>
      <c r="E47" s="8">
        <f>D47*C47</f>
        <v>0</v>
      </c>
    </row>
    <row r="48" spans="1:5" s="22" customFormat="1" x14ac:dyDescent="0.25">
      <c r="A48" s="5" t="str">
        <f>CHBA!B48</f>
        <v>Chargeur de batterie</v>
      </c>
      <c r="B48" s="106">
        <f>CHBA!C48</f>
        <v>0</v>
      </c>
      <c r="C48" s="107">
        <f>CHBA!D48</f>
        <v>2</v>
      </c>
      <c r="D48" s="18">
        <f>CHBA!G48</f>
        <v>0</v>
      </c>
      <c r="E48" s="8">
        <f t="shared" ref="E48:E60" si="1">D48*C48</f>
        <v>0</v>
      </c>
    </row>
    <row r="49" spans="1:5" s="22" customFormat="1" x14ac:dyDescent="0.25">
      <c r="A49" s="5" t="str">
        <f>CHBA!B49</f>
        <v xml:space="preserve">Electrovanne </v>
      </c>
      <c r="B49" s="106">
        <f>CHBA!C49</f>
        <v>0</v>
      </c>
      <c r="C49" s="107">
        <f>CHBA!D49</f>
        <v>2</v>
      </c>
      <c r="D49" s="18">
        <f>CHBA!G49</f>
        <v>0</v>
      </c>
      <c r="E49" s="8">
        <f t="shared" si="1"/>
        <v>0</v>
      </c>
    </row>
    <row r="50" spans="1:5" s="22" customFormat="1" x14ac:dyDescent="0.25">
      <c r="A50" s="5" t="str">
        <f>CHBA!B50</f>
        <v xml:space="preserve">Filtre </v>
      </c>
      <c r="B50" s="106">
        <f>CHBA!C50</f>
        <v>0</v>
      </c>
      <c r="C50" s="107">
        <f>CHBA!D50</f>
        <v>2</v>
      </c>
      <c r="D50" s="18">
        <f>CHBA!G50</f>
        <v>0</v>
      </c>
      <c r="E50" s="8">
        <f t="shared" si="1"/>
        <v>0</v>
      </c>
    </row>
    <row r="51" spans="1:5" s="22" customFormat="1" x14ac:dyDescent="0.25">
      <c r="A51" s="5" t="str">
        <f>CHBA!B51</f>
        <v xml:space="preserve">Flexible d'aspiration </v>
      </c>
      <c r="B51" s="106">
        <f>CHBA!C51</f>
        <v>0</v>
      </c>
      <c r="C51" s="107">
        <f>CHBA!D51</f>
        <v>2</v>
      </c>
      <c r="D51" s="18">
        <f>CHBA!G51</f>
        <v>0</v>
      </c>
      <c r="E51" s="8">
        <f t="shared" si="1"/>
        <v>0</v>
      </c>
    </row>
    <row r="52" spans="1:5" s="22" customFormat="1" x14ac:dyDescent="0.25">
      <c r="A52" s="5" t="str">
        <f>CHBA!B52</f>
        <v xml:space="preserve">Flexible de vidange </v>
      </c>
      <c r="B52" s="106">
        <f>CHBA!C52</f>
        <v>0</v>
      </c>
      <c r="C52" s="107">
        <f>CHBA!D52</f>
        <v>2</v>
      </c>
      <c r="D52" s="18">
        <f>CHBA!G52</f>
        <v>0</v>
      </c>
      <c r="E52" s="8">
        <f t="shared" si="1"/>
        <v>0</v>
      </c>
    </row>
    <row r="53" spans="1:5" s="22" customFormat="1" x14ac:dyDescent="0.25">
      <c r="A53" s="5" t="str">
        <f>CHBA!B53</f>
        <v xml:space="preserve">Lamelle </v>
      </c>
      <c r="B53" s="106">
        <f>CHBA!C53</f>
        <v>0</v>
      </c>
      <c r="C53" s="107">
        <f>CHBA!D53</f>
        <v>6</v>
      </c>
      <c r="D53" s="18">
        <f>CHBA!G53</f>
        <v>0</v>
      </c>
      <c r="E53" s="8">
        <f t="shared" si="1"/>
        <v>0</v>
      </c>
    </row>
    <row r="54" spans="1:5" s="22" customFormat="1" x14ac:dyDescent="0.25">
      <c r="A54" s="5" t="str">
        <f>CHBA!B54</f>
        <v xml:space="preserve">Moteur aspiration </v>
      </c>
      <c r="B54" s="106">
        <f>CHBA!C54</f>
        <v>0</v>
      </c>
      <c r="C54" s="107">
        <f>CHBA!D54</f>
        <v>1</v>
      </c>
      <c r="D54" s="18">
        <f>CHBA!G54</f>
        <v>0</v>
      </c>
      <c r="E54" s="8">
        <f t="shared" si="1"/>
        <v>0</v>
      </c>
    </row>
    <row r="55" spans="1:5" s="22" customFormat="1" x14ac:dyDescent="0.25">
      <c r="A55" s="5" t="str">
        <f>CHBA!B55</f>
        <v xml:space="preserve">Moteur de brosse </v>
      </c>
      <c r="B55" s="106">
        <f>CHBA!C55</f>
        <v>0</v>
      </c>
      <c r="C55" s="107">
        <f>CHBA!D55</f>
        <v>1</v>
      </c>
      <c r="D55" s="18">
        <f>CHBA!G55</f>
        <v>0</v>
      </c>
      <c r="E55" s="8">
        <f t="shared" si="1"/>
        <v>0</v>
      </c>
    </row>
    <row r="56" spans="1:5" s="22" customFormat="1" x14ac:dyDescent="0.25">
      <c r="A56" s="5" t="str">
        <f>CHBA!B56</f>
        <v>Moteur de traction</v>
      </c>
      <c r="B56" s="106">
        <f>CHBA!C56</f>
        <v>0</v>
      </c>
      <c r="C56" s="107">
        <f>CHBA!D56</f>
        <v>1</v>
      </c>
      <c r="D56" s="18">
        <f>CHBA!G56</f>
        <v>0</v>
      </c>
      <c r="E56" s="8">
        <f t="shared" si="1"/>
        <v>0</v>
      </c>
    </row>
    <row r="57" spans="1:5" s="22" customFormat="1" x14ac:dyDescent="0.25">
      <c r="A57" s="5" t="str">
        <f>CHBA!B57</f>
        <v xml:space="preserve">Plateau porte disque </v>
      </c>
      <c r="B57" s="106">
        <f>CHBA!C57</f>
        <v>0</v>
      </c>
      <c r="C57" s="107">
        <f>CHBA!D57</f>
        <v>2</v>
      </c>
      <c r="D57" s="18">
        <f>CHBA!G57</f>
        <v>0</v>
      </c>
      <c r="E57" s="8">
        <f t="shared" si="1"/>
        <v>0</v>
      </c>
    </row>
    <row r="58" spans="1:5" s="22" customFormat="1" x14ac:dyDescent="0.25">
      <c r="A58" s="5" t="str">
        <f>CHBA!B58</f>
        <v xml:space="preserve">Roue </v>
      </c>
      <c r="B58" s="106">
        <f>CHBA!C58</f>
        <v>0</v>
      </c>
      <c r="C58" s="107">
        <f>CHBA!D58</f>
        <v>2</v>
      </c>
      <c r="D58" s="18">
        <f>CHBA!G58</f>
        <v>0</v>
      </c>
      <c r="E58" s="8">
        <f t="shared" si="1"/>
        <v>0</v>
      </c>
    </row>
    <row r="59" spans="1:5" s="22" customFormat="1" x14ac:dyDescent="0.25">
      <c r="A59" s="5" t="str">
        <f>CHBA!B59</f>
        <v xml:space="preserve">Roulette d'embouchure </v>
      </c>
      <c r="B59" s="106">
        <f>CHBA!C59</f>
        <v>0</v>
      </c>
      <c r="C59" s="107">
        <f>CHBA!D59</f>
        <v>2</v>
      </c>
      <c r="D59" s="18">
        <f>CHBA!G59</f>
        <v>0</v>
      </c>
      <c r="E59" s="8">
        <f t="shared" si="1"/>
        <v>0</v>
      </c>
    </row>
    <row r="60" spans="1:5" s="22" customFormat="1" ht="15.75" thickBot="1" x14ac:dyDescent="0.3">
      <c r="A60" s="5" t="str">
        <f>CHBA!B60</f>
        <v xml:space="preserve">Variateur de vitesse </v>
      </c>
      <c r="B60" s="106">
        <f>CHBA!C60</f>
        <v>0</v>
      </c>
      <c r="C60" s="107">
        <f>CHBA!D60</f>
        <v>1</v>
      </c>
      <c r="D60" s="18">
        <f>CHBA!G60</f>
        <v>0</v>
      </c>
      <c r="E60" s="8">
        <f t="shared" si="1"/>
        <v>0</v>
      </c>
    </row>
    <row r="61" spans="1:5" s="22" customFormat="1" ht="24" thickBot="1" x14ac:dyDescent="0.3">
      <c r="A61" s="200" t="s">
        <v>16</v>
      </c>
      <c r="B61" s="200"/>
      <c r="C61" s="201"/>
      <c r="D61" s="19">
        <f>SUM(D47:D60)</f>
        <v>0</v>
      </c>
      <c r="E61" s="19">
        <f>SUM(E47:E60)</f>
        <v>0</v>
      </c>
    </row>
    <row r="62" spans="1:5" s="22" customFormat="1" x14ac:dyDescent="0.25">
      <c r="A62" s="197" t="str">
        <f>CHBA!A61</f>
        <v>MODELE GENIE B (11)</v>
      </c>
      <c r="B62" s="198"/>
      <c r="C62" s="198"/>
      <c r="D62" s="198"/>
      <c r="E62" s="199"/>
    </row>
    <row r="63" spans="1:5" s="22" customFormat="1" x14ac:dyDescent="0.25">
      <c r="A63" s="5" t="str">
        <f>CHBA!B62</f>
        <v>Câble de relevage</v>
      </c>
      <c r="B63" s="106">
        <f>CHBA!C62</f>
        <v>0</v>
      </c>
      <c r="C63" s="107">
        <f>CHBA!D62</f>
        <v>20</v>
      </c>
      <c r="D63" s="18">
        <f>CHBA!G62</f>
        <v>0</v>
      </c>
      <c r="E63" s="8">
        <f>D63*C63</f>
        <v>0</v>
      </c>
    </row>
    <row r="64" spans="1:5" s="22" customFormat="1" x14ac:dyDescent="0.25">
      <c r="A64" s="5" t="str">
        <f>CHBA!B63</f>
        <v>Carter 423321</v>
      </c>
      <c r="B64" s="106">
        <f>CHBA!C63</f>
        <v>0</v>
      </c>
      <c r="C64" s="107">
        <f>CHBA!D63</f>
        <v>10</v>
      </c>
      <c r="D64" s="18">
        <f>CHBA!G63</f>
        <v>0</v>
      </c>
      <c r="E64" s="8">
        <f t="shared" ref="E64:E79" si="2">D64*C64</f>
        <v>0</v>
      </c>
    </row>
    <row r="65" spans="1:5" s="22" customFormat="1" x14ac:dyDescent="0.25">
      <c r="A65" s="5" t="str">
        <f>CHBA!B64</f>
        <v>Chargeur de batterie</v>
      </c>
      <c r="B65" s="106">
        <f>CHBA!C64</f>
        <v>0</v>
      </c>
      <c r="C65" s="107">
        <f>CHBA!D64</f>
        <v>10</v>
      </c>
      <c r="D65" s="18">
        <f>CHBA!G64</f>
        <v>0</v>
      </c>
      <c r="E65" s="8">
        <f t="shared" si="2"/>
        <v>0</v>
      </c>
    </row>
    <row r="66" spans="1:5" s="22" customFormat="1" x14ac:dyDescent="0.25">
      <c r="A66" s="5" t="str">
        <f>CHBA!B65</f>
        <v xml:space="preserve">Courroie de transmission </v>
      </c>
      <c r="B66" s="106">
        <f>CHBA!C65</f>
        <v>0</v>
      </c>
      <c r="C66" s="107">
        <f>CHBA!D65</f>
        <v>5</v>
      </c>
      <c r="D66" s="18">
        <f>CHBA!G65</f>
        <v>0</v>
      </c>
      <c r="E66" s="8">
        <f t="shared" si="2"/>
        <v>0</v>
      </c>
    </row>
    <row r="67" spans="1:5" s="22" customFormat="1" x14ac:dyDescent="0.25">
      <c r="A67" s="5" t="str">
        <f>CHBA!B66</f>
        <v xml:space="preserve">Electrovanne </v>
      </c>
      <c r="B67" s="106">
        <f>CHBA!C66</f>
        <v>0</v>
      </c>
      <c r="C67" s="107">
        <f>CHBA!D66</f>
        <v>10</v>
      </c>
      <c r="D67" s="18">
        <f>CHBA!G66</f>
        <v>0</v>
      </c>
      <c r="E67" s="8">
        <f t="shared" si="2"/>
        <v>0</v>
      </c>
    </row>
    <row r="68" spans="1:5" s="22" customFormat="1" x14ac:dyDescent="0.25">
      <c r="A68" s="5" t="str">
        <f>CHBA!B67</f>
        <v>Embouchure (suceur)</v>
      </c>
      <c r="B68" s="106">
        <f>CHBA!C67</f>
        <v>0</v>
      </c>
      <c r="C68" s="107">
        <f>CHBA!D67</f>
        <v>4</v>
      </c>
      <c r="D68" s="18">
        <f>CHBA!G67</f>
        <v>0</v>
      </c>
      <c r="E68" s="8">
        <f t="shared" si="2"/>
        <v>0</v>
      </c>
    </row>
    <row r="69" spans="1:5" s="22" customFormat="1" x14ac:dyDescent="0.25">
      <c r="A69" s="5" t="str">
        <f>CHBA!B68</f>
        <v xml:space="preserve">Filtre </v>
      </c>
      <c r="B69" s="106">
        <f>CHBA!C68</f>
        <v>0</v>
      </c>
      <c r="C69" s="107">
        <f>CHBA!D68</f>
        <v>5</v>
      </c>
      <c r="D69" s="18">
        <f>CHBA!G68</f>
        <v>0</v>
      </c>
      <c r="E69" s="8">
        <f t="shared" si="2"/>
        <v>0</v>
      </c>
    </row>
    <row r="70" spans="1:5" s="22" customFormat="1" x14ac:dyDescent="0.25">
      <c r="A70" s="5" t="str">
        <f>CHBA!B69</f>
        <v xml:space="preserve">Flexible d'aspiration </v>
      </c>
      <c r="B70" s="106">
        <f>CHBA!C69</f>
        <v>0</v>
      </c>
      <c r="C70" s="107">
        <f>CHBA!D69</f>
        <v>10</v>
      </c>
      <c r="D70" s="18">
        <f>CHBA!G69</f>
        <v>0</v>
      </c>
      <c r="E70" s="8">
        <f t="shared" si="2"/>
        <v>0</v>
      </c>
    </row>
    <row r="71" spans="1:5" s="22" customFormat="1" x14ac:dyDescent="0.25">
      <c r="A71" s="5" t="str">
        <f>CHBA!B70</f>
        <v xml:space="preserve">Lamelle </v>
      </c>
      <c r="B71" s="106">
        <f>CHBA!C70</f>
        <v>0</v>
      </c>
      <c r="C71" s="107">
        <f>CHBA!D70</f>
        <v>20</v>
      </c>
      <c r="D71" s="18">
        <f>CHBA!G70</f>
        <v>0</v>
      </c>
      <c r="E71" s="8">
        <f t="shared" si="2"/>
        <v>0</v>
      </c>
    </row>
    <row r="72" spans="1:5" s="22" customFormat="1" x14ac:dyDescent="0.25">
      <c r="A72" s="5" t="str">
        <f>CHBA!B71</f>
        <v xml:space="preserve">Moteur aspiration </v>
      </c>
      <c r="B72" s="106">
        <f>CHBA!C71</f>
        <v>0</v>
      </c>
      <c r="C72" s="107">
        <f>CHBA!D71</f>
        <v>4</v>
      </c>
      <c r="D72" s="18">
        <f>CHBA!G71</f>
        <v>0</v>
      </c>
      <c r="E72" s="8">
        <f t="shared" si="2"/>
        <v>0</v>
      </c>
    </row>
    <row r="73" spans="1:5" s="22" customFormat="1" x14ac:dyDescent="0.25">
      <c r="A73" s="5" t="str">
        <f>CHBA!B72</f>
        <v xml:space="preserve">Moteur de brosse </v>
      </c>
      <c r="B73" s="106">
        <f>CHBA!C72</f>
        <v>0</v>
      </c>
      <c r="C73" s="107">
        <f>CHBA!D72</f>
        <v>4</v>
      </c>
      <c r="D73" s="18">
        <f>CHBA!G72</f>
        <v>0</v>
      </c>
      <c r="E73" s="8">
        <f t="shared" si="2"/>
        <v>0</v>
      </c>
    </row>
    <row r="74" spans="1:5" s="22" customFormat="1" x14ac:dyDescent="0.25">
      <c r="A74" s="5" t="str">
        <f>CHBA!B73</f>
        <v xml:space="preserve">Plateau porte disque </v>
      </c>
      <c r="B74" s="106">
        <f>CHBA!C73</f>
        <v>0</v>
      </c>
      <c r="C74" s="107">
        <f>CHBA!D73</f>
        <v>2</v>
      </c>
      <c r="D74" s="18">
        <f>CHBA!G73</f>
        <v>0</v>
      </c>
      <c r="E74" s="8">
        <f t="shared" si="2"/>
        <v>0</v>
      </c>
    </row>
    <row r="75" spans="1:5" s="22" customFormat="1" x14ac:dyDescent="0.25">
      <c r="A75" s="5" t="str">
        <f>CHBA!B74</f>
        <v xml:space="preserve">Réservoir </v>
      </c>
      <c r="B75" s="106">
        <f>CHBA!C74</f>
        <v>0</v>
      </c>
      <c r="C75" s="107">
        <f>CHBA!D74</f>
        <v>2</v>
      </c>
      <c r="D75" s="18">
        <f>CHBA!G74</f>
        <v>0</v>
      </c>
      <c r="E75" s="8">
        <f t="shared" si="2"/>
        <v>0</v>
      </c>
    </row>
    <row r="76" spans="1:5" s="22" customFormat="1" x14ac:dyDescent="0.25">
      <c r="A76" s="5" t="str">
        <f>CHBA!B75</f>
        <v xml:space="preserve">Roue </v>
      </c>
      <c r="B76" s="106">
        <f>CHBA!C75</f>
        <v>0</v>
      </c>
      <c r="C76" s="107">
        <f>CHBA!D75</f>
        <v>4</v>
      </c>
      <c r="D76" s="18">
        <f>CHBA!G75</f>
        <v>0</v>
      </c>
      <c r="E76" s="8">
        <f t="shared" si="2"/>
        <v>0</v>
      </c>
    </row>
    <row r="77" spans="1:5" s="22" customFormat="1" x14ac:dyDescent="0.25">
      <c r="A77" s="5" t="str">
        <f>CHBA!B76</f>
        <v xml:space="preserve">Roulette d'embouchure </v>
      </c>
      <c r="B77" s="106">
        <f>CHBA!C76</f>
        <v>0</v>
      </c>
      <c r="C77" s="107">
        <f>CHBA!D76</f>
        <v>10</v>
      </c>
      <c r="D77" s="18">
        <f>CHBA!G76</f>
        <v>0</v>
      </c>
      <c r="E77" s="8">
        <f t="shared" si="2"/>
        <v>0</v>
      </c>
    </row>
    <row r="78" spans="1:5" s="22" customFormat="1" x14ac:dyDescent="0.25">
      <c r="A78" s="5" t="str">
        <f>CHBA!B77</f>
        <v>Tableau de commande</v>
      </c>
      <c r="B78" s="106">
        <f>CHBA!C77</f>
        <v>0</v>
      </c>
      <c r="C78" s="107">
        <f>CHBA!D77</f>
        <v>5</v>
      </c>
      <c r="D78" s="18">
        <f>CHBA!G77</f>
        <v>0</v>
      </c>
      <c r="E78" s="8">
        <f t="shared" si="2"/>
        <v>0</v>
      </c>
    </row>
    <row r="79" spans="1:5" s="22" customFormat="1" ht="15.75" thickBot="1" x14ac:dyDescent="0.3">
      <c r="A79" s="5" t="str">
        <f>CHBA!B78</f>
        <v xml:space="preserve">Variateur de vitesse </v>
      </c>
      <c r="B79" s="106">
        <f>CHBA!C78</f>
        <v>0</v>
      </c>
      <c r="C79" s="107">
        <f>CHBA!D78</f>
        <v>5</v>
      </c>
      <c r="D79" s="18">
        <f>CHBA!G78</f>
        <v>0</v>
      </c>
      <c r="E79" s="8">
        <f t="shared" si="2"/>
        <v>0</v>
      </c>
    </row>
    <row r="80" spans="1:5" s="22" customFormat="1" ht="24" thickBot="1" x14ac:dyDescent="0.3">
      <c r="A80" s="200" t="s">
        <v>16</v>
      </c>
      <c r="B80" s="200"/>
      <c r="C80" s="201"/>
      <c r="D80" s="19">
        <f>SUM(D63:D79)</f>
        <v>0</v>
      </c>
      <c r="E80" s="19">
        <f>SUM(E63:E79)</f>
        <v>0</v>
      </c>
    </row>
    <row r="81" spans="1:5" s="3" customFormat="1" ht="15.75" thickBot="1" x14ac:dyDescent="0.3">
      <c r="A81" s="9"/>
      <c r="B81" s="9"/>
      <c r="C81" s="9"/>
      <c r="D81" s="9"/>
      <c r="E81" s="9"/>
    </row>
    <row r="82" spans="1:5" s="3" customFormat="1" ht="24" thickBot="1" x14ac:dyDescent="0.3">
      <c r="A82" s="194" t="s">
        <v>172</v>
      </c>
      <c r="B82" s="195"/>
      <c r="C82" s="196"/>
      <c r="D82" s="21">
        <f>E80+E61+E45</f>
        <v>0</v>
      </c>
      <c r="E82" s="9"/>
    </row>
    <row r="83" spans="1:5" s="22" customFormat="1" ht="23.25" x14ac:dyDescent="0.25">
      <c r="A83" s="28"/>
      <c r="B83" s="28"/>
      <c r="C83" s="28"/>
      <c r="D83" s="29"/>
      <c r="E83" s="9"/>
    </row>
    <row r="84" spans="1:5" x14ac:dyDescent="0.25">
      <c r="A84" s="9"/>
      <c r="B84" s="9"/>
      <c r="C84" s="9"/>
      <c r="D84" s="9"/>
      <c r="E84" s="9"/>
    </row>
    <row r="85" spans="1:5" x14ac:dyDescent="0.25">
      <c r="A85" s="9"/>
      <c r="B85" s="9"/>
      <c r="C85" s="9"/>
      <c r="D85" s="9"/>
      <c r="E85" s="9"/>
    </row>
    <row r="86" spans="1:5" s="22" customFormat="1" ht="17.25" customHeight="1" thickBot="1" x14ac:dyDescent="0.3">
      <c r="A86" s="202" t="s">
        <v>173</v>
      </c>
      <c r="B86" s="203"/>
      <c r="C86" s="203"/>
      <c r="D86" s="203"/>
      <c r="E86" s="27"/>
    </row>
    <row r="87" spans="1:5" s="22" customFormat="1" ht="42" customHeight="1" thickBot="1" x14ac:dyDescent="0.3">
      <c r="A87" s="30" t="s">
        <v>174</v>
      </c>
      <c r="B87" s="178">
        <f>D82+C19</f>
        <v>0</v>
      </c>
      <c r="C87" s="179"/>
      <c r="D87" s="179"/>
      <c r="E87" s="180"/>
    </row>
  </sheetData>
  <mergeCells count="56">
    <mergeCell ref="IX3:JA3"/>
    <mergeCell ref="GP3:HA3"/>
    <mergeCell ref="HB3:HM3"/>
    <mergeCell ref="HN3:HY3"/>
    <mergeCell ref="HZ3:IK3"/>
    <mergeCell ref="IL3:IW3"/>
    <mergeCell ref="IL2:IW2"/>
    <mergeCell ref="IX2:JA2"/>
    <mergeCell ref="AD3:AO3"/>
    <mergeCell ref="AP3:BA3"/>
    <mergeCell ref="BB3:BM3"/>
    <mergeCell ref="BN3:BY3"/>
    <mergeCell ref="BZ3:CK3"/>
    <mergeCell ref="CL3:CW3"/>
    <mergeCell ref="CX3:DI3"/>
    <mergeCell ref="DJ3:DU3"/>
    <mergeCell ref="DV3:EG3"/>
    <mergeCell ref="EH3:ES3"/>
    <mergeCell ref="ET3:FE3"/>
    <mergeCell ref="FF3:FQ3"/>
    <mergeCell ref="FR3:GC3"/>
    <mergeCell ref="GD3:GO3"/>
    <mergeCell ref="GD2:GO2"/>
    <mergeCell ref="GP2:HA2"/>
    <mergeCell ref="HB2:HM2"/>
    <mergeCell ref="HN2:HY2"/>
    <mergeCell ref="HZ2:IK2"/>
    <mergeCell ref="DV2:EG2"/>
    <mergeCell ref="EH2:ES2"/>
    <mergeCell ref="ET2:FE2"/>
    <mergeCell ref="FF2:FQ2"/>
    <mergeCell ref="FR2:GC2"/>
    <mergeCell ref="BN2:BY2"/>
    <mergeCell ref="BZ2:CK2"/>
    <mergeCell ref="CL2:CW2"/>
    <mergeCell ref="CX2:DI2"/>
    <mergeCell ref="DJ2:DU2"/>
    <mergeCell ref="AD2:AO2"/>
    <mergeCell ref="AP2:BA2"/>
    <mergeCell ref="BB2:BM2"/>
    <mergeCell ref="A1:E1"/>
    <mergeCell ref="A2:E3"/>
    <mergeCell ref="B87:E87"/>
    <mergeCell ref="A6:E6"/>
    <mergeCell ref="A24:E24"/>
    <mergeCell ref="D25:D26"/>
    <mergeCell ref="E25:E26"/>
    <mergeCell ref="A7:E7"/>
    <mergeCell ref="A82:C82"/>
    <mergeCell ref="A27:E27"/>
    <mergeCell ref="A45:C45"/>
    <mergeCell ref="A86:D86"/>
    <mergeCell ref="A46:E46"/>
    <mergeCell ref="A61:C61"/>
    <mergeCell ref="A62:E62"/>
    <mergeCell ref="A80:C8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CHBA</vt:lpstr>
      <vt:lpstr>CADRE REPONSE TECHNIQUE</vt:lpstr>
      <vt:lpstr>DQE CHBA</vt:lpstr>
    </vt:vector>
  </TitlesOfParts>
  <Company>CHBA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LORCA Amandine</dc:creator>
  <cp:lastModifiedBy>Amandine LORCA</cp:lastModifiedBy>
  <cp:revision>4</cp:revision>
  <cp:lastPrinted>2022-03-04T09:14:29Z</cp:lastPrinted>
  <dcterms:created xsi:type="dcterms:W3CDTF">2021-10-19T13:52:00Z</dcterms:created>
  <dcterms:modified xsi:type="dcterms:W3CDTF">2025-01-20T09:08:54Z</dcterms:modified>
</cp:coreProperties>
</file>