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/>
  <mc:AlternateContent xmlns:mc="http://schemas.openxmlformats.org/markup-compatibility/2006">
    <mc:Choice Requires="x15">
      <x15ac:absPath xmlns:x15ac="http://schemas.microsoft.com/office/spreadsheetml/2010/11/ac" url="https://enacfr.sharepoint.com/sites/Suivioprations/Documents partages/TLS/E1/2024_Salle de cours et réunions R+1/03_Projet/03.4_Projet/03.4.3_Pièces écrites/V3 pour MAPA/2_CDPGF/"/>
    </mc:Choice>
  </mc:AlternateContent>
  <xr:revisionPtr revIDLastSave="1" documentId="8_{AF8332A0-19C1-4CF4-B40D-8397B138D402}" xr6:coauthVersionLast="47" xr6:coauthVersionMax="47" xr10:uidLastSave="{593B15F3-A404-4CA1-9DA3-D50E62670E17}"/>
  <bookViews>
    <workbookView xWindow="-120" yWindow="-120" windowWidth="25440" windowHeight="15270" tabRatio="749" xr2:uid="{00000000-000D-0000-FFFF-FFFF00000000}"/>
  </bookViews>
  <sheets>
    <sheet name="lot menuiseries intérieures " sheetId="4" r:id="rId1"/>
  </sheets>
  <definedNames>
    <definedName name="_xlnm.Print_Area" localSheetId="0">'lot menuiseries intérieures '!$A$1:$F$64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4" l="1"/>
  <c r="F62" i="4"/>
  <c r="F64" i="4" s="1"/>
  <c r="F63" i="4" s="1"/>
</calcChain>
</file>

<file path=xl/sharedStrings.xml><?xml version="1.0" encoding="utf-8"?>
<sst xmlns="http://schemas.openxmlformats.org/spreadsheetml/2006/main" count="88" uniqueCount="72">
  <si>
    <t>Salle de cours R+1 - Bâtiment Esnault 
 TOULOUSE</t>
  </si>
  <si>
    <t>Maitrise d'ouvrage</t>
  </si>
  <si>
    <t>ECOLE NATIONALE DE L’ AVIATION CIVILE – ENAC</t>
  </si>
  <si>
    <t>Site de TOULOUSE</t>
  </si>
  <si>
    <t>7 avenue Edouard Belin</t>
  </si>
  <si>
    <t>31055 TOULOUSE</t>
  </si>
  <si>
    <t>Décomposition de Prix Global et Forfaitaire Phase Pro
Lot  Menuiseries intérieures - Cloisons vitrées</t>
  </si>
  <si>
    <t>Art.</t>
  </si>
  <si>
    <t>Désignation</t>
  </si>
  <si>
    <t>Unité</t>
  </si>
  <si>
    <t>Quantité</t>
  </si>
  <si>
    <t>Prix unitaire</t>
  </si>
  <si>
    <t>Montant HT</t>
  </si>
  <si>
    <t>DESCRIPTION DES OUVRAGES</t>
  </si>
  <si>
    <t>1.</t>
  </si>
  <si>
    <t>PROTECTIONS / SAS pour chantier en site occupé</t>
  </si>
  <si>
    <t xml:space="preserve">compris dans prestations </t>
  </si>
  <si>
    <t>PM</t>
  </si>
  <si>
    <t>2.</t>
  </si>
  <si>
    <t>PORTES VITREES</t>
  </si>
  <si>
    <t>2.1</t>
  </si>
  <si>
    <t xml:space="preserve">EI 30 - 33dBra - Hetre lamellé  - largeur 90 cm, un vantail </t>
  </si>
  <si>
    <t>u</t>
  </si>
  <si>
    <t>2.2</t>
  </si>
  <si>
    <t>EI 30 - 33dBra - Hetre lamellé  - largeur 90 cm + 43cm , un vantail + fixe</t>
  </si>
  <si>
    <t>3.</t>
  </si>
  <si>
    <t xml:space="preserve">CHASSIS VITRES </t>
  </si>
  <si>
    <t>3.1</t>
  </si>
  <si>
    <t xml:space="preserve"> Châssis vitré fixe -  EI 60 -  38 dBra - 2085 x 1400mm , épaisseur, 56 mm - Hêtre lamellé collé à peintre</t>
  </si>
  <si>
    <t>m2</t>
  </si>
  <si>
    <t>4.</t>
  </si>
  <si>
    <t>BLOCS PORTES INTERIEURS</t>
  </si>
  <si>
    <t>4.1</t>
  </si>
  <si>
    <t xml:space="preserve">EI 30 - 33dBra - Stratifié 2 faces  - largeur 90 cm, un vantail </t>
  </si>
  <si>
    <t>4.2</t>
  </si>
  <si>
    <t>EI 30 - Stratifié 2 faces  -33dBra  largeur 140 cm, deux vantaux tiercés</t>
  </si>
  <si>
    <t>4.3</t>
  </si>
  <si>
    <t>EI 30 - Stratifié 2 faces  -33dBra  largeur 140 cm, deux vantaux tiercés ++ ferme porte + sélecteur de fermeture - occulus rectangulaire</t>
  </si>
  <si>
    <t>5.</t>
  </si>
  <si>
    <t>ORGANIGRAMME DES CLES</t>
  </si>
  <si>
    <t>5.1</t>
  </si>
  <si>
    <t>Serrure tyoe "salto" - compatible organigramme Enac</t>
  </si>
  <si>
    <t>5.2</t>
  </si>
  <si>
    <t>Cylindre de securité sur organigramme Enac</t>
  </si>
  <si>
    <t>6.</t>
  </si>
  <si>
    <t>OUVRAGES DIVERS</t>
  </si>
  <si>
    <t>6.1</t>
  </si>
  <si>
    <t>Plinthes bois</t>
  </si>
  <si>
    <t>ml</t>
  </si>
  <si>
    <t>6.2</t>
  </si>
  <si>
    <t xml:space="preserve">Store vénitien </t>
  </si>
  <si>
    <t>6.2.1</t>
  </si>
  <si>
    <t>Store vénitien - Largeur 930 mm  x 2085 mm - Lame 16mm - Manœuvre par cordon</t>
  </si>
  <si>
    <t>6.2.2</t>
  </si>
  <si>
    <t>Store vénitien - Largeur 430 mm  x 2085 mm - Lame 16mm - Manœuvre par cordon</t>
  </si>
  <si>
    <t>6.2.3</t>
  </si>
  <si>
    <t>Store vénitien - Largeur 680 mm  x 2085 mm - Lame 16mm - Manœuvre par cordon</t>
  </si>
  <si>
    <t>6.3</t>
  </si>
  <si>
    <t xml:space="preserve">Butée de porte </t>
  </si>
  <si>
    <t>6.3.1</t>
  </si>
  <si>
    <t>Pour portes vitrées</t>
  </si>
  <si>
    <t>6.3.2</t>
  </si>
  <si>
    <t>Pour portes stratifiés</t>
  </si>
  <si>
    <t>6.4</t>
  </si>
  <si>
    <t>Finitions par joints acryliques</t>
  </si>
  <si>
    <t>compris dans prestations chassis et portes vitrées</t>
  </si>
  <si>
    <t>6.5</t>
  </si>
  <si>
    <t>Signalétique des locaux</t>
  </si>
  <si>
    <t>6.6</t>
  </si>
  <si>
    <t>Vitrophanie.</t>
  </si>
  <si>
    <t>TVA                        %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</si>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</sst>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1" xfId="0" applyFill="1" applyBorder="1" applyAlignment="1">
      <alignment horizontal="center" vertical="center"/>
    </xf>
    <xf numFmtId="2" fontId="0" fillId="0" borderId="0" xfId="0" applyNumberFormat="1"/>
    <xf numFmtId="2" fontId="0" fillId="2" borderId="1" xfId="0" applyNumberFormat="1" applyFill="1" applyBorder="1" applyAlignment="1">
      <alignment horizontal="center" vertical="center"/>
    </xf>
    <xf numFmtId="2" fontId="0" fillId="0" borderId="2" xfId="0" applyNumberFormat="1" applyBorder="1"/>
    <xf numFmtId="2" fontId="0" fillId="0" borderId="3" xfId="0" applyNumberFormat="1" applyBorder="1"/>
    <xf numFmtId="0" fontId="0" fillId="0" borderId="0" xfId="0" applyAlignment="1">
      <alignment horizontal="center"/>
    </xf>
    <xf numFmtId="44" fontId="0" fillId="0" borderId="2" xfId="0" applyNumberFormat="1" applyBorder="1"/>
    <xf numFmtId="44" fontId="0" fillId="0" borderId="3" xfId="0" applyNumberFormat="1" applyBorder="1"/>
    <xf numFmtId="44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2" fontId="0" fillId="0" borderId="8" xfId="0" applyNumberFormat="1" applyBorder="1"/>
    <xf numFmtId="44" fontId="0" fillId="0" borderId="8" xfId="0" applyNumberFormat="1" applyBorder="1"/>
    <xf numFmtId="2" fontId="1" fillId="0" borderId="8" xfId="0" applyNumberFormat="1" applyFont="1" applyBorder="1"/>
    <xf numFmtId="44" fontId="1" fillId="0" borderId="8" xfId="0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  <xf numFmtId="0" fontId="1" fillId="0" borderId="8" xfId="0" applyFont="1" applyBorder="1" applyAlignment="1">
      <alignment wrapText="1"/>
    </xf>
    <xf numFmtId="0" fontId="0" fillId="0" borderId="3" xfId="0" applyBorder="1" applyAlignment="1">
      <alignment wrapText="1"/>
    </xf>
    <xf numFmtId="0" fontId="2" fillId="0" borderId="8" xfId="0" applyFont="1" applyBorder="1" applyAlignment="1">
      <alignment wrapText="1"/>
    </xf>
    <xf numFmtId="0" fontId="0" fillId="0" borderId="8" xfId="0" applyBorder="1" applyAlignment="1">
      <alignment horizontal="left"/>
    </xf>
    <xf numFmtId="0" fontId="1" fillId="0" borderId="0" xfId="0" applyFont="1" applyAlignment="1">
      <alignment horizontal="left"/>
    </xf>
    <xf numFmtId="0" fontId="1" fillId="3" borderId="8" xfId="0" applyFont="1" applyFill="1" applyBorder="1" applyAlignment="1">
      <alignment wrapText="1"/>
    </xf>
    <xf numFmtId="0" fontId="2" fillId="3" borderId="8" xfId="0" applyFont="1" applyFill="1" applyBorder="1" applyAlignment="1">
      <alignment wrapText="1"/>
    </xf>
    <xf numFmtId="0" fontId="0" fillId="0" borderId="9" xfId="0" applyBorder="1"/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0" fillId="0" borderId="10" xfId="0" applyBorder="1"/>
    <xf numFmtId="0" fontId="1" fillId="3" borderId="10" xfId="0" applyFont="1" applyFill="1" applyBorder="1"/>
    <xf numFmtId="0" fontId="0" fillId="3" borderId="10" xfId="0" applyFill="1" applyBorder="1"/>
    <xf numFmtId="0" fontId="0" fillId="0" borderId="11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wrapText="1"/>
    </xf>
    <xf numFmtId="0" fontId="1" fillId="3" borderId="15" xfId="0" applyFont="1" applyFill="1" applyBorder="1"/>
    <xf numFmtId="0" fontId="1" fillId="3" borderId="16" xfId="0" applyFont="1" applyFill="1" applyBorder="1" applyAlignment="1">
      <alignment wrapText="1"/>
    </xf>
    <xf numFmtId="0" fontId="2" fillId="0" borderId="16" xfId="0" applyFont="1" applyBorder="1" applyAlignment="1">
      <alignment horizontal="justify" vertical="center"/>
    </xf>
    <xf numFmtId="0" fontId="2" fillId="3" borderId="16" xfId="0" applyFont="1" applyFill="1" applyBorder="1" applyAlignment="1">
      <alignment horizontal="justify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1" fillId="4" borderId="8" xfId="0" applyFont="1" applyFill="1" applyBorder="1"/>
    <xf numFmtId="0" fontId="1" fillId="4" borderId="8" xfId="0" applyFont="1" applyFill="1" applyBorder="1" applyAlignment="1">
      <alignment horizontal="center"/>
    </xf>
    <xf numFmtId="2" fontId="1" fillId="4" borderId="8" xfId="0" applyNumberFormat="1" applyFont="1" applyFill="1" applyBorder="1"/>
    <xf numFmtId="44" fontId="1" fillId="4" borderId="8" xfId="0" applyNumberFormat="1" applyFont="1" applyFill="1" applyBorder="1"/>
    <xf numFmtId="0" fontId="1" fillId="0" borderId="8" xfId="0" applyFont="1" applyBorder="1"/>
    <xf numFmtId="0" fontId="5" fillId="0" borderId="14" xfId="0" applyFont="1" applyBorder="1" applyAlignment="1">
      <alignment horizontal="justify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14" fontId="0" fillId="0" borderId="7" xfId="0" applyNumberFormat="1" applyBorder="1" applyAlignment="1">
      <alignment horizontal="right"/>
    </xf>
    <xf numFmtId="0" fontId="0" fillId="0" borderId="7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abSelected="1" topLeftCell="A48" zoomScaleNormal="100" workbookViewId="0">
      <selection activeCell="G77" sqref="A67:G77"/>
    </sheetView>
  </sheetViews>
  <sheetFormatPr defaultColWidth="11.42578125" defaultRowHeight="15"/>
  <cols>
    <col min="1" max="1" width="8.28515625" customWidth="1"/>
    <col min="2" max="2" width="53.85546875" style="10" customWidth="1"/>
    <col min="3" max="3" width="7.5703125" style="6" customWidth="1"/>
    <col min="4" max="4" width="10.28515625" style="2" customWidth="1"/>
    <col min="5" max="5" width="12" customWidth="1"/>
    <col min="6" max="6" width="10.7109375" customWidth="1"/>
  </cols>
  <sheetData>
    <row r="1" spans="1:6" ht="32.25" customHeight="1">
      <c r="A1" s="55" t="s">
        <v>0</v>
      </c>
      <c r="B1" s="55"/>
      <c r="C1" s="55"/>
      <c r="D1" s="55"/>
      <c r="E1" s="55"/>
      <c r="F1" s="55"/>
    </row>
    <row r="3" spans="1:6">
      <c r="A3" s="11" t="s">
        <v>1</v>
      </c>
      <c r="C3" s="11"/>
    </row>
    <row r="4" spans="1:6">
      <c r="A4" t="s">
        <v>2</v>
      </c>
      <c r="C4"/>
    </row>
    <row r="5" spans="1:6">
      <c r="A5" t="s">
        <v>3</v>
      </c>
      <c r="C5"/>
    </row>
    <row r="6" spans="1:6">
      <c r="A6" t="s">
        <v>4</v>
      </c>
      <c r="C6"/>
    </row>
    <row r="7" spans="1:6">
      <c r="A7" t="s">
        <v>5</v>
      </c>
    </row>
    <row r="11" spans="1:6" ht="29.25" customHeight="1">
      <c r="A11" s="51" t="s">
        <v>6</v>
      </c>
      <c r="B11" s="52"/>
      <c r="C11" s="52"/>
      <c r="D11" s="52"/>
      <c r="E11" s="52"/>
      <c r="F11" s="53"/>
    </row>
    <row r="12" spans="1:6">
      <c r="E12" s="56">
        <f ca="1">TODAY()</f>
        <v>45722</v>
      </c>
      <c r="F12" s="57"/>
    </row>
    <row r="13" spans="1:6" ht="22.5" customHeight="1">
      <c r="A13" s="1" t="s">
        <v>7</v>
      </c>
      <c r="B13" s="16" t="s">
        <v>8</v>
      </c>
      <c r="C13" s="1" t="s">
        <v>9</v>
      </c>
      <c r="D13" s="3" t="s">
        <v>10</v>
      </c>
      <c r="E13" s="1" t="s">
        <v>11</v>
      </c>
      <c r="F13" s="1" t="s">
        <v>12</v>
      </c>
    </row>
    <row r="14" spans="1:6">
      <c r="A14" s="26"/>
      <c r="B14" s="17"/>
      <c r="C14" s="32"/>
      <c r="D14" s="4"/>
      <c r="E14" s="7"/>
      <c r="F14" s="7"/>
    </row>
    <row r="15" spans="1:6" s="11" customFormat="1">
      <c r="A15" s="27"/>
      <c r="B15" s="19" t="s">
        <v>13</v>
      </c>
      <c r="C15" s="33"/>
      <c r="D15" s="14"/>
      <c r="E15" s="15"/>
      <c r="F15" s="15"/>
    </row>
    <row r="16" spans="1:6" s="11" customFormat="1">
      <c r="A16" s="27"/>
      <c r="B16" s="19"/>
      <c r="C16" s="33"/>
      <c r="D16" s="14"/>
      <c r="E16" s="15"/>
      <c r="F16" s="15"/>
    </row>
    <row r="17" spans="1:6" s="11" customFormat="1">
      <c r="A17" s="45" t="s">
        <v>14</v>
      </c>
      <c r="B17" s="45" t="s">
        <v>15</v>
      </c>
      <c r="C17" s="46"/>
      <c r="D17" s="47"/>
      <c r="E17" s="48"/>
      <c r="F17" s="48"/>
    </row>
    <row r="18" spans="1:6">
      <c r="A18" s="49"/>
      <c r="B18" s="43" t="s">
        <v>16</v>
      </c>
      <c r="C18" s="44" t="s">
        <v>17</v>
      </c>
      <c r="D18" s="12"/>
      <c r="E18" s="13"/>
      <c r="F18" s="13"/>
    </row>
    <row r="19" spans="1:6" s="11" customFormat="1">
      <c r="A19" s="27"/>
      <c r="B19" s="19"/>
      <c r="C19" s="33"/>
      <c r="D19" s="14"/>
      <c r="E19" s="15"/>
      <c r="F19" s="15"/>
    </row>
    <row r="20" spans="1:6" s="11" customFormat="1">
      <c r="A20" s="45" t="s">
        <v>18</v>
      </c>
      <c r="B20" s="45" t="s">
        <v>19</v>
      </c>
      <c r="C20" s="46"/>
      <c r="D20" s="47"/>
      <c r="E20" s="48"/>
      <c r="F20" s="48"/>
    </row>
    <row r="21" spans="1:6">
      <c r="A21" t="s">
        <v>20</v>
      </c>
      <c r="B21" s="21" t="s">
        <v>21</v>
      </c>
      <c r="C21" s="34" t="s">
        <v>22</v>
      </c>
      <c r="D21" s="12"/>
      <c r="E21" s="13"/>
      <c r="F21" s="13"/>
    </row>
    <row r="22" spans="1:6" ht="26.25">
      <c r="A22" t="s">
        <v>23</v>
      </c>
      <c r="B22" s="21" t="s">
        <v>24</v>
      </c>
      <c r="C22" s="34" t="s">
        <v>22</v>
      </c>
      <c r="D22" s="12"/>
      <c r="E22" s="13"/>
      <c r="F22" s="13"/>
    </row>
    <row r="23" spans="1:6">
      <c r="B23" s="18"/>
      <c r="C23" s="34"/>
      <c r="D23" s="12"/>
      <c r="E23" s="13"/>
      <c r="F23" s="13"/>
    </row>
    <row r="24" spans="1:6" s="11" customFormat="1">
      <c r="A24" s="45" t="s">
        <v>25</v>
      </c>
      <c r="B24" s="45" t="s">
        <v>26</v>
      </c>
      <c r="C24" s="46"/>
      <c r="D24" s="47"/>
      <c r="E24" s="48"/>
      <c r="F24" s="48"/>
    </row>
    <row r="25" spans="1:6" s="11" customFormat="1">
      <c r="A25" s="28"/>
      <c r="B25" s="19"/>
      <c r="C25" s="33"/>
      <c r="D25" s="14"/>
      <c r="E25" s="15"/>
      <c r="F25" s="15"/>
    </row>
    <row r="26" spans="1:6" ht="26.25">
      <c r="A26" s="29" t="s">
        <v>27</v>
      </c>
      <c r="B26" s="21" t="s">
        <v>28</v>
      </c>
      <c r="C26" s="34" t="s">
        <v>29</v>
      </c>
      <c r="D26" s="12"/>
      <c r="E26" s="13"/>
      <c r="F26" s="13"/>
    </row>
    <row r="27" spans="1:6">
      <c r="B27" s="19"/>
      <c r="C27" s="34"/>
      <c r="D27" s="12"/>
      <c r="E27" s="13"/>
      <c r="F27" s="13"/>
    </row>
    <row r="28" spans="1:6" s="11" customFormat="1">
      <c r="A28" s="27"/>
      <c r="B28" s="19"/>
      <c r="C28" s="33"/>
      <c r="D28" s="14"/>
      <c r="E28" s="15"/>
      <c r="F28" s="15"/>
    </row>
    <row r="29" spans="1:6" s="11" customFormat="1">
      <c r="A29" s="23"/>
      <c r="B29" s="19"/>
      <c r="C29" s="33"/>
      <c r="D29" s="14"/>
      <c r="E29" s="15"/>
      <c r="F29" s="15"/>
    </row>
    <row r="30" spans="1:6" s="11" customFormat="1">
      <c r="A30" s="45" t="s">
        <v>30</v>
      </c>
      <c r="B30" s="45" t="s">
        <v>31</v>
      </c>
      <c r="C30" s="46"/>
      <c r="D30" s="47"/>
      <c r="E30" s="48"/>
      <c r="F30" s="48"/>
    </row>
    <row r="31" spans="1:6">
      <c r="B31" s="19"/>
      <c r="C31" s="34"/>
      <c r="D31" s="12"/>
      <c r="E31" s="13"/>
      <c r="F31" s="13"/>
    </row>
    <row r="32" spans="1:6">
      <c r="A32" s="28" t="s">
        <v>32</v>
      </c>
      <c r="B32" s="21" t="s">
        <v>33</v>
      </c>
      <c r="C32" s="34" t="s">
        <v>22</v>
      </c>
      <c r="D32" s="12"/>
      <c r="E32" s="13"/>
      <c r="F32" s="13"/>
    </row>
    <row r="33" spans="1:6" ht="26.25">
      <c r="A33" s="28" t="s">
        <v>34</v>
      </c>
      <c r="B33" s="21" t="s">
        <v>35</v>
      </c>
      <c r="C33" s="34" t="s">
        <v>22</v>
      </c>
      <c r="D33" s="12"/>
      <c r="E33" s="13"/>
      <c r="F33" s="13"/>
    </row>
    <row r="34" spans="1:6" ht="39">
      <c r="A34" s="28" t="s">
        <v>36</v>
      </c>
      <c r="B34" s="21" t="s">
        <v>37</v>
      </c>
      <c r="C34" s="34" t="s">
        <v>22</v>
      </c>
      <c r="D34" s="12"/>
      <c r="E34" s="13"/>
      <c r="F34" s="13"/>
    </row>
    <row r="35" spans="1:6">
      <c r="A35" s="29"/>
      <c r="B35" s="21"/>
      <c r="C35" s="34"/>
      <c r="D35" s="12"/>
      <c r="E35" s="13"/>
      <c r="F35" s="13"/>
    </row>
    <row r="36" spans="1:6" s="11" customFormat="1">
      <c r="A36" s="45" t="s">
        <v>38</v>
      </c>
      <c r="B36" s="45" t="s">
        <v>39</v>
      </c>
      <c r="C36" s="46"/>
      <c r="D36" s="47"/>
      <c r="E36" s="48"/>
      <c r="F36" s="48"/>
    </row>
    <row r="37" spans="1:6">
      <c r="A37" s="28" t="s">
        <v>40</v>
      </c>
      <c r="B37" s="22" t="s">
        <v>41</v>
      </c>
      <c r="C37" s="34" t="s">
        <v>22</v>
      </c>
      <c r="D37" s="12"/>
      <c r="E37" s="13"/>
      <c r="F37" s="13"/>
    </row>
    <row r="38" spans="1:6">
      <c r="A38" s="28" t="s">
        <v>42</v>
      </c>
      <c r="B38" s="50" t="s">
        <v>43</v>
      </c>
      <c r="C38" s="34" t="s">
        <v>22</v>
      </c>
      <c r="D38" s="12"/>
      <c r="E38" s="13"/>
      <c r="F38" s="13"/>
    </row>
    <row r="39" spans="1:6">
      <c r="B39" s="38"/>
      <c r="D39" s="12"/>
      <c r="E39" s="13"/>
      <c r="F39" s="13"/>
    </row>
    <row r="40" spans="1:6">
      <c r="A40" s="29"/>
      <c r="B40" s="21"/>
      <c r="C40" s="34"/>
      <c r="D40" s="12"/>
      <c r="E40" s="13"/>
      <c r="F40" s="13"/>
    </row>
    <row r="41" spans="1:6">
      <c r="A41" s="29"/>
      <c r="B41" s="18"/>
      <c r="C41" s="34"/>
      <c r="D41" s="12"/>
      <c r="E41" s="13"/>
      <c r="F41" s="13"/>
    </row>
    <row r="42" spans="1:6" s="11" customFormat="1">
      <c r="A42" s="45" t="s">
        <v>44</v>
      </c>
      <c r="B42" s="45" t="s">
        <v>45</v>
      </c>
      <c r="C42" s="46"/>
      <c r="D42" s="47"/>
      <c r="E42" s="48"/>
      <c r="F42" s="48"/>
    </row>
    <row r="43" spans="1:6">
      <c r="A43" s="28" t="s">
        <v>46</v>
      </c>
      <c r="B43" s="24" t="s">
        <v>47</v>
      </c>
      <c r="C43" s="35" t="s">
        <v>48</v>
      </c>
      <c r="D43" s="12"/>
      <c r="E43" s="13"/>
      <c r="F43" s="13"/>
    </row>
    <row r="44" spans="1:6">
      <c r="A44" s="30"/>
      <c r="B44" s="24"/>
      <c r="C44" s="35"/>
      <c r="D44" s="12"/>
      <c r="E44" s="13"/>
      <c r="F44" s="13"/>
    </row>
    <row r="45" spans="1:6" s="11" customFormat="1">
      <c r="A45" s="28" t="s">
        <v>49</v>
      </c>
      <c r="B45" s="40" t="s">
        <v>50</v>
      </c>
      <c r="C45" s="36"/>
      <c r="D45" s="14"/>
      <c r="E45" s="15"/>
      <c r="F45" s="15"/>
    </row>
    <row r="46" spans="1:6" ht="25.5">
      <c r="A46" s="28" t="s">
        <v>51</v>
      </c>
      <c r="B46" s="41" t="s">
        <v>52</v>
      </c>
      <c r="C46" s="35" t="s">
        <v>22</v>
      </c>
      <c r="D46" s="12"/>
      <c r="E46" s="13"/>
      <c r="F46" s="13"/>
    </row>
    <row r="47" spans="1:6" ht="25.5">
      <c r="A47" s="28" t="s">
        <v>53</v>
      </c>
      <c r="B47" s="42" t="s">
        <v>54</v>
      </c>
      <c r="C47" s="35" t="s">
        <v>22</v>
      </c>
      <c r="D47" s="12"/>
      <c r="E47" s="13"/>
      <c r="F47" s="13"/>
    </row>
    <row r="48" spans="1:6" ht="25.5">
      <c r="A48" s="28" t="s">
        <v>55</v>
      </c>
      <c r="B48" s="42" t="s">
        <v>56</v>
      </c>
      <c r="C48" s="35" t="s">
        <v>22</v>
      </c>
      <c r="D48" s="12"/>
      <c r="E48" s="13"/>
      <c r="F48" s="13"/>
    </row>
    <row r="49" spans="1:6" s="11" customFormat="1">
      <c r="A49" s="39"/>
      <c r="B49" s="42"/>
      <c r="C49" s="36"/>
      <c r="D49" s="14"/>
      <c r="E49" s="15"/>
      <c r="F49" s="15"/>
    </row>
    <row r="50" spans="1:6">
      <c r="A50" s="28" t="s">
        <v>57</v>
      </c>
      <c r="B50" s="40" t="s">
        <v>58</v>
      </c>
      <c r="C50" s="35"/>
      <c r="D50" s="12"/>
      <c r="E50" s="13"/>
      <c r="F50" s="13"/>
    </row>
    <row r="51" spans="1:6">
      <c r="A51" s="28" t="s">
        <v>59</v>
      </c>
      <c r="B51" s="25" t="s">
        <v>60</v>
      </c>
      <c r="C51" s="35" t="s">
        <v>22</v>
      </c>
      <c r="D51" s="12"/>
      <c r="E51" s="13"/>
      <c r="F51" s="13"/>
    </row>
    <row r="52" spans="1:6">
      <c r="A52" s="28" t="s">
        <v>61</v>
      </c>
      <c r="B52" s="25" t="s">
        <v>62</v>
      </c>
      <c r="C52" s="35" t="s">
        <v>22</v>
      </c>
      <c r="D52" s="12"/>
      <c r="E52" s="13"/>
      <c r="F52" s="13"/>
    </row>
    <row r="53" spans="1:6">
      <c r="A53" s="31"/>
      <c r="B53" s="25"/>
      <c r="C53" s="35"/>
      <c r="D53" s="12"/>
      <c r="E53" s="13"/>
      <c r="F53" s="13"/>
    </row>
    <row r="54" spans="1:6">
      <c r="A54" s="31" t="s">
        <v>63</v>
      </c>
      <c r="B54" s="24" t="s">
        <v>64</v>
      </c>
      <c r="C54" s="35" t="s">
        <v>17</v>
      </c>
      <c r="D54" s="12"/>
      <c r="E54" s="13"/>
      <c r="F54" s="13"/>
    </row>
    <row r="55" spans="1:6">
      <c r="A55" s="31"/>
      <c r="B55" s="25" t="s">
        <v>65</v>
      </c>
      <c r="C55" s="35"/>
      <c r="D55" s="12"/>
      <c r="E55" s="13"/>
      <c r="F55" s="13"/>
    </row>
    <row r="56" spans="1:6">
      <c r="A56" s="31"/>
      <c r="B56" s="25"/>
      <c r="C56" s="35"/>
      <c r="D56" s="12"/>
      <c r="E56" s="13"/>
      <c r="F56" s="13"/>
    </row>
    <row r="57" spans="1:6">
      <c r="A57" s="31" t="s">
        <v>66</v>
      </c>
      <c r="B57" s="24" t="s">
        <v>67</v>
      </c>
      <c r="C57" s="35" t="s">
        <v>22</v>
      </c>
      <c r="D57" s="12"/>
      <c r="E57" s="13"/>
      <c r="F57" s="13"/>
    </row>
    <row r="58" spans="1:6">
      <c r="A58" s="29"/>
      <c r="B58" s="18"/>
      <c r="C58" s="34"/>
      <c r="D58" s="12"/>
      <c r="E58" s="13"/>
      <c r="F58" s="13"/>
    </row>
    <row r="59" spans="1:6">
      <c r="A59" s="31" t="s">
        <v>68</v>
      </c>
      <c r="B59" s="24" t="s">
        <v>69</v>
      </c>
      <c r="C59" s="34" t="s">
        <v>17</v>
      </c>
      <c r="D59" s="12"/>
      <c r="E59" s="13"/>
      <c r="F59" s="13"/>
    </row>
    <row r="60" spans="1:6">
      <c r="A60" s="29"/>
      <c r="B60" s="20" t="s">
        <v>65</v>
      </c>
      <c r="C60" s="37"/>
      <c r="D60" s="5"/>
      <c r="E60" s="8"/>
      <c r="F60" s="8"/>
    </row>
    <row r="61" spans="1:6">
      <c r="E61" s="9"/>
      <c r="F61" s="9"/>
    </row>
    <row r="62" spans="1:6">
      <c r="C62" s="54" t="s">
        <v>12</v>
      </c>
      <c r="D62" s="54"/>
      <c r="E62" s="54"/>
      <c r="F62" s="9">
        <f>SUM(F15:F59)</f>
        <v>0</v>
      </c>
    </row>
    <row r="63" spans="1:6">
      <c r="C63" s="54" t="s">
        <v>70</v>
      </c>
      <c r="D63" s="54"/>
      <c r="E63" s="54"/>
      <c r="F63" s="9">
        <f>F64-F62</f>
        <v>0</v>
      </c>
    </row>
    <row r="64" spans="1:6">
      <c r="C64" s="54" t="s">
        <v>71</v>
      </c>
      <c r="D64" s="54"/>
      <c r="E64" s="54"/>
      <c r="F64" s="9">
        <f>F62*1.2</f>
        <v>0</v>
      </c>
    </row>
    <row r="65" spans="2:6">
      <c r="E65" s="9"/>
      <c r="F65" s="9"/>
    </row>
    <row r="66" spans="2:6">
      <c r="B66"/>
      <c r="E66" s="9"/>
      <c r="F66" s="9"/>
    </row>
    <row r="67" spans="2:6" ht="43.5" customHeight="1"/>
  </sheetData>
  <mergeCells count="6">
    <mergeCell ref="C64:E64"/>
    <mergeCell ref="A1:F1"/>
    <mergeCell ref="A11:F11"/>
    <mergeCell ref="E12:F12"/>
    <mergeCell ref="C62:E62"/>
    <mergeCell ref="C63:E63"/>
  </mergeCells>
  <phoneticPr fontId="3" type="noConversion"/>
  <pageMargins left="0.19685039370078741" right="0.19685039370078741" top="0.11811023622047245" bottom="0.11811023622047245" header="0.31496062992125984" footer="0.31496062992125984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771254-501C-4D1C-99D5-D0C98F76786C}"/>
</file>

<file path=customXml/itemProps2.xml><?xml version="1.0" encoding="utf-8"?>
<ds:datastoreItem xmlns:ds="http://schemas.openxmlformats.org/officeDocument/2006/customXml" ds:itemID="{747F986E-3DB3-4770-A0A7-8DAF9606BFB2}"/>
</file>

<file path=customXml/itemProps3.xml><?xml version="1.0" encoding="utf-8"?>
<ds:datastoreItem xmlns:ds="http://schemas.openxmlformats.org/officeDocument/2006/customXml" ds:itemID="{3AC95E94-44A6-45D8-A34E-6CDA158868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SUYS Anne-Laure</dc:creator>
  <cp:keywords/>
  <dc:description/>
  <cp:lastModifiedBy>Mathieu PIC-BONNAL</cp:lastModifiedBy>
  <cp:revision/>
  <dcterms:created xsi:type="dcterms:W3CDTF">2021-10-04T11:19:01Z</dcterms:created>
  <dcterms:modified xsi:type="dcterms:W3CDTF">2025-03-06T15:11:51Z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