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fenco.sharepoint.com/sites/DFENH-Commun2/06PROD/23043 CHU CCL2 PPR PC SECU/1.ETD/1.1 M5/PE/"/>
    </mc:Choice>
  </mc:AlternateContent>
  <xr:revisionPtr revIDLastSave="17" documentId="8_{D608094B-4A8E-4BA4-B694-2EED3A962294}" xr6:coauthVersionLast="47" xr6:coauthVersionMax="47" xr10:uidLastSave="{5E1FDD53-5783-484E-AE10-101AAAC6F024}"/>
  <bookViews>
    <workbookView xWindow="-108" yWindow="-108" windowWidth="23256" windowHeight="12456" firstSheet="2" activeTab="3" xr2:uid="{A6518A78-E9A4-4008-BD64-A25B9CA7504F}"/>
  </bookViews>
  <sheets>
    <sheet name="Lot 7 Peinture revêtements  (2" sheetId="35" state="hidden" r:id="rId1"/>
    <sheet name="Lot 8 VRD (2)" sheetId="40" state="hidden" r:id="rId2"/>
    <sheet name="Récapitulatif CFO-CFA PC sécu" sheetId="43" r:id="rId3"/>
    <sheet name="CFO-CFA PC Sécu" sheetId="42" r:id="rId4"/>
  </sheets>
  <definedNames>
    <definedName name="_xlnm.Print_Titles" localSheetId="3">'CFO-CFA PC Sécu'!$1:$4</definedName>
    <definedName name="_xlnm.Print_Titles" localSheetId="0">'Lot 7 Peinture revêtements  (2'!$1:$4</definedName>
    <definedName name="_xlnm.Print_Titles" localSheetId="1">'Lot 8 VRD (2)'!$1:$4</definedName>
    <definedName name="_xlnm.Print_Titles" localSheetId="2">'Récapitulatif CFO-CFA PC sécu'!$1:$4</definedName>
    <definedName name="_xlnm.Print_Area" localSheetId="3">'CFO-CFA PC Sécu'!$A$1:$G$255</definedName>
    <definedName name="_xlnm.Print_Area" localSheetId="2">'Récapitulatif CFO-CFA PC sécu'!$A$1:$G$25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3" i="42" l="1"/>
  <c r="F206" i="42"/>
  <c r="F242" i="42"/>
  <c r="F240" i="42"/>
  <c r="F238" i="42"/>
  <c r="F236" i="42"/>
  <c r="F235" i="42"/>
  <c r="F234" i="42"/>
  <c r="F21" i="42" l="1"/>
  <c r="F20" i="42"/>
  <c r="B21" i="43"/>
  <c r="A21" i="43"/>
  <c r="B16" i="43"/>
  <c r="A16" i="43"/>
  <c r="F245" i="42"/>
  <c r="F21" i="43" s="1"/>
  <c r="F78" i="42"/>
  <c r="F148" i="42"/>
  <c r="F146" i="42"/>
  <c r="F134" i="42"/>
  <c r="F36" i="42"/>
  <c r="F170" i="42"/>
  <c r="F169" i="42"/>
  <c r="F168" i="42"/>
  <c r="F145" i="42" l="1"/>
  <c r="F16" i="43" s="1"/>
  <c r="F229" i="42"/>
  <c r="F226" i="42"/>
  <c r="F223" i="42"/>
  <c r="F222" i="42"/>
  <c r="F221" i="42"/>
  <c r="F214" i="42"/>
  <c r="F216" i="42"/>
  <c r="F212" i="42"/>
  <c r="F217" i="42"/>
  <c r="F138" i="42"/>
  <c r="F34" i="42"/>
  <c r="F117" i="42"/>
  <c r="F116" i="42"/>
  <c r="F115" i="42"/>
  <c r="F106" i="42"/>
  <c r="F122" i="42"/>
  <c r="F32" i="42"/>
  <c r="F208" i="42" l="1"/>
  <c r="F45" i="42"/>
  <c r="F39" i="42"/>
  <c r="F174" i="42"/>
  <c r="F175" i="42"/>
  <c r="F173" i="42"/>
  <c r="F37" i="42"/>
  <c r="F164" i="42" l="1"/>
  <c r="F165" i="42"/>
  <c r="F142" i="42"/>
  <c r="F141" i="42"/>
  <c r="F140" i="42"/>
  <c r="F112" i="42"/>
  <c r="F104" i="42"/>
  <c r="F109" i="42"/>
  <c r="F204" i="42"/>
  <c r="F202" i="42"/>
  <c r="F100" i="42"/>
  <c r="F101" i="42"/>
  <c r="F99" i="42"/>
  <c r="F98" i="42"/>
  <c r="F97" i="42"/>
  <c r="B20" i="43"/>
  <c r="A20" i="43"/>
  <c r="F195" i="42"/>
  <c r="F196" i="42"/>
  <c r="F197" i="42"/>
  <c r="B18" i="43"/>
  <c r="A18" i="43"/>
  <c r="F183" i="42"/>
  <c r="B13" i="43"/>
  <c r="A13" i="43"/>
  <c r="F132" i="42"/>
  <c r="F123" i="42"/>
  <c r="F121" i="42"/>
  <c r="F163" i="42" l="1"/>
  <c r="F232" i="42"/>
  <c r="F20" i="43" s="1"/>
  <c r="F182" i="42"/>
  <c r="F18" i="43" s="1"/>
  <c r="F160" i="42" l="1"/>
  <c r="F159" i="42"/>
  <c r="F158" i="42"/>
  <c r="F90" i="42" l="1"/>
  <c r="F89" i="42"/>
  <c r="F87" i="42" l="1"/>
  <c r="F13" i="43" s="1"/>
  <c r="F38" i="42" l="1"/>
  <c r="F85" i="42" l="1"/>
  <c r="B19" i="43" l="1"/>
  <c r="A19" i="43"/>
  <c r="B17" i="43"/>
  <c r="A17" i="43"/>
  <c r="F230" i="42" l="1"/>
  <c r="F209" i="42"/>
  <c r="F201" i="42"/>
  <c r="F194" i="42"/>
  <c r="F191" i="42"/>
  <c r="F189" i="42"/>
  <c r="F180" i="42"/>
  <c r="F179" i="42"/>
  <c r="F178" i="42"/>
  <c r="F155" i="42"/>
  <c r="F154" i="42"/>
  <c r="F153" i="42"/>
  <c r="F185" i="42" l="1"/>
  <c r="F19" i="43" s="1"/>
  <c r="F35" i="42"/>
  <c r="F126" i="42"/>
  <c r="F150" i="42" l="1"/>
  <c r="F17" i="43" s="1"/>
  <c r="F44" i="42"/>
  <c r="F135" i="42"/>
  <c r="F133" i="42"/>
  <c r="F96" i="42"/>
  <c r="F127" i="42" l="1"/>
  <c r="F102" i="42"/>
  <c r="F29" i="42" l="1"/>
  <c r="F49" i="42" l="1"/>
  <c r="F47" i="42" s="1"/>
  <c r="F10" i="42" l="1"/>
  <c r="F9" i="42"/>
  <c r="F15" i="42"/>
  <c r="F131" i="42" l="1"/>
  <c r="F81" i="42" l="1"/>
  <c r="F53" i="42"/>
  <c r="F54" i="42"/>
  <c r="F42" i="42" l="1"/>
  <c r="F41" i="42" s="1"/>
  <c r="F22" i="42"/>
  <c r="F19" i="42"/>
  <c r="F16" i="42"/>
  <c r="F14" i="42"/>
  <c r="B8" i="43" l="1"/>
  <c r="B9" i="43"/>
  <c r="B10" i="43"/>
  <c r="B11" i="43"/>
  <c r="B12" i="43"/>
  <c r="B14" i="43"/>
  <c r="B15" i="43"/>
  <c r="A15" i="43"/>
  <c r="A14" i="43"/>
  <c r="A12" i="43"/>
  <c r="A11" i="43"/>
  <c r="A10" i="43"/>
  <c r="A9" i="43"/>
  <c r="A8" i="43"/>
  <c r="F27" i="42" l="1"/>
  <c r="F143" i="42" l="1"/>
  <c r="F139" i="42"/>
  <c r="F130" i="42"/>
  <c r="F92" i="42" s="1"/>
  <c r="F84" i="42"/>
  <c r="F76" i="42"/>
  <c r="F75" i="42"/>
  <c r="F74" i="42"/>
  <c r="F73" i="42"/>
  <c r="F72" i="42"/>
  <c r="F69" i="42"/>
  <c r="F71" i="42"/>
  <c r="F68" i="42"/>
  <c r="F65" i="42"/>
  <c r="F64" i="42"/>
  <c r="F63" i="42"/>
  <c r="F61" i="42"/>
  <c r="F60" i="42"/>
  <c r="F59" i="42"/>
  <c r="F55" i="42"/>
  <c r="F51" i="42" s="1"/>
  <c r="F9" i="43"/>
  <c r="F8" i="42"/>
  <c r="F11" i="42"/>
  <c r="F25" i="42"/>
  <c r="F8" i="43"/>
  <c r="F57" i="42" l="1"/>
  <c r="F6" i="42"/>
  <c r="F137" i="42"/>
  <c r="F15" i="43" s="1"/>
  <c r="F14" i="43"/>
  <c r="F10" i="43"/>
  <c r="F11" i="43"/>
  <c r="F12" i="43" l="1"/>
  <c r="F5" i="42"/>
  <c r="C2" i="43"/>
  <c r="C2" i="42"/>
  <c r="B6" i="43" l="1"/>
  <c r="B7" i="43"/>
  <c r="A7" i="43"/>
  <c r="A6" i="43"/>
  <c r="A5" i="43"/>
  <c r="B5" i="43"/>
  <c r="F7" i="43"/>
  <c r="F6" i="43" l="1"/>
  <c r="F5" i="43" l="1"/>
  <c r="F23" i="43"/>
  <c r="F24" i="43" l="1"/>
  <c r="F25" i="43" l="1"/>
</calcChain>
</file>

<file path=xl/sharedStrings.xml><?xml version="1.0" encoding="utf-8"?>
<sst xmlns="http://schemas.openxmlformats.org/spreadsheetml/2006/main" count="2449" uniqueCount="1456">
  <si>
    <t>Bordereau de prix Unitaire Plafond  :LOT 8  Peinture et revêtements muraux</t>
  </si>
  <si>
    <t>CODE</t>
  </si>
  <si>
    <t>LIBELLE</t>
  </si>
  <si>
    <t>UNITE</t>
  </si>
  <si>
    <t>Coût HT</t>
  </si>
  <si>
    <t>A</t>
  </si>
  <si>
    <t>Peinture sur mur</t>
  </si>
  <si>
    <t>Valeur de l'échafaudage compris dans le prix  unitaire pour des travaux à exécuter jusqu'à 5,00 m de hauteur</t>
  </si>
  <si>
    <t>Lessivage seul, mur en bon état non repeint</t>
  </si>
  <si>
    <t>m²</t>
  </si>
  <si>
    <t>Lessivage et 2 couches de peinture polyuréthane ou alimentaire</t>
  </si>
  <si>
    <t>Lessivage et 2 couches de peinture microbienne</t>
  </si>
  <si>
    <t>Lessivage et 2 couches de peinture acrylique</t>
  </si>
  <si>
    <t>Lessivage et 2 couches de peinture glycérophtalique</t>
  </si>
  <si>
    <t>Lessivage, rebouchage, ponçage, impression sur mur avec défauts d'aspect, 2 couches de peinture acrylique</t>
  </si>
  <si>
    <t>Lessivage, rebouchage, ponçage, impression sur mur avec défauts d'aspect, 2 couches de peinture glycérophtalique</t>
  </si>
  <si>
    <t>Lessivage, rebouchage, ponçage, impression sur mur avec défauts d'aspect, gouttelette et 2 couches de peinture acrylique</t>
  </si>
  <si>
    <t>Lessivage, rebouchage, ponçage, impression sur mur avec défauts d'aspect, fourniture et pose de toile de verre et 2 couches de peinture acrylique</t>
  </si>
  <si>
    <t>Lessivage, rebouchage, ponçage, impression sur mur avec défauts d'aspect,  pose de revêtement mural (hors fourniture : à reprendre à part)</t>
  </si>
  <si>
    <t>Lessivage, rebouchage, ponçage, impression sur mur avec défauts d'aspect,  2 couches de peinture polyuréthane ou alimentaire</t>
  </si>
  <si>
    <t>Lessivage, rebouchage, ponçage, impression sur mur avec défauts d'aspect,  2 couches de peinture microbienne</t>
  </si>
  <si>
    <t>Brossage sur tous types de mur (locaux techniques, caves, réserves), 2 couches de peinture acrylique</t>
  </si>
  <si>
    <t>Brossage sur tous types de mur (locaux techniques, caves, réserves), 2 couches de peinture pliolite</t>
  </si>
  <si>
    <t>Arrachage de toile de verre, papier peint ou revêtement mural, rebouchage, enduit plein, ponçage, impression, 2 couches de peinture glycérophtalique</t>
  </si>
  <si>
    <t>Arrachage de toile de verre, papier peint ou revêtement mural, rebouchage, enduit plein, ponçage, impression, gouttelette et 2 couches de peinture acrylique</t>
  </si>
  <si>
    <t>Arrachage de toile de verre, papier peint ou revêtement mural, rebouchage, enduit plein, ponçage, impression, fourniture et pose de toile de verre et 2 couches de peinture acrylique</t>
  </si>
  <si>
    <t>Arrachage de toile de verre, papier peint ou revêtement mural, rebouchage, enduit plein, ponçage, impression, pose de revêtement mural (hors fourniture : à reprendre à part)</t>
  </si>
  <si>
    <t>Arrachage de toile de verre, papier peint ou revêtement mural, rebouchage, enduit plein, ponçage, impression, fourniture et pose de bufflon type OXFORD ou équivalent</t>
  </si>
  <si>
    <t>Arrachage de toile de verre, papier peint ou revêtement mural, rebouchage, enduit plein, ponçage, impression, fourniture et pose de bufflon type ODYSSEE 2 ou équivalent</t>
  </si>
  <si>
    <t>Rebouchage, ratissage, ponçage, impression sur mur neuf, 2 couches de peinture glycérophtalique</t>
  </si>
  <si>
    <t>Rebouchage, ratissage, ponçage, impression sur mur neuf, gouttelette et 2 couches de peinture acrylique</t>
  </si>
  <si>
    <t>Rebouchage, ratissage, ponçage, impression sur mur neuf, fourniture et pose de toile de verre et 2 couches de peinture acrylique</t>
  </si>
  <si>
    <t>Rebouchage, ratissage, ponçage, impression sur mur neuf, pose de revêtement mural (hors fourniture : à reprendre à part)</t>
  </si>
  <si>
    <t>Rebouchage, ratissage, ponçage, impression sur mur neuf, fourniture et pose de bufflon type OXFORD ou équivalent</t>
  </si>
  <si>
    <t>Rebouchage, ratissage, ponçage, impression sur mur neuf, fourniture et pose de bufflon type ODYSSEE 2 ou équivalent</t>
  </si>
  <si>
    <t>Rebouchage, ratissage, ponçage, impression sur mur neuf,  2 couches de peinture polyuréthane ou alimentaire</t>
  </si>
  <si>
    <t>Rebouchage, ratissage, ponçage, impression sur mur neuf, 2 couches de peinture microbienne</t>
  </si>
  <si>
    <t>Lessivage, rebouchage, ratissage, ponçage, impression sur mur sans revêtement en très mauvais état, 2 couches de peinture glycérophtalique</t>
  </si>
  <si>
    <t>Lessivage, rebouchage, ratissage, ponçage, impression sur mur sans revêtement en très mauvais état, gouttelette et 2 couches de peinture acrylique</t>
  </si>
  <si>
    <t>Lessivage, rebouchage, ratissage, ponçage, impression sur mur sans revêtement en très mauvais état, fourniture et pose de toile de verre et 2 couches de peinture acrylique</t>
  </si>
  <si>
    <t>Lessivage, rebouchage, ratissage, ponçage, impression sur mur sans revêtement en très mauvais état, pose de revêtement mural (hors fourniture : à reprendre à part)</t>
  </si>
  <si>
    <t>Lessivage, rebouchage, ratissage, ponçage, impression sur mur sans revêtement en très mauvais état, fourniture et pose de bufflon type OXFORD ou équivalent</t>
  </si>
  <si>
    <t>Lessivage, rebouchage, ratissage, ponçage, impression sur mur sans revêtement en très mauvais état, fourniture et pose de bufflon type ODYSSEE 2 ou équivalent</t>
  </si>
  <si>
    <t>Lessivage, rebouchage, ratissage, ponçage, impression sur mur sans revêtement en très mauvais état,  2 couches de peinture polyuréthane ou alimentaire</t>
  </si>
  <si>
    <t>Lessivage, rebouchage, ratissage, ponçage, impression sur mur sans revêtement en très mauvais état,  2 couches de peinture microbienne</t>
  </si>
  <si>
    <t>Lavage haute pression y compris produit de lavage, location et raccordement du matériel</t>
  </si>
  <si>
    <t>Lavage haute pression y compris produit de lavage, location et raccordement du matériel , 2 couches de peinture pliolite</t>
  </si>
  <si>
    <t>B</t>
  </si>
  <si>
    <t>PEINTURE SUR PLAFOND</t>
  </si>
  <si>
    <t>Lessivage seul : plafond en bon état non repeint</t>
  </si>
  <si>
    <t>Lessivage de plafond en très bon état, 2 couches de peinture acrylique</t>
  </si>
  <si>
    <t>Lessivage de plafond en très bon état, 2 couches de peinture glycérophtalique</t>
  </si>
  <si>
    <t>Lessivage de plafond en très bon état, 2 couches de peinture polyuréthane ou alimentaire</t>
  </si>
  <si>
    <t>Lessivage de plafond en très bon état, 2 couches de peinture microbienne</t>
  </si>
  <si>
    <t>Lessivage, rebouchage, ratissage, ponçage, impression sur plafond avec défauts d'aspect, 2 couches de peinture acrylique</t>
  </si>
  <si>
    <t>Lessivage, rebouchage, ratissage, ponçage, impression sur plafond avec défauts d'aspect, 2 couches de peinture glycérophtalique</t>
  </si>
  <si>
    <t>Lessivage, rebouchage, ratissage, ponçage, impression sur plafond avec défauts d'aspect, fourniture et pose de toile de verre et 2 couches de peinture acrylique</t>
  </si>
  <si>
    <t>Lessivage, rebouchage, ratissage, ponçage, impression sur plafond avec défauts d'aspect, pose de revêtement  (hors fourniture : à reprendre à part)</t>
  </si>
  <si>
    <t>Lessivage, rebouchage, ratissage, ponçage, impression sur plafond avec défauts d'aspect, 2 couches de peinture polyuréthane ou alimentaire</t>
  </si>
  <si>
    <t>Lessivage, rebouchage, ratissage, ponçage, impression sur plafond avec défauts d'aspect, 2 couches de peinture microbienne</t>
  </si>
  <si>
    <t>Brossage sur tous types de plafonds (locaux techniques, caves, réserves), 2 couches de peinture acrylique</t>
  </si>
  <si>
    <t>Brossage sur tous types de plafonds (locaux techniques, caves, réserves), 2 couches de peinture pliolite</t>
  </si>
  <si>
    <t>Arrachage de toile de verre, papier peint ou revêtement , rebouchage, enduit plein, ponçage, impression, 2 couches de peinture glycérophtalique</t>
  </si>
  <si>
    <t>Arrachage de toile de verre, papier peint ou revêtement , rebouchage, enduit plein, ponçage, impression, fourniture et pose de toile de verre et 2 couches de peinture acrylique</t>
  </si>
  <si>
    <t>Arrachage de toile de verre, papier peint ou revêtement , rebouchage, enduit plein, ponçage, impression, pose de revêtement (hors fourniture : à reprendre à part)</t>
  </si>
  <si>
    <t>Lessivage, rebouchage, ratissage, ponçage, impression sur plafond neuf, 2 couches de peinture glycérophtalique</t>
  </si>
  <si>
    <t>Lessivage, rebouchage, ratissage, ponçage, impression sur plafond neuf, fourniture et pose de toile de verre et 2 couches de peinture acrylique</t>
  </si>
  <si>
    <t>Lessivage, rebouchage, ratissage, ponçage, impression sur plafond neuf, pose de revêtement (hors fourniture : à reprendre à part)</t>
  </si>
  <si>
    <t>Lessivage, rebouchage, ratissage, ponçage, impression sur plafond neuf, 2 couches de peinture polyuréthane ou alimentaire</t>
  </si>
  <si>
    <t>Lessivage, rebouchage, ratissage, ponçage, impression sur plafond neuf, 2 couches de peinture microbienne</t>
  </si>
  <si>
    <t>Lessivage, rebouchage,enduit plein, ponçage, impression sur plafond sans revêtement en très mauvais état, 2 couches de peinture glycérophtalique</t>
  </si>
  <si>
    <t>Lessivage, rebouchage,enduit plein, ponçage, impression sur plafond sans revêtement en très mauvais état, fourniture et pose de toile de verre et 2 couches de peinture acrylique</t>
  </si>
  <si>
    <t>Lessivage, rebouchage,enduit plein, ponçage, impression sur plafond sans revêtement en très mauvais état, pose de revêtement (hors fourniture : à reprendre à part)</t>
  </si>
  <si>
    <t>Lessivage, rebouchage,enduit plein, ponçage, impression sur plafond sans revêtement en très mauvais état, 2 couches de peinture polyuréthane ou alimentaire</t>
  </si>
  <si>
    <t>Lessivage, rebouchage,enduit plein, ponçage, impression sur plafond sans revêtement en très mauvais état, 2 couches de peinture microbienne</t>
  </si>
  <si>
    <t>C</t>
  </si>
  <si>
    <t>PEINTURE SUR MENUISERIE BOIS</t>
  </si>
  <si>
    <t>CA</t>
  </si>
  <si>
    <t>PEINTURE SUR MENUISERIES NEUVES</t>
  </si>
  <si>
    <t>Impression, ponçage, rebouchage et 2 couches de peinture glycérophtalique</t>
  </si>
  <si>
    <t>Impression, ponçage, rebouchage et 2 couches de lasure</t>
  </si>
  <si>
    <t>Impression, ponçage, rebouchage et 2 couches de vernis</t>
  </si>
  <si>
    <t>CB</t>
  </si>
  <si>
    <t>PEINTURE SUR MENUISERIES LEGEREMENT ABIMEES</t>
  </si>
  <si>
    <t>Rebouchage, ponçage et 2 couches de peinture glycérophtalique</t>
  </si>
  <si>
    <t>Rebouchage, ponçage et 2 couches de lasure</t>
  </si>
  <si>
    <t>Rebouchage, ponçage et 2 couches de vernis</t>
  </si>
  <si>
    <t>CC</t>
  </si>
  <si>
    <t>PEINTURE SUR MENUISERIES EN MAUVAIS ETAT</t>
  </si>
  <si>
    <t>Brossage, ponçage, rebouchage, ratissage, impression et 2 couches de peinture glycérophtalique</t>
  </si>
  <si>
    <t>CD</t>
  </si>
  <si>
    <t>PEINTURE SUR MENUISERIES PEINTES ABIMEES</t>
  </si>
  <si>
    <t>Décapage ou brûlage, dégraissage, impression, rebouchage, ratissage, ponçage, impression et 2 couches de peinture glycérophtalique</t>
  </si>
  <si>
    <t>D</t>
  </si>
  <si>
    <t>PEINTURE DE SOL</t>
  </si>
  <si>
    <t>DA</t>
  </si>
  <si>
    <t>SOL PEINT EN TRES BON ETAT</t>
  </si>
  <si>
    <t>Lessivage seul, sol conservé en état</t>
  </si>
  <si>
    <t>Lessivage et peinture monocomposant ne résistant pas aux attaques acides</t>
  </si>
  <si>
    <t>Lessivage et peinture à 2 composants résistant aux attaques acides</t>
  </si>
  <si>
    <t>DB</t>
  </si>
  <si>
    <t>SOL PEINT ABIME</t>
  </si>
  <si>
    <t>Brossage, lessivage, fixateur et peinture monocomposant ne résistant pas aux attaques acides</t>
  </si>
  <si>
    <t>Brossage, lessivage, fixateur et peinture à 2 composants résistant aux attaques
acides</t>
  </si>
  <si>
    <t>DC</t>
  </si>
  <si>
    <t>SOL EN BETON BRUT</t>
  </si>
  <si>
    <t>Brossage, sol conservé en état</t>
  </si>
  <si>
    <t>Brossage et peinture monocomposant ne résistant pas aux attaques acides</t>
  </si>
  <si>
    <t>Brossage et peinture à 2 composants résistant aux attaques acides</t>
  </si>
  <si>
    <t>DD</t>
  </si>
  <si>
    <t>SOL GRAS EN BON ETAT</t>
  </si>
  <si>
    <t>Dégraissage, sol consevé en état</t>
  </si>
  <si>
    <t>Dégraissage et peinture monocomposant ne résistant pas aux attaques acides</t>
  </si>
  <si>
    <t>Dégraissage et peinture à 2 composants résistant aux attaques acides</t>
  </si>
  <si>
    <t>DE</t>
  </si>
  <si>
    <t>SOL TRES SALE  (mousse, etc…)</t>
  </si>
  <si>
    <t>Lavage haute pression, sol conservé en état</t>
  </si>
  <si>
    <t>Lavage haute pression et peinture monocomposant ne résistant pas aux attaques
acides</t>
  </si>
  <si>
    <t>Lavage haute pression et peinture à 2 composants résistant aux attaques acides</t>
  </si>
  <si>
    <t>E</t>
  </si>
  <si>
    <t>PEINTURE SUR PARTIES METALLIQUES</t>
  </si>
  <si>
    <t>EA</t>
  </si>
  <si>
    <t>SUR METALLERIE EN BON ETAT</t>
  </si>
  <si>
    <t>Ponçage et 2 couches de peinture glycérophtalique</t>
  </si>
  <si>
    <t>EB</t>
  </si>
  <si>
    <t>SUR METALLERIE ABIMEE</t>
  </si>
  <si>
    <t>Brossage, ponçage et 2 couches de peinture antirouille</t>
  </si>
  <si>
    <t>EC</t>
  </si>
  <si>
    <t>SUR RADIATEURS</t>
  </si>
  <si>
    <t>Prix forfaitaire unitaire quelles que soient la nature et les dimensions du support (la dépose et la repose du radiateur étant exclus)</t>
  </si>
  <si>
    <t>u</t>
  </si>
  <si>
    <t>F</t>
  </si>
  <si>
    <t>PRESTATIONS DIVERSES</t>
  </si>
  <si>
    <t>FA</t>
  </si>
  <si>
    <t>PROTECTIONS</t>
  </si>
  <si>
    <t>Lisse de protection en bois toute essence ou médium, de hauteur 130 à 200 mm - Epaisseur 32 mm - pose collée</t>
  </si>
  <si>
    <t>mL</t>
  </si>
  <si>
    <t>Lisse de protection en bois toute essence ou médium, de hauteur 130 à 200 mm - Epaisseur 32 mm - pose sur taquets bois ou métal à 40 mm du mur</t>
  </si>
  <si>
    <t>Lisse de protection en médium type Jeanne de Flandre</t>
  </si>
  <si>
    <t>Lisse type ACROVYN, type SPM ou équivalent de 200 mm - pose collée et vissée, compris joint de silicone (coloris au choix suivant catalogue)</t>
  </si>
  <si>
    <t>Pour lisse de type ACROVYN, type SPM aspect bois de 200mm</t>
  </si>
  <si>
    <t>ml</t>
  </si>
  <si>
    <t>Main courante en bois toute essence, tous formats - pose sur écuyers</t>
  </si>
  <si>
    <t>Protection d'angle collée et vissée type inox satiné 50 x 50 mm</t>
  </si>
  <si>
    <t>Pare chocs mural type ACROVYN de 200 mm, sur support aluminium, avec joint amortisseur, compris raccords et embouts</t>
  </si>
  <si>
    <t>Plaque de protection type ACROVYN de 2 mm - pose collée</t>
  </si>
  <si>
    <t>Protection d'angle en bois exotique rouge à vernir de 50 x 50 mm à 70 x 70 mm</t>
  </si>
  <si>
    <t>Protection d'angle type ACROVYN</t>
  </si>
  <si>
    <t>Sans profil aluminium de 50 x 50 mm - pose collée</t>
  </si>
  <si>
    <t xml:space="preserve">Avec profil aluminium de 50 x 50 mm </t>
  </si>
  <si>
    <t>Sans profil aluminium de 75 x 75 mm - pose collée</t>
  </si>
  <si>
    <t xml:space="preserve">Avec profil aluminium de 75 x 75 mm </t>
  </si>
  <si>
    <t>de 25 x 25 mm</t>
  </si>
  <si>
    <t>de 50 x 50 mm</t>
  </si>
  <si>
    <t>G</t>
  </si>
  <si>
    <t>CONFINEMENT DE CHANTIER</t>
  </si>
  <si>
    <t xml:space="preserve"> </t>
  </si>
  <si>
    <t>Cloison de protection anti-poussière par film polyane sur ossature compris toutes sujétions de pose, dépose, étanchéité</t>
  </si>
  <si>
    <t>Cloison de protection anti-poussière par plaques de plâtre sur ossature compris toutes sujétions de pose, dépose, étanchéité</t>
  </si>
  <si>
    <t>Cloison de protection anti-poussière par plaques de polycarbonate sur ossature compris toutes sujétions de pose, dépose, étanchéité</t>
  </si>
  <si>
    <t>Plus value pour bloc porte équipé d'une serrure DENY sans canon, compris toutes sujétions de pose, dépose, étanchéité.</t>
  </si>
  <si>
    <t>Protection de baie par toile polyane sur ossature bois - surfaces frises en tableaux</t>
  </si>
  <si>
    <t>Protection de sol par bâche ou toile polyuane, compris repli et nettoyage en fin de travaux</t>
  </si>
  <si>
    <t>H</t>
  </si>
  <si>
    <t>COEFFICIENT MAJORATION</t>
  </si>
  <si>
    <t>Coefficient de majoration du coût d'un article pour travail hors heures ouvrées</t>
  </si>
  <si>
    <t>%</t>
  </si>
  <si>
    <t>I</t>
  </si>
  <si>
    <t>ARTICLES HORS BORDEREAU</t>
  </si>
  <si>
    <t>Coefficient appliqué sur le coût H.T. des fournitures hors bordereau</t>
  </si>
  <si>
    <t>Prix horaire de main d'œuvre, comprenant toutes charges et taxes confondues, autres que la TVA</t>
  </si>
  <si>
    <t>h</t>
  </si>
  <si>
    <t>NB : Tous les articles sont Fournis Posés y compris toutes sujétions conformément au CCAP</t>
  </si>
  <si>
    <t>Bordereau de prix Unitaire Plafond  : Sols souples, résine, carrelage, faiences</t>
  </si>
  <si>
    <t>REVETEMENT DE SOLS SOUPLES - RESINES</t>
  </si>
  <si>
    <t>AA</t>
  </si>
  <si>
    <t>DEPOSES ET EVACUATIONS</t>
  </si>
  <si>
    <t>Dépose de revêtement de sol, y compris accessoires divers (barres de seuils, chevilles, …), grattage des résidus, nettoyage, coltinage et enlèvement des déchets.</t>
  </si>
  <si>
    <t>Arrachage de revêtement plastifié en lés ou dalles</t>
  </si>
  <si>
    <t>Dépose de dalles de plancher techniques, compris ossatures primaires et secondaires, vérins</t>
  </si>
  <si>
    <t>Arrachage de revêtement moquette collée</t>
  </si>
  <si>
    <t>Arrachage de revêtement moquette cloué, compris enlévement des pointes</t>
  </si>
  <si>
    <t>Arrachage des bandes à griffe</t>
  </si>
  <si>
    <t>Dépose et évacuation des nez de marche</t>
  </si>
  <si>
    <t>Dépose et évacuation de plinthe PVC</t>
  </si>
  <si>
    <t>Dépose et évacuation des joints de dilatation</t>
  </si>
  <si>
    <t>AB</t>
  </si>
  <si>
    <t>PREPARATION DES SOLS</t>
  </si>
  <si>
    <t>Adjuvent d'accrochage</t>
  </si>
  <si>
    <t>Mise en forme d'une chape mortier de ciment pour rattrapage de niveau (maxi 3 cm), finition lissée finement</t>
  </si>
  <si>
    <t>Ragréage de sol (tous supports) comprenant fourniture et mise en œuvre de produit de lissage et nettoyage soigné du support au préalable</t>
  </si>
  <si>
    <t>Dégraissage et enduction à la colle néoprène</t>
  </si>
  <si>
    <t>SOUS REVETEMENT</t>
  </si>
  <si>
    <t>Fourniture et pose déroulée sur chape pour sol antistatique, d'un feuillard quadrillé en cuivre pour mise à la terre (hors raccordement électrique)</t>
  </si>
  <si>
    <t>Application sur sol d'un produit bitumineux pour traitement d'humidité</t>
  </si>
  <si>
    <t>Fourniture et pose d'un contre plaqué épaisseur 5 mm agrafé sur sol</t>
  </si>
  <si>
    <t>Fourniture et pose d'un contre plaqué épaisseur 10 mm cloué sur sol</t>
  </si>
  <si>
    <t>Fourniture et pose de thibaude par collage fibre végétale : 1,2 Kg/m² sur sol</t>
  </si>
  <si>
    <t>Fourniture et pose de thibaude agrafée sur sol</t>
  </si>
  <si>
    <t>REVETEMENTS DE SOLS SOUPLES</t>
  </si>
  <si>
    <t>REVETEMENT  P.V.C.</t>
  </si>
  <si>
    <t>Fourniture et pose de revêtements suivant prescriptions reprises dans le CCTP</t>
  </si>
  <si>
    <t>Imprimé en lés sans mousse épaisseur 2 mm</t>
  </si>
  <si>
    <t>Imprimé en lés avec mousse épaisseur 3 mm</t>
  </si>
  <si>
    <t>Imprimé en dalles 0,50 x 0,50 m, avec mousse épaisseur 3 mm</t>
  </si>
  <si>
    <t>Imprimé en dalles 0,30 x 0,30 m, semi flexibles épaisseur de 3,2mm</t>
  </si>
  <si>
    <t>Revêtement pour marche, imprimé, en lés avec mousse épaisseur 3 mm</t>
  </si>
  <si>
    <t>Revêtement pour douche, compris toutes sujétions de pose et d'étanchéité conformément aux cahiers des charges fabricant</t>
  </si>
  <si>
    <t>Sur sol</t>
  </si>
  <si>
    <t>Sur mur</t>
  </si>
  <si>
    <t>Revêtement en rouleau pour locaux à risque électrique</t>
  </si>
  <si>
    <t>REVETEMENTS  LINOLEUM.</t>
  </si>
  <si>
    <t>En lés, épaisseur 3,2 mm</t>
  </si>
  <si>
    <t>En dalles de 0,50 x 0,50 m, épaisseur 2,5 mm</t>
  </si>
  <si>
    <t>En lés, épaiseur 2,5 mm</t>
  </si>
  <si>
    <t>REVETEMENTS  VINYLES.</t>
  </si>
  <si>
    <t>En lés, épaisseur 2,7 mm</t>
  </si>
  <si>
    <t>En dalle de 0,50 x 0,50 m, épaisseur 4,1 mm</t>
  </si>
  <si>
    <t>En lés, épaisseur 2,9 mm</t>
  </si>
  <si>
    <t>En lés, épaisseur 2,95 mm</t>
  </si>
  <si>
    <t xml:space="preserve">Revêtement pour escalier, en lés, épaisseur 3,8 mm </t>
  </si>
  <si>
    <t>REVETEMENTS  CAOUTCHOUC</t>
  </si>
  <si>
    <t>En rouleau</t>
  </si>
  <si>
    <t>En dalles</t>
  </si>
  <si>
    <t>CE</t>
  </si>
  <si>
    <t>REVETEMENTS  PARQUET</t>
  </si>
  <si>
    <t>Parquet contre-collé - pose flottante</t>
  </si>
  <si>
    <t>Parquet panneau, pose par emboîtement</t>
  </si>
  <si>
    <t>OUVRAGES DE FINITIONS</t>
  </si>
  <si>
    <t>Fourniture et pose de nez de marche en vinyl</t>
  </si>
  <si>
    <t>Fourniture et pose de nez de marche en caoutchouc</t>
  </si>
  <si>
    <t>Fourniture et pose de nez de marche Alu antidérapant</t>
  </si>
  <si>
    <t>Fourniture et pose de plinthes PVC de 0,10 m à talon soudé</t>
  </si>
  <si>
    <t>Fourniture et pose de plinthes PVC de 0,07 à  0,10 m type SCHOCK</t>
  </si>
  <si>
    <t>Fourniture et pose de plinthes bois de 0,10 m à peindre</t>
  </si>
  <si>
    <t>Recoupe de porte bois (détalonnage) compris dépose et repose de la porte</t>
  </si>
  <si>
    <t>Fourniture et pose de barre de seuil inox</t>
  </si>
  <si>
    <t>Fourniture et pose de seuil de type DINAC ou équivalent en 60 mm</t>
  </si>
  <si>
    <t>Fourniture et pose de seuil de type DINAC ou équivalent en 80 mm</t>
  </si>
  <si>
    <t>Fourniture et pose de seuil de type DINAC ou équivalent en 100 mm</t>
  </si>
  <si>
    <t>Fourniture et pose de seuil de type DINAC ou équivalent en 120 mm</t>
  </si>
  <si>
    <t>Fourniture et pose de profil de finition pour parquet</t>
  </si>
  <si>
    <t>Fourniture et pose de remontée en plinthe compris profil PVC</t>
  </si>
  <si>
    <t xml:space="preserve">Fourniture et pose de joint "silicone" au droit des plinthes </t>
  </si>
  <si>
    <t>Fourniture et pose de siphon de sol type NICOLL ou équivalent pour système douche</t>
  </si>
  <si>
    <t>Plus value pour l'emploi de ragréage de type "Fibré"</t>
  </si>
  <si>
    <t>Fourniture et pose de dalles pour plancher technique dim : 600*600 ép 38 mm  type stratifié ou autres, compris ossatures primaires et secondaires et verins</t>
  </si>
  <si>
    <t>TRAVAUX DE RESINE</t>
  </si>
  <si>
    <t>OUVRAGES EN RACCORDS POUR SURFACES INFERIEURES A 20 m²</t>
  </si>
  <si>
    <t>Sur existant : Dépose de revêtement souple, enlévement en décharge publique, ponçage, aspiration des poussières;
- Fourniture et pose d'un primaire
- Ragréage type COMPOLISS ou équivalent chargé en silice à raison de 1,3 Kg/m²
- Autolissant type COMPOLOR ou équivalent à raison de 2,5 Kg/m²
- Finition antiglissante type PEPSOL SV / RC ou similaire 
Prix d'ensemble</t>
  </si>
  <si>
    <t xml:space="preserve">Sur existant : Dépose de carrelage existant par découpe soignée à la scie autour des zones dégradées, dépose chape, évacuation de gravats à la décharge publique, aspiration des poussières; fourniture et pose d'une couche d'accrochage type SIKATEX ou similaire
- Chape ciment lissé
- Primaire époxydique chargée en silice type COMPOLISS ou équivalent 
- Finition époxyque antidérapante ou lisse  type PEPSOL SK ou équivalent à raison de 0,80 Kg/m²
 Prix d'ensemble         </t>
  </si>
  <si>
    <t>OUVRAGES POUR SURFACES SUPERIEURES A 20 m²</t>
  </si>
  <si>
    <t>Démontage de revêtement de sol souple collé, grattage du support pour enlévement de colle, sortie des gravois et évacuation à la décharge publique</t>
  </si>
  <si>
    <t>Grenaillage des supports</t>
  </si>
  <si>
    <t>Rabottage du support</t>
  </si>
  <si>
    <t>Chape ciment dressée d'épaisseur 0,04 à 0,06 m</t>
  </si>
  <si>
    <t>Dégraissage sur ancienne chape béton ou carrelage conservée</t>
  </si>
  <si>
    <t>Ratissage à la pâte époxy et ponçage (traitement de fissures et surfaçage)</t>
  </si>
  <si>
    <t>Fourniture et pose d'un primaire d'accrochage</t>
  </si>
  <si>
    <t>Fourniture et pose de résine alkyde uréthane (Filmogène)</t>
  </si>
  <si>
    <t>Fourniture et pose de résine époxy 2 composants (Filmogène)</t>
  </si>
  <si>
    <t xml:space="preserve">Fourniture et pose de résine polyuréthane 2 composants </t>
  </si>
  <si>
    <t>Fourniture et pose de résine époxy 2 composants autolissante de 1 mm d'épaisseur</t>
  </si>
  <si>
    <t xml:space="preserve">Fourniture et pose de résine incolore décorative à paillettes de 1 mm d'épaisseur </t>
  </si>
  <si>
    <t>Fourniture et pose de résine incolore décorative à quartz coloré</t>
  </si>
  <si>
    <t>Fourniture et pose d'une couche de garnissage incolore</t>
  </si>
  <si>
    <t>Fourniture et pose d'une couche de finition incolore</t>
  </si>
  <si>
    <t>Fourniture et pose de joint de dilatation</t>
  </si>
  <si>
    <t>Fourniture et pose de joint de fractionnement</t>
  </si>
  <si>
    <t>ARTICLES DIVERS</t>
  </si>
  <si>
    <t>Fourniture et pose de plinthes à gorge en résine compris cornière de finition d'une hauteur 0,10 m</t>
  </si>
  <si>
    <t>Fourniture et pose de nez de marche en aluminium anodisé 55 x 32 mm à bande en résine antidérapante, fixation par forages, chevilles et vis</t>
  </si>
  <si>
    <t>CARRELAGES AU SOL</t>
  </si>
  <si>
    <t>Fourniture et pose scellée de carrelage au sol, comprenant le traçage, les coupes et façon de joints et nettoyage en fin de travaux</t>
  </si>
  <si>
    <t>Grés cérame</t>
  </si>
  <si>
    <t>Carreaux de 50 mm x 50 mm</t>
  </si>
  <si>
    <t>Carreaux de 100 mm x 100 mm</t>
  </si>
  <si>
    <t>Carreaux de 150 mm x 150 mm</t>
  </si>
  <si>
    <t>Carreaux de 100 mm x 200 mm</t>
  </si>
  <si>
    <t>Carreaux de 200 mm x 200 mm</t>
  </si>
  <si>
    <t>Carreaux de 300 mm x 300 mm</t>
  </si>
  <si>
    <t>Grés cérame antidérapant</t>
  </si>
  <si>
    <t>Grés émaillé</t>
  </si>
  <si>
    <t>Carreaux de 330 mm x 330 mm</t>
  </si>
  <si>
    <t>Grés étiré</t>
  </si>
  <si>
    <t>Carreaux de 115 mm x 240 mm</t>
  </si>
  <si>
    <t>Carreaux de 240 mm x 240 mm</t>
  </si>
  <si>
    <t>Fourniture et pose collée de carrelage au sol, comprenant le traçage, les coupes et façon de joints et nettoyage en fin de travaux</t>
  </si>
  <si>
    <t>Fourniture et pose de carrelage au sol en granito 200 x 200 mm, comprenant le traçage, les coupes, façon de joints et nettoyage en fin de travaux</t>
  </si>
  <si>
    <t>CARRELAGES MURAUX</t>
  </si>
  <si>
    <t>Fourniture et pose collée de carrelage sur mur, comprenant le traçage, les coupes et façon de joints blancs ou gris et nettoyage en fin de travaux</t>
  </si>
  <si>
    <t>Faïence 108 mm x 108 mm - Blanche</t>
  </si>
  <si>
    <t>Faïence 108 mm x 108 mm - Couleur unie</t>
  </si>
  <si>
    <t>Faïence 150 mm x 150 mm - Blanche</t>
  </si>
  <si>
    <t>Faïence 150 mm x 150 mm - Couleur unie</t>
  </si>
  <si>
    <t>Faïence 100 mm x 200 mm - Blanche</t>
  </si>
  <si>
    <t>Faïence 100 mm x 200 mm - Couleur unie</t>
  </si>
  <si>
    <t>Faïence 150 mm x 200 mm - Blanche</t>
  </si>
  <si>
    <t>Faïence 150 mm x 200 mm - Couleur unie</t>
  </si>
  <si>
    <t>Faïence 200 mm x 200 mm - Blanche</t>
  </si>
  <si>
    <t>Faïence 200 mm x 200 mm - Couleur unie</t>
  </si>
  <si>
    <t>Plus value pour pose de faïence avec calpinage</t>
  </si>
  <si>
    <t>Fourniture et pose d'un listel en faïence</t>
  </si>
  <si>
    <t>Fourniture et pose de baguette d'angle de finition</t>
  </si>
  <si>
    <t>en PVC</t>
  </si>
  <si>
    <t>en aluminium</t>
  </si>
  <si>
    <t>PLINTHES</t>
  </si>
  <si>
    <t>Fourniture et pose de plinthe scellée, comprenant le traçage, les coupes et façon de joints et nettoyage en fin de travaux</t>
  </si>
  <si>
    <t>Plinthe en grés cérame droite, unie ou avec bord arrondi ou avec chanfrein</t>
  </si>
  <si>
    <t>Plinthe de dimensions 50 mm x 50 mm</t>
  </si>
  <si>
    <t>Plinthe de dimensions 100 mm x 100 mm</t>
  </si>
  <si>
    <t>Plinthe de dimensions 150 mm x 150 mm</t>
  </si>
  <si>
    <t>Plinthe en grés cérame à recouvrement</t>
  </si>
  <si>
    <t>Plinthe de dimensions 70 mm x 200 mm</t>
  </si>
  <si>
    <t>Angle rentrant ou sortant</t>
  </si>
  <si>
    <t>Plinthe en grés étiré droite, unie ou avec bord arrondi ou avec chanfrein</t>
  </si>
  <si>
    <t>Plinthe de dimensions 80 mm  x 240 mm</t>
  </si>
  <si>
    <t>Plinthe en grés cérame à gorge avec ou sans chanfrein</t>
  </si>
  <si>
    <t>Fourniture et pose de plinthe collée, comprenant le traçage, les coupes et façon des joints et nettoyage en fin de travaux</t>
  </si>
  <si>
    <t>Plinthe de dimensions 80 mm x 240 mm</t>
  </si>
  <si>
    <t>CARRELAGES SUR ESCALIERS</t>
  </si>
  <si>
    <t>Fourniture et pose scellée au mortier sur marches et contre marche, comprenant le traçage, les coupes, façon des joints et nettoyage en fin de travaux</t>
  </si>
  <si>
    <t>Grés cérame 100 mm x 100 mm : marche droite</t>
  </si>
  <si>
    <t>Grés cérame 100 mm x 100 mm : marche balancée</t>
  </si>
  <si>
    <t>Grés cérame 115 mm x 240 mm : marche droite</t>
  </si>
  <si>
    <t>Grés cérame 115 mm x 240 mm : marche balancée</t>
  </si>
  <si>
    <t>Grés cérame 200 mm x 200 mm : marche droite</t>
  </si>
  <si>
    <t>Grés cérame 200 mm x 200 mm : marche balancée</t>
  </si>
  <si>
    <t>Grés cérame 300 mm x 300 mm : marche droite</t>
  </si>
  <si>
    <t>Grés cérame 300 mm x 300 mm : marche balancée</t>
  </si>
  <si>
    <t>Grés cérame spécial escalier avec nez de marche rainuré 200 mm x 300 mm : marche droite</t>
  </si>
  <si>
    <t>Grés cérame spécial escalier avec nez de marche rainuré 200 mm x 300 mm : marche balancée</t>
  </si>
  <si>
    <t>Nez de marche en grés cérame 100 mm x 100 mm antidérapant</t>
  </si>
  <si>
    <t>Fourniture et pose scellée de plinthe en grés cérame</t>
  </si>
  <si>
    <t>Plinthe 100 mm x 70 mm de haut : pose à crémaillère</t>
  </si>
  <si>
    <t>Plinthe 100 mm x 70 mm de haut : pose à tiroir</t>
  </si>
  <si>
    <t>Plinthe 100 mm x 70 mm de haut : pose rampant</t>
  </si>
  <si>
    <t>Plinthe 100 mm x 100 mm de haut : pose à crémaillière</t>
  </si>
  <si>
    <t>Plinthe 100 mm x 100 mm de haut : pose à tiroir</t>
  </si>
  <si>
    <t>Plinthe 100 mm x 100 mm de haut : pose rampant</t>
  </si>
  <si>
    <t>Plinthe 200 mm x 70 mm de haut : pose à crémaillière</t>
  </si>
  <si>
    <t>Plinthe 200 mm x 70 mm de haut : pose à tiroir</t>
  </si>
  <si>
    <t>Plinthe 200 mm x 70 mm de haut : pose rampant</t>
  </si>
  <si>
    <t>Plinthe 240 mm x 80 mm de haut : pose à crémaillière</t>
  </si>
  <si>
    <t>Plinthe 240 mm x 80 mm de haut : pose à tiroir</t>
  </si>
  <si>
    <t>Plinthe 240 mm x 80 mm de haut : pose rampant</t>
  </si>
  <si>
    <t>Fourniture et pose de profilés spéciaux sur marche</t>
  </si>
  <si>
    <t>Bande antidérapante</t>
  </si>
  <si>
    <t>Nez de marche caoutchouc</t>
  </si>
  <si>
    <t>J</t>
  </si>
  <si>
    <t>K</t>
  </si>
  <si>
    <t>L</t>
  </si>
  <si>
    <t>A…………………………………….Le …………………………………….</t>
  </si>
  <si>
    <t>Signature  et tampon de l'entreprise</t>
  </si>
  <si>
    <t>Bordereau de prix Unitaire Plafond  : LOT 8 VRD</t>
  </si>
  <si>
    <t>Les prestations comprennent tous les accessoires de pose, raccordement et identification suivant charte GMAO CHU.</t>
  </si>
  <si>
    <t>5.1</t>
  </si>
  <si>
    <t>INSTALLATIONS DE CHANTIER</t>
  </si>
  <si>
    <t>5.1.1</t>
  </si>
  <si>
    <t>Vestiaires, Refectoire, Sanitaires</t>
  </si>
  <si>
    <t>ft</t>
  </si>
  <si>
    <t>5.1.2</t>
  </si>
  <si>
    <t>raccordement sur réseaux existants AEP, yc fourniture compteur</t>
  </si>
  <si>
    <t>5.1.3</t>
  </si>
  <si>
    <t>raccordement sur réseaux existants EP</t>
  </si>
  <si>
    <t>5.1.4</t>
  </si>
  <si>
    <t>raccordement sur réseaux existants EU</t>
  </si>
  <si>
    <t>5.1.5</t>
  </si>
  <si>
    <t>raccordement sur réseaux existants electriques</t>
  </si>
  <si>
    <t>5.2</t>
  </si>
  <si>
    <t>TRAVAUX PREALABLES</t>
  </si>
  <si>
    <t>5.2.1</t>
  </si>
  <si>
    <t>travaux de démolition</t>
  </si>
  <si>
    <t>5.2.1.1</t>
  </si>
  <si>
    <t xml:space="preserve">Démolition de revêtement enrobé </t>
  </si>
  <si>
    <t>5.2.1.2</t>
  </si>
  <si>
    <t>sciage enrobé</t>
  </si>
  <si>
    <t>5.2.1.3</t>
  </si>
  <si>
    <t>démolition de dallage/trottoir béton</t>
  </si>
  <si>
    <t>5.2.1.4</t>
  </si>
  <si>
    <t>Dépose de pavé autobloquant</t>
  </si>
  <si>
    <t>5.2.1.5</t>
  </si>
  <si>
    <t>Démolition de bordure ou caniveau, toute nature sans soucis de réemploi</t>
  </si>
  <si>
    <t>5.2.1.6</t>
  </si>
  <si>
    <t>démolition ouvrage enterré : maçonnerie, béton, autre…</t>
  </si>
  <si>
    <r>
      <t>m</t>
    </r>
    <r>
      <rPr>
        <vertAlign val="superscript"/>
        <sz val="10"/>
        <rFont val="Arial"/>
        <family val="2"/>
      </rPr>
      <t>3</t>
    </r>
  </si>
  <si>
    <t>5.2.1.7</t>
  </si>
  <si>
    <t>Dépose de panneaux de signalisation pour déplacement yc repose</t>
  </si>
  <si>
    <t>5.2.1.8</t>
  </si>
  <si>
    <t>Dépose de panneaux de signalisation sans souci de réemploi</t>
  </si>
  <si>
    <t>5.2.2</t>
  </si>
  <si>
    <t>impact sur existant</t>
  </si>
  <si>
    <t>5.2.2.1</t>
  </si>
  <si>
    <t>mise à niveau chambre de tirage</t>
  </si>
  <si>
    <t>5.2.2.2</t>
  </si>
  <si>
    <t>mise à niveau regard</t>
  </si>
  <si>
    <t>5.2.2.3</t>
  </si>
  <si>
    <t>protection arbre existant conservé</t>
  </si>
  <si>
    <t>5.3</t>
  </si>
  <si>
    <t>SIGNALISATION DE CHANTIER</t>
  </si>
  <si>
    <t>5.3.1</t>
  </si>
  <si>
    <t>Fourniture, pose et dépose de ruban de balisage fluorescent en bande plastique rouge et blanc</t>
  </si>
  <si>
    <t>5.3.2</t>
  </si>
  <si>
    <t>Installation et repliement de feu tricolore provisoire (x2)</t>
  </si>
  <si>
    <t>5.3.3</t>
  </si>
  <si>
    <t>Mise à disposition homme trafic (x2)</t>
  </si>
  <si>
    <t>5.3.4</t>
  </si>
  <si>
    <t>Installation et repliement de panneaux de signalisation amovibles réglementaires</t>
  </si>
  <si>
    <t>5.3.5</t>
  </si>
  <si>
    <t>installation et repliement barrières de chantier type HERAS</t>
  </si>
  <si>
    <t>5.3.6</t>
  </si>
  <si>
    <t>installation et repliement GBA béton</t>
  </si>
  <si>
    <t>5.3.7</t>
  </si>
  <si>
    <t>installation et repliement GBA plastique remplie d'eau</t>
  </si>
  <si>
    <t>5.4</t>
  </si>
  <si>
    <t>TERRASSEMENTS</t>
  </si>
  <si>
    <t>5.4.1</t>
  </si>
  <si>
    <t>Terrassement pleine masse</t>
  </si>
  <si>
    <t>5.4.1.1</t>
  </si>
  <si>
    <t>terrassement en déblai pleine masse, tout type de terrain (yc terrain induré, compact, raide, etc…), talutage</t>
  </si>
  <si>
    <t>5.4.1.2</t>
  </si>
  <si>
    <t>terrassement manuel</t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</si>
  <si>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/>
    </r>
  </si>
  <si>
    <t>5.4.1.3</t>
  </si>
  <si>
    <t>terrassement mini pelle</t>
  </si>
  <si>
    <t>5.4.1.4</t>
  </si>
  <si>
    <t>terrassement tracto pelle</t>
  </si>
  <si>
    <t>5.4.1.5</t>
  </si>
  <si>
    <t>terrassement pelle mécanique</t>
  </si>
  <si>
    <t>5.4.1.6</t>
  </si>
  <si>
    <t>blindage (type palplanche ou autre)</t>
  </si>
  <si>
    <t>5.4.1.7</t>
  </si>
  <si>
    <t>terrassement en remblai avec matériaux du site yc compactage (objectifs de portance répondant au CCTP) &amp; justificatif réemploi matériaux</t>
  </si>
  <si>
    <t>5.4.1.8</t>
  </si>
  <si>
    <t>terrassement en remblai avec matériaux d'apport type D3 selon GTR yc compactage (objectifs de portance répondant au CCTP)</t>
  </si>
  <si>
    <t>5.4.1.9</t>
  </si>
  <si>
    <t>évacuation des terres en décharge de classe 3</t>
  </si>
  <si>
    <t>5.4.1.10</t>
  </si>
  <si>
    <t>évacuation des terres en décharge de classe 2</t>
  </si>
  <si>
    <t>5.4.1.11</t>
  </si>
  <si>
    <t>évacuation des terres en décharge de classe 1</t>
  </si>
  <si>
    <t>5.4.1.12</t>
  </si>
  <si>
    <t>transport des terres à la brouette de 0 à 50 ml</t>
  </si>
  <si>
    <t>5.4.1.13</t>
  </si>
  <si>
    <t>essai de contrôle de compactage - portance - EV2&gt;30 Mpa &amp; EV2/EV1&lt;2</t>
  </si>
  <si>
    <t>5.4.2</t>
  </si>
  <si>
    <t>Terrassement en tranchée pour pose de réseaux</t>
  </si>
  <si>
    <t>5.4.2.1</t>
  </si>
  <si>
    <t>terrassement en tranchée hors emprise de voirie - déblais</t>
  </si>
  <si>
    <t>5.4.2.2</t>
  </si>
  <si>
    <t>tranchée largeur variable - profondeur &lt; 1,3 m</t>
  </si>
  <si>
    <t>5.4.2.3</t>
  </si>
  <si>
    <t>tranchée largeur variable - profondeur &gt; 1,3 m</t>
  </si>
  <si>
    <t>5.4.2.4</t>
  </si>
  <si>
    <t>terrassement en tranchée sous emprise de voirie - déblais</t>
  </si>
  <si>
    <t>5.4.2.5</t>
  </si>
  <si>
    <t>5.4.2.6</t>
  </si>
  <si>
    <t>5.4.2.7</t>
  </si>
  <si>
    <t>terrassement en tranchée hors emprise de voirie - remblais</t>
  </si>
  <si>
    <t>5.4.2.8</t>
  </si>
  <si>
    <t>remblai tranchée largeur variable - profondeur &lt; 1,3 m</t>
  </si>
  <si>
    <t>5.4.2.9</t>
  </si>
  <si>
    <t>remblai tranchée largeur variable - profondeur &gt; 1,3 m</t>
  </si>
  <si>
    <t>5.4.2.10</t>
  </si>
  <si>
    <t>terrassement en tranchée sous emprise de voirie - remblais</t>
  </si>
  <si>
    <t>5.4.2.11</t>
  </si>
  <si>
    <t>remblai tranchée matériaux d'apport type D3 - largeur variable</t>
  </si>
  <si>
    <t>5.4.2.12</t>
  </si>
  <si>
    <t>5.4.2.13</t>
  </si>
  <si>
    <t>5.4.2.14</t>
  </si>
  <si>
    <t>5.4.2.15</t>
  </si>
  <si>
    <t>5.4.2.16</t>
  </si>
  <si>
    <t>essai de contrôle de compactage de tranchée (PDG1000, PANDA, etc…)</t>
  </si>
  <si>
    <t>5.5</t>
  </si>
  <si>
    <t>VOIRIE</t>
  </si>
  <si>
    <t>5.5.1</t>
  </si>
  <si>
    <t>structure de voirie</t>
  </si>
  <si>
    <t>5.5.1.1</t>
  </si>
  <si>
    <t>géotextile anticontaminant 500 g/m²</t>
  </si>
  <si>
    <t>5.5.1.2</t>
  </si>
  <si>
    <t>couche de forme</t>
  </si>
  <si>
    <t>5.5.1.3</t>
  </si>
  <si>
    <t>GNT 0/60 yc compactage par couche de 30 cm d'épaisseur maxi</t>
  </si>
  <si>
    <t>5.5.1.4</t>
  </si>
  <si>
    <t>GNT 0/31,5 yc compactage par couche de 30 cm d'épaisseur maxi</t>
  </si>
  <si>
    <t>5.5.1.5</t>
  </si>
  <si>
    <t>GNT 20/40 lavées yc compactage par couche de 30 cm d'épaisseur maxi</t>
  </si>
  <si>
    <t>5.5.1.6</t>
  </si>
  <si>
    <t>essai de contrôle de compactage - EV2&gt;50 Mpa &amp; EV2/EV1&lt;2</t>
  </si>
  <si>
    <t>5.5.1.7</t>
  </si>
  <si>
    <t>couche d'assise : base + fondation</t>
  </si>
  <si>
    <t>5.5.1.8</t>
  </si>
  <si>
    <t>GNT 0/20 yc compactage par couche de 30 cm d'épaisseur maxi</t>
  </si>
  <si>
    <t>5.5.1.9</t>
  </si>
  <si>
    <t>5.5.1.10</t>
  </si>
  <si>
    <t>GNT 0/20 (réglage pour structure bitumineuse)</t>
  </si>
  <si>
    <t>5.5.1.11</t>
  </si>
  <si>
    <t>Grave Bitume classe 3 (GB3)</t>
  </si>
  <si>
    <t>5.5.1.12</t>
  </si>
  <si>
    <t>Emulsion à Module Elevé type 2 (EME2)</t>
  </si>
  <si>
    <t>5.5.1.13</t>
  </si>
  <si>
    <t>Grave ciment classe 3 (GC3)</t>
  </si>
  <si>
    <t>5.5.1.14</t>
  </si>
  <si>
    <t>Mélange 65% 20/40 lavé + 35% TV</t>
  </si>
  <si>
    <t>5.5.1.15</t>
  </si>
  <si>
    <t>Sable 2/6</t>
  </si>
  <si>
    <t>5.5.1.16</t>
  </si>
  <si>
    <t>Mélange 65% 2/6 + 35% TV</t>
  </si>
  <si>
    <t>5.5.1.17</t>
  </si>
  <si>
    <t>essai de contrôle de compactage - EV2&gt;80 Mpa &amp; EV2/EV1&lt;2</t>
  </si>
  <si>
    <t>5.5.1.18</t>
  </si>
  <si>
    <t>couche de roulement voirie souple</t>
  </si>
  <si>
    <t>5.5.1.19</t>
  </si>
  <si>
    <t>Couche d'accrochage bitumineuse</t>
  </si>
  <si>
    <t>5.5.1.20</t>
  </si>
  <si>
    <t>Béton Bitumineux Semi Grenu (BBSG) ep 5cm</t>
  </si>
  <si>
    <t>5.5.1.21</t>
  </si>
  <si>
    <t>Béton Bitumineux Semi Grenu (BBSG) ep 6cm</t>
  </si>
  <si>
    <t>5.5.1.22</t>
  </si>
  <si>
    <t>Béton Bitumineux souple (BBS) ep 5cm</t>
  </si>
  <si>
    <t>5.5.1.23</t>
  </si>
  <si>
    <t xml:space="preserve">Béton Bitumineux Module Elevé (BBME) ep 5cm </t>
  </si>
  <si>
    <t>5.5.1.24</t>
  </si>
  <si>
    <t xml:space="preserve">Béton Bitumineux Module Elevé (BBME) ep 6cm </t>
  </si>
  <si>
    <t>5.5.1.25</t>
  </si>
  <si>
    <t>Béton Bitumineux Semi Grenu (BBSG) GRENAILLE ep 5cm</t>
  </si>
  <si>
    <t>5.5.1.26</t>
  </si>
  <si>
    <t>Béton Bitumineux Semi Grenu (BBSG) GRENAILLE ep 6cm</t>
  </si>
  <si>
    <t>5.5.1.27</t>
  </si>
  <si>
    <t>Béton Bitumineux Semi Grenu (BBSG) COLORÉ ep 5cm</t>
  </si>
  <si>
    <t>5.5.1.28</t>
  </si>
  <si>
    <t>5.5.1.29</t>
  </si>
  <si>
    <t>Enduit Superficiel d'Usure : bi couche</t>
  </si>
  <si>
    <t>5.5.1.30</t>
  </si>
  <si>
    <t>Enrobé à froid</t>
  </si>
  <si>
    <t>5.5.1.31</t>
  </si>
  <si>
    <t>GNT 6/10, roulé, lavé, calcaire, blanc ep mini 10cm</t>
  </si>
  <si>
    <t>couche de roulement voirie rigide</t>
  </si>
  <si>
    <t>5.5.1.32</t>
  </si>
  <si>
    <t>Béton non ferraillé classe 3 (BC3) (ép mini 14 cm)</t>
  </si>
  <si>
    <t>5.5.1.33</t>
  </si>
  <si>
    <t>Béton non ferraillé classe 5 (BC5) (ép mini 18 cm)</t>
  </si>
  <si>
    <t>autres revêtements</t>
  </si>
  <si>
    <t>5.5.1.34</t>
  </si>
  <si>
    <t>sable stabilisé au liant beige ep 5cm</t>
  </si>
  <si>
    <t>5.5.1.35</t>
  </si>
  <si>
    <t>sable stabilisé au liant toute autre couleur ep 5cm</t>
  </si>
  <si>
    <t>5.5.1.36</t>
  </si>
  <si>
    <t>pavé 25 cm x 15 cm x 8 cm teinte naturelle</t>
  </si>
  <si>
    <t>5.5.1.37</t>
  </si>
  <si>
    <t>pavé 25 cm x 15 cm x 8 cm autre teinte</t>
  </si>
  <si>
    <t>5.5.1.38</t>
  </si>
  <si>
    <t>briquette en terre cuite rouge 22 cm x 10,5 cm x 5 cm</t>
  </si>
  <si>
    <t>5.5.1.39</t>
  </si>
  <si>
    <t>briquette en terre cuite rouge 22 cm x 10,5 cm x 5 cm posée sur chant</t>
  </si>
  <si>
    <t>5.5.1.40</t>
  </si>
  <si>
    <t>dalle engazonnée béton (type EVERGREEN)</t>
  </si>
  <si>
    <t>5.5.1.41</t>
  </si>
  <si>
    <t>dalle engazonnée PEHD (type EVERGREEN)</t>
  </si>
  <si>
    <t>5.5.2</t>
  </si>
  <si>
    <t>refection de voirie (nid de poule)</t>
  </si>
  <si>
    <t>5.5.2.1</t>
  </si>
  <si>
    <t>décroûtage</t>
  </si>
  <si>
    <t>5.5.2.2</t>
  </si>
  <si>
    <t>terrassement &amp; évacuation</t>
  </si>
  <si>
    <t>5.5.2.3</t>
  </si>
  <si>
    <t>GNT 0/20</t>
  </si>
  <si>
    <t>5.5.2.4</t>
  </si>
  <si>
    <t>5.5.2.5</t>
  </si>
  <si>
    <t>Béton Bitumineux Souple ep 5cm</t>
  </si>
  <si>
    <t>5.5.2.6</t>
  </si>
  <si>
    <t>5.5.2.7</t>
  </si>
  <si>
    <t>5.5.2.8</t>
  </si>
  <si>
    <t>5.5.3</t>
  </si>
  <si>
    <t>trottoir béton</t>
  </si>
  <si>
    <t>5.5.3.1</t>
  </si>
  <si>
    <t>géotextile anticontaminant 300 g/m²</t>
  </si>
  <si>
    <t>5.5.3.2</t>
  </si>
  <si>
    <t>GNT 0/60 yc compactage</t>
  </si>
  <si>
    <t>5.5.3.3</t>
  </si>
  <si>
    <t>GNT 0/31,5 yc compactage</t>
  </si>
  <si>
    <t>5.5.3.4</t>
  </si>
  <si>
    <t>GNT 0/20 yc compactage</t>
  </si>
  <si>
    <t>5.5.3.5</t>
  </si>
  <si>
    <t>5.5.3.6</t>
  </si>
  <si>
    <t>béton désactivé ep 10 cm mini</t>
  </si>
  <si>
    <t>5.5.3.7</t>
  </si>
  <si>
    <t>béton balayé ep 10 cm mini</t>
  </si>
  <si>
    <t>5.5.3.8</t>
  </si>
  <si>
    <t>béton bouchardé ep 10 cm mini</t>
  </si>
  <si>
    <t>5.5.4</t>
  </si>
  <si>
    <t>bordures ancrées</t>
  </si>
  <si>
    <t>5.5.4.1</t>
  </si>
  <si>
    <t>Type A1 : 12/20/25</t>
  </si>
  <si>
    <t>5.5.4.2</t>
  </si>
  <si>
    <t>Type A2 : 7/150/20</t>
  </si>
  <si>
    <t>5.5.4.3</t>
  </si>
  <si>
    <t>Type T1 : 10/12/20</t>
  </si>
  <si>
    <t>5.5.4.4</t>
  </si>
  <si>
    <t>Type T2 : 12/15/25</t>
  </si>
  <si>
    <t>5.5.4.5</t>
  </si>
  <si>
    <t>Type T3 : 14/17/28</t>
  </si>
  <si>
    <t>5.5.4.6</t>
  </si>
  <si>
    <t>Type P1 :  8/20</t>
  </si>
  <si>
    <t>5.5.4.7</t>
  </si>
  <si>
    <t>Type P2 : 6/28</t>
  </si>
  <si>
    <t>5.5.4.8</t>
  </si>
  <si>
    <t>Type P3 : 6/20</t>
  </si>
  <si>
    <t>caniveaux</t>
  </si>
  <si>
    <t>5.5.4.9</t>
  </si>
  <si>
    <t xml:space="preserve">Type CS1 : 20/10/12 </t>
  </si>
  <si>
    <t>5.5.4.10</t>
  </si>
  <si>
    <t xml:space="preserve">Type CS2 : 25/11/13 </t>
  </si>
  <si>
    <t>5.5.4.11</t>
  </si>
  <si>
    <t xml:space="preserve">Type CS3 : 25/14/16 </t>
  </si>
  <si>
    <t>5.5.4.12</t>
  </si>
  <si>
    <t xml:space="preserve">Type CS4 : 30/14/16 </t>
  </si>
  <si>
    <t>5.5.4.13</t>
  </si>
  <si>
    <t xml:space="preserve">Type CC1 : 40/12 </t>
  </si>
  <si>
    <t>5.5.4.14</t>
  </si>
  <si>
    <t xml:space="preserve">Type CC2 : 50/14 </t>
  </si>
  <si>
    <t>bordures de défense</t>
  </si>
  <si>
    <t>5.5.4.15</t>
  </si>
  <si>
    <t>bordure de défense 20cm x 25cm x 1m</t>
  </si>
  <si>
    <t>bordures spéciales</t>
  </si>
  <si>
    <t>5.5.16</t>
  </si>
  <si>
    <t>Type BD1 en gravillon lavé</t>
  </si>
  <si>
    <t>5.5.17</t>
  </si>
  <si>
    <t>bordure chasse roue SOBERITE 30 cm x 30 cm x 1m</t>
  </si>
  <si>
    <t>5.5.18</t>
  </si>
  <si>
    <t>bordure séparateur de voie 30cm x 15cm x 1m à bords arrondis (8 cm de vue)</t>
  </si>
  <si>
    <t>5.5.19</t>
  </si>
  <si>
    <t>bordure séparateur de voie 30cm x 15cm x 1m à bords arrondis (8 cm de vue) - élément extrémité</t>
  </si>
  <si>
    <t>5.5.20</t>
  </si>
  <si>
    <t>Pour îlots directionnels</t>
  </si>
  <si>
    <t>5.5.21</t>
  </si>
  <si>
    <t>Type I 1 élément droit de 0,50 m en béton naturel</t>
  </si>
  <si>
    <t>5.5.22</t>
  </si>
  <si>
    <t>Type I 1 élément droit de1,00 m en béton naturel</t>
  </si>
  <si>
    <t>5.5.23</t>
  </si>
  <si>
    <t>Type I 1 élément convexe 12/16 en béton naturel</t>
  </si>
  <si>
    <t>5.5.24</t>
  </si>
  <si>
    <t>Type I 1 élément point R = 25  en béton naturel</t>
  </si>
  <si>
    <t>5.5.25</t>
  </si>
  <si>
    <t>Type I 1 élément droit de 0,50 m en gravillons blancs</t>
  </si>
  <si>
    <t>5.5.26</t>
  </si>
  <si>
    <t>Type I 1 élément droit de1,00 m en gravillons blancs</t>
  </si>
  <si>
    <t>5.5.27</t>
  </si>
  <si>
    <t>Type I 1 élément convexe 12/16 en gravillons blancs</t>
  </si>
  <si>
    <t>5.5.28</t>
  </si>
  <si>
    <t>Type I 1 élément point R = 25  en gravillons blancs</t>
  </si>
  <si>
    <t>5.6</t>
  </si>
  <si>
    <t>RESEAUX eaux pluviales/eaux usées</t>
  </si>
  <si>
    <t>5.6.1</t>
  </si>
  <si>
    <t>Canalisation</t>
  </si>
  <si>
    <t>fourniture et mise en œuvre de la canalisation, hors terrassement, remblaiement, blindage, yc lit de pose, grillage avertisseur &amp; protection canalisation(s) existante(s) le cas échéant</t>
  </si>
  <si>
    <t>canalisation PVC</t>
  </si>
  <si>
    <t>5.6.1.1</t>
  </si>
  <si>
    <t>Tuyaux diamètre  110 mm</t>
  </si>
  <si>
    <t>5.6.1.2</t>
  </si>
  <si>
    <t>Tuyaux diamètre  125 mm</t>
  </si>
  <si>
    <t>5.6.1.3</t>
  </si>
  <si>
    <t>Tuyaux diamètre  140 mm</t>
  </si>
  <si>
    <t>5.6.1.4</t>
  </si>
  <si>
    <t>Tuyaux diamètre  160 mm</t>
  </si>
  <si>
    <t>5.6.1.5</t>
  </si>
  <si>
    <t>Tuyaux diamètre  200 mm</t>
  </si>
  <si>
    <t>5.6.1.6</t>
  </si>
  <si>
    <t>Tuyaux diamètre  250 mm</t>
  </si>
  <si>
    <t>5.6.1.7</t>
  </si>
  <si>
    <t>Tuyaux diamètre  315 mm</t>
  </si>
  <si>
    <t>canalisation BA135</t>
  </si>
  <si>
    <t>5.6.1.8</t>
  </si>
  <si>
    <t>Tuyaux diamètre  400 mm</t>
  </si>
  <si>
    <t>5.6.1.9</t>
  </si>
  <si>
    <t>Tuyaux diamètre  500 mm</t>
  </si>
  <si>
    <t>5.6.1.10</t>
  </si>
  <si>
    <t>Tuyaux diamètre  600 mm</t>
  </si>
  <si>
    <t>5.6.1.11</t>
  </si>
  <si>
    <t>Tuyaux diamètre  800 mm</t>
  </si>
  <si>
    <t>5.6.1.12</t>
  </si>
  <si>
    <t>Tuyaux diamètre  1000 mm</t>
  </si>
  <si>
    <t>5.6.1.13</t>
  </si>
  <si>
    <t>Tuyaux diamètre  1200 mm</t>
  </si>
  <si>
    <t>canalisation fonte</t>
  </si>
  <si>
    <t>5.6.1.14</t>
  </si>
  <si>
    <t>5.6.1.15</t>
  </si>
  <si>
    <t>5.6.1.16</t>
  </si>
  <si>
    <t>5.6.1.17</t>
  </si>
  <si>
    <t>5.6.1.18</t>
  </si>
  <si>
    <t>5.6.1.19</t>
  </si>
  <si>
    <t>5.6.1.20</t>
  </si>
  <si>
    <t>Tuyaux diamètre  300 mm</t>
  </si>
  <si>
    <t>drain &amp; massif drainant</t>
  </si>
  <si>
    <t>5.6.1.21</t>
  </si>
  <si>
    <t>drain DN100 &amp; massif drainant 50cm x 50cm mini 20/40 lavé + géotextile</t>
  </si>
  <si>
    <t>5.6.1.22</t>
  </si>
  <si>
    <t>drain DN150 &amp; massif drainant 50cm x 50cm mini 20/40 lavé + géotextile</t>
  </si>
  <si>
    <t>5.6.1.23</t>
  </si>
  <si>
    <t>drain DN200 &amp; massif drainant 50cm x 50cm mini 20/40 lavé + géotextile</t>
  </si>
  <si>
    <t>enrobage</t>
  </si>
  <si>
    <t>5.6.1.24</t>
  </si>
  <si>
    <t>enrobage canalisation au béton maigre</t>
  </si>
  <si>
    <t>5.6.2</t>
  </si>
  <si>
    <t>Regard Préfabriqué</t>
  </si>
  <si>
    <t>fourniture et mise en œuvre du regard, yc terrassement &amp; évacuation, remblaiement périphérique, blindage, lit de pose, &amp; protection canalisation(s) existante(s) le cas échéant</t>
  </si>
  <si>
    <t>Regard de visite en béton, préfabriqué, diamètre 1,00 m</t>
  </si>
  <si>
    <t>5.6.2.1</t>
  </si>
  <si>
    <t>élément fond de regard avec cunette</t>
  </si>
  <si>
    <t>5.6.2.2</t>
  </si>
  <si>
    <t xml:space="preserve">élément fond de regard sans cunette </t>
  </si>
  <si>
    <t>5.6.2.3</t>
  </si>
  <si>
    <t xml:space="preserve">Élément droit de regard </t>
  </si>
  <si>
    <t>5.6.2.4</t>
  </si>
  <si>
    <t>Tête réductrice</t>
  </si>
  <si>
    <t>5.6.2.5</t>
  </si>
  <si>
    <t xml:space="preserve">Rehausse de regard </t>
  </si>
  <si>
    <t>5.6.2.6</t>
  </si>
  <si>
    <t>Tampon fonte pleine, GS série lourde (D400) - serigraphié CHU</t>
  </si>
  <si>
    <t>5.6.2.7</t>
  </si>
  <si>
    <t>Tampon fonte pleine, GS série légère (C250) - serigraphié CHU</t>
  </si>
  <si>
    <t>5.6.2.8</t>
  </si>
  <si>
    <t>Grille fonte, GS série lourde (D400)</t>
  </si>
  <si>
    <t>5.6.2.9</t>
  </si>
  <si>
    <t>Échelon</t>
  </si>
  <si>
    <t>5.6.2.10</t>
  </si>
  <si>
    <t>crosse de sécurité</t>
  </si>
  <si>
    <t>5.6.2.11</t>
  </si>
  <si>
    <t>chute accompagnée</t>
  </si>
  <si>
    <t>Regard de visite en béton, préfabriqué, diamètre 1,2 m</t>
  </si>
  <si>
    <t>5.6.2.12</t>
  </si>
  <si>
    <t>5.6.2.13</t>
  </si>
  <si>
    <t>5.6.2.14</t>
  </si>
  <si>
    <t>5.6.2.15</t>
  </si>
  <si>
    <t>5.6.2.16</t>
  </si>
  <si>
    <t>5.6.2.17</t>
  </si>
  <si>
    <t>5.6.2.18</t>
  </si>
  <si>
    <t>5.6.2.19</t>
  </si>
  <si>
    <t>5.6.2.20</t>
  </si>
  <si>
    <t>5.6.2.21</t>
  </si>
  <si>
    <t>Puits d'infiltration</t>
  </si>
  <si>
    <t>5.6.2.22</t>
  </si>
  <si>
    <t>éléments droit de regard calpiné dans horizon perméable</t>
  </si>
  <si>
    <t>5.6.2.23</t>
  </si>
  <si>
    <t>dalle réductrice</t>
  </si>
  <si>
    <t>5.6.2.24</t>
  </si>
  <si>
    <t>5.6.2.25</t>
  </si>
  <si>
    <t>panier INOX</t>
  </si>
  <si>
    <t>5.6.2.26</t>
  </si>
  <si>
    <t>réhausse de regard</t>
  </si>
  <si>
    <t>5.6.2.27</t>
  </si>
  <si>
    <t>5.6.2.28</t>
  </si>
  <si>
    <t>Regard de visite en PEHD, diamètre 1,00 m</t>
  </si>
  <si>
    <t>5.6.2.29</t>
  </si>
  <si>
    <t>élément fond de regard</t>
  </si>
  <si>
    <t>5.6.2.30</t>
  </si>
  <si>
    <t>élément droit de regard</t>
  </si>
  <si>
    <t>5.6.2.31</t>
  </si>
  <si>
    <t>5.6.2.32</t>
  </si>
  <si>
    <t>5.6.2.33</t>
  </si>
  <si>
    <t>Regard carré en béton, préfabriqué</t>
  </si>
  <si>
    <t>5.6.2.34</t>
  </si>
  <si>
    <r>
      <t xml:space="preserve">fond regard préfabriqué en béton moulé </t>
    </r>
    <r>
      <rPr>
        <b/>
        <sz val="10"/>
        <rFont val="Arial"/>
        <family val="2"/>
      </rPr>
      <t>0,40 m x 0,40 m</t>
    </r>
  </si>
  <si>
    <t>5.6.2.35</t>
  </si>
  <si>
    <t>Rehausse 0,40 m x 0,40 m</t>
  </si>
  <si>
    <t>5.6.2.36</t>
  </si>
  <si>
    <t>Tampon béton   0,40 m x 0,40 m</t>
  </si>
  <si>
    <t>5.6.2.37</t>
  </si>
  <si>
    <t>Tampon fonte série légère (C250)   0,40 m x 0,40 m</t>
  </si>
  <si>
    <t>5.6.2.38</t>
  </si>
  <si>
    <t>Tampon fonte série lourde (D400)  0,40 m x 0,40 m</t>
  </si>
  <si>
    <t>5.6.2.39</t>
  </si>
  <si>
    <t>Grille série légère   0,40 m x 0,40 m</t>
  </si>
  <si>
    <t>5.6.2.40</t>
  </si>
  <si>
    <t>Grille série lourde   0,40 m x 0,40 m</t>
  </si>
  <si>
    <t>5.6.2.41</t>
  </si>
  <si>
    <r>
      <t xml:space="preserve">fond regard préfabriqué en béton moulé </t>
    </r>
    <r>
      <rPr>
        <b/>
        <sz val="10"/>
        <rFont val="Arial"/>
        <family val="2"/>
      </rPr>
      <t>0,50 m x 0,50 m</t>
    </r>
  </si>
  <si>
    <t>5.6.2.42</t>
  </si>
  <si>
    <t>Rehausse 0,50 m x 0,50 m</t>
  </si>
  <si>
    <t>5.6.2.43</t>
  </si>
  <si>
    <t>Tampon béton   0,50 m x 0,50 m</t>
  </si>
  <si>
    <t>5.6.2.44</t>
  </si>
  <si>
    <t>Tampon fonte série légère (C250)   0,50 m x 0,50 m</t>
  </si>
  <si>
    <t>5.6.2.45</t>
  </si>
  <si>
    <t>Tampon fonte série lourde (D400)  0,50 m x 0,50 m</t>
  </si>
  <si>
    <t>5.6.2.46</t>
  </si>
  <si>
    <t>Grille série légère   0,50 m x 0,50 m</t>
  </si>
  <si>
    <t>5.6.2.47</t>
  </si>
  <si>
    <t>Grille série lourde   0,50 m x 0,50 m</t>
  </si>
  <si>
    <t>5.6.2.48</t>
  </si>
  <si>
    <r>
      <t xml:space="preserve">fond regard préfabriqué en béton moulé </t>
    </r>
    <r>
      <rPr>
        <b/>
        <sz val="10"/>
        <rFont val="Arial"/>
        <family val="2"/>
      </rPr>
      <t>0,60 m x 0,60 m</t>
    </r>
  </si>
  <si>
    <t>5.6.2.49</t>
  </si>
  <si>
    <t>Rehausse 0,60 m x 0,60 m</t>
  </si>
  <si>
    <t>5.6.2.50</t>
  </si>
  <si>
    <t>Tampon béton   0,60 m x 0,60 m</t>
  </si>
  <si>
    <t>5.6.2.51</t>
  </si>
  <si>
    <t>Tampon fonte série légère (C250)   0,60 m x 0,60 m</t>
  </si>
  <si>
    <t>5.6.2.52</t>
  </si>
  <si>
    <t>Tampon fonte série lourde (D400)  0,60 m x 0,60 m</t>
  </si>
  <si>
    <t>5.6.2.53</t>
  </si>
  <si>
    <t>Grille série légère   0,60 m x 0,60 m</t>
  </si>
  <si>
    <t>5.6.2.54</t>
  </si>
  <si>
    <t>Grille série lourde   0,60 m x 0,60 m</t>
  </si>
  <si>
    <t>5.6.2.55</t>
  </si>
  <si>
    <r>
      <t xml:space="preserve">fond regard préfabriqué en béton moulé </t>
    </r>
    <r>
      <rPr>
        <b/>
        <sz val="10"/>
        <rFont val="Arial"/>
        <family val="2"/>
      </rPr>
      <t>1,4 m x 1,4 m</t>
    </r>
  </si>
  <si>
    <t>5.6.2.56</t>
  </si>
  <si>
    <t>5.6.2.57</t>
  </si>
  <si>
    <t>5.6.2.58</t>
  </si>
  <si>
    <t>5.6.2.59</t>
  </si>
  <si>
    <t>5.6.2.60</t>
  </si>
  <si>
    <t>Grille série légère   1,0m x 1,0m mini</t>
  </si>
  <si>
    <t>5.6.2.61</t>
  </si>
  <si>
    <t>Grille série lourde   1,0m x 1,0m mini</t>
  </si>
  <si>
    <t>Bouche avaloir béton, préfabriquée</t>
  </si>
  <si>
    <t>5.6.2.62</t>
  </si>
  <si>
    <t>élement de fond de regard DN1000</t>
  </si>
  <si>
    <t>5.6.2.63</t>
  </si>
  <si>
    <t>élement droit DN1000</t>
  </si>
  <si>
    <t>5.6.2.64</t>
  </si>
  <si>
    <t>5.6.2.65</t>
  </si>
  <si>
    <t>5.6.2.66</t>
  </si>
  <si>
    <t>réhausse DN600</t>
  </si>
  <si>
    <t>5.6.2.67</t>
  </si>
  <si>
    <t>grille fonte série légère C250</t>
  </si>
  <si>
    <t>5.6.2.68</t>
  </si>
  <si>
    <t>grille fonte série lourde D400</t>
  </si>
  <si>
    <t>caniveaux préfabriqué béton yc grille fonte série lourde</t>
  </si>
  <si>
    <t>5.6.2.69</t>
  </si>
  <si>
    <t>20cm x 20cm</t>
  </si>
  <si>
    <t>5.6.2.70</t>
  </si>
  <si>
    <t>30cm x 20cm</t>
  </si>
  <si>
    <t>5.6.2.71</t>
  </si>
  <si>
    <t>30cm x 30cm</t>
  </si>
  <si>
    <t>5.6.3</t>
  </si>
  <si>
    <t>Autres prestations</t>
  </si>
  <si>
    <t>5.6.3.1</t>
  </si>
  <si>
    <t>condamnation départ/arrivée canalisation en regard existant</t>
  </si>
  <si>
    <t>5.6.3.2</t>
  </si>
  <si>
    <t>Percement de paroi de regard par carrotage tout diamètre, compris joint de calfeutrement</t>
  </si>
  <si>
    <t>5.6.3.6</t>
  </si>
  <si>
    <t>raccordement réseau existant</t>
  </si>
  <si>
    <t>5.6.4</t>
  </si>
  <si>
    <t>essais</t>
  </si>
  <si>
    <t>5.6.4.1</t>
  </si>
  <si>
    <t>essai étanchéité sur regard</t>
  </si>
  <si>
    <t>5.6.3.4</t>
  </si>
  <si>
    <t>essai étanchéité sur canalisation entre 2 regards</t>
  </si>
  <si>
    <t>5.6.4.2</t>
  </si>
  <si>
    <t>passage caméra sur canalisation entre 2 regards</t>
  </si>
  <si>
    <t>5.7</t>
  </si>
  <si>
    <t>RESEAUX adduction eau potable &amp; incendie</t>
  </si>
  <si>
    <t>5.7.1</t>
  </si>
  <si>
    <t>canalisation</t>
  </si>
  <si>
    <t>fourniture et mise en œuvre de la canalisation, hors terrassement, remblaiement, blindage yc lit de pose, grillage avertisseur &amp; protection canalisation(s) existante(s) le cas échéant</t>
  </si>
  <si>
    <t>5.7.1.1</t>
  </si>
  <si>
    <t>canalisation fonte DN40</t>
  </si>
  <si>
    <t>5.7.1.2</t>
  </si>
  <si>
    <t>canalisation fonte DN60</t>
  </si>
  <si>
    <t>5.7.1.3</t>
  </si>
  <si>
    <t>canalisation fonte DN80</t>
  </si>
  <si>
    <t>5.7.1.4</t>
  </si>
  <si>
    <t>canalisation fonte DN100</t>
  </si>
  <si>
    <t>5.7.1.5</t>
  </si>
  <si>
    <t>canalisation fonte DN125</t>
  </si>
  <si>
    <t>5.7.1.6</t>
  </si>
  <si>
    <t>canalisation fonte DN150</t>
  </si>
  <si>
    <t>5.7.1.7</t>
  </si>
  <si>
    <t>canalisation fonte DN200</t>
  </si>
  <si>
    <t>5.7.1.8</t>
  </si>
  <si>
    <t>5.7.2</t>
  </si>
  <si>
    <t>pièces et raccordement</t>
  </si>
  <si>
    <t>5.7.2.1</t>
  </si>
  <si>
    <t>robinet vanne à bride en fonte 2 robinets type EURO 20 DN60 à 100</t>
  </si>
  <si>
    <t>5.7.2.2</t>
  </si>
  <si>
    <t>robinet vanne à bride en fonte 2 robinets type EURO 20 DN125 à 200</t>
  </si>
  <si>
    <t>5.7.2.3</t>
  </si>
  <si>
    <t>robinet vanne à bride en fonte 3 robinets type EURO 20 DN60 à 100</t>
  </si>
  <si>
    <t>5.7.2.4</t>
  </si>
  <si>
    <t>robinet vanne à bride en fonte 3 robinets type EURO 20 DN125 à 200</t>
  </si>
  <si>
    <t>5.7.2.5</t>
  </si>
  <si>
    <t>Té à 3 emboiture fonte DN60 à DN100</t>
  </si>
  <si>
    <t>5.7.2.6</t>
  </si>
  <si>
    <t>Té à 3 emboiture fonte DN125 à DN200</t>
  </si>
  <si>
    <t>5.7.2.7</t>
  </si>
  <si>
    <t>prise en charge DN60 à DN100</t>
  </si>
  <si>
    <t>5.7.2.8</t>
  </si>
  <si>
    <t>adaptateur de bride multi matériaux, fonte</t>
  </si>
  <si>
    <t>5.7.2.9</t>
  </si>
  <si>
    <t>plaque pleine fonte</t>
  </si>
  <si>
    <t>5.7.2.10</t>
  </si>
  <si>
    <t>plaque de réduction à bride, fonte</t>
  </si>
  <si>
    <t>5.7.2.11</t>
  </si>
  <si>
    <t>bouche à clé fonte, yc ensemble de manœuvre</t>
  </si>
  <si>
    <t>5.7.3</t>
  </si>
  <si>
    <t>autre équipement</t>
  </si>
  <si>
    <t>5.7.3.1</t>
  </si>
  <si>
    <t>Poteau incendie</t>
  </si>
  <si>
    <t>5.7.3.2</t>
  </si>
  <si>
    <t>ventouse fonte DN60 à DN100</t>
  </si>
  <si>
    <t>5.7.3.3</t>
  </si>
  <si>
    <t>ventouse fonte DN250 à DN200</t>
  </si>
  <si>
    <t>5.7.3.4</t>
  </si>
  <si>
    <t>disconnecteur DN60 à DN100</t>
  </si>
  <si>
    <t>5.7.3.5</t>
  </si>
  <si>
    <t>disconnecteur DN125 à DN200</t>
  </si>
  <si>
    <t>5.7.3.6</t>
  </si>
  <si>
    <t xml:space="preserve">clapet anti-pollution EA </t>
  </si>
  <si>
    <t>5.7.3.7</t>
  </si>
  <si>
    <t>filtre fonte DN60 à DN100</t>
  </si>
  <si>
    <t>5.7.3.8</t>
  </si>
  <si>
    <t>filtre fonte DN125 à DN200</t>
  </si>
  <si>
    <t>5.7.3.9</t>
  </si>
  <si>
    <t>débitmètre DN60 à DN100</t>
  </si>
  <si>
    <t>5.7.3.10</t>
  </si>
  <si>
    <t>débitmètre DN125 à DN200</t>
  </si>
  <si>
    <t>5.7.4</t>
  </si>
  <si>
    <t>5.7.4.1</t>
  </si>
  <si>
    <t>essais pression</t>
  </si>
  <si>
    <t>5.7.4.2</t>
  </si>
  <si>
    <t>analyse eau potable</t>
  </si>
  <si>
    <t>5.8</t>
  </si>
  <si>
    <t>RESEAUX arrosage</t>
  </si>
  <si>
    <t>5.8.1</t>
  </si>
  <si>
    <t>5.8.1.1</t>
  </si>
  <si>
    <t>canalisation PEHD DN32</t>
  </si>
  <si>
    <t>5.8.1.2</t>
  </si>
  <si>
    <t>canalisation PEHD DN40</t>
  </si>
  <si>
    <t>5.8.1.3</t>
  </si>
  <si>
    <t>canalisation PEHD DN60</t>
  </si>
  <si>
    <t>5.8.1.4</t>
  </si>
  <si>
    <t>canalisation PEHD DN80</t>
  </si>
  <si>
    <t>5.8.1.5</t>
  </si>
  <si>
    <t>5.8.2</t>
  </si>
  <si>
    <t>regard</t>
  </si>
  <si>
    <t>5.8.2.1</t>
  </si>
  <si>
    <t>regard béton 50cm x 50cm fond non étanché couverture fonte B125</t>
  </si>
  <si>
    <t>5.8.2.2</t>
  </si>
  <si>
    <t>regard béton 50cm x 50cm fond non étanché couverture béton</t>
  </si>
  <si>
    <t>5.8.2.3</t>
  </si>
  <si>
    <t>regard béton 80cm x 80cm fond non étanché couverture fonte B125</t>
  </si>
  <si>
    <t>5.8.2.4</t>
  </si>
  <si>
    <t>regard béton 80cm x 80cm fond non étanché couverture béton</t>
  </si>
  <si>
    <t>5.8.2.5</t>
  </si>
  <si>
    <t>regard PEHD</t>
  </si>
  <si>
    <t>5.8.3</t>
  </si>
  <si>
    <t>équipement arrosage</t>
  </si>
  <si>
    <t>5.8.3.1</t>
  </si>
  <si>
    <t>tube goutte à goute</t>
  </si>
  <si>
    <t>5.8.3.2</t>
  </si>
  <si>
    <t>asperseur</t>
  </si>
  <si>
    <t>5.8.3.3</t>
  </si>
  <si>
    <t>borne incongelable en regard</t>
  </si>
  <si>
    <t>5.8.3.4</t>
  </si>
  <si>
    <t>éléctrovanne</t>
  </si>
  <si>
    <t>5.8.3.5</t>
  </si>
  <si>
    <t>programmateur sans fil</t>
  </si>
  <si>
    <t>5.8.4</t>
  </si>
  <si>
    <t>autres équipements</t>
  </si>
  <si>
    <t>5.8.4.1</t>
  </si>
  <si>
    <t>vanne 1/4 de tour</t>
  </si>
  <si>
    <t>5.8.4.2</t>
  </si>
  <si>
    <t>robinet de prise en charge</t>
  </si>
  <si>
    <t>5.8.4.3</t>
  </si>
  <si>
    <t>robinet vanne à bride en fonte 2 robinets type EURO 20</t>
  </si>
  <si>
    <t>5.8.4.4</t>
  </si>
  <si>
    <t>robinet vanne à bride en fonte 3 robinets type EURO 20</t>
  </si>
  <si>
    <t>5.8.4.5</t>
  </si>
  <si>
    <t>Té à 3 emboiture fonte</t>
  </si>
  <si>
    <t>5.8.4.6</t>
  </si>
  <si>
    <t>5.8.4.7</t>
  </si>
  <si>
    <t>5.8.4.8</t>
  </si>
  <si>
    <t>compteur</t>
  </si>
  <si>
    <t>5.8.4.9</t>
  </si>
  <si>
    <t>débitmètre</t>
  </si>
  <si>
    <t>5.8.4.10</t>
  </si>
  <si>
    <t>disconnecteur</t>
  </si>
  <si>
    <t>5.8.5</t>
  </si>
  <si>
    <t>5.8.5.1</t>
  </si>
  <si>
    <t>5.9</t>
  </si>
  <si>
    <t>RESEAUX électriques</t>
  </si>
  <si>
    <t>5.9.1</t>
  </si>
  <si>
    <t>fourreaux</t>
  </si>
  <si>
    <t>fourniture et mise en œuvre du fourreaux, hors terrassement, remblaiement, blindage yc lit de pose, grillage avertisseur &amp; protection canalisation existante le cas échéant</t>
  </si>
  <si>
    <t>5.9.1.1</t>
  </si>
  <si>
    <t>Fourreau PVC aiguillé 42/45</t>
  </si>
  <si>
    <t>5.9.1.2</t>
  </si>
  <si>
    <t>Fourreau PVC aiguillé 72/80</t>
  </si>
  <si>
    <t>5.9.1.3</t>
  </si>
  <si>
    <t>Fourreau PVC aiguillé 90/100</t>
  </si>
  <si>
    <t>5.9.1.4</t>
  </si>
  <si>
    <t>Fourreau janolène aiguillé 40</t>
  </si>
  <si>
    <t>5.9.1.5</t>
  </si>
  <si>
    <t>Fourreau janolène aiguillé 60</t>
  </si>
  <si>
    <t>5.9.1.6</t>
  </si>
  <si>
    <t>Fourreau janolène aiguillé 80</t>
  </si>
  <si>
    <t>5.9.1.7</t>
  </si>
  <si>
    <t>Fourreau janolène aiguillé 100</t>
  </si>
  <si>
    <t>5.9.1.8</t>
  </si>
  <si>
    <t>Fourreau janolène aiguillé 150</t>
  </si>
  <si>
    <t>5.9.1.9</t>
  </si>
  <si>
    <t>Fourreau janolène aiguillé 200</t>
  </si>
  <si>
    <t>5.9.1.10</t>
  </si>
  <si>
    <t>5.9.2</t>
  </si>
  <si>
    <t>chambre de tirage</t>
  </si>
  <si>
    <t>fourniture et mise en œuvre de la chambre, yc terrassement &amp; évacuation, remblaiement périphérique, blindage, lit de pose, &amp; protection canalisation(s) existante(s) le cas échéant</t>
  </si>
  <si>
    <t>5.9.2.1</t>
  </si>
  <si>
    <t>chambre de triage L1T</t>
  </si>
  <si>
    <t>5.9.2.2</t>
  </si>
  <si>
    <t>chambre de triage L2T</t>
  </si>
  <si>
    <t>5.9.2.3</t>
  </si>
  <si>
    <t>chambre de triage L3T</t>
  </si>
  <si>
    <t>5.9.2.4</t>
  </si>
  <si>
    <t>chambre de triage K1C</t>
  </si>
  <si>
    <t>5.9.2.5</t>
  </si>
  <si>
    <t>chambre de triage K2C</t>
  </si>
  <si>
    <t>5.9.3</t>
  </si>
  <si>
    <t>pénétration</t>
  </si>
  <si>
    <t>Réalisation de la pénétration dans bâtiment (soubassement) yc terrassement, évacuation, remblaiement, blindage</t>
  </si>
  <si>
    <t>5.9.3.1</t>
  </si>
  <si>
    <t>DN40</t>
  </si>
  <si>
    <t>5.9.3.2</t>
  </si>
  <si>
    <t>DN60</t>
  </si>
  <si>
    <t>5.9.3.3</t>
  </si>
  <si>
    <t>DN90</t>
  </si>
  <si>
    <t>5.9.3.4</t>
  </si>
  <si>
    <t>DN110</t>
  </si>
  <si>
    <t>5.9.3.5</t>
  </si>
  <si>
    <t>DN160</t>
  </si>
  <si>
    <t>5.9.4</t>
  </si>
  <si>
    <t>5.9.4.1</t>
  </si>
  <si>
    <t xml:space="preserve">essais </t>
  </si>
  <si>
    <t>5.10</t>
  </si>
  <si>
    <t>EQUIPEMENTS DIVERS</t>
  </si>
  <si>
    <t>5.10.1</t>
  </si>
  <si>
    <t>massifs béton</t>
  </si>
  <si>
    <t>Réalisation de plots supports ou massifs béton dosé à 350 Kg/m3, comprenant terrassement &amp; évacuation, coffrage et coulage béton</t>
  </si>
  <si>
    <t>5.10.1.1</t>
  </si>
  <si>
    <t>Plots ou massifs : 0,600 x 0,600 x 0,600 d'épaisseur</t>
  </si>
  <si>
    <t>5.10.1.2</t>
  </si>
  <si>
    <t>Plots ou massifs : 0,600 x 0,600 x 0,800 d'épaisseur</t>
  </si>
  <si>
    <t>5.10.1.3</t>
  </si>
  <si>
    <t>Plots ou massifs : 0,800 x 0,800 x 0,800 d'épaisseur</t>
  </si>
  <si>
    <t>5.10.1.4</t>
  </si>
  <si>
    <t>Plots ou massifs : 0,300 x 0,300 x 0,500 d'épaisseur</t>
  </si>
  <si>
    <t>5.10.1.5</t>
  </si>
  <si>
    <t>Plots ou massifs : 0,400 x 0,400 x 0,500 d'épaisseur</t>
  </si>
  <si>
    <t>5.10.2</t>
  </si>
  <si>
    <t>ouvrages divers</t>
  </si>
  <si>
    <t>5.10.2.1</t>
  </si>
  <si>
    <t>regard maçonné 0,5m x 0,5m x 1m yc couverture fonte D400</t>
  </si>
  <si>
    <t>5.10.2.2</t>
  </si>
  <si>
    <t>regard maçonné 1m x 1m x 1m yc couverture fonte D400</t>
  </si>
  <si>
    <t>5.10.2.3</t>
  </si>
  <si>
    <t>regard maçonné 1,5m x 1m x 1m yc couverture fonte D400</t>
  </si>
  <si>
    <t>5.10.3</t>
  </si>
  <si>
    <t>potelets &amp; barrière metallique</t>
  </si>
  <si>
    <t>fourniture et mise en œuvre des potelets yc carottage, scellement &amp; évacuation</t>
  </si>
  <si>
    <t>5.10.3.1</t>
  </si>
  <si>
    <t>potelet metallique fixe DN74mm ht hors sol 90cm</t>
  </si>
  <si>
    <t>5.10.3.2</t>
  </si>
  <si>
    <t>potelet metallique fixe DN90mm ht hors sol 90cm</t>
  </si>
  <si>
    <t>5.10.3.3</t>
  </si>
  <si>
    <t>potelet metallique fixe PPR DN90mm ht hors sol 90cm</t>
  </si>
  <si>
    <t>5.10.3.4</t>
  </si>
  <si>
    <t>potelet INOX fixe PPR DN90mm ht hors sol 90cm</t>
  </si>
  <si>
    <t>5.10.3.5</t>
  </si>
  <si>
    <t>potelet metallique fixe PMR DN90mm ht hors sol 120cm</t>
  </si>
  <si>
    <t>5.10.3.6</t>
  </si>
  <si>
    <t>potelet metallique amovible DN74mm ht hors sol 90cm</t>
  </si>
  <si>
    <t>5.10.3.7</t>
  </si>
  <si>
    <t>potelet metallique amovible DN90mm ht hors sol 90cm</t>
  </si>
  <si>
    <t>5.10.3.8</t>
  </si>
  <si>
    <t>potelet metallique amovible PPR DN90mm ht hors sol 90cm</t>
  </si>
  <si>
    <t>5.10.3.9</t>
  </si>
  <si>
    <t>potelet metallique amovible PMR DN90mm ht hors sol 120cm</t>
  </si>
  <si>
    <t>5.10.3.10</t>
  </si>
  <si>
    <t>potelet metallique fusible DN74mm ht hors sol 90cm</t>
  </si>
  <si>
    <t>5.10.3.11</t>
  </si>
  <si>
    <t>potelet metallique fusible DN90mm ht hors sol 90cm</t>
  </si>
  <si>
    <t>5.10.3.12</t>
  </si>
  <si>
    <t>potelet metallique fusible PMR DN90mm ht hors sol 120cm</t>
  </si>
  <si>
    <t>5.10.3.13</t>
  </si>
  <si>
    <t>potelet plastique rouge ou blanc avec bande retro reflechissante DN110 ht hors sol 90cm</t>
  </si>
  <si>
    <t>5.10.3.14</t>
  </si>
  <si>
    <t>barrière métallique type toulouse ht 90 cm long 1m</t>
  </si>
  <si>
    <t>5.10.4</t>
  </si>
  <si>
    <t>cloture</t>
  </si>
  <si>
    <t>fourniture et mise en œuvre cloture, yc massif de fondation au droit des poteaux, yc terrassement, évacuation</t>
  </si>
  <si>
    <t>5.10.4.1</t>
  </si>
  <si>
    <t>cloture à maille rigide ht 1,5 à 2,0 m</t>
  </si>
  <si>
    <t>5.10.4.2</t>
  </si>
  <si>
    <t>cloture à maille rigide ht&gt;2,0 m</t>
  </si>
  <si>
    <t>5.10.4.3</t>
  </si>
  <si>
    <t>cloture à maille souple 1,2 à 1,5 m</t>
  </si>
  <si>
    <t>5.10.4.4</t>
  </si>
  <si>
    <t>cloture à maille souple 1,5 à 2,0 m</t>
  </si>
  <si>
    <t>5.10.5</t>
  </si>
  <si>
    <t>autres mobiliers</t>
  </si>
  <si>
    <t>fourniture et mise en œuvre des élements, yc carottage, scellement &amp; évacuation</t>
  </si>
  <si>
    <t>5.10.5.1</t>
  </si>
  <si>
    <t>étrier de protection fonte - 3 pieds</t>
  </si>
  <si>
    <t>5.10.5.2</t>
  </si>
  <si>
    <t>arceaux métallique amovible</t>
  </si>
  <si>
    <t>5.11</t>
  </si>
  <si>
    <t>OUVRAGES EXTERIEURS</t>
  </si>
  <si>
    <t>5.11.1</t>
  </si>
  <si>
    <t>soutènement</t>
  </si>
  <si>
    <t>Réalisation des soutènements type bloc à bancher, yc terrassement &amp; évacuation, fondation, coffrage et coulage béton, barbacane, enduit finition</t>
  </si>
  <si>
    <t>5.11.1.1</t>
  </si>
  <si>
    <t>soutènement  ≤ 0,5m</t>
  </si>
  <si>
    <t>5.11.1.2</t>
  </si>
  <si>
    <t>soutènement  compris entre 0,51 et 1,0m</t>
  </si>
  <si>
    <t>5.11.1.3</t>
  </si>
  <si>
    <t>soutènement  compris entre 1,01 et 1,5m</t>
  </si>
  <si>
    <t>5.12</t>
  </si>
  <si>
    <t>SIGNALETIQUE</t>
  </si>
  <si>
    <t>5.12.1</t>
  </si>
  <si>
    <t>Verticale</t>
  </si>
  <si>
    <t xml:space="preserve">Fourniture et pose de panneaux de signalisation de police, gamme normale rétro réfléchissant de classe II, yc fixation sur supports </t>
  </si>
  <si>
    <t>5.12.1.1</t>
  </si>
  <si>
    <t>Type A</t>
  </si>
  <si>
    <t>5.12.1.2</t>
  </si>
  <si>
    <t>Type AB</t>
  </si>
  <si>
    <t>5.12.1.3</t>
  </si>
  <si>
    <t>Type B - interdiction</t>
  </si>
  <si>
    <t>5.12.1.4</t>
  </si>
  <si>
    <t>Type B - obligation</t>
  </si>
  <si>
    <t>5.12.1.5</t>
  </si>
  <si>
    <t>Type C</t>
  </si>
  <si>
    <t>5.12.1.6</t>
  </si>
  <si>
    <t>Type CE</t>
  </si>
  <si>
    <t>5.12.1.7</t>
  </si>
  <si>
    <t>Type M</t>
  </si>
  <si>
    <t>5.12.1.8</t>
  </si>
  <si>
    <t>balise type J</t>
  </si>
  <si>
    <t>Miroir incassable anti-vandalisme, traité anti-vieillissement, garanti 5 ans yc fixation support</t>
  </si>
  <si>
    <t>dimensions miroir : 0,600 x 0,400 m</t>
  </si>
  <si>
    <t>5.12.1.9</t>
  </si>
  <si>
    <t>dimensions miroir : 0,800 x 0,600 m</t>
  </si>
  <si>
    <t>Fourniture et mise en œuvre support y compris massif de fondation, terrassement &amp; évacuation</t>
  </si>
  <si>
    <t>Support 800 x 800 mm en acier galvanisé</t>
  </si>
  <si>
    <t>Support 800 x 400 mm en acier galvanisé</t>
  </si>
  <si>
    <t>5.12.1.10</t>
  </si>
  <si>
    <t>Support diamètre 600 mm en acier galvanisé</t>
  </si>
  <si>
    <t>panneaux piéton à lames</t>
  </si>
  <si>
    <t>5.12.1.11</t>
  </si>
  <si>
    <t>panneaux piéton : 2 lames</t>
  </si>
  <si>
    <t>5.12.1.12</t>
  </si>
  <si>
    <t>panneaux piéton : 3 lames</t>
  </si>
  <si>
    <t>5.12.1.13</t>
  </si>
  <si>
    <t>panneaux piéton : 4 lames</t>
  </si>
  <si>
    <t>5.12.1.14</t>
  </si>
  <si>
    <t>panneaux piéton : 5 lames</t>
  </si>
  <si>
    <t>5.12.1.15</t>
  </si>
  <si>
    <t>panneaux piéton : 6 lames</t>
  </si>
  <si>
    <t>5.12.1.16</t>
  </si>
  <si>
    <t>panneaux piéton : 7 lames</t>
  </si>
  <si>
    <t>panneaux directionnels</t>
  </si>
  <si>
    <t>5.12.1.17</t>
  </si>
  <si>
    <t>mât + 1 panneau</t>
  </si>
  <si>
    <t>5.12.1.18</t>
  </si>
  <si>
    <t>mât + 2 panneaux</t>
  </si>
  <si>
    <t>5.12.1.19</t>
  </si>
  <si>
    <t>mât + 3 panneaux</t>
  </si>
  <si>
    <t>panneaux carrefour à latte</t>
  </si>
  <si>
    <t>5.12.1.20</t>
  </si>
  <si>
    <t>panneaux D42</t>
  </si>
  <si>
    <t>5.12.2</t>
  </si>
  <si>
    <t>Horizontale</t>
  </si>
  <si>
    <t>5.12.2.1</t>
  </si>
  <si>
    <t>marquage ligne blanche continue</t>
  </si>
  <si>
    <t>5.12.2.2</t>
  </si>
  <si>
    <t>marquage ligne blanche discontinue</t>
  </si>
  <si>
    <t>5.12.2.3</t>
  </si>
  <si>
    <t>marquage zébras (toute couleur)</t>
  </si>
  <si>
    <t>5.12.2.4</t>
  </si>
  <si>
    <t>marquage flèche directionnelle</t>
  </si>
  <si>
    <t>5.12.2.5</t>
  </si>
  <si>
    <t>marquage passsage piéton</t>
  </si>
  <si>
    <t>5.12.2.6</t>
  </si>
  <si>
    <t>marquage bande STOP, CEDEZ LE PASSAGE</t>
  </si>
  <si>
    <t>5.12.2.7</t>
  </si>
  <si>
    <t>peinture bordure jaune (anti sationnement)</t>
  </si>
  <si>
    <t>5.12.2.8</t>
  </si>
  <si>
    <t>marquage picto piéton</t>
  </si>
  <si>
    <t>5.12.2.9</t>
  </si>
  <si>
    <t>marquage picto vélo</t>
  </si>
  <si>
    <t>5.12.2.10</t>
  </si>
  <si>
    <t>marquauge texte (lettre)</t>
  </si>
  <si>
    <t>lt</t>
  </si>
  <si>
    <t>5.12.2.11</t>
  </si>
  <si>
    <t>bande podotactile (résine)</t>
  </si>
  <si>
    <t>5.12.2.12</t>
  </si>
  <si>
    <t>bande podotactile préfabriquée béton</t>
  </si>
  <si>
    <t>5.12.2.13</t>
  </si>
  <si>
    <t>barettes sonores</t>
  </si>
  <si>
    <t>5.13</t>
  </si>
  <si>
    <t>TERRE VEGETALE</t>
  </si>
  <si>
    <t>5.13.1</t>
  </si>
  <si>
    <t>décapage</t>
  </si>
  <si>
    <t>Décapage de terre végétale jusqu'à 0,30 m d'épaisseur et mise en dépôt à proximité</t>
  </si>
  <si>
    <t>5.13.1.1</t>
  </si>
  <si>
    <t>Manuellement</t>
  </si>
  <si>
    <t>5.13.1.2</t>
  </si>
  <si>
    <t>Mécaniquement</t>
  </si>
  <si>
    <t>5.13.2</t>
  </si>
  <si>
    <t>régalage</t>
  </si>
  <si>
    <t>5.13.2.1</t>
  </si>
  <si>
    <t>5.13.2.2</t>
  </si>
  <si>
    <t>5.13.2.3</t>
  </si>
  <si>
    <t>Apport de terre végétale</t>
  </si>
  <si>
    <t>5.13.3</t>
  </si>
  <si>
    <t>defrichage</t>
  </si>
  <si>
    <t>Travaux exécutés à l'engin mécanique comprenant la coupe de ligneur jusqu'à 0,06 m de diamètre et enlèvement des détritus</t>
  </si>
  <si>
    <t>5.13.3.1</t>
  </si>
  <si>
    <t>Surface de 0 à 1000 m²</t>
  </si>
  <si>
    <t>5.13.3.2</t>
  </si>
  <si>
    <t>Surface de 1001 à 2000 m²</t>
  </si>
  <si>
    <t>5.13.4</t>
  </si>
  <si>
    <t>abattage</t>
  </si>
  <si>
    <t>Ensemble comprenant le débitage, ramassage, évacuation</t>
  </si>
  <si>
    <t>5.13.4.1</t>
  </si>
  <si>
    <t>Arbre jusqu'à 0,50 m de circonférence</t>
  </si>
  <si>
    <t>5.13.4.2</t>
  </si>
  <si>
    <t>Arbre de 0,51 à 1,00 m  de circonférence</t>
  </si>
  <si>
    <t>5.13.4.3</t>
  </si>
  <si>
    <t>Arbre de 1,01 à 1,50 m de circonférence</t>
  </si>
  <si>
    <t>Ensemble comprenant le dessouchage, remblai d'apport et nettoyage</t>
  </si>
  <si>
    <t>5.13.4.4</t>
  </si>
  <si>
    <t>5.13.4.5</t>
  </si>
  <si>
    <t>5.13.4.6</t>
  </si>
  <si>
    <t>5.13.5</t>
  </si>
  <si>
    <t>gazon</t>
  </si>
  <si>
    <t>5.13.5.1</t>
  </si>
  <si>
    <t>Labour sur 0,25 m de profondeur exécuté à la bêche ou au motoculteur</t>
  </si>
  <si>
    <t>5.13.5.2</t>
  </si>
  <si>
    <t>Hersage ou ratissage emmiétage et enfouissement</t>
  </si>
  <si>
    <t>5.13.5.3</t>
  </si>
  <si>
    <t>Engazonnement sur petite surface (40 g/m² de graines), comprenant enfouissement et roulage</t>
  </si>
  <si>
    <t>A01</t>
  </si>
  <si>
    <t>B01</t>
  </si>
  <si>
    <t>B02</t>
  </si>
  <si>
    <t xml:space="preserve">Phase : PRO/DCE </t>
  </si>
  <si>
    <t>N°</t>
  </si>
  <si>
    <t xml:space="preserve">Total </t>
  </si>
  <si>
    <t>Commentaires</t>
  </si>
  <si>
    <t>Total HT</t>
  </si>
  <si>
    <t>TVA 20%</t>
  </si>
  <si>
    <t>Total TTC</t>
  </si>
  <si>
    <t>U</t>
  </si>
  <si>
    <t>Quant.</t>
  </si>
  <si>
    <t>P.U.</t>
  </si>
  <si>
    <t>Généralités</t>
  </si>
  <si>
    <t>1.1.1</t>
  </si>
  <si>
    <t>Organisation</t>
  </si>
  <si>
    <t>Pilotage projet / gestion d'affaire</t>
  </si>
  <si>
    <t>Encadrement et suivi de travaux</t>
  </si>
  <si>
    <t>Réception de travaux</t>
  </si>
  <si>
    <t>Organisation et sécurité des travaux</t>
  </si>
  <si>
    <t>1.1.2</t>
  </si>
  <si>
    <t>Etudes</t>
  </si>
  <si>
    <t>Etudes d'exécution</t>
  </si>
  <si>
    <t xml:space="preserve">Etablissement des plans d'atelier et de chantier (PAC) </t>
  </si>
  <si>
    <t>Dossier de récolement des ouvrages exécutés</t>
  </si>
  <si>
    <t>1.1.3</t>
  </si>
  <si>
    <t>Essais et autocontrôles</t>
  </si>
  <si>
    <t>PC/FM</t>
  </si>
  <si>
    <t>ECL</t>
  </si>
  <si>
    <t>1.1.4</t>
  </si>
  <si>
    <t>Installations de chantier</t>
  </si>
  <si>
    <t>Coffret chantier</t>
  </si>
  <si>
    <t>ens</t>
  </si>
  <si>
    <t xml:space="preserve">Intervention sur existant </t>
  </si>
  <si>
    <t>1.2.1</t>
  </si>
  <si>
    <t>Repérage / Investigation</t>
  </si>
  <si>
    <t>Sans Objet</t>
  </si>
  <si>
    <t>so</t>
  </si>
  <si>
    <t>1.2.2</t>
  </si>
  <si>
    <t>Dépose, neutralisation</t>
  </si>
  <si>
    <t>Réseau de terre</t>
  </si>
  <si>
    <t>Liaisons équipotentielles</t>
  </si>
  <si>
    <t>Tableaux Généraux</t>
  </si>
  <si>
    <t>Supportages</t>
  </si>
  <si>
    <t>Distribution de type 1</t>
  </si>
  <si>
    <t>Chemins de câbles - 100 x 50</t>
  </si>
  <si>
    <t>Chemins de câbles - 200 x 50</t>
  </si>
  <si>
    <t>Chemins de câbles - 300 x 50</t>
  </si>
  <si>
    <t>Distribution terminale</t>
  </si>
  <si>
    <t>1.7.1</t>
  </si>
  <si>
    <r>
      <t xml:space="preserve">Gaine ICT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25</t>
    </r>
  </si>
  <si>
    <r>
      <t xml:space="preserve">Gaine ICT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32</t>
    </r>
  </si>
  <si>
    <r>
      <t xml:space="preserve">Gaine ICT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40</t>
    </r>
  </si>
  <si>
    <r>
      <t xml:space="preserve">Conduit IRO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25</t>
    </r>
  </si>
  <si>
    <r>
      <t xml:space="preserve">Conduit IRO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32</t>
    </r>
  </si>
  <si>
    <r>
      <t xml:space="preserve">Conduit IRO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</rPr>
      <t xml:space="preserve"> 40</t>
    </r>
  </si>
  <si>
    <t>1.7.2</t>
  </si>
  <si>
    <t>Câbles</t>
  </si>
  <si>
    <t>Câble U1000R02V 3G1,5</t>
  </si>
  <si>
    <t>Câble U1000R02V 3G2,5</t>
  </si>
  <si>
    <t>Câble U1000R02V 5G1,5</t>
  </si>
  <si>
    <t>Câble U1000R02V 5G2,5</t>
  </si>
  <si>
    <t>Câble U1000R02V 5G4</t>
  </si>
  <si>
    <t>Câble U1000R02V 5G6</t>
  </si>
  <si>
    <t>Câble U1000R02V 5G10</t>
  </si>
  <si>
    <t>Câble U1000R02V 5G16</t>
  </si>
  <si>
    <t>1.7.3</t>
  </si>
  <si>
    <t>1.7.4</t>
  </si>
  <si>
    <t>Support de distribution</t>
  </si>
  <si>
    <t>Plinthes électriques à 3 compartiments</t>
  </si>
  <si>
    <t>Moulure</t>
  </si>
  <si>
    <t>1.9</t>
  </si>
  <si>
    <t>Appareillages</t>
  </si>
  <si>
    <t>Prises de courant</t>
  </si>
  <si>
    <t>Prises servitudes</t>
  </si>
  <si>
    <t>Commandes d'éclairage</t>
  </si>
  <si>
    <t xml:space="preserve">Interupteur Simple Allumage </t>
  </si>
  <si>
    <t>Interupteur Simple Allumage étanche</t>
  </si>
  <si>
    <t>Variateurs de lumière</t>
  </si>
  <si>
    <t>Bouton poussoir</t>
  </si>
  <si>
    <t>Eclairage artificiel</t>
  </si>
  <si>
    <t>Phase : PRO/DCE</t>
  </si>
  <si>
    <t>VDI</t>
  </si>
  <si>
    <t>Câble 4 paires</t>
  </si>
  <si>
    <t>Recette</t>
  </si>
  <si>
    <t>Brassage</t>
  </si>
  <si>
    <t xml:space="preserve">Cordons de brassage gris </t>
  </si>
  <si>
    <t xml:space="preserve">Cordons de brassage jaune </t>
  </si>
  <si>
    <t>Cordons de brassage bleu</t>
  </si>
  <si>
    <t>SSI</t>
  </si>
  <si>
    <t>SDI</t>
  </si>
  <si>
    <t xml:space="preserve">Remplacement faux-plafond </t>
  </si>
  <si>
    <t>SMSI</t>
  </si>
  <si>
    <t>UAE</t>
  </si>
  <si>
    <t>Vues</t>
  </si>
  <si>
    <t>1.1</t>
  </si>
  <si>
    <t>1.2</t>
  </si>
  <si>
    <t>1.3</t>
  </si>
  <si>
    <t>1.4</t>
  </si>
  <si>
    <t>1.5</t>
  </si>
  <si>
    <t>1.6</t>
  </si>
  <si>
    <t>1.7</t>
  </si>
  <si>
    <t>1.8</t>
  </si>
  <si>
    <t>Tableaux Divisionnaires</t>
  </si>
  <si>
    <t>Modules déportés / AES</t>
  </si>
  <si>
    <t>PC - 230 V - 16 A - Etanche</t>
  </si>
  <si>
    <t>1.10</t>
  </si>
  <si>
    <t>1.11</t>
  </si>
  <si>
    <t>Gaines et Conduits</t>
  </si>
  <si>
    <t>Boîte de dérivation</t>
  </si>
  <si>
    <t>Distribution Normal / Secours / Ond</t>
  </si>
  <si>
    <t xml:space="preserve">PC - 230 V - 16 A </t>
  </si>
  <si>
    <t>Prises Informatique</t>
  </si>
  <si>
    <t>Alimentations principales et terminales</t>
  </si>
  <si>
    <t>Alimentations normales</t>
  </si>
  <si>
    <t>Ventilo convecteur</t>
  </si>
  <si>
    <t>1.9.1</t>
  </si>
  <si>
    <t>1.9.2</t>
  </si>
  <si>
    <t>1.12</t>
  </si>
  <si>
    <t>Poste de travail 202 2xPC - 230 V - 16 A - Normal</t>
  </si>
  <si>
    <t>Poste de travail 202 0xPC - 230 V - 16 A - Ondulé</t>
  </si>
  <si>
    <t>Interupteur Va et Vient</t>
  </si>
  <si>
    <t>Poste de travail 202 :</t>
  </si>
  <si>
    <t xml:space="preserve">Prises RJ PT202 2xRJ45  </t>
  </si>
  <si>
    <t>Vidéosurveillance</t>
  </si>
  <si>
    <t>1.13</t>
  </si>
  <si>
    <t>Câblage</t>
  </si>
  <si>
    <t>Mise à jour programmation</t>
  </si>
  <si>
    <t>Indicateur d'action</t>
  </si>
  <si>
    <t>1.14</t>
  </si>
  <si>
    <t>Contrôle d'Accès</t>
  </si>
  <si>
    <t>PC - 230 V - 16 A - Frigo</t>
  </si>
  <si>
    <t>PC - 230 V - 16 A - Micro-onde</t>
  </si>
  <si>
    <t>PC - 230 V - 16 A - Ecran</t>
  </si>
  <si>
    <t>Portes</t>
  </si>
  <si>
    <t>MEA</t>
  </si>
  <si>
    <t>Dépose existant</t>
  </si>
  <si>
    <t xml:space="preserve">Adaptation équipement porte  </t>
  </si>
  <si>
    <t>Déplacement alim baie vidéo (y compris câblage)</t>
  </si>
  <si>
    <t>Modification TD PCS</t>
  </si>
  <si>
    <t>Porte Auto</t>
  </si>
  <si>
    <t>PC - 230 V - 16 A - Plan de travail cuisine</t>
  </si>
  <si>
    <t>PC - 230 V - 16 A - Hotte</t>
  </si>
  <si>
    <t>PC - 230 V - 16 A - Ecran Mur d'Images</t>
  </si>
  <si>
    <t>PC - 230 V - 32 A</t>
  </si>
  <si>
    <t>Type 1 - Dalle Led Gradable Circadien</t>
  </si>
  <si>
    <t>Type 3 - Dalle LED gradable</t>
  </si>
  <si>
    <t>Type 4 - Dalle LED non gradable</t>
  </si>
  <si>
    <t>Type 5 - Luminaire LED tableau</t>
  </si>
  <si>
    <t xml:space="preserve">Type 6 - Downlight LED </t>
  </si>
  <si>
    <t>Prises Baie vidéo</t>
  </si>
  <si>
    <t>Prises RJ baie</t>
  </si>
  <si>
    <t>Baie informatique 600x800</t>
  </si>
  <si>
    <t>Dépose asservissement porte double existante</t>
  </si>
  <si>
    <t>Prises Equipements déplacés par la porte auto</t>
  </si>
  <si>
    <t>COURANT FORT / COURANTS FAIBLES</t>
  </si>
  <si>
    <t>Dépose / repose eclairage ambiance sécurité</t>
  </si>
  <si>
    <t>Prises spécialisées</t>
  </si>
  <si>
    <t>Travaux de dépose / repose</t>
  </si>
  <si>
    <t xml:space="preserve">Dépose / repose détecteur automatique faux-plafond </t>
  </si>
  <si>
    <t>1.8.1</t>
  </si>
  <si>
    <t>Programmation / UAE</t>
  </si>
  <si>
    <t>Déplacement Sirène/Flash/AGS</t>
  </si>
  <si>
    <t>Adaptation câblage</t>
  </si>
  <si>
    <t>AGS/Flash</t>
  </si>
  <si>
    <t>Détecteur</t>
  </si>
  <si>
    <t>Poste de travail 432 :</t>
  </si>
  <si>
    <t>Poste de travail 432 2xPC - 230 V - 16 A - Normal - 3PC</t>
  </si>
  <si>
    <t xml:space="preserve">Prises RJ PT432 2xRJ45 </t>
  </si>
  <si>
    <t>PC USB A+C - 230 V - 16 A - Accueil</t>
  </si>
  <si>
    <t>Prises provisoires</t>
  </si>
  <si>
    <t>PC - 230 V - 16 A - Kitchenette</t>
  </si>
  <si>
    <t>PC - 230 V - 16 A - Salle de réunion</t>
  </si>
  <si>
    <t>Dépose Goulotte, prises et câblage provisoire</t>
  </si>
  <si>
    <t>PC - 230 V - 16 A - Ecran UAE - Ondulée</t>
  </si>
  <si>
    <t>Dépose eclairage plafond sérigraphié (repose chapitre luminaire)</t>
  </si>
  <si>
    <t>Type 2 - Dalle Led sérigraphiée existante - repose</t>
  </si>
  <si>
    <t>Reprise Asservissement Porte Auto</t>
  </si>
  <si>
    <t>Travaux provisoire</t>
  </si>
  <si>
    <t>Dépose câblage VGA existant et USB</t>
  </si>
  <si>
    <t>Kitchenette</t>
  </si>
  <si>
    <t>Remplacement PC UAE PPR CMSI</t>
  </si>
  <si>
    <t>Câblage Display Port et double USB UAE-Poste exploitation (x8)</t>
  </si>
  <si>
    <t>Poste UAE</t>
  </si>
  <si>
    <t>Câblage provisoire Display Port + double USB dans local provisoire</t>
  </si>
  <si>
    <t>Terminal répétiteur d'exploitation, compris raccordement/câblage</t>
  </si>
  <si>
    <t>Buzzer provisoire (pose et dépose)</t>
  </si>
  <si>
    <t xml:space="preserve">Déplacement équipements impactés par porte auto (y compris câblage)  </t>
  </si>
  <si>
    <t>Prises Ondulées</t>
  </si>
  <si>
    <t>Poste de travail 432 1xPC - 230 V - 16 A - Normal - PC USB A+C</t>
  </si>
  <si>
    <t>Poste de travail 432 3xPC - 230 V - 16 A - Ondulé</t>
  </si>
  <si>
    <t>Prises RJ à retirer</t>
  </si>
  <si>
    <t>Centrale et Buzzer</t>
  </si>
  <si>
    <t>Prises Equipements nouvelle porte à verrouillage électromagnétique</t>
  </si>
  <si>
    <t>Prises RJ</t>
  </si>
  <si>
    <t>Dépose eclairage salle de crise</t>
  </si>
  <si>
    <t>Détecteur de présence</t>
  </si>
  <si>
    <t>Eclairage de sécurité</t>
  </si>
  <si>
    <t>Bloc secours</t>
  </si>
  <si>
    <t>Adaptation Eclairage d'ambiance existant</t>
  </si>
  <si>
    <t>Câble U1000R02V 3G1,5 CR1</t>
  </si>
  <si>
    <t>1.14.1</t>
  </si>
  <si>
    <t>1.14.2</t>
  </si>
  <si>
    <t>1.14.3</t>
  </si>
  <si>
    <t>1.14.4</t>
  </si>
  <si>
    <t>1.14.5</t>
  </si>
  <si>
    <t>1.15</t>
  </si>
  <si>
    <t>1.16</t>
  </si>
  <si>
    <t>Complément entreprise</t>
  </si>
  <si>
    <t>UCL IP</t>
  </si>
  <si>
    <t>Extension Licence</t>
  </si>
  <si>
    <t>Lecteur de badge</t>
  </si>
  <si>
    <t>Alimentation ventouse / verrou électromagnétique</t>
  </si>
  <si>
    <t>BGV</t>
  </si>
  <si>
    <t>BGV sortie PC Sécurité</t>
  </si>
  <si>
    <t xml:space="preserve">CDPGF </t>
  </si>
  <si>
    <t>LOT 05 - Courant Fort - Courants Faibles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</si>
</sst>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[$€]_-;\-* #,##0.00\ [$€]_-;_-* &quot;-&quot;??\ [$€]_-;_-@_-"/>
    <numFmt numFmtId="166" formatCode="#,##0.00\ &quot;€&quot;"/>
  </numFmts>
  <fonts count="3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b/>
      <i/>
      <sz val="10"/>
      <name val="Arial"/>
      <family val="2"/>
    </font>
    <font>
      <b/>
      <u/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i/>
      <sz val="9"/>
      <name val="Arial"/>
      <family val="2"/>
    </font>
    <font>
      <b/>
      <i/>
      <sz val="7"/>
      <name val="Arial"/>
      <family val="2"/>
    </font>
    <font>
      <i/>
      <u/>
      <sz val="10"/>
      <name val="Arial"/>
      <family val="2"/>
    </font>
    <font>
      <strike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MS Sans Serif"/>
    </font>
    <font>
      <sz val="10"/>
      <name val="Symbol"/>
      <family val="1"/>
      <charset val="2"/>
    </font>
    <font>
      <sz val="10"/>
      <name val="Arial"/>
      <family val="2"/>
    </font>
    <font>
      <sz val="10"/>
      <name val="Times New Roman"/>
      <family val="1"/>
    </font>
    <font>
      <u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gray0625">
        <bgColor indexed="9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9" fillId="0" borderId="0" applyFont="0" applyFill="0" applyBorder="0" applyAlignment="0" applyProtection="0"/>
    <xf numFmtId="165" fontId="1" fillId="0" borderId="0" applyNumberFormat="0" applyFont="0" applyFill="0" applyBorder="0" applyAlignment="0" applyProtection="0"/>
    <xf numFmtId="0" fontId="1" fillId="0" borderId="0"/>
    <xf numFmtId="0" fontId="23" fillId="0" borderId="0"/>
    <xf numFmtId="0" fontId="24" fillId="0" borderId="0"/>
    <xf numFmtId="0" fontId="25" fillId="0" borderId="0"/>
    <xf numFmtId="0" fontId="23" fillId="0" borderId="0"/>
    <xf numFmtId="0" fontId="1" fillId="0" borderId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28" fillId="0" borderId="0"/>
    <xf numFmtId="0" fontId="28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5" fontId="27" fillId="0" borderId="0" applyNumberFormat="0" applyFont="0" applyFill="0" applyBorder="0" applyAlignment="0" applyProtection="0"/>
  </cellStyleXfs>
  <cellXfs count="230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164" fontId="6" fillId="2" borderId="1" xfId="2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/>
    </xf>
    <xf numFmtId="164" fontId="4" fillId="3" borderId="1" xfId="2" applyFont="1" applyFill="1" applyBorder="1" applyAlignment="1">
      <alignment horizontal="center" vertical="center"/>
    </xf>
    <xf numFmtId="0" fontId="7" fillId="0" borderId="0" xfId="0" applyFont="1"/>
    <xf numFmtId="0" fontId="8" fillId="4" borderId="1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vertical="top" wrapText="1"/>
    </xf>
    <xf numFmtId="164" fontId="6" fillId="4" borderId="1" xfId="2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/>
    </xf>
    <xf numFmtId="9" fontId="6" fillId="5" borderId="1" xfId="4" applyFont="1" applyFill="1" applyBorder="1" applyAlignment="1">
      <alignment vertical="top"/>
    </xf>
    <xf numFmtId="0" fontId="3" fillId="0" borderId="0" xfId="0" applyFont="1" applyAlignment="1">
      <alignment horizontal="center"/>
    </xf>
    <xf numFmtId="164" fontId="6" fillId="5" borderId="1" xfId="2" applyFont="1" applyFill="1" applyBorder="1" applyAlignment="1">
      <alignment vertical="top"/>
    </xf>
    <xf numFmtId="0" fontId="7" fillId="3" borderId="1" xfId="0" applyFont="1" applyFill="1" applyBorder="1" applyAlignment="1">
      <alignment horizontal="center" vertical="top"/>
    </xf>
    <xf numFmtId="164" fontId="6" fillId="3" borderId="1" xfId="2" applyFont="1" applyFill="1" applyBorder="1" applyAlignment="1">
      <alignment vertical="top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justify" vertical="top" wrapText="1"/>
    </xf>
    <xf numFmtId="0" fontId="5" fillId="2" borderId="2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 wrapText="1"/>
    </xf>
    <xf numFmtId="164" fontId="6" fillId="2" borderId="2" xfId="2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center"/>
    </xf>
    <xf numFmtId="164" fontId="6" fillId="3" borderId="1" xfId="2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wrapText="1"/>
    </xf>
    <xf numFmtId="164" fontId="6" fillId="0" borderId="1" xfId="2" applyFont="1" applyFill="1" applyBorder="1" applyAlignment="1" applyProtection="1">
      <alignment horizontal="center" vertical="center"/>
      <protection locked="0"/>
    </xf>
    <xf numFmtId="4" fontId="6" fillId="0" borderId="1" xfId="0" applyNumberFormat="1" applyFont="1" applyBorder="1" applyAlignment="1" applyProtection="1">
      <alignment vertical="top"/>
      <protection locked="0"/>
    </xf>
    <xf numFmtId="164" fontId="6" fillId="2" borderId="1" xfId="3" applyFont="1" applyFill="1" applyBorder="1" applyAlignment="1">
      <alignment horizontal="center" vertical="top" wrapText="1"/>
    </xf>
    <xf numFmtId="164" fontId="6" fillId="5" borderId="4" xfId="3" applyFont="1" applyFill="1" applyBorder="1" applyAlignment="1">
      <alignment vertical="top"/>
    </xf>
    <xf numFmtId="9" fontId="6" fillId="5" borderId="1" xfId="5" applyFont="1" applyFill="1" applyBorder="1" applyAlignment="1">
      <alignment vertical="top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vertical="top"/>
    </xf>
    <xf numFmtId="0" fontId="7" fillId="3" borderId="1" xfId="0" applyFont="1" applyFill="1" applyBorder="1"/>
    <xf numFmtId="0" fontId="7" fillId="0" borderId="1" xfId="0" applyFont="1" applyBorder="1"/>
    <xf numFmtId="0" fontId="17" fillId="0" borderId="1" xfId="0" applyFont="1" applyBorder="1" applyAlignment="1">
      <alignment vertical="top" wrapText="1"/>
    </xf>
    <xf numFmtId="0" fontId="8" fillId="4" borderId="1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/>
    </xf>
    <xf numFmtId="0" fontId="18" fillId="0" borderId="0" xfId="0" applyFont="1"/>
    <xf numFmtId="0" fontId="6" fillId="6" borderId="1" xfId="0" applyFont="1" applyFill="1" applyBorder="1" applyAlignment="1">
      <alignment horizontal="center" vertical="top"/>
    </xf>
    <xf numFmtId="0" fontId="4" fillId="6" borderId="1" xfId="0" applyFont="1" applyFill="1" applyBorder="1" applyAlignment="1">
      <alignment vertical="top" wrapText="1"/>
    </xf>
    <xf numFmtId="0" fontId="7" fillId="6" borderId="1" xfId="0" applyFont="1" applyFill="1" applyBorder="1"/>
    <xf numFmtId="164" fontId="6" fillId="3" borderId="3" xfId="3" applyFont="1" applyFill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3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 applyProtection="1">
      <alignment vertical="center" wrapText="1"/>
      <protection locked="0"/>
    </xf>
    <xf numFmtId="0" fontId="1" fillId="0" borderId="4" xfId="0" applyFont="1" applyBorder="1"/>
    <xf numFmtId="0" fontId="1" fillId="0" borderId="0" xfId="0" applyFont="1"/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/>
    </xf>
    <xf numFmtId="0" fontId="5" fillId="8" borderId="1" xfId="0" applyFont="1" applyFill="1" applyBorder="1" applyAlignment="1" applyProtection="1">
      <alignment vertical="center" wrapText="1"/>
      <protection locked="0"/>
    </xf>
    <xf numFmtId="0" fontId="5" fillId="8" borderId="0" xfId="0" applyFont="1" applyFill="1" applyAlignment="1">
      <alignment vertical="center"/>
    </xf>
    <xf numFmtId="0" fontId="5" fillId="8" borderId="1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4" fontId="6" fillId="0" borderId="1" xfId="8" applyFont="1" applyBorder="1" applyAlignment="1" applyProtection="1">
      <alignment horizontal="center" vertical="center" wrapText="1"/>
    </xf>
    <xf numFmtId="49" fontId="6" fillId="0" borderId="1" xfId="8" applyNumberFormat="1" applyFont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4" fontId="1" fillId="0" borderId="8" xfId="8" applyFont="1" applyBorder="1" applyAlignment="1" applyProtection="1">
      <alignment horizontal="left" vertical="center" wrapText="1"/>
    </xf>
    <xf numFmtId="49" fontId="1" fillId="0" borderId="4" xfId="8" applyNumberFormat="1" applyFont="1" applyBorder="1" applyAlignment="1" applyProtection="1">
      <alignment horizontal="center" vertical="center" wrapText="1"/>
    </xf>
    <xf numFmtId="0" fontId="21" fillId="11" borderId="0" xfId="0" applyFont="1" applyFill="1"/>
    <xf numFmtId="0" fontId="0" fillId="0" borderId="4" xfId="0" applyBorder="1"/>
    <xf numFmtId="0" fontId="22" fillId="11" borderId="0" xfId="0" applyFont="1" applyFill="1"/>
    <xf numFmtId="0" fontId="0" fillId="0" borderId="4" xfId="0" applyBorder="1" applyAlignment="1">
      <alignment horizontal="left"/>
    </xf>
    <xf numFmtId="0" fontId="1" fillId="0" borderId="4" xfId="0" applyFont="1" applyBorder="1" applyAlignment="1">
      <alignment horizontal="left" indent="1"/>
    </xf>
    <xf numFmtId="0" fontId="0" fillId="0" borderId="4" xfId="0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1" fillId="10" borderId="4" xfId="0" applyFont="1" applyFill="1" applyBorder="1"/>
    <xf numFmtId="0" fontId="6" fillId="0" borderId="4" xfId="0" applyFont="1" applyBorder="1"/>
    <xf numFmtId="0" fontId="6" fillId="0" borderId="0" xfId="0" applyFont="1" applyAlignment="1">
      <alignment vertical="center"/>
    </xf>
    <xf numFmtId="0" fontId="22" fillId="10" borderId="10" xfId="0" applyFont="1" applyFill="1" applyBorder="1"/>
    <xf numFmtId="165" fontId="1" fillId="0" borderId="10" xfId="1" applyFont="1" applyBorder="1"/>
    <xf numFmtId="0" fontId="6" fillId="0" borderId="4" xfId="0" quotePrefix="1" applyFont="1" applyBorder="1" applyAlignment="1">
      <alignment horizontal="center"/>
    </xf>
    <xf numFmtId="0" fontId="1" fillId="0" borderId="4" xfId="11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4" xfId="12" applyFont="1" applyBorder="1" applyAlignment="1">
      <alignment horizontal="left" wrapText="1" indent="1"/>
    </xf>
    <xf numFmtId="0" fontId="1" fillId="0" borderId="4" xfId="13" applyFont="1" applyBorder="1" applyAlignment="1">
      <alignment horizontal="center"/>
    </xf>
    <xf numFmtId="0" fontId="1" fillId="0" borderId="4" xfId="14" applyFont="1" applyBorder="1" applyAlignment="1" applyProtection="1">
      <alignment horizontal="left" indent="1"/>
      <protection locked="0"/>
    </xf>
    <xf numFmtId="0" fontId="9" fillId="0" borderId="4" xfId="11" applyFont="1" applyBorder="1" applyAlignment="1" applyProtection="1">
      <alignment horizontal="left"/>
      <protection locked="0"/>
    </xf>
    <xf numFmtId="0" fontId="1" fillId="0" borderId="4" xfId="11" applyFont="1" applyBorder="1" applyAlignment="1" applyProtection="1">
      <alignment horizontal="left" indent="1"/>
      <protection locked="0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 applyProtection="1">
      <alignment horizontal="left"/>
      <protection locked="0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 applyProtection="1">
      <alignment horizontal="center"/>
      <protection locked="0"/>
    </xf>
    <xf numFmtId="0" fontId="23" fillId="0" borderId="4" xfId="11" applyBorder="1"/>
    <xf numFmtId="0" fontId="23" fillId="0" borderId="4" xfId="11" applyBorder="1" applyAlignment="1">
      <alignment horizontal="left" indent="3"/>
    </xf>
    <xf numFmtId="0" fontId="1" fillId="0" borderId="4" xfId="0" applyFont="1" applyBorder="1" applyAlignment="1" applyProtection="1">
      <alignment horizontal="left" indent="1"/>
      <protection locked="0"/>
    </xf>
    <xf numFmtId="0" fontId="1" fillId="0" borderId="4" xfId="11" applyFont="1" applyBorder="1" applyAlignment="1" applyProtection="1">
      <alignment horizontal="left" indent="2"/>
      <protection locked="0"/>
    </xf>
    <xf numFmtId="49" fontId="1" fillId="7" borderId="1" xfId="0" applyNumberFormat="1" applyFont="1" applyFill="1" applyBorder="1" applyAlignment="1">
      <alignment horizontal="left" vertical="center" wrapText="1"/>
    </xf>
    <xf numFmtId="164" fontId="6" fillId="2" borderId="1" xfId="3" applyFont="1" applyFill="1" applyBorder="1" applyAlignment="1" applyProtection="1">
      <alignment horizontal="center" wrapText="1"/>
    </xf>
    <xf numFmtId="0" fontId="0" fillId="0" borderId="10" xfId="0" applyBorder="1"/>
    <xf numFmtId="3" fontId="1" fillId="0" borderId="4" xfId="0" applyNumberFormat="1" applyFont="1" applyBorder="1" applyAlignment="1" applyProtection="1">
      <alignment horizontal="center"/>
      <protection locked="0"/>
    </xf>
    <xf numFmtId="0" fontId="1" fillId="0" borderId="10" xfId="0" applyFont="1" applyBorder="1"/>
    <xf numFmtId="0" fontId="1" fillId="0" borderId="9" xfId="0" applyFont="1" applyBorder="1" applyAlignment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21" xfId="0" applyFont="1" applyBorder="1"/>
    <xf numFmtId="0" fontId="1" fillId="10" borderId="2" xfId="0" applyFont="1" applyFill="1" applyBorder="1"/>
    <xf numFmtId="0" fontId="22" fillId="10" borderId="22" xfId="0" applyFont="1" applyFill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vertical="top" wrapText="1"/>
    </xf>
    <xf numFmtId="0" fontId="17" fillId="0" borderId="4" xfId="0" applyFont="1" applyBorder="1" applyAlignment="1">
      <alignment horizontal="left"/>
    </xf>
    <xf numFmtId="0" fontId="0" fillId="0" borderId="9" xfId="0" applyBorder="1"/>
    <xf numFmtId="0" fontId="0" fillId="0" borderId="9" xfId="0" applyBorder="1" applyAlignment="1">
      <alignment horizontal="left" indent="1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10" borderId="4" xfId="0" applyFont="1" applyFill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vertical="center" wrapText="1"/>
      <protection locked="0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2" xfId="11" applyFont="1" applyBorder="1" applyAlignment="1" applyProtection="1">
      <alignment horizontal="left" indent="1"/>
      <protection locked="0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indent="2"/>
    </xf>
    <xf numFmtId="0" fontId="1" fillId="1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10" applyAlignment="1">
      <alignment horizontal="center" vertical="center"/>
    </xf>
    <xf numFmtId="0" fontId="0" fillId="0" borderId="9" xfId="0" applyBorder="1" applyAlignment="1">
      <alignment horizontal="center" vertical="center"/>
    </xf>
    <xf numFmtId="166" fontId="6" fillId="2" borderId="1" xfId="3" applyNumberFormat="1" applyFont="1" applyFill="1" applyBorder="1" applyAlignment="1" applyProtection="1">
      <alignment horizontal="center" vertical="center" wrapText="1"/>
    </xf>
    <xf numFmtId="166" fontId="5" fillId="8" borderId="1" xfId="0" applyNumberFormat="1" applyFont="1" applyFill="1" applyBorder="1" applyAlignment="1" applyProtection="1">
      <alignment vertical="center" wrapText="1"/>
      <protection locked="0"/>
    </xf>
    <xf numFmtId="166" fontId="5" fillId="8" borderId="1" xfId="8" applyNumberFormat="1" applyFont="1" applyFill="1" applyBorder="1" applyAlignment="1" applyProtection="1">
      <alignment vertical="center" wrapText="1"/>
      <protection locked="0"/>
    </xf>
    <xf numFmtId="166" fontId="1" fillId="7" borderId="1" xfId="0" applyNumberFormat="1" applyFont="1" applyFill="1" applyBorder="1" applyAlignment="1" applyProtection="1">
      <alignment vertical="center" wrapText="1"/>
      <protection locked="0"/>
    </xf>
    <xf numFmtId="166" fontId="1" fillId="10" borderId="4" xfId="0" applyNumberFormat="1" applyFont="1" applyFill="1" applyBorder="1"/>
    <xf numFmtId="166" fontId="1" fillId="0" borderId="4" xfId="0" applyNumberFormat="1" applyFont="1" applyBorder="1" applyAlignment="1" applyProtection="1">
      <alignment horizontal="right"/>
      <protection locked="0"/>
    </xf>
    <xf numFmtId="166" fontId="1" fillId="0" borderId="10" xfId="0" applyNumberFormat="1" applyFont="1" applyBorder="1" applyAlignment="1">
      <alignment horizontal="right"/>
    </xf>
    <xf numFmtId="166" fontId="1" fillId="0" borderId="4" xfId="11" applyNumberFormat="1" applyFont="1" applyBorder="1" applyAlignment="1" applyProtection="1">
      <alignment horizontal="right"/>
      <protection locked="0"/>
    </xf>
    <xf numFmtId="166" fontId="1" fillId="0" borderId="9" xfId="0" applyNumberFormat="1" applyFont="1" applyBorder="1" applyAlignment="1" applyProtection="1">
      <alignment vertical="center" wrapText="1"/>
      <protection locked="0"/>
    </xf>
    <xf numFmtId="166" fontId="1" fillId="10" borderId="2" xfId="0" applyNumberFormat="1" applyFont="1" applyFill="1" applyBorder="1"/>
    <xf numFmtId="166" fontId="1" fillId="0" borderId="4" xfId="0" applyNumberFormat="1" applyFont="1" applyBorder="1" applyAlignment="1" applyProtection="1">
      <alignment vertical="center" wrapText="1"/>
      <protection locked="0"/>
    </xf>
    <xf numFmtId="166" fontId="1" fillId="0" borderId="2" xfId="0" applyNumberFormat="1" applyFont="1" applyBorder="1" applyAlignment="1" applyProtection="1">
      <alignment vertical="center" wrapText="1"/>
      <protection locked="0"/>
    </xf>
    <xf numFmtId="166" fontId="1" fillId="0" borderId="22" xfId="0" applyNumberFormat="1" applyFont="1" applyBorder="1" applyAlignment="1">
      <alignment horizontal="right"/>
    </xf>
    <xf numFmtId="166" fontId="9" fillId="0" borderId="4" xfId="0" applyNumberFormat="1" applyFont="1" applyBorder="1" applyAlignment="1" applyProtection="1">
      <alignment horizontal="right"/>
      <protection locked="0"/>
    </xf>
    <xf numFmtId="166" fontId="1" fillId="0" borderId="4" xfId="0" applyNumberFormat="1" applyFont="1" applyBorder="1"/>
    <xf numFmtId="166" fontId="1" fillId="0" borderId="9" xfId="0" applyNumberFormat="1" applyFont="1" applyBorder="1" applyAlignment="1" applyProtection="1">
      <alignment horizontal="right"/>
      <protection locked="0"/>
    </xf>
    <xf numFmtId="166" fontId="1" fillId="0" borderId="21" xfId="0" applyNumberFormat="1" applyFont="1" applyBorder="1" applyAlignment="1">
      <alignment horizontal="right"/>
    </xf>
    <xf numFmtId="166" fontId="3" fillId="0" borderId="0" xfId="0" applyNumberFormat="1" applyFont="1" applyAlignment="1">
      <alignment vertical="center"/>
    </xf>
    <xf numFmtId="166" fontId="1" fillId="7" borderId="1" xfId="0" applyNumberFormat="1" applyFont="1" applyFill="1" applyBorder="1" applyAlignment="1" applyProtection="1">
      <alignment horizontal="right" vertical="center" wrapText="1"/>
      <protection locked="0"/>
    </xf>
    <xf numFmtId="166" fontId="1" fillId="10" borderId="4" xfId="0" applyNumberFormat="1" applyFont="1" applyFill="1" applyBorder="1" applyAlignment="1">
      <alignment horizontal="right" vertical="center"/>
    </xf>
    <xf numFmtId="166" fontId="0" fillId="0" borderId="4" xfId="1" applyNumberFormat="1" applyFont="1" applyBorder="1" applyAlignment="1">
      <alignment horizontal="right" vertical="center"/>
    </xf>
    <xf numFmtId="166" fontId="0" fillId="0" borderId="9" xfId="1" applyNumberFormat="1" applyFont="1" applyBorder="1" applyAlignment="1">
      <alignment horizontal="right" vertical="center"/>
    </xf>
    <xf numFmtId="166" fontId="0" fillId="0" borderId="4" xfId="0" applyNumberFormat="1" applyBorder="1" applyAlignment="1">
      <alignment horizontal="right" vertical="center"/>
    </xf>
    <xf numFmtId="166" fontId="0" fillId="0" borderId="4" xfId="8" applyNumberFormat="1" applyFont="1" applyBorder="1" applyAlignment="1">
      <alignment horizontal="right" vertical="center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49" fontId="1" fillId="0" borderId="4" xfId="8" applyNumberFormat="1" applyFont="1" applyFill="1" applyBorder="1" applyAlignment="1" applyProtection="1">
      <alignment horizontal="center" vertical="center" wrapText="1"/>
    </xf>
    <xf numFmtId="44" fontId="1" fillId="0" borderId="4" xfId="8" applyFont="1" applyFill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center"/>
      <protection locked="0"/>
    </xf>
    <xf numFmtId="166" fontId="6" fillId="0" borderId="4" xfId="0" applyNumberFormat="1" applyFont="1" applyBorder="1" applyAlignment="1" applyProtection="1">
      <alignment horizontal="right"/>
      <protection locked="0"/>
    </xf>
    <xf numFmtId="0" fontId="6" fillId="0" borderId="4" xfId="0" applyFont="1" applyBorder="1" applyAlignment="1" applyProtection="1">
      <alignment horizontal="left"/>
      <protection locked="0"/>
    </xf>
    <xf numFmtId="166" fontId="6" fillId="0" borderId="10" xfId="0" applyNumberFormat="1" applyFont="1" applyBorder="1" applyAlignment="1">
      <alignment horizontal="right"/>
    </xf>
    <xf numFmtId="0" fontId="29" fillId="0" borderId="4" xfId="11" applyFont="1" applyBorder="1" applyAlignment="1" applyProtection="1">
      <alignment horizontal="left" indent="2"/>
      <protection locked="0"/>
    </xf>
    <xf numFmtId="0" fontId="29" fillId="0" borderId="4" xfId="11" applyFont="1" applyBorder="1" applyAlignment="1" applyProtection="1">
      <alignment horizontal="left" indent="1"/>
      <protection locked="0"/>
    </xf>
    <xf numFmtId="0" fontId="6" fillId="0" borderId="9" xfId="0" quotePrefix="1" applyFont="1" applyBorder="1" applyAlignment="1">
      <alignment horizontal="center"/>
    </xf>
    <xf numFmtId="0" fontId="6" fillId="0" borderId="9" xfId="0" applyFont="1" applyBorder="1" applyAlignment="1" applyProtection="1">
      <alignment horizontal="left"/>
      <protection locked="0"/>
    </xf>
    <xf numFmtId="0" fontId="6" fillId="0" borderId="9" xfId="0" applyFont="1" applyBorder="1" applyAlignment="1" applyProtection="1">
      <alignment horizontal="center"/>
      <protection locked="0"/>
    </xf>
    <xf numFmtId="166" fontId="6" fillId="0" borderId="9" xfId="0" applyNumberFormat="1" applyFont="1" applyBorder="1" applyAlignment="1" applyProtection="1">
      <alignment horizontal="right"/>
      <protection locked="0"/>
    </xf>
    <xf numFmtId="166" fontId="6" fillId="0" borderId="21" xfId="0" applyNumberFormat="1" applyFont="1" applyBorder="1" applyAlignment="1">
      <alignment horizontal="right"/>
    </xf>
    <xf numFmtId="0" fontId="1" fillId="0" borderId="9" xfId="0" applyFont="1" applyBorder="1"/>
    <xf numFmtId="0" fontId="1" fillId="0" borderId="23" xfId="10" applyBorder="1" applyAlignment="1">
      <alignment horizontal="center" vertical="center"/>
    </xf>
    <xf numFmtId="0" fontId="0" fillId="0" borderId="21" xfId="0" applyBorder="1"/>
    <xf numFmtId="0" fontId="1" fillId="13" borderId="0" xfId="0" applyFont="1" applyFill="1" applyAlignment="1">
      <alignment vertical="center"/>
    </xf>
    <xf numFmtId="0" fontId="1" fillId="14" borderId="0" xfId="0" applyFont="1" applyFill="1" applyAlignment="1">
      <alignment vertical="center"/>
    </xf>
    <xf numFmtId="0" fontId="1" fillId="12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1" fillId="0" borderId="1" xfId="0" applyFont="1" applyBorder="1"/>
    <xf numFmtId="0" fontId="6" fillId="0" borderId="5" xfId="0" applyFont="1" applyBorder="1" applyAlignment="1">
      <alignment wrapText="1"/>
    </xf>
    <xf numFmtId="0" fontId="1" fillId="0" borderId="6" xfId="0" applyFont="1" applyBorder="1"/>
    <xf numFmtId="0" fontId="1" fillId="0" borderId="7" xfId="0" applyFont="1" applyBorder="1"/>
    <xf numFmtId="0" fontId="4" fillId="9" borderId="11" xfId="0" applyFont="1" applyFill="1" applyBorder="1" applyAlignment="1">
      <alignment vertical="center"/>
    </xf>
    <xf numFmtId="0" fontId="4" fillId="9" borderId="12" xfId="0" applyFont="1" applyFill="1" applyBorder="1" applyAlignment="1">
      <alignment vertical="center"/>
    </xf>
    <xf numFmtId="0" fontId="4" fillId="9" borderId="13" xfId="0" applyFont="1" applyFill="1" applyBorder="1" applyAlignment="1">
      <alignment vertical="center"/>
    </xf>
    <xf numFmtId="0" fontId="4" fillId="9" borderId="14" xfId="0" applyFont="1" applyFill="1" applyBorder="1" applyAlignment="1">
      <alignment vertical="center"/>
    </xf>
    <xf numFmtId="0" fontId="4" fillId="9" borderId="15" xfId="0" applyFont="1" applyFill="1" applyBorder="1" applyAlignment="1">
      <alignment vertical="center"/>
    </xf>
    <xf numFmtId="0" fontId="4" fillId="9" borderId="16" xfId="0" applyFont="1" applyFill="1" applyBorder="1" applyAlignment="1">
      <alignment vertical="center"/>
    </xf>
    <xf numFmtId="0" fontId="4" fillId="9" borderId="17" xfId="0" applyFont="1" applyFill="1" applyBorder="1" applyAlignment="1">
      <alignment vertical="center"/>
    </xf>
    <xf numFmtId="0" fontId="4" fillId="9" borderId="18" xfId="0" applyFont="1" applyFill="1" applyBorder="1" applyAlignment="1">
      <alignment vertical="center"/>
    </xf>
    <xf numFmtId="0" fontId="4" fillId="9" borderId="19" xfId="0" applyFont="1" applyFill="1" applyBorder="1" applyAlignment="1">
      <alignment vertical="center"/>
    </xf>
    <xf numFmtId="0" fontId="4" fillId="9" borderId="20" xfId="0" applyFont="1" applyFill="1" applyBorder="1" applyAlignment="1">
      <alignment vertical="center"/>
    </xf>
    <xf numFmtId="0" fontId="4" fillId="9" borderId="5" xfId="0" applyFont="1" applyFill="1" applyBorder="1" applyAlignment="1">
      <alignment vertical="center"/>
    </xf>
    <xf numFmtId="0" fontId="4" fillId="9" borderId="7" xfId="0" applyFont="1" applyFill="1" applyBorder="1" applyAlignment="1">
      <alignment vertical="center"/>
    </xf>
    <xf numFmtId="0" fontId="4" fillId="9" borderId="6" xfId="0" applyFont="1" applyFill="1" applyBorder="1" applyAlignment="1">
      <alignment vertical="center"/>
    </xf>
  </cellXfs>
  <cellStyles count="29">
    <cellStyle name="Euro" xfId="1" xr:uid="{00000000-0005-0000-0000-000000000000}"/>
    <cellStyle name="Euro 2" xfId="18" xr:uid="{5512A36E-30C4-44A7-A517-18C2FB9F6EC7}"/>
    <cellStyle name="Milliers" xfId="2" builtinId="3"/>
    <cellStyle name="Milliers 2" xfId="3" xr:uid="{00000000-0005-0000-0000-000002000000}"/>
    <cellStyle name="Milliers 2 2" xfId="6" xr:uid="{00000000-0005-0000-0000-000003000000}"/>
    <cellStyle name="Milliers 2 2 2" xfId="20" xr:uid="{A2A6548D-F085-4E3B-88F6-213F379A8A1E}"/>
    <cellStyle name="Milliers 2 3" xfId="19" xr:uid="{7F22D56D-D783-4457-A7B3-9C68347A3D2D}"/>
    <cellStyle name="Milliers 3" xfId="16" xr:uid="{B03A8437-7E7E-4033-BDA3-8C9859DF9FF4}"/>
    <cellStyle name="Monétaire" xfId="8" builtinId="4"/>
    <cellStyle name="Monétaire 2" xfId="17" xr:uid="{5F64C6BB-AF18-40EA-906C-C010050C3186}"/>
    <cellStyle name="Normal" xfId="0" builtinId="0" customBuiltin="1"/>
    <cellStyle name="Normal 2" xfId="15" xr:uid="{6438712E-D987-4318-952C-B3DB54E08814}"/>
    <cellStyle name="Normal 2 2" xfId="21" xr:uid="{F21FD7B7-9FAD-4913-9EAF-5CCAD18D8E9B}"/>
    <cellStyle name="Normal 3 2" xfId="7" xr:uid="{00000000-0005-0000-0000-000005000000}"/>
    <cellStyle name="Normal 3 2 2" xfId="22" xr:uid="{5BFE87D1-0225-4961-B133-6648AA8852A5}"/>
    <cellStyle name="Normal 4" xfId="11" xr:uid="{7B00CD37-407F-457B-AFCA-20F79081383A}"/>
    <cellStyle name="Normal 4 2" xfId="23" xr:uid="{7EFC7DA6-7DB1-4B70-9422-A2FB30E53117}"/>
    <cellStyle name="Normal 5" xfId="14" xr:uid="{ADDAC8CC-17C3-4973-BA17-6C9BAD1DEBF9}"/>
    <cellStyle name="Normal 5 2" xfId="24" xr:uid="{8CCD1F29-52D7-4968-9D05-11A23293A287}"/>
    <cellStyle name="Normal 6" xfId="13" xr:uid="{B9017A09-FEC5-4D98-B256-57185B6DC9BB}"/>
    <cellStyle name="Normal_QUANTITA" xfId="12" xr:uid="{B1DBE3B9-65D3-4849-BB7D-CC81EBC08321}"/>
    <cellStyle name="Pourcentage" xfId="4" builtinId="5"/>
    <cellStyle name="Pourcentage 2" xfId="5" xr:uid="{00000000-0005-0000-0000-000008000000}"/>
    <cellStyle name="Pourcentage 2 2" xfId="26" xr:uid="{49C7CA52-638B-498C-8C30-AF2BA5BF25A8}"/>
    <cellStyle name="Pourcentage 3" xfId="25" xr:uid="{D378B13C-D1B4-4FB1-8E99-05E7C31E3748}"/>
    <cellStyle name="Qté" xfId="10" xr:uid="{327EAD28-82E8-473A-97FB-08CC90E4FEC2}"/>
    <cellStyle name="Qté 2" xfId="27" xr:uid="{B7794B1C-6490-4FA0-AB2B-348A208C86D5}"/>
    <cellStyle name="Style 1" xfId="9" xr:uid="{109B05C9-39F5-40B3-ACFD-17251CC06E1B}"/>
    <cellStyle name="Style 1 2" xfId="28" xr:uid="{9EB82AB6-A0EE-4E3A-AD64-03BA26442E6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7"/>
    <pageSetUpPr fitToPage="1"/>
  </sheetPr>
  <dimension ref="A2:D386"/>
  <sheetViews>
    <sheetView workbookViewId="0"/>
  </sheetViews>
  <sheetFormatPr baseColWidth="10" defaultColWidth="11.44140625" defaultRowHeight="13.2" x14ac:dyDescent="0.25"/>
  <cols>
    <col min="1" max="1" width="12.44140625" style="1" customWidth="1"/>
    <col min="2" max="2" width="65" style="1" customWidth="1"/>
    <col min="3" max="3" width="8.6640625" style="1" customWidth="1"/>
    <col min="4" max="4" width="13.44140625" style="1" customWidth="1"/>
    <col min="5" max="16384" width="11.44140625" style="1"/>
  </cols>
  <sheetData>
    <row r="2" spans="1:4" ht="15.6" x14ac:dyDescent="0.3">
      <c r="A2" s="210" t="s">
        <v>0</v>
      </c>
      <c r="B2" s="211"/>
      <c r="C2" s="211"/>
      <c r="D2" s="211"/>
    </row>
    <row r="4" spans="1:4" ht="13.8" x14ac:dyDescent="0.25">
      <c r="A4" s="2" t="s">
        <v>1</v>
      </c>
      <c r="B4" s="3" t="s">
        <v>2</v>
      </c>
      <c r="C4" s="2" t="s">
        <v>3</v>
      </c>
      <c r="D4" s="4" t="s">
        <v>4</v>
      </c>
    </row>
    <row r="5" spans="1:4" ht="16.8" x14ac:dyDescent="0.25">
      <c r="A5" s="33" t="s">
        <v>5</v>
      </c>
      <c r="B5" s="27" t="s">
        <v>6</v>
      </c>
      <c r="C5" s="34"/>
      <c r="D5" s="35"/>
    </row>
    <row r="6" spans="1:4" ht="26.4" x14ac:dyDescent="0.25">
      <c r="A6" s="127"/>
      <c r="B6" s="39" t="s">
        <v>7</v>
      </c>
      <c r="C6" s="128"/>
      <c r="D6" s="40"/>
    </row>
    <row r="7" spans="1:4" x14ac:dyDescent="0.25">
      <c r="A7" s="127">
        <v>1</v>
      </c>
      <c r="B7" s="129" t="s">
        <v>8</v>
      </c>
      <c r="C7" s="128" t="s">
        <v>9</v>
      </c>
      <c r="D7" s="40"/>
    </row>
    <row r="8" spans="1:4" x14ac:dyDescent="0.25">
      <c r="A8" s="127">
        <v>2</v>
      </c>
      <c r="B8" s="129" t="s">
        <v>10</v>
      </c>
      <c r="C8" s="128" t="s">
        <v>9</v>
      </c>
      <c r="D8" s="40"/>
    </row>
    <row r="9" spans="1:4" x14ac:dyDescent="0.25">
      <c r="A9" s="127">
        <v>3</v>
      </c>
      <c r="B9" s="129" t="s">
        <v>11</v>
      </c>
      <c r="C9" s="128" t="s">
        <v>9</v>
      </c>
      <c r="D9" s="40"/>
    </row>
    <row r="10" spans="1:4" x14ac:dyDescent="0.25">
      <c r="A10" s="127">
        <v>4</v>
      </c>
      <c r="B10" s="129" t="s">
        <v>12</v>
      </c>
      <c r="C10" s="128" t="s">
        <v>9</v>
      </c>
      <c r="D10" s="40"/>
    </row>
    <row r="11" spans="1:4" x14ac:dyDescent="0.25">
      <c r="A11" s="127">
        <v>5</v>
      </c>
      <c r="B11" s="129" t="s">
        <v>13</v>
      </c>
      <c r="C11" s="128" t="s">
        <v>9</v>
      </c>
      <c r="D11" s="40"/>
    </row>
    <row r="12" spans="1:4" ht="26.4" x14ac:dyDescent="0.25">
      <c r="A12" s="127">
        <v>6</v>
      </c>
      <c r="B12" s="129" t="s">
        <v>14</v>
      </c>
      <c r="C12" s="128" t="s">
        <v>9</v>
      </c>
      <c r="D12" s="40"/>
    </row>
    <row r="13" spans="1:4" ht="26.4" x14ac:dyDescent="0.25">
      <c r="A13" s="127">
        <v>7</v>
      </c>
      <c r="B13" s="129" t="s">
        <v>15</v>
      </c>
      <c r="C13" s="128" t="s">
        <v>9</v>
      </c>
      <c r="D13" s="40"/>
    </row>
    <row r="14" spans="1:4" ht="26.4" x14ac:dyDescent="0.25">
      <c r="A14" s="127">
        <v>8</v>
      </c>
      <c r="B14" s="129" t="s">
        <v>16</v>
      </c>
      <c r="C14" s="128" t="s">
        <v>9</v>
      </c>
      <c r="D14" s="40"/>
    </row>
    <row r="15" spans="1:4" ht="26.4" x14ac:dyDescent="0.25">
      <c r="A15" s="127">
        <v>9</v>
      </c>
      <c r="B15" s="129" t="s">
        <v>17</v>
      </c>
      <c r="C15" s="128" t="s">
        <v>9</v>
      </c>
      <c r="D15" s="40"/>
    </row>
    <row r="16" spans="1:4" ht="26.4" x14ac:dyDescent="0.25">
      <c r="A16" s="127">
        <v>10</v>
      </c>
      <c r="B16" s="129" t="s">
        <v>18</v>
      </c>
      <c r="C16" s="128" t="s">
        <v>9</v>
      </c>
      <c r="D16" s="40"/>
    </row>
    <row r="17" spans="1:4" ht="26.4" x14ac:dyDescent="0.25">
      <c r="A17" s="127">
        <v>11</v>
      </c>
      <c r="B17" s="129" t="s">
        <v>19</v>
      </c>
      <c r="C17" s="128" t="s">
        <v>9</v>
      </c>
      <c r="D17" s="40"/>
    </row>
    <row r="18" spans="1:4" ht="26.4" x14ac:dyDescent="0.25">
      <c r="A18" s="127">
        <v>12</v>
      </c>
      <c r="B18" s="129" t="s">
        <v>20</v>
      </c>
      <c r="C18" s="128" t="s">
        <v>9</v>
      </c>
      <c r="D18" s="40"/>
    </row>
    <row r="19" spans="1:4" ht="26.4" x14ac:dyDescent="0.25">
      <c r="A19" s="127">
        <v>13</v>
      </c>
      <c r="B19" s="129" t="s">
        <v>21</v>
      </c>
      <c r="C19" s="128" t="s">
        <v>9</v>
      </c>
      <c r="D19" s="40"/>
    </row>
    <row r="20" spans="1:4" ht="26.4" x14ac:dyDescent="0.25">
      <c r="A20" s="127">
        <v>14</v>
      </c>
      <c r="B20" s="129" t="s">
        <v>22</v>
      </c>
      <c r="C20" s="128" t="s">
        <v>9</v>
      </c>
      <c r="D20" s="40"/>
    </row>
    <row r="21" spans="1:4" ht="26.4" x14ac:dyDescent="0.25">
      <c r="A21" s="127">
        <v>15</v>
      </c>
      <c r="B21" s="129" t="s">
        <v>23</v>
      </c>
      <c r="C21" s="128" t="s">
        <v>9</v>
      </c>
      <c r="D21" s="40"/>
    </row>
    <row r="22" spans="1:4" ht="39.6" x14ac:dyDescent="0.25">
      <c r="A22" s="127">
        <v>16</v>
      </c>
      <c r="B22" s="129" t="s">
        <v>24</v>
      </c>
      <c r="C22" s="128" t="s">
        <v>9</v>
      </c>
      <c r="D22" s="40"/>
    </row>
    <row r="23" spans="1:4" ht="39.6" x14ac:dyDescent="0.25">
      <c r="A23" s="127">
        <v>17</v>
      </c>
      <c r="B23" s="129" t="s">
        <v>25</v>
      </c>
      <c r="C23" s="128" t="s">
        <v>9</v>
      </c>
      <c r="D23" s="40"/>
    </row>
    <row r="24" spans="1:4" ht="39.6" x14ac:dyDescent="0.25">
      <c r="A24" s="127">
        <v>18</v>
      </c>
      <c r="B24" s="129" t="s">
        <v>26</v>
      </c>
      <c r="C24" s="128" t="s">
        <v>9</v>
      </c>
      <c r="D24" s="40"/>
    </row>
    <row r="25" spans="1:4" ht="39.6" x14ac:dyDescent="0.25">
      <c r="A25" s="127">
        <v>19</v>
      </c>
      <c r="B25" s="129" t="s">
        <v>27</v>
      </c>
      <c r="C25" s="128" t="s">
        <v>9</v>
      </c>
      <c r="D25" s="40"/>
    </row>
    <row r="26" spans="1:4" ht="39.6" x14ac:dyDescent="0.25">
      <c r="A26" s="127">
        <v>20</v>
      </c>
      <c r="B26" s="129" t="s">
        <v>28</v>
      </c>
      <c r="C26" s="128" t="s">
        <v>9</v>
      </c>
      <c r="D26" s="40"/>
    </row>
    <row r="27" spans="1:4" ht="26.4" x14ac:dyDescent="0.25">
      <c r="A27" s="127">
        <v>21</v>
      </c>
      <c r="B27" s="129" t="s">
        <v>29</v>
      </c>
      <c r="C27" s="128" t="s">
        <v>9</v>
      </c>
      <c r="D27" s="40"/>
    </row>
    <row r="28" spans="1:4" ht="26.4" x14ac:dyDescent="0.25">
      <c r="A28" s="127">
        <v>22</v>
      </c>
      <c r="B28" s="129" t="s">
        <v>30</v>
      </c>
      <c r="C28" s="128" t="s">
        <v>9</v>
      </c>
      <c r="D28" s="40"/>
    </row>
    <row r="29" spans="1:4" ht="26.4" x14ac:dyDescent="0.25">
      <c r="A29" s="127">
        <v>23</v>
      </c>
      <c r="B29" s="129" t="s">
        <v>31</v>
      </c>
      <c r="C29" s="128" t="s">
        <v>9</v>
      </c>
      <c r="D29" s="40"/>
    </row>
    <row r="30" spans="1:4" ht="26.4" x14ac:dyDescent="0.25">
      <c r="A30" s="127">
        <v>24</v>
      </c>
      <c r="B30" s="129" t="s">
        <v>32</v>
      </c>
      <c r="C30" s="128" t="s">
        <v>9</v>
      </c>
      <c r="D30" s="40"/>
    </row>
    <row r="31" spans="1:4" ht="26.4" x14ac:dyDescent="0.25">
      <c r="A31" s="127">
        <v>25</v>
      </c>
      <c r="B31" s="129" t="s">
        <v>33</v>
      </c>
      <c r="C31" s="128" t="s">
        <v>9</v>
      </c>
      <c r="D31" s="40"/>
    </row>
    <row r="32" spans="1:4" ht="26.4" x14ac:dyDescent="0.25">
      <c r="A32" s="127">
        <v>26</v>
      </c>
      <c r="B32" s="129" t="s">
        <v>34</v>
      </c>
      <c r="C32" s="128" t="s">
        <v>9</v>
      </c>
      <c r="D32" s="40"/>
    </row>
    <row r="33" spans="1:4" ht="26.4" x14ac:dyDescent="0.25">
      <c r="A33" s="127">
        <v>27</v>
      </c>
      <c r="B33" s="129" t="s">
        <v>35</v>
      </c>
      <c r="C33" s="128" t="s">
        <v>9</v>
      </c>
      <c r="D33" s="13"/>
    </row>
    <row r="34" spans="1:4" ht="26.4" x14ac:dyDescent="0.25">
      <c r="A34" s="127">
        <v>28</v>
      </c>
      <c r="B34" s="129" t="s">
        <v>36</v>
      </c>
      <c r="C34" s="128" t="s">
        <v>9</v>
      </c>
      <c r="D34" s="40"/>
    </row>
    <row r="35" spans="1:4" ht="26.4" x14ac:dyDescent="0.25">
      <c r="A35" s="127">
        <v>29</v>
      </c>
      <c r="B35" s="129" t="s">
        <v>37</v>
      </c>
      <c r="C35" s="128" t="s">
        <v>9</v>
      </c>
      <c r="D35" s="40"/>
    </row>
    <row r="36" spans="1:4" ht="39.6" x14ac:dyDescent="0.25">
      <c r="A36" s="127">
        <v>30</v>
      </c>
      <c r="B36" s="129" t="s">
        <v>38</v>
      </c>
      <c r="C36" s="128" t="s">
        <v>9</v>
      </c>
      <c r="D36" s="40"/>
    </row>
    <row r="37" spans="1:4" ht="39.6" x14ac:dyDescent="0.25">
      <c r="A37" s="127">
        <v>31</v>
      </c>
      <c r="B37" s="129" t="s">
        <v>39</v>
      </c>
      <c r="C37" s="128" t="s">
        <v>9</v>
      </c>
      <c r="D37" s="40"/>
    </row>
    <row r="38" spans="1:4" ht="39.6" x14ac:dyDescent="0.25">
      <c r="A38" s="127">
        <v>32</v>
      </c>
      <c r="B38" s="129" t="s">
        <v>40</v>
      </c>
      <c r="C38" s="128" t="s">
        <v>9</v>
      </c>
      <c r="D38" s="40"/>
    </row>
    <row r="39" spans="1:4" ht="39.6" x14ac:dyDescent="0.25">
      <c r="A39" s="127">
        <v>33</v>
      </c>
      <c r="B39" s="129" t="s">
        <v>41</v>
      </c>
      <c r="C39" s="128" t="s">
        <v>9</v>
      </c>
      <c r="D39" s="40"/>
    </row>
    <row r="40" spans="1:4" ht="39.6" x14ac:dyDescent="0.25">
      <c r="A40" s="127">
        <v>34</v>
      </c>
      <c r="B40" s="129" t="s">
        <v>42</v>
      </c>
      <c r="C40" s="128" t="s">
        <v>9</v>
      </c>
      <c r="D40" s="40"/>
    </row>
    <row r="41" spans="1:4" ht="39.6" x14ac:dyDescent="0.25">
      <c r="A41" s="127">
        <v>35</v>
      </c>
      <c r="B41" s="129" t="s">
        <v>43</v>
      </c>
      <c r="C41" s="128" t="s">
        <v>9</v>
      </c>
      <c r="D41" s="40"/>
    </row>
    <row r="42" spans="1:4" ht="26.4" x14ac:dyDescent="0.25">
      <c r="A42" s="127">
        <v>36</v>
      </c>
      <c r="B42" s="129" t="s">
        <v>44</v>
      </c>
      <c r="C42" s="128" t="s">
        <v>9</v>
      </c>
      <c r="D42" s="40"/>
    </row>
    <row r="43" spans="1:4" ht="26.4" x14ac:dyDescent="0.25">
      <c r="A43" s="127">
        <v>37</v>
      </c>
      <c r="B43" s="129" t="s">
        <v>45</v>
      </c>
      <c r="C43" s="128" t="s">
        <v>9</v>
      </c>
      <c r="D43" s="40"/>
    </row>
    <row r="44" spans="1:4" ht="26.4" x14ac:dyDescent="0.25">
      <c r="A44" s="127">
        <v>38</v>
      </c>
      <c r="B44" s="129" t="s">
        <v>46</v>
      </c>
      <c r="C44" s="128" t="s">
        <v>9</v>
      </c>
      <c r="D44" s="40"/>
    </row>
    <row r="45" spans="1:4" ht="16.8" x14ac:dyDescent="0.25">
      <c r="A45" s="33" t="s">
        <v>47</v>
      </c>
      <c r="B45" s="27" t="s">
        <v>48</v>
      </c>
      <c r="C45" s="34"/>
      <c r="D45" s="35"/>
    </row>
    <row r="46" spans="1:4" ht="26.4" x14ac:dyDescent="0.25">
      <c r="A46" s="127"/>
      <c r="B46" s="39" t="s">
        <v>7</v>
      </c>
      <c r="C46" s="128"/>
      <c r="D46" s="40"/>
    </row>
    <row r="47" spans="1:4" x14ac:dyDescent="0.25">
      <c r="A47" s="127">
        <v>39</v>
      </c>
      <c r="B47" s="129" t="s">
        <v>49</v>
      </c>
      <c r="C47" s="128" t="s">
        <v>9</v>
      </c>
      <c r="D47" s="40"/>
    </row>
    <row r="48" spans="1:4" x14ac:dyDescent="0.25">
      <c r="A48" s="127">
        <v>40</v>
      </c>
      <c r="B48" s="129" t="s">
        <v>50</v>
      </c>
      <c r="C48" s="128" t="s">
        <v>9</v>
      </c>
      <c r="D48" s="40"/>
    </row>
    <row r="49" spans="1:4" ht="26.4" x14ac:dyDescent="0.25">
      <c r="A49" s="127">
        <v>41</v>
      </c>
      <c r="B49" s="129" t="s">
        <v>51</v>
      </c>
      <c r="C49" s="128" t="s">
        <v>9</v>
      </c>
      <c r="D49" s="40"/>
    </row>
    <row r="50" spans="1:4" ht="26.4" x14ac:dyDescent="0.25">
      <c r="A50" s="127">
        <v>42</v>
      </c>
      <c r="B50" s="129" t="s">
        <v>52</v>
      </c>
      <c r="C50" s="128" t="s">
        <v>9</v>
      </c>
      <c r="D50" s="40"/>
    </row>
    <row r="51" spans="1:4" x14ac:dyDescent="0.25">
      <c r="A51" s="127">
        <v>43</v>
      </c>
      <c r="B51" s="129" t="s">
        <v>53</v>
      </c>
      <c r="C51" s="128" t="s">
        <v>9</v>
      </c>
      <c r="D51" s="40"/>
    </row>
    <row r="52" spans="1:4" ht="26.4" x14ac:dyDescent="0.25">
      <c r="A52" s="127">
        <v>44</v>
      </c>
      <c r="B52" s="129" t="s">
        <v>54</v>
      </c>
      <c r="C52" s="128" t="s">
        <v>9</v>
      </c>
      <c r="D52" s="40"/>
    </row>
    <row r="53" spans="1:4" ht="26.4" x14ac:dyDescent="0.25">
      <c r="A53" s="127">
        <v>45</v>
      </c>
      <c r="B53" s="129" t="s">
        <v>55</v>
      </c>
      <c r="C53" s="128" t="s">
        <v>9</v>
      </c>
      <c r="D53" s="40"/>
    </row>
    <row r="54" spans="1:4" ht="39.6" x14ac:dyDescent="0.25">
      <c r="A54" s="127">
        <v>46</v>
      </c>
      <c r="B54" s="129" t="s">
        <v>56</v>
      </c>
      <c r="C54" s="128" t="s">
        <v>9</v>
      </c>
      <c r="D54" s="40"/>
    </row>
    <row r="55" spans="1:4" ht="26.4" x14ac:dyDescent="0.25">
      <c r="A55" s="127">
        <v>47</v>
      </c>
      <c r="B55" s="129" t="s">
        <v>57</v>
      </c>
      <c r="C55" s="128" t="s">
        <v>9</v>
      </c>
      <c r="D55" s="40"/>
    </row>
    <row r="56" spans="1:4" ht="26.4" x14ac:dyDescent="0.25">
      <c r="A56" s="127">
        <v>48</v>
      </c>
      <c r="B56" s="129" t="s">
        <v>58</v>
      </c>
      <c r="C56" s="128" t="s">
        <v>9</v>
      </c>
      <c r="D56" s="40"/>
    </row>
    <row r="57" spans="1:4" ht="26.4" x14ac:dyDescent="0.25">
      <c r="A57" s="127">
        <v>49</v>
      </c>
      <c r="B57" s="129" t="s">
        <v>59</v>
      </c>
      <c r="C57" s="128" t="s">
        <v>9</v>
      </c>
      <c r="D57" s="40"/>
    </row>
    <row r="58" spans="1:4" ht="26.4" x14ac:dyDescent="0.25">
      <c r="A58" s="127">
        <v>50</v>
      </c>
      <c r="B58" s="129" t="s">
        <v>60</v>
      </c>
      <c r="C58" s="128" t="s">
        <v>9</v>
      </c>
      <c r="D58" s="40"/>
    </row>
    <row r="59" spans="1:4" ht="26.4" x14ac:dyDescent="0.25">
      <c r="A59" s="127">
        <v>51</v>
      </c>
      <c r="B59" s="129" t="s">
        <v>61</v>
      </c>
      <c r="C59" s="128" t="s">
        <v>9</v>
      </c>
      <c r="D59" s="40"/>
    </row>
    <row r="60" spans="1:4" ht="26.4" x14ac:dyDescent="0.25">
      <c r="A60" s="127">
        <v>52</v>
      </c>
      <c r="B60" s="129" t="s">
        <v>62</v>
      </c>
      <c r="C60" s="128" t="s">
        <v>9</v>
      </c>
      <c r="D60" s="40"/>
    </row>
    <row r="61" spans="1:4" ht="39.6" x14ac:dyDescent="0.25">
      <c r="A61" s="127">
        <v>53</v>
      </c>
      <c r="B61" s="129" t="s">
        <v>63</v>
      </c>
      <c r="C61" s="128" t="s">
        <v>9</v>
      </c>
      <c r="D61" s="40"/>
    </row>
    <row r="62" spans="1:4" ht="39.6" x14ac:dyDescent="0.25">
      <c r="A62" s="127">
        <v>54</v>
      </c>
      <c r="B62" s="129" t="s">
        <v>64</v>
      </c>
      <c r="C62" s="128" t="s">
        <v>9</v>
      </c>
      <c r="D62" s="40"/>
    </row>
    <row r="63" spans="1:4" ht="26.4" x14ac:dyDescent="0.25">
      <c r="A63" s="127">
        <v>55</v>
      </c>
      <c r="B63" s="129" t="s">
        <v>65</v>
      </c>
      <c r="C63" s="128" t="s">
        <v>9</v>
      </c>
      <c r="D63" s="40"/>
    </row>
    <row r="64" spans="1:4" ht="26.4" x14ac:dyDescent="0.25">
      <c r="A64" s="127">
        <v>56</v>
      </c>
      <c r="B64" s="129" t="s">
        <v>66</v>
      </c>
      <c r="C64" s="128" t="s">
        <v>9</v>
      </c>
      <c r="D64" s="40"/>
    </row>
    <row r="65" spans="1:4" ht="26.4" x14ac:dyDescent="0.25">
      <c r="A65" s="127">
        <v>57</v>
      </c>
      <c r="B65" s="129" t="s">
        <v>67</v>
      </c>
      <c r="C65" s="128" t="s">
        <v>9</v>
      </c>
      <c r="D65" s="40"/>
    </row>
    <row r="66" spans="1:4" ht="26.4" x14ac:dyDescent="0.25">
      <c r="A66" s="127">
        <v>58</v>
      </c>
      <c r="B66" s="129" t="s">
        <v>68</v>
      </c>
      <c r="C66" s="128" t="s">
        <v>9</v>
      </c>
      <c r="D66" s="40"/>
    </row>
    <row r="67" spans="1:4" ht="26.4" x14ac:dyDescent="0.25">
      <c r="A67" s="127">
        <v>59</v>
      </c>
      <c r="B67" s="129" t="s">
        <v>69</v>
      </c>
      <c r="C67" s="128" t="s">
        <v>9</v>
      </c>
      <c r="D67" s="40"/>
    </row>
    <row r="68" spans="1:4" ht="26.4" x14ac:dyDescent="0.25">
      <c r="A68" s="127">
        <v>60</v>
      </c>
      <c r="B68" s="129" t="s">
        <v>70</v>
      </c>
      <c r="C68" s="128" t="s">
        <v>9</v>
      </c>
      <c r="D68" s="40"/>
    </row>
    <row r="69" spans="1:4" ht="39.6" x14ac:dyDescent="0.25">
      <c r="A69" s="127">
        <v>61</v>
      </c>
      <c r="B69" s="129" t="s">
        <v>71</v>
      </c>
      <c r="C69" s="128" t="s">
        <v>9</v>
      </c>
      <c r="D69" s="40"/>
    </row>
    <row r="70" spans="1:4" ht="39.6" x14ac:dyDescent="0.25">
      <c r="A70" s="127">
        <v>62</v>
      </c>
      <c r="B70" s="129" t="s">
        <v>72</v>
      </c>
      <c r="C70" s="128" t="s">
        <v>9</v>
      </c>
      <c r="D70" s="40"/>
    </row>
    <row r="71" spans="1:4" ht="39.6" x14ac:dyDescent="0.25">
      <c r="A71" s="127">
        <v>63</v>
      </c>
      <c r="B71" s="129" t="s">
        <v>73</v>
      </c>
      <c r="C71" s="128" t="s">
        <v>9</v>
      </c>
      <c r="D71" s="40"/>
    </row>
    <row r="72" spans="1:4" ht="26.4" x14ac:dyDescent="0.25">
      <c r="A72" s="127">
        <v>64</v>
      </c>
      <c r="B72" s="129" t="s">
        <v>74</v>
      </c>
      <c r="C72" s="128" t="s">
        <v>9</v>
      </c>
      <c r="D72" s="40"/>
    </row>
    <row r="73" spans="1:4" ht="26.4" x14ac:dyDescent="0.25">
      <c r="A73" s="127">
        <v>65</v>
      </c>
      <c r="B73" s="129" t="s">
        <v>45</v>
      </c>
      <c r="C73" s="128" t="s">
        <v>9</v>
      </c>
      <c r="D73" s="40"/>
    </row>
    <row r="74" spans="1:4" ht="26.4" x14ac:dyDescent="0.25">
      <c r="A74" s="127">
        <v>66</v>
      </c>
      <c r="B74" s="129" t="s">
        <v>46</v>
      </c>
      <c r="C74" s="128" t="s">
        <v>9</v>
      </c>
      <c r="D74" s="40"/>
    </row>
    <row r="75" spans="1:4" ht="16.8" x14ac:dyDescent="0.25">
      <c r="A75" s="33" t="s">
        <v>75</v>
      </c>
      <c r="B75" s="27" t="s">
        <v>76</v>
      </c>
      <c r="C75" s="34"/>
      <c r="D75" s="35"/>
    </row>
    <row r="76" spans="1:4" ht="26.4" x14ac:dyDescent="0.25">
      <c r="A76" s="127"/>
      <c r="B76" s="39" t="s">
        <v>7</v>
      </c>
      <c r="C76" s="128"/>
      <c r="D76" s="40"/>
    </row>
    <row r="77" spans="1:4" ht="15.6" x14ac:dyDescent="0.25">
      <c r="A77" s="26" t="s">
        <v>77</v>
      </c>
      <c r="B77" s="25" t="s">
        <v>78</v>
      </c>
      <c r="C77" s="36"/>
      <c r="D77" s="12"/>
    </row>
    <row r="78" spans="1:4" x14ac:dyDescent="0.25">
      <c r="A78" s="127"/>
      <c r="B78" s="129"/>
      <c r="C78" s="128"/>
      <c r="D78" s="40"/>
    </row>
    <row r="79" spans="1:4" x14ac:dyDescent="0.25">
      <c r="A79" s="127">
        <v>67</v>
      </c>
      <c r="B79" s="129" t="s">
        <v>79</v>
      </c>
      <c r="C79" s="128" t="s">
        <v>9</v>
      </c>
      <c r="D79" s="40"/>
    </row>
    <row r="80" spans="1:4" x14ac:dyDescent="0.25">
      <c r="A80" s="127">
        <v>68</v>
      </c>
      <c r="B80" s="129" t="s">
        <v>80</v>
      </c>
      <c r="C80" s="128" t="s">
        <v>9</v>
      </c>
      <c r="D80" s="40"/>
    </row>
    <row r="81" spans="1:4" x14ac:dyDescent="0.25">
      <c r="A81" s="127">
        <v>69</v>
      </c>
      <c r="B81" s="129" t="s">
        <v>81</v>
      </c>
      <c r="C81" s="128" t="s">
        <v>9</v>
      </c>
      <c r="D81" s="40"/>
    </row>
    <row r="82" spans="1:4" ht="15.6" x14ac:dyDescent="0.25">
      <c r="A82" s="26" t="s">
        <v>82</v>
      </c>
      <c r="B82" s="25" t="s">
        <v>83</v>
      </c>
      <c r="C82" s="36"/>
      <c r="D82" s="12"/>
    </row>
    <row r="83" spans="1:4" x14ac:dyDescent="0.25">
      <c r="A83" s="127">
        <v>70</v>
      </c>
      <c r="B83" s="129" t="s">
        <v>84</v>
      </c>
      <c r="C83" s="128" t="s">
        <v>9</v>
      </c>
      <c r="D83" s="40"/>
    </row>
    <row r="84" spans="1:4" x14ac:dyDescent="0.25">
      <c r="A84" s="127">
        <v>71</v>
      </c>
      <c r="B84" s="129" t="s">
        <v>85</v>
      </c>
      <c r="C84" s="128" t="s">
        <v>9</v>
      </c>
      <c r="D84" s="40"/>
    </row>
    <row r="85" spans="1:4" x14ac:dyDescent="0.25">
      <c r="A85" s="127">
        <v>72</v>
      </c>
      <c r="B85" s="129" t="s">
        <v>86</v>
      </c>
      <c r="C85" s="128" t="s">
        <v>9</v>
      </c>
      <c r="D85" s="40"/>
    </row>
    <row r="86" spans="1:4" ht="15.6" x14ac:dyDescent="0.25">
      <c r="A86" s="26" t="s">
        <v>87</v>
      </c>
      <c r="B86" s="25" t="s">
        <v>88</v>
      </c>
      <c r="C86" s="36"/>
      <c r="D86" s="12"/>
    </row>
    <row r="87" spans="1:4" ht="26.4" x14ac:dyDescent="0.25">
      <c r="A87" s="127">
        <v>73</v>
      </c>
      <c r="B87" s="129" t="s">
        <v>89</v>
      </c>
      <c r="C87" s="128" t="s">
        <v>9</v>
      </c>
      <c r="D87" s="40"/>
    </row>
    <row r="88" spans="1:4" ht="15.6" x14ac:dyDescent="0.25">
      <c r="A88" s="26" t="s">
        <v>90</v>
      </c>
      <c r="B88" s="25" t="s">
        <v>91</v>
      </c>
      <c r="C88" s="36"/>
      <c r="D88" s="12"/>
    </row>
    <row r="89" spans="1:4" ht="26.4" x14ac:dyDescent="0.25">
      <c r="A89" s="127">
        <v>74</v>
      </c>
      <c r="B89" s="129" t="s">
        <v>92</v>
      </c>
      <c r="C89" s="128" t="s">
        <v>9</v>
      </c>
      <c r="D89" s="40"/>
    </row>
    <row r="90" spans="1:4" ht="16.8" x14ac:dyDescent="0.25">
      <c r="A90" s="33" t="s">
        <v>93</v>
      </c>
      <c r="B90" s="27" t="s">
        <v>94</v>
      </c>
      <c r="C90" s="34"/>
      <c r="D90" s="35"/>
    </row>
    <row r="91" spans="1:4" ht="15.6" x14ac:dyDescent="0.25">
      <c r="A91" s="26" t="s">
        <v>95</v>
      </c>
      <c r="B91" s="25" t="s">
        <v>96</v>
      </c>
      <c r="C91" s="36"/>
      <c r="D91" s="12"/>
    </row>
    <row r="92" spans="1:4" x14ac:dyDescent="0.25">
      <c r="A92" s="127">
        <v>75</v>
      </c>
      <c r="B92" s="129" t="s">
        <v>97</v>
      </c>
      <c r="C92" s="128" t="s">
        <v>9</v>
      </c>
      <c r="D92" s="40"/>
    </row>
    <row r="93" spans="1:4" x14ac:dyDescent="0.25">
      <c r="A93" s="127">
        <v>76</v>
      </c>
      <c r="B93" s="129" t="s">
        <v>98</v>
      </c>
      <c r="C93" s="128" t="s">
        <v>9</v>
      </c>
      <c r="D93" s="40"/>
    </row>
    <row r="94" spans="1:4" x14ac:dyDescent="0.25">
      <c r="A94" s="127">
        <v>77</v>
      </c>
      <c r="B94" s="129" t="s">
        <v>99</v>
      </c>
      <c r="C94" s="128" t="s">
        <v>9</v>
      </c>
      <c r="D94" s="40"/>
    </row>
    <row r="95" spans="1:4" ht="15.6" x14ac:dyDescent="0.25">
      <c r="A95" s="26" t="s">
        <v>100</v>
      </c>
      <c r="B95" s="25" t="s">
        <v>101</v>
      </c>
      <c r="C95" s="36"/>
      <c r="D95" s="12"/>
    </row>
    <row r="96" spans="1:4" ht="26.4" x14ac:dyDescent="0.25">
      <c r="A96" s="127">
        <v>78</v>
      </c>
      <c r="B96" s="129" t="s">
        <v>102</v>
      </c>
      <c r="C96" s="128" t="s">
        <v>9</v>
      </c>
      <c r="D96" s="40"/>
    </row>
    <row r="97" spans="1:4" ht="39.6" x14ac:dyDescent="0.25">
      <c r="A97" s="127">
        <v>79</v>
      </c>
      <c r="B97" s="129" t="s">
        <v>103</v>
      </c>
      <c r="C97" s="128" t="s">
        <v>9</v>
      </c>
      <c r="D97" s="40"/>
    </row>
    <row r="98" spans="1:4" ht="15.6" x14ac:dyDescent="0.25">
      <c r="A98" s="26" t="s">
        <v>104</v>
      </c>
      <c r="B98" s="25" t="s">
        <v>105</v>
      </c>
      <c r="C98" s="36"/>
      <c r="D98" s="12"/>
    </row>
    <row r="99" spans="1:4" x14ac:dyDescent="0.25">
      <c r="A99" s="127">
        <v>80</v>
      </c>
      <c r="B99" s="129" t="s">
        <v>106</v>
      </c>
      <c r="C99" s="128" t="s">
        <v>9</v>
      </c>
      <c r="D99" s="40"/>
    </row>
    <row r="100" spans="1:4" x14ac:dyDescent="0.25">
      <c r="A100" s="127">
        <v>81</v>
      </c>
      <c r="B100" s="129" t="s">
        <v>107</v>
      </c>
      <c r="C100" s="128" t="s">
        <v>9</v>
      </c>
      <c r="D100" s="40"/>
    </row>
    <row r="101" spans="1:4" x14ac:dyDescent="0.25">
      <c r="A101" s="127">
        <v>82</v>
      </c>
      <c r="B101" s="129" t="s">
        <v>108</v>
      </c>
      <c r="C101" s="128" t="s">
        <v>9</v>
      </c>
      <c r="D101" s="40"/>
    </row>
    <row r="102" spans="1:4" ht="15.6" x14ac:dyDescent="0.25">
      <c r="A102" s="26" t="s">
        <v>109</v>
      </c>
      <c r="B102" s="25" t="s">
        <v>110</v>
      </c>
      <c r="C102" s="36"/>
      <c r="D102" s="12"/>
    </row>
    <row r="103" spans="1:4" x14ac:dyDescent="0.25">
      <c r="A103" s="127">
        <v>83</v>
      </c>
      <c r="B103" s="129" t="s">
        <v>111</v>
      </c>
      <c r="C103" s="128" t="s">
        <v>9</v>
      </c>
      <c r="D103" s="40"/>
    </row>
    <row r="104" spans="1:4" ht="26.4" x14ac:dyDescent="0.25">
      <c r="A104" s="127">
        <v>84</v>
      </c>
      <c r="B104" s="129" t="s">
        <v>112</v>
      </c>
      <c r="C104" s="128" t="s">
        <v>9</v>
      </c>
      <c r="D104" s="40"/>
    </row>
    <row r="105" spans="1:4" x14ac:dyDescent="0.25">
      <c r="A105" s="127">
        <v>85</v>
      </c>
      <c r="B105" s="129" t="s">
        <v>113</v>
      </c>
      <c r="C105" s="128" t="s">
        <v>9</v>
      </c>
      <c r="D105" s="40"/>
    </row>
    <row r="106" spans="1:4" ht="15.6" x14ac:dyDescent="0.25">
      <c r="A106" s="26" t="s">
        <v>114</v>
      </c>
      <c r="B106" s="25" t="s">
        <v>115</v>
      </c>
      <c r="C106" s="36"/>
      <c r="D106" s="12"/>
    </row>
    <row r="107" spans="1:4" x14ac:dyDescent="0.25">
      <c r="A107" s="127">
        <v>86</v>
      </c>
      <c r="B107" s="129" t="s">
        <v>116</v>
      </c>
      <c r="C107" s="128" t="s">
        <v>9</v>
      </c>
      <c r="D107" s="40"/>
    </row>
    <row r="108" spans="1:4" ht="39.6" x14ac:dyDescent="0.25">
      <c r="A108" s="127">
        <v>87</v>
      </c>
      <c r="B108" s="129" t="s">
        <v>117</v>
      </c>
      <c r="C108" s="128" t="s">
        <v>9</v>
      </c>
      <c r="D108" s="40"/>
    </row>
    <row r="109" spans="1:4" ht="26.4" x14ac:dyDescent="0.25">
      <c r="A109" s="127">
        <v>88</v>
      </c>
      <c r="B109" s="129" t="s">
        <v>118</v>
      </c>
      <c r="C109" s="128" t="s">
        <v>9</v>
      </c>
      <c r="D109" s="40"/>
    </row>
    <row r="110" spans="1:4" ht="16.8" x14ac:dyDescent="0.25">
      <c r="A110" s="33" t="s">
        <v>119</v>
      </c>
      <c r="B110" s="27" t="s">
        <v>120</v>
      </c>
      <c r="C110" s="34"/>
      <c r="D110" s="35"/>
    </row>
    <row r="111" spans="1:4" ht="26.4" x14ac:dyDescent="0.25">
      <c r="A111" s="127"/>
      <c r="B111" s="39" t="s">
        <v>7</v>
      </c>
      <c r="C111" s="128"/>
      <c r="D111" s="40"/>
    </row>
    <row r="112" spans="1:4" ht="15.6" x14ac:dyDescent="0.25">
      <c r="A112" s="26" t="s">
        <v>121</v>
      </c>
      <c r="B112" s="25" t="s">
        <v>122</v>
      </c>
      <c r="C112" s="36"/>
      <c r="D112" s="12"/>
    </row>
    <row r="113" spans="1:4" x14ac:dyDescent="0.25">
      <c r="A113" s="127">
        <v>89</v>
      </c>
      <c r="B113" s="129" t="s">
        <v>123</v>
      </c>
      <c r="C113" s="128" t="s">
        <v>9</v>
      </c>
      <c r="D113" s="40"/>
    </row>
    <row r="114" spans="1:4" ht="15.6" x14ac:dyDescent="0.25">
      <c r="A114" s="26" t="s">
        <v>124</v>
      </c>
      <c r="B114" s="25" t="s">
        <v>125</v>
      </c>
      <c r="C114" s="36"/>
      <c r="D114" s="12"/>
    </row>
    <row r="115" spans="1:4" x14ac:dyDescent="0.25">
      <c r="A115" s="127">
        <v>90</v>
      </c>
      <c r="B115" s="129" t="s">
        <v>126</v>
      </c>
      <c r="C115" s="128" t="s">
        <v>9</v>
      </c>
      <c r="D115" s="40"/>
    </row>
    <row r="116" spans="1:4" ht="15.6" x14ac:dyDescent="0.25">
      <c r="A116" s="26" t="s">
        <v>127</v>
      </c>
      <c r="B116" s="25" t="s">
        <v>128</v>
      </c>
      <c r="C116" s="36"/>
      <c r="D116" s="12"/>
    </row>
    <row r="117" spans="1:4" ht="26.4" x14ac:dyDescent="0.25">
      <c r="A117" s="127">
        <v>91</v>
      </c>
      <c r="B117" s="129" t="s">
        <v>129</v>
      </c>
      <c r="C117" s="128" t="s">
        <v>130</v>
      </c>
      <c r="D117" s="40"/>
    </row>
    <row r="118" spans="1:4" ht="16.8" x14ac:dyDescent="0.25">
      <c r="A118" s="33" t="s">
        <v>131</v>
      </c>
      <c r="B118" s="27" t="s">
        <v>132</v>
      </c>
      <c r="C118" s="34"/>
      <c r="D118" s="35"/>
    </row>
    <row r="119" spans="1:4" ht="15.6" x14ac:dyDescent="0.25">
      <c r="A119" s="26" t="s">
        <v>133</v>
      </c>
      <c r="B119" s="25" t="s">
        <v>134</v>
      </c>
      <c r="C119" s="36"/>
      <c r="D119" s="12"/>
    </row>
    <row r="120" spans="1:4" ht="26.4" x14ac:dyDescent="0.25">
      <c r="A120" s="127">
        <v>92</v>
      </c>
      <c r="B120" s="129" t="s">
        <v>135</v>
      </c>
      <c r="C120" s="127" t="s">
        <v>136</v>
      </c>
      <c r="D120" s="41"/>
    </row>
    <row r="121" spans="1:4" ht="26.4" x14ac:dyDescent="0.25">
      <c r="A121" s="127">
        <v>93</v>
      </c>
      <c r="B121" s="129" t="s">
        <v>137</v>
      </c>
      <c r="C121" s="127" t="s">
        <v>136</v>
      </c>
      <c r="D121" s="41"/>
    </row>
    <row r="122" spans="1:4" x14ac:dyDescent="0.25">
      <c r="A122" s="127">
        <v>94</v>
      </c>
      <c r="B122" s="129" t="s">
        <v>138</v>
      </c>
      <c r="C122" s="127" t="s">
        <v>136</v>
      </c>
      <c r="D122" s="41"/>
    </row>
    <row r="123" spans="1:4" ht="26.4" x14ac:dyDescent="0.25">
      <c r="A123" s="127">
        <v>95</v>
      </c>
      <c r="B123" s="129" t="s">
        <v>139</v>
      </c>
      <c r="C123" s="127" t="s">
        <v>136</v>
      </c>
      <c r="D123" s="41"/>
    </row>
    <row r="124" spans="1:4" x14ac:dyDescent="0.25">
      <c r="A124" s="127">
        <v>96</v>
      </c>
      <c r="B124" s="129" t="s">
        <v>140</v>
      </c>
      <c r="C124" s="127" t="s">
        <v>141</v>
      </c>
      <c r="D124" s="41"/>
    </row>
    <row r="125" spans="1:4" x14ac:dyDescent="0.25">
      <c r="A125" s="127">
        <v>97</v>
      </c>
      <c r="B125" s="129" t="s">
        <v>142</v>
      </c>
      <c r="C125" s="127" t="s">
        <v>136</v>
      </c>
      <c r="D125" s="41"/>
    </row>
    <row r="126" spans="1:4" x14ac:dyDescent="0.25">
      <c r="A126" s="127">
        <v>98</v>
      </c>
      <c r="B126" s="129" t="s">
        <v>143</v>
      </c>
      <c r="C126" s="127" t="s">
        <v>136</v>
      </c>
      <c r="D126" s="41"/>
    </row>
    <row r="127" spans="1:4" ht="26.4" x14ac:dyDescent="0.25">
      <c r="A127" s="127">
        <v>99</v>
      </c>
      <c r="B127" s="129" t="s">
        <v>144</v>
      </c>
      <c r="C127" s="127" t="s">
        <v>136</v>
      </c>
      <c r="D127" s="41"/>
    </row>
    <row r="128" spans="1:4" x14ac:dyDescent="0.25">
      <c r="A128" s="127">
        <v>100</v>
      </c>
      <c r="B128" s="129" t="s">
        <v>145</v>
      </c>
      <c r="C128" s="127" t="s">
        <v>9</v>
      </c>
      <c r="D128" s="41"/>
    </row>
    <row r="129" spans="1:4" ht="26.4" x14ac:dyDescent="0.25">
      <c r="A129" s="127">
        <v>101</v>
      </c>
      <c r="B129" s="129" t="s">
        <v>146</v>
      </c>
      <c r="C129" s="127" t="s">
        <v>136</v>
      </c>
      <c r="D129" s="41"/>
    </row>
    <row r="130" spans="1:4" x14ac:dyDescent="0.25">
      <c r="A130" s="127">
        <v>102</v>
      </c>
      <c r="B130" s="14" t="s">
        <v>147</v>
      </c>
      <c r="C130" s="127"/>
      <c r="D130" s="41"/>
    </row>
    <row r="131" spans="1:4" x14ac:dyDescent="0.25">
      <c r="A131" s="127">
        <v>103</v>
      </c>
      <c r="B131" s="129" t="s">
        <v>148</v>
      </c>
      <c r="C131" s="127" t="s">
        <v>136</v>
      </c>
      <c r="D131" s="41"/>
    </row>
    <row r="132" spans="1:4" x14ac:dyDescent="0.25">
      <c r="A132" s="127">
        <v>104</v>
      </c>
      <c r="B132" s="129" t="s">
        <v>149</v>
      </c>
      <c r="C132" s="127" t="s">
        <v>136</v>
      </c>
      <c r="D132" s="41"/>
    </row>
    <row r="133" spans="1:4" x14ac:dyDescent="0.25">
      <c r="A133" s="127">
        <v>105</v>
      </c>
      <c r="B133" s="129" t="s">
        <v>150</v>
      </c>
      <c r="C133" s="127" t="s">
        <v>136</v>
      </c>
      <c r="D133" s="41"/>
    </row>
    <row r="134" spans="1:4" x14ac:dyDescent="0.25">
      <c r="A134" s="127">
        <v>106</v>
      </c>
      <c r="B134" s="129" t="s">
        <v>151</v>
      </c>
      <c r="C134" s="127" t="s">
        <v>136</v>
      </c>
      <c r="D134" s="41"/>
    </row>
    <row r="135" spans="1:4" x14ac:dyDescent="0.25">
      <c r="A135" s="127">
        <v>107</v>
      </c>
      <c r="B135" s="129" t="s">
        <v>152</v>
      </c>
      <c r="C135" s="127" t="s">
        <v>136</v>
      </c>
      <c r="D135" s="41"/>
    </row>
    <row r="136" spans="1:4" x14ac:dyDescent="0.25">
      <c r="A136" s="127">
        <v>108</v>
      </c>
      <c r="B136" s="129" t="s">
        <v>153</v>
      </c>
      <c r="C136" s="127" t="s">
        <v>136</v>
      </c>
      <c r="D136" s="41"/>
    </row>
    <row r="137" spans="1:4" s="9" customFormat="1" ht="15.6" x14ac:dyDescent="0.25">
      <c r="A137" s="5" t="s">
        <v>154</v>
      </c>
      <c r="B137" s="6" t="s">
        <v>155</v>
      </c>
      <c r="C137" s="7" t="s">
        <v>156</v>
      </c>
      <c r="D137" s="8"/>
    </row>
    <row r="138" spans="1:4" ht="26.4" x14ac:dyDescent="0.25">
      <c r="A138" s="127">
        <v>109</v>
      </c>
      <c r="B138" s="130" t="s">
        <v>157</v>
      </c>
      <c r="C138" s="128" t="s">
        <v>9</v>
      </c>
      <c r="D138" s="13"/>
    </row>
    <row r="139" spans="1:4" ht="26.4" x14ac:dyDescent="0.25">
      <c r="A139" s="127">
        <v>110</v>
      </c>
      <c r="B139" s="130" t="s">
        <v>158</v>
      </c>
      <c r="C139" s="128" t="s">
        <v>9</v>
      </c>
      <c r="D139" s="13"/>
    </row>
    <row r="140" spans="1:4" ht="26.4" x14ac:dyDescent="0.25">
      <c r="A140" s="127">
        <v>111</v>
      </c>
      <c r="B140" s="130" t="s">
        <v>159</v>
      </c>
      <c r="C140" s="128" t="s">
        <v>9</v>
      </c>
      <c r="D140" s="13"/>
    </row>
    <row r="141" spans="1:4" ht="26.4" x14ac:dyDescent="0.25">
      <c r="A141" s="127">
        <v>112</v>
      </c>
      <c r="B141" s="130" t="s">
        <v>160</v>
      </c>
      <c r="C141" s="128" t="s">
        <v>130</v>
      </c>
      <c r="D141" s="13"/>
    </row>
    <row r="142" spans="1:4" ht="26.4" x14ac:dyDescent="0.25">
      <c r="A142" s="127">
        <v>113</v>
      </c>
      <c r="B142" s="130" t="s">
        <v>161</v>
      </c>
      <c r="C142" s="128" t="s">
        <v>9</v>
      </c>
      <c r="D142" s="13"/>
    </row>
    <row r="143" spans="1:4" ht="26.4" x14ac:dyDescent="0.25">
      <c r="A143" s="127">
        <v>114</v>
      </c>
      <c r="B143" s="130" t="s">
        <v>162</v>
      </c>
      <c r="C143" s="128" t="s">
        <v>9</v>
      </c>
      <c r="D143" s="13"/>
    </row>
    <row r="144" spans="1:4" ht="15.6" x14ac:dyDescent="0.25">
      <c r="A144" s="5" t="s">
        <v>163</v>
      </c>
      <c r="B144" s="6" t="s">
        <v>164</v>
      </c>
      <c r="C144" s="23"/>
      <c r="D144" s="24"/>
    </row>
    <row r="145" spans="1:4" ht="12.75" customHeight="1" x14ac:dyDescent="0.25">
      <c r="A145" s="128">
        <v>115</v>
      </c>
      <c r="B145" s="131" t="s">
        <v>165</v>
      </c>
      <c r="C145" s="128" t="s">
        <v>166</v>
      </c>
      <c r="D145" s="22"/>
    </row>
    <row r="146" spans="1:4" ht="15.6" x14ac:dyDescent="0.25">
      <c r="A146" s="5" t="s">
        <v>167</v>
      </c>
      <c r="B146" s="6" t="s">
        <v>168</v>
      </c>
      <c r="C146" s="23"/>
      <c r="D146" s="24"/>
    </row>
    <row r="147" spans="1:4" x14ac:dyDescent="0.25">
      <c r="A147" s="128">
        <v>116</v>
      </c>
      <c r="B147" s="129" t="s">
        <v>169</v>
      </c>
      <c r="C147" s="127" t="s">
        <v>166</v>
      </c>
      <c r="D147" s="20"/>
    </row>
    <row r="148" spans="1:4" ht="26.4" x14ac:dyDescent="0.25">
      <c r="A148" s="128">
        <v>117</v>
      </c>
      <c r="B148" s="129" t="s">
        <v>170</v>
      </c>
      <c r="C148" s="128" t="s">
        <v>171</v>
      </c>
      <c r="D148" s="22"/>
    </row>
    <row r="149" spans="1:4" x14ac:dyDescent="0.25">
      <c r="A149" s="212" t="s">
        <v>172</v>
      </c>
      <c r="B149" s="213"/>
      <c r="C149" s="213"/>
      <c r="D149" s="213"/>
    </row>
    <row r="151" spans="1:4" ht="15.6" x14ac:dyDescent="0.3">
      <c r="A151" s="210" t="s">
        <v>173</v>
      </c>
      <c r="B151" s="211"/>
      <c r="C151" s="211"/>
      <c r="D151" s="211"/>
    </row>
    <row r="153" spans="1:4" ht="13.8" x14ac:dyDescent="0.25">
      <c r="A153" s="30" t="s">
        <v>1</v>
      </c>
      <c r="B153" s="31" t="s">
        <v>2</v>
      </c>
      <c r="C153" s="30" t="s">
        <v>3</v>
      </c>
      <c r="D153" s="32" t="s">
        <v>4</v>
      </c>
    </row>
    <row r="154" spans="1:4" ht="16.8" x14ac:dyDescent="0.25">
      <c r="A154" s="33" t="s">
        <v>5</v>
      </c>
      <c r="B154" s="27" t="s">
        <v>174</v>
      </c>
      <c r="C154" s="34" t="s">
        <v>156</v>
      </c>
      <c r="D154" s="35"/>
    </row>
    <row r="155" spans="1:4" ht="15.6" x14ac:dyDescent="0.25">
      <c r="A155" s="26" t="s">
        <v>175</v>
      </c>
      <c r="B155" s="25" t="s">
        <v>176</v>
      </c>
      <c r="C155" s="36"/>
      <c r="D155" s="12"/>
    </row>
    <row r="156" spans="1:4" ht="39.6" x14ac:dyDescent="0.25">
      <c r="A156" s="127">
        <v>1</v>
      </c>
      <c r="B156" s="130" t="s">
        <v>177</v>
      </c>
      <c r="C156" s="128" t="s">
        <v>141</v>
      </c>
      <c r="D156" s="13"/>
    </row>
    <row r="157" spans="1:4" x14ac:dyDescent="0.25">
      <c r="A157" s="127">
        <v>2</v>
      </c>
      <c r="B157" s="130" t="s">
        <v>178</v>
      </c>
      <c r="C157" s="128" t="s">
        <v>9</v>
      </c>
      <c r="D157" s="13"/>
    </row>
    <row r="158" spans="1:4" ht="26.4" x14ac:dyDescent="0.25">
      <c r="A158" s="127">
        <v>3</v>
      </c>
      <c r="B158" s="130" t="s">
        <v>179</v>
      </c>
      <c r="C158" s="128" t="s">
        <v>9</v>
      </c>
      <c r="D158" s="13"/>
    </row>
    <row r="159" spans="1:4" x14ac:dyDescent="0.25">
      <c r="A159" s="127">
        <v>4</v>
      </c>
      <c r="B159" s="130" t="s">
        <v>180</v>
      </c>
      <c r="C159" s="128" t="s">
        <v>9</v>
      </c>
      <c r="D159" s="13"/>
    </row>
    <row r="160" spans="1:4" x14ac:dyDescent="0.25">
      <c r="A160" s="127">
        <v>5</v>
      </c>
      <c r="B160" s="130" t="s">
        <v>181</v>
      </c>
      <c r="C160" s="128" t="s">
        <v>9</v>
      </c>
      <c r="D160" s="13"/>
    </row>
    <row r="161" spans="1:4" x14ac:dyDescent="0.25">
      <c r="A161" s="127">
        <v>6</v>
      </c>
      <c r="B161" s="130" t="s">
        <v>182</v>
      </c>
      <c r="C161" s="128" t="s">
        <v>141</v>
      </c>
      <c r="D161" s="13"/>
    </row>
    <row r="162" spans="1:4" x14ac:dyDescent="0.25">
      <c r="A162" s="127">
        <v>7</v>
      </c>
      <c r="B162" s="130" t="s">
        <v>183</v>
      </c>
      <c r="C162" s="128" t="s">
        <v>141</v>
      </c>
      <c r="D162" s="13"/>
    </row>
    <row r="163" spans="1:4" x14ac:dyDescent="0.25">
      <c r="A163" s="127">
        <v>8</v>
      </c>
      <c r="B163" s="130" t="s">
        <v>184</v>
      </c>
      <c r="C163" s="128" t="s">
        <v>141</v>
      </c>
      <c r="D163" s="13"/>
    </row>
    <row r="164" spans="1:4" x14ac:dyDescent="0.25">
      <c r="A164" s="127">
        <v>9</v>
      </c>
      <c r="B164" s="130" t="s">
        <v>185</v>
      </c>
      <c r="C164" s="128" t="s">
        <v>141</v>
      </c>
      <c r="D164" s="13"/>
    </row>
    <row r="165" spans="1:4" ht="15.6" x14ac:dyDescent="0.25">
      <c r="A165" s="26" t="s">
        <v>186</v>
      </c>
      <c r="B165" s="25" t="s">
        <v>187</v>
      </c>
      <c r="C165" s="36"/>
      <c r="D165" s="12"/>
    </row>
    <row r="166" spans="1:4" x14ac:dyDescent="0.25">
      <c r="A166" s="127">
        <v>10</v>
      </c>
      <c r="B166" s="130" t="s">
        <v>188</v>
      </c>
      <c r="C166" s="128" t="s">
        <v>9</v>
      </c>
      <c r="D166" s="13"/>
    </row>
    <row r="167" spans="1:4" ht="26.4" x14ac:dyDescent="0.25">
      <c r="A167" s="127">
        <v>11</v>
      </c>
      <c r="B167" s="130" t="s">
        <v>189</v>
      </c>
      <c r="C167" s="128" t="s">
        <v>9</v>
      </c>
      <c r="D167" s="13"/>
    </row>
    <row r="168" spans="1:4" ht="26.4" x14ac:dyDescent="0.25">
      <c r="A168" s="127">
        <v>12</v>
      </c>
      <c r="B168" s="130" t="s">
        <v>190</v>
      </c>
      <c r="C168" s="128" t="s">
        <v>9</v>
      </c>
      <c r="D168" s="13"/>
    </row>
    <row r="169" spans="1:4" x14ac:dyDescent="0.25">
      <c r="A169" s="127">
        <v>13</v>
      </c>
      <c r="B169" s="130" t="s">
        <v>191</v>
      </c>
      <c r="C169" s="128" t="s">
        <v>9</v>
      </c>
      <c r="D169" s="13"/>
    </row>
    <row r="170" spans="1:4" ht="16.8" x14ac:dyDescent="0.25">
      <c r="A170" s="33" t="s">
        <v>47</v>
      </c>
      <c r="B170" s="27" t="s">
        <v>192</v>
      </c>
      <c r="C170" s="34" t="s">
        <v>156</v>
      </c>
      <c r="D170" s="35"/>
    </row>
    <row r="171" spans="1:4" ht="26.4" x14ac:dyDescent="0.25">
      <c r="A171" s="127">
        <v>14</v>
      </c>
      <c r="B171" s="130" t="s">
        <v>193</v>
      </c>
      <c r="C171" s="128" t="s">
        <v>9</v>
      </c>
      <c r="D171" s="13"/>
    </row>
    <row r="172" spans="1:4" x14ac:dyDescent="0.25">
      <c r="A172" s="127">
        <v>15</v>
      </c>
      <c r="B172" s="130" t="s">
        <v>194</v>
      </c>
      <c r="C172" s="128" t="s">
        <v>9</v>
      </c>
      <c r="D172" s="13"/>
    </row>
    <row r="173" spans="1:4" x14ac:dyDescent="0.25">
      <c r="A173" s="127">
        <v>16</v>
      </c>
      <c r="B173" s="130" t="s">
        <v>195</v>
      </c>
      <c r="C173" s="128"/>
      <c r="D173" s="13"/>
    </row>
    <row r="174" spans="1:4" x14ac:dyDescent="0.25">
      <c r="A174" s="127">
        <v>17</v>
      </c>
      <c r="B174" s="130" t="s">
        <v>196</v>
      </c>
      <c r="C174" s="128"/>
      <c r="D174" s="13"/>
    </row>
    <row r="175" spans="1:4" x14ac:dyDescent="0.25">
      <c r="A175" s="127">
        <v>18</v>
      </c>
      <c r="B175" s="130" t="s">
        <v>197</v>
      </c>
      <c r="C175" s="128"/>
      <c r="D175" s="13"/>
    </row>
    <row r="176" spans="1:4" x14ac:dyDescent="0.25">
      <c r="A176" s="127">
        <v>19</v>
      </c>
      <c r="B176" s="130" t="s">
        <v>198</v>
      </c>
      <c r="C176" s="128"/>
      <c r="D176" s="13"/>
    </row>
    <row r="177" spans="1:4" ht="16.8" x14ac:dyDescent="0.25">
      <c r="A177" s="33" t="s">
        <v>75</v>
      </c>
      <c r="B177" s="27" t="s">
        <v>199</v>
      </c>
      <c r="C177" s="34" t="s">
        <v>156</v>
      </c>
      <c r="D177" s="35"/>
    </row>
    <row r="178" spans="1:4" ht="15.6" x14ac:dyDescent="0.25">
      <c r="A178" s="26" t="s">
        <v>77</v>
      </c>
      <c r="B178" s="25" t="s">
        <v>200</v>
      </c>
      <c r="C178" s="36"/>
      <c r="D178" s="12"/>
    </row>
    <row r="179" spans="1:4" ht="26.4" x14ac:dyDescent="0.25">
      <c r="A179" s="127">
        <v>20</v>
      </c>
      <c r="B179" s="15" t="s">
        <v>201</v>
      </c>
      <c r="C179" s="128"/>
      <c r="D179" s="13"/>
    </row>
    <row r="180" spans="1:4" x14ac:dyDescent="0.25">
      <c r="A180" s="127">
        <v>21</v>
      </c>
      <c r="B180" s="130" t="s">
        <v>202</v>
      </c>
      <c r="C180" s="128" t="s">
        <v>9</v>
      </c>
      <c r="D180" s="13"/>
    </row>
    <row r="181" spans="1:4" x14ac:dyDescent="0.25">
      <c r="A181" s="127">
        <v>22</v>
      </c>
      <c r="B181" s="130" t="s">
        <v>203</v>
      </c>
      <c r="C181" s="128" t="s">
        <v>9</v>
      </c>
      <c r="D181" s="13"/>
    </row>
    <row r="182" spans="1:4" x14ac:dyDescent="0.25">
      <c r="A182" s="127">
        <v>23</v>
      </c>
      <c r="B182" s="130" t="s">
        <v>204</v>
      </c>
      <c r="C182" s="128" t="s">
        <v>9</v>
      </c>
      <c r="D182" s="13"/>
    </row>
    <row r="183" spans="1:4" x14ac:dyDescent="0.25">
      <c r="A183" s="127">
        <v>24</v>
      </c>
      <c r="B183" s="130" t="s">
        <v>205</v>
      </c>
      <c r="C183" s="128" t="s">
        <v>9</v>
      </c>
      <c r="D183" s="13"/>
    </row>
    <row r="184" spans="1:4" x14ac:dyDescent="0.25">
      <c r="A184" s="127">
        <v>25</v>
      </c>
      <c r="B184" s="130" t="s">
        <v>206</v>
      </c>
      <c r="C184" s="128" t="s">
        <v>9</v>
      </c>
      <c r="D184" s="13"/>
    </row>
    <row r="185" spans="1:4" ht="26.4" x14ac:dyDescent="0.25">
      <c r="A185" s="127"/>
      <c r="B185" s="130" t="s">
        <v>207</v>
      </c>
      <c r="C185" s="128"/>
      <c r="D185" s="13"/>
    </row>
    <row r="186" spans="1:4" x14ac:dyDescent="0.25">
      <c r="A186" s="127">
        <v>26</v>
      </c>
      <c r="B186" s="130" t="s">
        <v>208</v>
      </c>
      <c r="C186" s="128" t="s">
        <v>9</v>
      </c>
      <c r="D186" s="13"/>
    </row>
    <row r="187" spans="1:4" x14ac:dyDescent="0.25">
      <c r="A187" s="127">
        <v>27</v>
      </c>
      <c r="B187" s="130" t="s">
        <v>209</v>
      </c>
      <c r="C187" s="128" t="s">
        <v>9</v>
      </c>
      <c r="D187" s="13"/>
    </row>
    <row r="188" spans="1:4" x14ac:dyDescent="0.25">
      <c r="A188" s="127">
        <v>28</v>
      </c>
      <c r="B188" s="130" t="s">
        <v>210</v>
      </c>
      <c r="C188" s="128" t="s">
        <v>9</v>
      </c>
      <c r="D188" s="13"/>
    </row>
    <row r="189" spans="1:4" ht="15.6" x14ac:dyDescent="0.25">
      <c r="A189" s="26" t="s">
        <v>82</v>
      </c>
      <c r="B189" s="25" t="s">
        <v>211</v>
      </c>
      <c r="C189" s="36"/>
      <c r="D189" s="12"/>
    </row>
    <row r="190" spans="1:4" ht="26.4" x14ac:dyDescent="0.25">
      <c r="A190" s="127"/>
      <c r="B190" s="15" t="s">
        <v>201</v>
      </c>
      <c r="C190" s="128"/>
      <c r="D190" s="13"/>
    </row>
    <row r="191" spans="1:4" x14ac:dyDescent="0.25">
      <c r="A191" s="127">
        <v>29</v>
      </c>
      <c r="B191" s="130" t="s">
        <v>212</v>
      </c>
      <c r="C191" s="128" t="s">
        <v>9</v>
      </c>
      <c r="D191" s="13"/>
    </row>
    <row r="192" spans="1:4" x14ac:dyDescent="0.25">
      <c r="A192" s="127">
        <v>30</v>
      </c>
      <c r="B192" s="130" t="s">
        <v>213</v>
      </c>
      <c r="C192" s="128" t="s">
        <v>9</v>
      </c>
      <c r="D192" s="13"/>
    </row>
    <row r="193" spans="1:4" x14ac:dyDescent="0.25">
      <c r="A193" s="127">
        <v>31</v>
      </c>
      <c r="B193" s="130" t="s">
        <v>214</v>
      </c>
      <c r="C193" s="128" t="s">
        <v>9</v>
      </c>
      <c r="D193" s="13"/>
    </row>
    <row r="194" spans="1:4" ht="15.6" x14ac:dyDescent="0.25">
      <c r="A194" s="26" t="s">
        <v>87</v>
      </c>
      <c r="B194" s="25" t="s">
        <v>215</v>
      </c>
      <c r="C194" s="36"/>
      <c r="D194" s="12"/>
    </row>
    <row r="195" spans="1:4" ht="26.4" x14ac:dyDescent="0.25">
      <c r="A195" s="127"/>
      <c r="B195" s="15" t="s">
        <v>201</v>
      </c>
      <c r="C195" s="128"/>
      <c r="D195" s="13"/>
    </row>
    <row r="196" spans="1:4" x14ac:dyDescent="0.25">
      <c r="A196" s="127">
        <v>32</v>
      </c>
      <c r="B196" s="130" t="s">
        <v>216</v>
      </c>
      <c r="C196" s="128" t="s">
        <v>9</v>
      </c>
      <c r="D196" s="13"/>
    </row>
    <row r="197" spans="1:4" x14ac:dyDescent="0.25">
      <c r="A197" s="127">
        <v>33</v>
      </c>
      <c r="B197" s="130" t="s">
        <v>217</v>
      </c>
      <c r="C197" s="128" t="s">
        <v>9</v>
      </c>
      <c r="D197" s="13"/>
    </row>
    <row r="198" spans="1:4" ht="26.4" x14ac:dyDescent="0.25">
      <c r="A198" s="127"/>
      <c r="B198" s="15" t="s">
        <v>201</v>
      </c>
      <c r="C198" s="128"/>
      <c r="D198" s="13"/>
    </row>
    <row r="199" spans="1:4" x14ac:dyDescent="0.25">
      <c r="A199" s="127">
        <v>34</v>
      </c>
      <c r="B199" s="130" t="s">
        <v>218</v>
      </c>
      <c r="C199" s="128" t="s">
        <v>9</v>
      </c>
      <c r="D199" s="13"/>
    </row>
    <row r="200" spans="1:4" x14ac:dyDescent="0.25">
      <c r="A200" s="127">
        <v>35</v>
      </c>
      <c r="B200" s="130" t="s">
        <v>219</v>
      </c>
      <c r="C200" s="128" t="s">
        <v>9</v>
      </c>
      <c r="D200" s="13"/>
    </row>
    <row r="201" spans="1:4" x14ac:dyDescent="0.25">
      <c r="A201" s="127">
        <v>36</v>
      </c>
      <c r="B201" s="130" t="s">
        <v>220</v>
      </c>
      <c r="C201" s="128" t="s">
        <v>9</v>
      </c>
      <c r="D201" s="13"/>
    </row>
    <row r="202" spans="1:4" ht="15.6" x14ac:dyDescent="0.25">
      <c r="A202" s="26" t="s">
        <v>90</v>
      </c>
      <c r="B202" s="25" t="s">
        <v>221</v>
      </c>
      <c r="C202" s="36"/>
      <c r="D202" s="12"/>
    </row>
    <row r="203" spans="1:4" ht="26.4" x14ac:dyDescent="0.25">
      <c r="A203" s="127"/>
      <c r="B203" s="15" t="s">
        <v>201</v>
      </c>
      <c r="C203" s="128"/>
      <c r="D203" s="13"/>
    </row>
    <row r="204" spans="1:4" x14ac:dyDescent="0.25">
      <c r="A204" s="127">
        <v>37</v>
      </c>
      <c r="B204" s="130" t="s">
        <v>222</v>
      </c>
      <c r="C204" s="128" t="s">
        <v>9</v>
      </c>
      <c r="D204" s="13"/>
    </row>
    <row r="205" spans="1:4" x14ac:dyDescent="0.25">
      <c r="A205" s="127">
        <v>38</v>
      </c>
      <c r="B205" s="130" t="s">
        <v>223</v>
      </c>
      <c r="C205" s="128" t="s">
        <v>9</v>
      </c>
      <c r="D205" s="13"/>
    </row>
    <row r="206" spans="1:4" ht="15.6" x14ac:dyDescent="0.25">
      <c r="A206" s="26" t="s">
        <v>224</v>
      </c>
      <c r="B206" s="25" t="s">
        <v>225</v>
      </c>
      <c r="C206" s="36"/>
      <c r="D206" s="12"/>
    </row>
    <row r="207" spans="1:4" ht="26.4" x14ac:dyDescent="0.25">
      <c r="A207" s="127"/>
      <c r="B207" s="15" t="s">
        <v>201</v>
      </c>
      <c r="C207" s="128"/>
      <c r="D207" s="13"/>
    </row>
    <row r="208" spans="1:4" x14ac:dyDescent="0.25">
      <c r="A208" s="127">
        <v>39</v>
      </c>
      <c r="B208" s="130" t="s">
        <v>226</v>
      </c>
      <c r="C208" s="128" t="s">
        <v>9</v>
      </c>
      <c r="D208" s="13"/>
    </row>
    <row r="209" spans="1:4" x14ac:dyDescent="0.25">
      <c r="A209" s="127">
        <v>40</v>
      </c>
      <c r="B209" s="130" t="s">
        <v>227</v>
      </c>
      <c r="C209" s="128" t="s">
        <v>9</v>
      </c>
      <c r="D209" s="13"/>
    </row>
    <row r="210" spans="1:4" ht="16.8" x14ac:dyDescent="0.25">
      <c r="A210" s="33" t="s">
        <v>93</v>
      </c>
      <c r="B210" s="27" t="s">
        <v>228</v>
      </c>
      <c r="C210" s="34" t="s">
        <v>156</v>
      </c>
      <c r="D210" s="35"/>
    </row>
    <row r="211" spans="1:4" x14ac:dyDescent="0.25">
      <c r="A211" s="127">
        <v>41</v>
      </c>
      <c r="B211" s="130" t="s">
        <v>229</v>
      </c>
      <c r="C211" s="128" t="s">
        <v>141</v>
      </c>
      <c r="D211" s="13"/>
    </row>
    <row r="212" spans="1:4" x14ac:dyDescent="0.25">
      <c r="A212" s="127">
        <v>42</v>
      </c>
      <c r="B212" s="130" t="s">
        <v>230</v>
      </c>
      <c r="C212" s="128" t="s">
        <v>141</v>
      </c>
      <c r="D212" s="13"/>
    </row>
    <row r="213" spans="1:4" x14ac:dyDescent="0.25">
      <c r="A213" s="127">
        <v>43</v>
      </c>
      <c r="B213" s="130" t="s">
        <v>231</v>
      </c>
      <c r="C213" s="128"/>
      <c r="D213" s="13"/>
    </row>
    <row r="214" spans="1:4" x14ac:dyDescent="0.25">
      <c r="A214" s="127">
        <v>44</v>
      </c>
      <c r="B214" s="130" t="s">
        <v>232</v>
      </c>
      <c r="C214" s="128" t="s">
        <v>141</v>
      </c>
      <c r="D214" s="13"/>
    </row>
    <row r="215" spans="1:4" x14ac:dyDescent="0.25">
      <c r="A215" s="127">
        <v>45</v>
      </c>
      <c r="B215" s="130" t="s">
        <v>233</v>
      </c>
      <c r="C215" s="128" t="s">
        <v>141</v>
      </c>
      <c r="D215" s="13"/>
    </row>
    <row r="216" spans="1:4" x14ac:dyDescent="0.25">
      <c r="A216" s="127">
        <v>46</v>
      </c>
      <c r="B216" s="130" t="s">
        <v>234</v>
      </c>
      <c r="C216" s="128" t="s">
        <v>141</v>
      </c>
      <c r="D216" s="13"/>
    </row>
    <row r="217" spans="1:4" x14ac:dyDescent="0.25">
      <c r="A217" s="127">
        <v>47</v>
      </c>
      <c r="B217" s="130" t="s">
        <v>235</v>
      </c>
      <c r="C217" s="128" t="s">
        <v>130</v>
      </c>
      <c r="D217" s="13"/>
    </row>
    <row r="218" spans="1:4" x14ac:dyDescent="0.25">
      <c r="A218" s="127">
        <v>48</v>
      </c>
      <c r="B218" s="130" t="s">
        <v>236</v>
      </c>
      <c r="C218" s="128" t="s">
        <v>141</v>
      </c>
      <c r="D218" s="13"/>
    </row>
    <row r="219" spans="1:4" x14ac:dyDescent="0.25">
      <c r="A219" s="127">
        <v>49</v>
      </c>
      <c r="B219" s="130" t="s">
        <v>237</v>
      </c>
      <c r="C219" s="128" t="s">
        <v>141</v>
      </c>
      <c r="D219" s="13"/>
    </row>
    <row r="220" spans="1:4" x14ac:dyDescent="0.25">
      <c r="A220" s="127">
        <v>50</v>
      </c>
      <c r="B220" s="130" t="s">
        <v>238</v>
      </c>
      <c r="C220" s="128" t="s">
        <v>141</v>
      </c>
      <c r="D220" s="13"/>
    </row>
    <row r="221" spans="1:4" x14ac:dyDescent="0.25">
      <c r="A221" s="127">
        <v>51</v>
      </c>
      <c r="B221" s="130" t="s">
        <v>239</v>
      </c>
      <c r="C221" s="128" t="s">
        <v>141</v>
      </c>
      <c r="D221" s="13"/>
    </row>
    <row r="222" spans="1:4" x14ac:dyDescent="0.25">
      <c r="A222" s="127">
        <v>52</v>
      </c>
      <c r="B222" s="130" t="s">
        <v>240</v>
      </c>
      <c r="C222" s="128" t="s">
        <v>141</v>
      </c>
      <c r="D222" s="13"/>
    </row>
    <row r="223" spans="1:4" x14ac:dyDescent="0.25">
      <c r="A223" s="127">
        <v>53</v>
      </c>
      <c r="B223" s="130" t="s">
        <v>241</v>
      </c>
      <c r="C223" s="128" t="s">
        <v>141</v>
      </c>
      <c r="D223" s="13"/>
    </row>
    <row r="224" spans="1:4" x14ac:dyDescent="0.25">
      <c r="A224" s="127">
        <v>54</v>
      </c>
      <c r="B224" s="130" t="s">
        <v>242</v>
      </c>
      <c r="C224" s="128" t="s">
        <v>141</v>
      </c>
      <c r="D224" s="13"/>
    </row>
    <row r="225" spans="1:4" x14ac:dyDescent="0.25">
      <c r="A225" s="127">
        <v>55</v>
      </c>
      <c r="B225" s="130" t="s">
        <v>243</v>
      </c>
      <c r="C225" s="128" t="s">
        <v>141</v>
      </c>
      <c r="D225" s="13"/>
    </row>
    <row r="226" spans="1:4" x14ac:dyDescent="0.25">
      <c r="A226" s="127">
        <v>56</v>
      </c>
      <c r="B226" s="132" t="s">
        <v>244</v>
      </c>
      <c r="C226" s="128" t="s">
        <v>130</v>
      </c>
      <c r="D226" s="13"/>
    </row>
    <row r="227" spans="1:4" x14ac:dyDescent="0.25">
      <c r="A227" s="127">
        <v>57</v>
      </c>
      <c r="B227" s="132" t="s">
        <v>245</v>
      </c>
      <c r="C227" s="128" t="s">
        <v>9</v>
      </c>
      <c r="D227" s="13"/>
    </row>
    <row r="228" spans="1:4" ht="39.6" x14ac:dyDescent="0.25">
      <c r="A228" s="127">
        <v>58</v>
      </c>
      <c r="B228" s="131" t="s">
        <v>246</v>
      </c>
      <c r="C228" s="133" t="s">
        <v>9</v>
      </c>
      <c r="D228" s="37"/>
    </row>
    <row r="229" spans="1:4" ht="16.8" x14ac:dyDescent="0.25">
      <c r="A229" s="33" t="s">
        <v>119</v>
      </c>
      <c r="B229" s="27" t="s">
        <v>247</v>
      </c>
      <c r="C229" s="34" t="s">
        <v>156</v>
      </c>
      <c r="D229" s="35"/>
    </row>
    <row r="230" spans="1:4" ht="31.2" x14ac:dyDescent="0.25">
      <c r="A230" s="26" t="s">
        <v>121</v>
      </c>
      <c r="B230" s="25" t="s">
        <v>248</v>
      </c>
      <c r="C230" s="36"/>
      <c r="D230" s="12"/>
    </row>
    <row r="231" spans="1:4" ht="105.6" x14ac:dyDescent="0.25">
      <c r="A231" s="127">
        <v>59</v>
      </c>
      <c r="B231" s="131" t="s">
        <v>249</v>
      </c>
      <c r="C231" s="128" t="s">
        <v>9</v>
      </c>
      <c r="D231" s="13"/>
    </row>
    <row r="232" spans="1:4" ht="118.8" x14ac:dyDescent="0.25">
      <c r="A232" s="127">
        <v>60</v>
      </c>
      <c r="B232" s="131" t="s">
        <v>250</v>
      </c>
      <c r="C232" s="128" t="s">
        <v>9</v>
      </c>
      <c r="D232" s="13"/>
    </row>
    <row r="233" spans="1:4" ht="15.6" x14ac:dyDescent="0.25">
      <c r="A233" s="26" t="s">
        <v>124</v>
      </c>
      <c r="B233" s="25" t="s">
        <v>251</v>
      </c>
      <c r="C233" s="36"/>
      <c r="D233" s="12"/>
    </row>
    <row r="234" spans="1:4" ht="26.4" x14ac:dyDescent="0.25">
      <c r="A234" s="127">
        <v>61</v>
      </c>
      <c r="B234" s="130" t="s">
        <v>252</v>
      </c>
      <c r="C234" s="128" t="s">
        <v>9</v>
      </c>
      <c r="D234" s="13"/>
    </row>
    <row r="235" spans="1:4" x14ac:dyDescent="0.25">
      <c r="A235" s="127">
        <v>62</v>
      </c>
      <c r="B235" s="130" t="s">
        <v>253</v>
      </c>
      <c r="C235" s="128" t="s">
        <v>9</v>
      </c>
      <c r="D235" s="13"/>
    </row>
    <row r="236" spans="1:4" x14ac:dyDescent="0.25">
      <c r="A236" s="127">
        <v>63</v>
      </c>
      <c r="B236" s="130" t="s">
        <v>254</v>
      </c>
      <c r="C236" s="128" t="s">
        <v>9</v>
      </c>
      <c r="D236" s="13"/>
    </row>
    <row r="237" spans="1:4" x14ac:dyDescent="0.25">
      <c r="A237" s="127">
        <v>64</v>
      </c>
      <c r="B237" s="130" t="s">
        <v>255</v>
      </c>
      <c r="C237" s="128" t="s">
        <v>9</v>
      </c>
      <c r="D237" s="13"/>
    </row>
    <row r="238" spans="1:4" x14ac:dyDescent="0.25">
      <c r="A238" s="127">
        <v>65</v>
      </c>
      <c r="B238" s="130" t="s">
        <v>256</v>
      </c>
      <c r="C238" s="128" t="s">
        <v>9</v>
      </c>
      <c r="D238" s="13"/>
    </row>
    <row r="239" spans="1:4" x14ac:dyDescent="0.25">
      <c r="A239" s="127">
        <v>66</v>
      </c>
      <c r="B239" s="130" t="s">
        <v>257</v>
      </c>
      <c r="C239" s="128" t="s">
        <v>9</v>
      </c>
      <c r="D239" s="13"/>
    </row>
    <row r="240" spans="1:4" x14ac:dyDescent="0.25">
      <c r="A240" s="127">
        <v>67</v>
      </c>
      <c r="B240" s="130" t="s">
        <v>258</v>
      </c>
      <c r="C240" s="128" t="s">
        <v>9</v>
      </c>
      <c r="D240" s="13"/>
    </row>
    <row r="241" spans="1:4" x14ac:dyDescent="0.25">
      <c r="A241" s="127">
        <v>68</v>
      </c>
      <c r="B241" s="130" t="s">
        <v>259</v>
      </c>
      <c r="C241" s="128" t="s">
        <v>9</v>
      </c>
      <c r="D241" s="13"/>
    </row>
    <row r="242" spans="1:4" x14ac:dyDescent="0.25">
      <c r="A242" s="127">
        <v>69</v>
      </c>
      <c r="B242" s="130" t="s">
        <v>260</v>
      </c>
      <c r="C242" s="128" t="s">
        <v>9</v>
      </c>
      <c r="D242" s="13"/>
    </row>
    <row r="243" spans="1:4" x14ac:dyDescent="0.25">
      <c r="A243" s="127">
        <v>70</v>
      </c>
      <c r="B243" s="130" t="s">
        <v>261</v>
      </c>
      <c r="C243" s="128" t="s">
        <v>9</v>
      </c>
      <c r="D243" s="13"/>
    </row>
    <row r="244" spans="1:4" ht="26.4" x14ac:dyDescent="0.25">
      <c r="A244" s="127">
        <v>71</v>
      </c>
      <c r="B244" s="130" t="s">
        <v>262</v>
      </c>
      <c r="C244" s="128" t="s">
        <v>9</v>
      </c>
      <c r="D244" s="13"/>
    </row>
    <row r="245" spans="1:4" ht="26.4" x14ac:dyDescent="0.25">
      <c r="A245" s="127">
        <v>72</v>
      </c>
      <c r="B245" s="130" t="s">
        <v>263</v>
      </c>
      <c r="C245" s="128" t="s">
        <v>9</v>
      </c>
      <c r="D245" s="13"/>
    </row>
    <row r="246" spans="1:4" x14ac:dyDescent="0.25">
      <c r="A246" s="127">
        <v>73</v>
      </c>
      <c r="B246" s="130" t="s">
        <v>264</v>
      </c>
      <c r="C246" s="128" t="s">
        <v>9</v>
      </c>
      <c r="D246" s="13"/>
    </row>
    <row r="247" spans="1:4" x14ac:dyDescent="0.25">
      <c r="A247" s="127">
        <v>74</v>
      </c>
      <c r="B247" s="130" t="s">
        <v>265</v>
      </c>
      <c r="C247" s="128" t="s">
        <v>9</v>
      </c>
      <c r="D247" s="13"/>
    </row>
    <row r="248" spans="1:4" x14ac:dyDescent="0.25">
      <c r="A248" s="127">
        <v>75</v>
      </c>
      <c r="B248" s="130" t="s">
        <v>266</v>
      </c>
      <c r="C248" s="128" t="s">
        <v>9</v>
      </c>
      <c r="D248" s="13"/>
    </row>
    <row r="249" spans="1:4" x14ac:dyDescent="0.25">
      <c r="A249" s="127">
        <v>76</v>
      </c>
      <c r="B249" s="130" t="s">
        <v>267</v>
      </c>
      <c r="C249" s="128" t="s">
        <v>141</v>
      </c>
      <c r="D249" s="13"/>
    </row>
    <row r="250" spans="1:4" x14ac:dyDescent="0.25">
      <c r="A250" s="127">
        <v>77</v>
      </c>
      <c r="B250" s="130" t="s">
        <v>268</v>
      </c>
      <c r="C250" s="128" t="s">
        <v>141</v>
      </c>
      <c r="D250" s="13"/>
    </row>
    <row r="251" spans="1:4" ht="15.6" x14ac:dyDescent="0.25">
      <c r="A251" s="26" t="s">
        <v>127</v>
      </c>
      <c r="B251" s="25" t="s">
        <v>269</v>
      </c>
      <c r="C251" s="36"/>
      <c r="D251" s="12"/>
    </row>
    <row r="252" spans="1:4" ht="26.4" x14ac:dyDescent="0.25">
      <c r="A252" s="127">
        <v>78</v>
      </c>
      <c r="B252" s="130" t="s">
        <v>270</v>
      </c>
      <c r="C252" s="128" t="s">
        <v>141</v>
      </c>
      <c r="D252" s="13"/>
    </row>
    <row r="253" spans="1:4" ht="26.4" x14ac:dyDescent="0.25">
      <c r="A253" s="127">
        <v>79</v>
      </c>
      <c r="B253" s="130" t="s">
        <v>271</v>
      </c>
      <c r="C253" s="128" t="s">
        <v>141</v>
      </c>
      <c r="D253" s="13"/>
    </row>
    <row r="254" spans="1:4" ht="16.8" x14ac:dyDescent="0.25">
      <c r="A254" s="33" t="s">
        <v>131</v>
      </c>
      <c r="B254" s="27" t="s">
        <v>272</v>
      </c>
      <c r="C254" s="34"/>
      <c r="D254" s="35"/>
    </row>
    <row r="255" spans="1:4" ht="26.4" x14ac:dyDescent="0.25">
      <c r="A255" s="132"/>
      <c r="B255" s="15" t="s">
        <v>273</v>
      </c>
      <c r="C255" s="16"/>
      <c r="D255" s="13"/>
    </row>
    <row r="256" spans="1:4" x14ac:dyDescent="0.25">
      <c r="A256" s="127"/>
      <c r="B256" s="15" t="s">
        <v>274</v>
      </c>
      <c r="C256" s="128"/>
      <c r="D256" s="13"/>
    </row>
    <row r="257" spans="1:4" x14ac:dyDescent="0.25">
      <c r="A257" s="134">
        <v>80</v>
      </c>
      <c r="B257" s="130" t="s">
        <v>275</v>
      </c>
      <c r="C257" s="128" t="s">
        <v>9</v>
      </c>
      <c r="D257" s="13"/>
    </row>
    <row r="258" spans="1:4" x14ac:dyDescent="0.25">
      <c r="A258" s="134">
        <v>81</v>
      </c>
      <c r="B258" s="130" t="s">
        <v>276</v>
      </c>
      <c r="C258" s="128" t="s">
        <v>9</v>
      </c>
      <c r="D258" s="13"/>
    </row>
    <row r="259" spans="1:4" x14ac:dyDescent="0.25">
      <c r="A259" s="134">
        <v>82</v>
      </c>
      <c r="B259" s="130" t="s">
        <v>277</v>
      </c>
      <c r="C259" s="128" t="s">
        <v>9</v>
      </c>
      <c r="D259" s="13"/>
    </row>
    <row r="260" spans="1:4" x14ac:dyDescent="0.25">
      <c r="A260" s="134">
        <v>83</v>
      </c>
      <c r="B260" s="130" t="s">
        <v>278</v>
      </c>
      <c r="C260" s="128" t="s">
        <v>9</v>
      </c>
      <c r="D260" s="13"/>
    </row>
    <row r="261" spans="1:4" x14ac:dyDescent="0.25">
      <c r="A261" s="134">
        <v>84</v>
      </c>
      <c r="B261" s="130" t="s">
        <v>279</v>
      </c>
      <c r="C261" s="128" t="s">
        <v>9</v>
      </c>
      <c r="D261" s="13"/>
    </row>
    <row r="262" spans="1:4" x14ac:dyDescent="0.25">
      <c r="A262" s="134">
        <v>85</v>
      </c>
      <c r="B262" s="130" t="s">
        <v>280</v>
      </c>
      <c r="C262" s="128" t="s">
        <v>9</v>
      </c>
      <c r="D262" s="13"/>
    </row>
    <row r="263" spans="1:4" x14ac:dyDescent="0.25">
      <c r="A263" s="127"/>
      <c r="B263" s="15" t="s">
        <v>281</v>
      </c>
      <c r="C263" s="128"/>
      <c r="D263" s="13"/>
    </row>
    <row r="264" spans="1:4" x14ac:dyDescent="0.25">
      <c r="A264" s="134">
        <v>86</v>
      </c>
      <c r="B264" s="130" t="s">
        <v>276</v>
      </c>
      <c r="C264" s="128" t="s">
        <v>9</v>
      </c>
      <c r="D264" s="13"/>
    </row>
    <row r="265" spans="1:4" x14ac:dyDescent="0.25">
      <c r="A265" s="134">
        <v>87</v>
      </c>
      <c r="B265" s="130" t="s">
        <v>277</v>
      </c>
      <c r="C265" s="128" t="s">
        <v>9</v>
      </c>
      <c r="D265" s="13"/>
    </row>
    <row r="266" spans="1:4" x14ac:dyDescent="0.25">
      <c r="A266" s="134">
        <v>88</v>
      </c>
      <c r="B266" s="130" t="s">
        <v>279</v>
      </c>
      <c r="C266" s="128" t="s">
        <v>9</v>
      </c>
      <c r="D266" s="13"/>
    </row>
    <row r="267" spans="1:4" x14ac:dyDescent="0.25">
      <c r="A267" s="127"/>
      <c r="B267" s="15" t="s">
        <v>282</v>
      </c>
      <c r="C267" s="128"/>
      <c r="D267" s="13"/>
    </row>
    <row r="268" spans="1:4" x14ac:dyDescent="0.25">
      <c r="A268" s="134">
        <v>89</v>
      </c>
      <c r="B268" s="130" t="s">
        <v>275</v>
      </c>
      <c r="C268" s="128" t="s">
        <v>9</v>
      </c>
      <c r="D268" s="13"/>
    </row>
    <row r="269" spans="1:4" x14ac:dyDescent="0.25">
      <c r="A269" s="134">
        <v>90</v>
      </c>
      <c r="B269" s="130" t="s">
        <v>276</v>
      </c>
      <c r="C269" s="128" t="s">
        <v>9</v>
      </c>
      <c r="D269" s="13"/>
    </row>
    <row r="270" spans="1:4" x14ac:dyDescent="0.25">
      <c r="A270" s="134">
        <v>91</v>
      </c>
      <c r="B270" s="130" t="s">
        <v>279</v>
      </c>
      <c r="C270" s="128" t="s">
        <v>9</v>
      </c>
      <c r="D270" s="13"/>
    </row>
    <row r="271" spans="1:4" x14ac:dyDescent="0.25">
      <c r="A271" s="134">
        <v>92</v>
      </c>
      <c r="B271" s="130" t="s">
        <v>283</v>
      </c>
      <c r="C271" s="128" t="s">
        <v>9</v>
      </c>
      <c r="D271" s="13"/>
    </row>
    <row r="272" spans="1:4" x14ac:dyDescent="0.25">
      <c r="A272" s="127"/>
      <c r="B272" s="15" t="s">
        <v>284</v>
      </c>
      <c r="C272" s="128"/>
      <c r="D272" s="13"/>
    </row>
    <row r="273" spans="1:4" x14ac:dyDescent="0.25">
      <c r="A273" s="134">
        <v>93</v>
      </c>
      <c r="B273" s="130" t="s">
        <v>285</v>
      </c>
      <c r="C273" s="128" t="s">
        <v>9</v>
      </c>
      <c r="D273" s="13"/>
    </row>
    <row r="274" spans="1:4" x14ac:dyDescent="0.25">
      <c r="A274" s="134">
        <v>94</v>
      </c>
      <c r="B274" s="130" t="s">
        <v>286</v>
      </c>
      <c r="C274" s="128" t="s">
        <v>9</v>
      </c>
      <c r="D274" s="13"/>
    </row>
    <row r="275" spans="1:4" ht="26.4" x14ac:dyDescent="0.25">
      <c r="A275" s="134"/>
      <c r="B275" s="130" t="s">
        <v>287</v>
      </c>
      <c r="C275" s="128"/>
      <c r="D275" s="13"/>
    </row>
    <row r="276" spans="1:4" x14ac:dyDescent="0.25">
      <c r="A276" s="127"/>
      <c r="B276" s="15" t="s">
        <v>274</v>
      </c>
      <c r="C276" s="128"/>
      <c r="D276" s="13"/>
    </row>
    <row r="277" spans="1:4" x14ac:dyDescent="0.25">
      <c r="A277" s="134">
        <v>95</v>
      </c>
      <c r="B277" s="130" t="s">
        <v>275</v>
      </c>
      <c r="C277" s="128" t="s">
        <v>9</v>
      </c>
      <c r="D277" s="13"/>
    </row>
    <row r="278" spans="1:4" x14ac:dyDescent="0.25">
      <c r="A278" s="134">
        <v>96</v>
      </c>
      <c r="B278" s="130" t="s">
        <v>276</v>
      </c>
      <c r="C278" s="128" t="s">
        <v>9</v>
      </c>
      <c r="D278" s="13"/>
    </row>
    <row r="279" spans="1:4" x14ac:dyDescent="0.25">
      <c r="A279" s="134">
        <v>97</v>
      </c>
      <c r="B279" s="130" t="s">
        <v>277</v>
      </c>
      <c r="C279" s="128" t="s">
        <v>9</v>
      </c>
      <c r="D279" s="13"/>
    </row>
    <row r="280" spans="1:4" x14ac:dyDescent="0.25">
      <c r="A280" s="134">
        <v>98</v>
      </c>
      <c r="B280" s="130" t="s">
        <v>278</v>
      </c>
      <c r="C280" s="128" t="s">
        <v>9</v>
      </c>
      <c r="D280" s="13"/>
    </row>
    <row r="281" spans="1:4" x14ac:dyDescent="0.25">
      <c r="A281" s="134">
        <v>99</v>
      </c>
      <c r="B281" s="130" t="s">
        <v>279</v>
      </c>
      <c r="C281" s="128" t="s">
        <v>9</v>
      </c>
      <c r="D281" s="13"/>
    </row>
    <row r="282" spans="1:4" x14ac:dyDescent="0.25">
      <c r="A282" s="134">
        <v>100</v>
      </c>
      <c r="B282" s="130" t="s">
        <v>280</v>
      </c>
      <c r="C282" s="128" t="s">
        <v>9</v>
      </c>
      <c r="D282" s="13"/>
    </row>
    <row r="283" spans="1:4" x14ac:dyDescent="0.25">
      <c r="A283" s="127"/>
      <c r="B283" s="15" t="s">
        <v>281</v>
      </c>
      <c r="C283" s="128"/>
      <c r="D283" s="13"/>
    </row>
    <row r="284" spans="1:4" x14ac:dyDescent="0.25">
      <c r="A284" s="134">
        <v>101</v>
      </c>
      <c r="B284" s="130" t="s">
        <v>276</v>
      </c>
      <c r="C284" s="128" t="s">
        <v>9</v>
      </c>
      <c r="D284" s="13"/>
    </row>
    <row r="285" spans="1:4" x14ac:dyDescent="0.25">
      <c r="A285" s="134">
        <v>102</v>
      </c>
      <c r="B285" s="130" t="s">
        <v>277</v>
      </c>
      <c r="C285" s="128" t="s">
        <v>9</v>
      </c>
      <c r="D285" s="13"/>
    </row>
    <row r="286" spans="1:4" x14ac:dyDescent="0.25">
      <c r="A286" s="134">
        <v>103</v>
      </c>
      <c r="B286" s="130" t="s">
        <v>279</v>
      </c>
      <c r="C286" s="128" t="s">
        <v>9</v>
      </c>
      <c r="D286" s="13"/>
    </row>
    <row r="287" spans="1:4" x14ac:dyDescent="0.25">
      <c r="A287" s="127"/>
      <c r="B287" s="15" t="s">
        <v>282</v>
      </c>
      <c r="C287" s="128"/>
      <c r="D287" s="13"/>
    </row>
    <row r="288" spans="1:4" x14ac:dyDescent="0.25">
      <c r="A288" s="134">
        <v>104</v>
      </c>
      <c r="B288" s="130" t="s">
        <v>276</v>
      </c>
      <c r="C288" s="128" t="s">
        <v>9</v>
      </c>
      <c r="D288" s="13"/>
    </row>
    <row r="289" spans="1:4" x14ac:dyDescent="0.25">
      <c r="A289" s="134">
        <v>105</v>
      </c>
      <c r="B289" s="130" t="s">
        <v>279</v>
      </c>
      <c r="C289" s="128" t="s">
        <v>9</v>
      </c>
      <c r="D289" s="13"/>
    </row>
    <row r="290" spans="1:4" x14ac:dyDescent="0.25">
      <c r="A290" s="134">
        <v>106</v>
      </c>
      <c r="B290" s="130" t="s">
        <v>283</v>
      </c>
      <c r="C290" s="128" t="s">
        <v>9</v>
      </c>
      <c r="D290" s="13"/>
    </row>
    <row r="291" spans="1:4" x14ac:dyDescent="0.25">
      <c r="A291" s="127"/>
      <c r="B291" s="15" t="s">
        <v>284</v>
      </c>
      <c r="C291" s="128"/>
      <c r="D291" s="13"/>
    </row>
    <row r="292" spans="1:4" x14ac:dyDescent="0.25">
      <c r="A292" s="134">
        <v>107</v>
      </c>
      <c r="B292" s="130" t="s">
        <v>285</v>
      </c>
      <c r="C292" s="128" t="s">
        <v>9</v>
      </c>
      <c r="D292" s="13"/>
    </row>
    <row r="293" spans="1:4" x14ac:dyDescent="0.25">
      <c r="A293" s="134">
        <v>108</v>
      </c>
      <c r="B293" s="130" t="s">
        <v>286</v>
      </c>
      <c r="C293" s="128" t="s">
        <v>9</v>
      </c>
      <c r="D293" s="13"/>
    </row>
    <row r="294" spans="1:4" ht="26.4" x14ac:dyDescent="0.25">
      <c r="A294" s="134">
        <v>109</v>
      </c>
      <c r="B294" s="130" t="s">
        <v>288</v>
      </c>
      <c r="C294" s="128" t="s">
        <v>9</v>
      </c>
      <c r="D294" s="13"/>
    </row>
    <row r="295" spans="1:4" ht="16.8" x14ac:dyDescent="0.25">
      <c r="A295" s="33" t="s">
        <v>154</v>
      </c>
      <c r="B295" s="27" t="s">
        <v>289</v>
      </c>
      <c r="C295" s="34"/>
      <c r="D295" s="35"/>
    </row>
    <row r="296" spans="1:4" ht="26.4" x14ac:dyDescent="0.25">
      <c r="A296" s="38"/>
      <c r="B296" s="15" t="s">
        <v>290</v>
      </c>
      <c r="C296" s="16"/>
      <c r="D296" s="13"/>
    </row>
    <row r="297" spans="1:4" x14ac:dyDescent="0.25">
      <c r="A297" s="134">
        <v>110</v>
      </c>
      <c r="B297" s="130" t="s">
        <v>291</v>
      </c>
      <c r="C297" s="128" t="s">
        <v>9</v>
      </c>
      <c r="D297" s="13"/>
    </row>
    <row r="298" spans="1:4" x14ac:dyDescent="0.25">
      <c r="A298" s="134">
        <v>111</v>
      </c>
      <c r="B298" s="130" t="s">
        <v>292</v>
      </c>
      <c r="C298" s="128" t="s">
        <v>9</v>
      </c>
      <c r="D298" s="13"/>
    </row>
    <row r="299" spans="1:4" x14ac:dyDescent="0.25">
      <c r="A299" s="134">
        <v>112</v>
      </c>
      <c r="B299" s="130" t="s">
        <v>293</v>
      </c>
      <c r="C299" s="128" t="s">
        <v>9</v>
      </c>
      <c r="D299" s="13"/>
    </row>
    <row r="300" spans="1:4" x14ac:dyDescent="0.25">
      <c r="A300" s="134">
        <v>113</v>
      </c>
      <c r="B300" s="130" t="s">
        <v>294</v>
      </c>
      <c r="C300" s="128" t="s">
        <v>9</v>
      </c>
      <c r="D300" s="13"/>
    </row>
    <row r="301" spans="1:4" x14ac:dyDescent="0.25">
      <c r="A301" s="134">
        <v>114</v>
      </c>
      <c r="B301" s="130" t="s">
        <v>295</v>
      </c>
      <c r="C301" s="128" t="s">
        <v>9</v>
      </c>
      <c r="D301" s="13"/>
    </row>
    <row r="302" spans="1:4" x14ac:dyDescent="0.25">
      <c r="A302" s="134">
        <v>115</v>
      </c>
      <c r="B302" s="130" t="s">
        <v>296</v>
      </c>
      <c r="C302" s="128" t="s">
        <v>9</v>
      </c>
      <c r="D302" s="13"/>
    </row>
    <row r="303" spans="1:4" x14ac:dyDescent="0.25">
      <c r="A303" s="134">
        <v>116</v>
      </c>
      <c r="B303" s="130" t="s">
        <v>297</v>
      </c>
      <c r="C303" s="128" t="s">
        <v>9</v>
      </c>
      <c r="D303" s="13"/>
    </row>
    <row r="304" spans="1:4" x14ac:dyDescent="0.25">
      <c r="A304" s="134">
        <v>117</v>
      </c>
      <c r="B304" s="130" t="s">
        <v>298</v>
      </c>
      <c r="C304" s="128" t="s">
        <v>9</v>
      </c>
      <c r="D304" s="13"/>
    </row>
    <row r="305" spans="1:4" x14ac:dyDescent="0.25">
      <c r="A305" s="134">
        <v>118</v>
      </c>
      <c r="B305" s="130" t="s">
        <v>299</v>
      </c>
      <c r="C305" s="128" t="s">
        <v>9</v>
      </c>
      <c r="D305" s="13"/>
    </row>
    <row r="306" spans="1:4" x14ac:dyDescent="0.25">
      <c r="A306" s="134">
        <v>119</v>
      </c>
      <c r="B306" s="130" t="s">
        <v>300</v>
      </c>
      <c r="C306" s="128" t="s">
        <v>9</v>
      </c>
      <c r="D306" s="13"/>
    </row>
    <row r="307" spans="1:4" x14ac:dyDescent="0.25">
      <c r="A307" s="134">
        <v>120</v>
      </c>
      <c r="B307" s="130" t="s">
        <v>301</v>
      </c>
      <c r="C307" s="128" t="s">
        <v>9</v>
      </c>
      <c r="D307" s="13"/>
    </row>
    <row r="308" spans="1:4" x14ac:dyDescent="0.25">
      <c r="A308" s="134">
        <v>121</v>
      </c>
      <c r="B308" s="130" t="s">
        <v>302</v>
      </c>
      <c r="C308" s="128" t="s">
        <v>141</v>
      </c>
      <c r="D308" s="13"/>
    </row>
    <row r="309" spans="1:4" x14ac:dyDescent="0.25">
      <c r="A309" s="127"/>
      <c r="B309" s="15" t="s">
        <v>303</v>
      </c>
      <c r="C309" s="128"/>
      <c r="D309" s="13"/>
    </row>
    <row r="310" spans="1:4" x14ac:dyDescent="0.25">
      <c r="A310" s="134">
        <v>122</v>
      </c>
      <c r="B310" s="130" t="s">
        <v>304</v>
      </c>
      <c r="C310" s="128" t="s">
        <v>141</v>
      </c>
      <c r="D310" s="13"/>
    </row>
    <row r="311" spans="1:4" x14ac:dyDescent="0.25">
      <c r="A311" s="134">
        <v>123</v>
      </c>
      <c r="B311" s="130" t="s">
        <v>305</v>
      </c>
      <c r="C311" s="128" t="s">
        <v>141</v>
      </c>
      <c r="D311" s="13"/>
    </row>
    <row r="312" spans="1:4" ht="16.8" x14ac:dyDescent="0.25">
      <c r="A312" s="33" t="s">
        <v>163</v>
      </c>
      <c r="B312" s="27" t="s">
        <v>306</v>
      </c>
      <c r="C312" s="34"/>
      <c r="D312" s="35"/>
    </row>
    <row r="313" spans="1:4" ht="26.4" x14ac:dyDescent="0.25">
      <c r="A313" s="38"/>
      <c r="B313" s="15" t="s">
        <v>307</v>
      </c>
      <c r="C313" s="16"/>
      <c r="D313" s="13"/>
    </row>
    <row r="314" spans="1:4" x14ac:dyDescent="0.25">
      <c r="A314" s="127"/>
      <c r="B314" s="15" t="s">
        <v>308</v>
      </c>
      <c r="C314" s="128"/>
      <c r="D314" s="13"/>
    </row>
    <row r="315" spans="1:4" x14ac:dyDescent="0.25">
      <c r="A315" s="134">
        <v>124</v>
      </c>
      <c r="B315" s="130" t="s">
        <v>309</v>
      </c>
      <c r="C315" s="128" t="s">
        <v>141</v>
      </c>
      <c r="D315" s="13"/>
    </row>
    <row r="316" spans="1:4" x14ac:dyDescent="0.25">
      <c r="A316" s="134">
        <v>125</v>
      </c>
      <c r="B316" s="130" t="s">
        <v>310</v>
      </c>
      <c r="C316" s="128" t="s">
        <v>141</v>
      </c>
      <c r="D316" s="13"/>
    </row>
    <row r="317" spans="1:4" x14ac:dyDescent="0.25">
      <c r="A317" s="134">
        <v>126</v>
      </c>
      <c r="B317" s="130" t="s">
        <v>311</v>
      </c>
      <c r="C317" s="128" t="s">
        <v>141</v>
      </c>
      <c r="D317" s="13"/>
    </row>
    <row r="318" spans="1:4" x14ac:dyDescent="0.25">
      <c r="A318" s="127"/>
      <c r="B318" s="15" t="s">
        <v>312</v>
      </c>
      <c r="C318" s="128"/>
      <c r="D318" s="13"/>
    </row>
    <row r="319" spans="1:4" x14ac:dyDescent="0.25">
      <c r="A319" s="134">
        <v>127</v>
      </c>
      <c r="B319" s="130" t="s">
        <v>313</v>
      </c>
      <c r="C319" s="128" t="s">
        <v>141</v>
      </c>
      <c r="D319" s="13"/>
    </row>
    <row r="320" spans="1:4" x14ac:dyDescent="0.25">
      <c r="A320" s="134">
        <v>128</v>
      </c>
      <c r="B320" s="130" t="s">
        <v>314</v>
      </c>
      <c r="C320" s="128" t="s">
        <v>130</v>
      </c>
      <c r="D320" s="13"/>
    </row>
    <row r="321" spans="1:4" x14ac:dyDescent="0.25">
      <c r="A321" s="127"/>
      <c r="B321" s="15" t="s">
        <v>315</v>
      </c>
      <c r="C321" s="128"/>
      <c r="D321" s="13"/>
    </row>
    <row r="322" spans="1:4" x14ac:dyDescent="0.25">
      <c r="A322" s="134">
        <v>129</v>
      </c>
      <c r="B322" s="130" t="s">
        <v>316</v>
      </c>
      <c r="C322" s="128" t="s">
        <v>141</v>
      </c>
      <c r="D322" s="13"/>
    </row>
    <row r="323" spans="1:4" x14ac:dyDescent="0.25">
      <c r="A323" s="127"/>
      <c r="B323" s="15" t="s">
        <v>317</v>
      </c>
      <c r="C323" s="128"/>
      <c r="D323" s="13"/>
    </row>
    <row r="324" spans="1:4" x14ac:dyDescent="0.25">
      <c r="A324" s="134">
        <v>130</v>
      </c>
      <c r="B324" s="130" t="s">
        <v>310</v>
      </c>
      <c r="C324" s="128" t="s">
        <v>141</v>
      </c>
      <c r="D324" s="13"/>
    </row>
    <row r="325" spans="1:4" x14ac:dyDescent="0.25">
      <c r="A325" s="134">
        <v>131</v>
      </c>
      <c r="B325" s="130" t="s">
        <v>314</v>
      </c>
      <c r="C325" s="128" t="s">
        <v>130</v>
      </c>
      <c r="D325" s="13"/>
    </row>
    <row r="326" spans="1:4" ht="26.4" x14ac:dyDescent="0.25">
      <c r="A326" s="38"/>
      <c r="B326" s="15" t="s">
        <v>318</v>
      </c>
      <c r="C326" s="16"/>
      <c r="D326" s="13"/>
    </row>
    <row r="327" spans="1:4" x14ac:dyDescent="0.25">
      <c r="A327" s="127"/>
      <c r="B327" s="15" t="s">
        <v>308</v>
      </c>
      <c r="C327" s="128"/>
      <c r="D327" s="13"/>
    </row>
    <row r="328" spans="1:4" x14ac:dyDescent="0.25">
      <c r="A328" s="134">
        <v>132</v>
      </c>
      <c r="B328" s="130" t="s">
        <v>309</v>
      </c>
      <c r="C328" s="128" t="s">
        <v>141</v>
      </c>
      <c r="D328" s="13"/>
    </row>
    <row r="329" spans="1:4" x14ac:dyDescent="0.25">
      <c r="A329" s="134">
        <v>133</v>
      </c>
      <c r="B329" s="130" t="s">
        <v>310</v>
      </c>
      <c r="C329" s="128" t="s">
        <v>141</v>
      </c>
      <c r="D329" s="13"/>
    </row>
    <row r="330" spans="1:4" x14ac:dyDescent="0.25">
      <c r="A330" s="134">
        <v>134</v>
      </c>
      <c r="B330" s="130" t="s">
        <v>311</v>
      </c>
      <c r="C330" s="128" t="s">
        <v>141</v>
      </c>
      <c r="D330" s="13"/>
    </row>
    <row r="331" spans="1:4" x14ac:dyDescent="0.25">
      <c r="A331" s="127"/>
      <c r="B331" s="15" t="s">
        <v>312</v>
      </c>
      <c r="C331" s="128"/>
      <c r="D331" s="13"/>
    </row>
    <row r="332" spans="1:4" x14ac:dyDescent="0.25">
      <c r="A332" s="134">
        <v>135</v>
      </c>
      <c r="B332" s="130" t="s">
        <v>313</v>
      </c>
      <c r="C332" s="128" t="s">
        <v>141</v>
      </c>
      <c r="D332" s="13"/>
    </row>
    <row r="333" spans="1:4" x14ac:dyDescent="0.25">
      <c r="A333" s="134">
        <v>136</v>
      </c>
      <c r="B333" s="130" t="s">
        <v>314</v>
      </c>
      <c r="C333" s="128" t="s">
        <v>130</v>
      </c>
      <c r="D333" s="13"/>
    </row>
    <row r="334" spans="1:4" x14ac:dyDescent="0.25">
      <c r="A334" s="127"/>
      <c r="B334" s="15" t="s">
        <v>315</v>
      </c>
      <c r="C334" s="128"/>
      <c r="D334" s="13"/>
    </row>
    <row r="335" spans="1:4" x14ac:dyDescent="0.25">
      <c r="A335" s="134">
        <v>137</v>
      </c>
      <c r="B335" s="130" t="s">
        <v>319</v>
      </c>
      <c r="C335" s="128" t="s">
        <v>141</v>
      </c>
      <c r="D335" s="13"/>
    </row>
    <row r="336" spans="1:4" x14ac:dyDescent="0.25">
      <c r="A336" s="127"/>
      <c r="B336" s="15" t="s">
        <v>317</v>
      </c>
      <c r="C336" s="128"/>
      <c r="D336" s="13"/>
    </row>
    <row r="337" spans="1:4" x14ac:dyDescent="0.25">
      <c r="A337" s="134">
        <v>138</v>
      </c>
      <c r="B337" s="130" t="s">
        <v>310</v>
      </c>
      <c r="C337" s="128" t="s">
        <v>141</v>
      </c>
      <c r="D337" s="13"/>
    </row>
    <row r="338" spans="1:4" x14ac:dyDescent="0.25">
      <c r="A338" s="134">
        <v>139</v>
      </c>
      <c r="B338" s="130" t="s">
        <v>314</v>
      </c>
      <c r="C338" s="128" t="s">
        <v>130</v>
      </c>
      <c r="D338" s="13"/>
    </row>
    <row r="339" spans="1:4" ht="16.8" x14ac:dyDescent="0.25">
      <c r="A339" s="33" t="s">
        <v>167</v>
      </c>
      <c r="B339" s="27" t="s">
        <v>320</v>
      </c>
      <c r="C339" s="34"/>
      <c r="D339" s="35"/>
    </row>
    <row r="340" spans="1:4" ht="39.6" x14ac:dyDescent="0.25">
      <c r="A340" s="127"/>
      <c r="B340" s="15" t="s">
        <v>321</v>
      </c>
      <c r="C340" s="128"/>
      <c r="D340" s="13"/>
    </row>
    <row r="341" spans="1:4" x14ac:dyDescent="0.25">
      <c r="A341" s="134">
        <v>140</v>
      </c>
      <c r="B341" s="130" t="s">
        <v>322</v>
      </c>
      <c r="C341" s="128" t="s">
        <v>9</v>
      </c>
      <c r="D341" s="13"/>
    </row>
    <row r="342" spans="1:4" x14ac:dyDescent="0.25">
      <c r="A342" s="134">
        <v>141</v>
      </c>
      <c r="B342" s="130" t="s">
        <v>323</v>
      </c>
      <c r="C342" s="128" t="s">
        <v>9</v>
      </c>
      <c r="D342" s="13"/>
    </row>
    <row r="343" spans="1:4" x14ac:dyDescent="0.25">
      <c r="A343" s="134">
        <v>142</v>
      </c>
      <c r="B343" s="130" t="s">
        <v>324</v>
      </c>
      <c r="C343" s="128" t="s">
        <v>9</v>
      </c>
      <c r="D343" s="13"/>
    </row>
    <row r="344" spans="1:4" x14ac:dyDescent="0.25">
      <c r="A344" s="134">
        <v>143</v>
      </c>
      <c r="B344" s="130" t="s">
        <v>325</v>
      </c>
      <c r="C344" s="128" t="s">
        <v>9</v>
      </c>
      <c r="D344" s="13"/>
    </row>
    <row r="345" spans="1:4" x14ac:dyDescent="0.25">
      <c r="A345" s="134">
        <v>144</v>
      </c>
      <c r="B345" s="130" t="s">
        <v>326</v>
      </c>
      <c r="C345" s="128" t="s">
        <v>9</v>
      </c>
      <c r="D345" s="13"/>
    </row>
    <row r="346" spans="1:4" x14ac:dyDescent="0.25">
      <c r="A346" s="134">
        <v>145</v>
      </c>
      <c r="B346" s="130" t="s">
        <v>327</v>
      </c>
      <c r="C346" s="128" t="s">
        <v>9</v>
      </c>
      <c r="D346" s="13"/>
    </row>
    <row r="347" spans="1:4" x14ac:dyDescent="0.25">
      <c r="A347" s="134">
        <v>146</v>
      </c>
      <c r="B347" s="130" t="s">
        <v>328</v>
      </c>
      <c r="C347" s="128" t="s">
        <v>9</v>
      </c>
      <c r="D347" s="13"/>
    </row>
    <row r="348" spans="1:4" x14ac:dyDescent="0.25">
      <c r="A348" s="134">
        <v>147</v>
      </c>
      <c r="B348" s="130" t="s">
        <v>329</v>
      </c>
      <c r="C348" s="128" t="s">
        <v>9</v>
      </c>
      <c r="D348" s="13"/>
    </row>
    <row r="349" spans="1:4" ht="26.4" x14ac:dyDescent="0.25">
      <c r="A349" s="134">
        <v>148</v>
      </c>
      <c r="B349" s="130" t="s">
        <v>330</v>
      </c>
      <c r="C349" s="128" t="s">
        <v>141</v>
      </c>
      <c r="D349" s="13"/>
    </row>
    <row r="350" spans="1:4" ht="26.4" x14ac:dyDescent="0.25">
      <c r="A350" s="134">
        <v>149</v>
      </c>
      <c r="B350" s="130" t="s">
        <v>331</v>
      </c>
      <c r="C350" s="128" t="s">
        <v>141</v>
      </c>
      <c r="D350" s="13"/>
    </row>
    <row r="351" spans="1:4" x14ac:dyDescent="0.25">
      <c r="A351" s="134">
        <v>150</v>
      </c>
      <c r="B351" s="130" t="s">
        <v>332</v>
      </c>
      <c r="C351" s="128" t="s">
        <v>141</v>
      </c>
      <c r="D351" s="13"/>
    </row>
    <row r="352" spans="1:4" x14ac:dyDescent="0.25">
      <c r="A352" s="134">
        <v>151</v>
      </c>
      <c r="B352" s="15" t="s">
        <v>333</v>
      </c>
      <c r="C352" s="128"/>
      <c r="D352" s="13"/>
    </row>
    <row r="353" spans="1:4" x14ac:dyDescent="0.25">
      <c r="A353" s="134">
        <v>152</v>
      </c>
      <c r="B353" s="130" t="s">
        <v>334</v>
      </c>
      <c r="C353" s="128" t="s">
        <v>141</v>
      </c>
      <c r="D353" s="13"/>
    </row>
    <row r="354" spans="1:4" x14ac:dyDescent="0.25">
      <c r="A354" s="134">
        <v>153</v>
      </c>
      <c r="B354" s="130" t="s">
        <v>335</v>
      </c>
      <c r="C354" s="128" t="s">
        <v>141</v>
      </c>
      <c r="D354" s="13"/>
    </row>
    <row r="355" spans="1:4" x14ac:dyDescent="0.25">
      <c r="A355" s="134">
        <v>154</v>
      </c>
      <c r="B355" s="130" t="s">
        <v>336</v>
      </c>
      <c r="C355" s="128" t="s">
        <v>141</v>
      </c>
      <c r="D355" s="13"/>
    </row>
    <row r="356" spans="1:4" x14ac:dyDescent="0.25">
      <c r="A356" s="134">
        <v>155</v>
      </c>
      <c r="B356" s="130" t="s">
        <v>337</v>
      </c>
      <c r="C356" s="128" t="s">
        <v>141</v>
      </c>
      <c r="D356" s="13"/>
    </row>
    <row r="357" spans="1:4" x14ac:dyDescent="0.25">
      <c r="A357" s="134">
        <v>156</v>
      </c>
      <c r="B357" s="130" t="s">
        <v>338</v>
      </c>
      <c r="C357" s="128" t="s">
        <v>141</v>
      </c>
      <c r="D357" s="13"/>
    </row>
    <row r="358" spans="1:4" x14ac:dyDescent="0.25">
      <c r="A358" s="134">
        <v>157</v>
      </c>
      <c r="B358" s="130" t="s">
        <v>339</v>
      </c>
      <c r="C358" s="128" t="s">
        <v>141</v>
      </c>
      <c r="D358" s="13"/>
    </row>
    <row r="359" spans="1:4" x14ac:dyDescent="0.25">
      <c r="A359" s="134">
        <v>158</v>
      </c>
      <c r="B359" s="130" t="s">
        <v>340</v>
      </c>
      <c r="C359" s="128" t="s">
        <v>141</v>
      </c>
      <c r="D359" s="13"/>
    </row>
    <row r="360" spans="1:4" x14ac:dyDescent="0.25">
      <c r="A360" s="134">
        <v>159</v>
      </c>
      <c r="B360" s="130" t="s">
        <v>341</v>
      </c>
      <c r="C360" s="128" t="s">
        <v>141</v>
      </c>
      <c r="D360" s="13"/>
    </row>
    <row r="361" spans="1:4" x14ac:dyDescent="0.25">
      <c r="A361" s="134">
        <v>160</v>
      </c>
      <c r="B361" s="130" t="s">
        <v>342</v>
      </c>
      <c r="C361" s="128" t="s">
        <v>141</v>
      </c>
      <c r="D361" s="13"/>
    </row>
    <row r="362" spans="1:4" x14ac:dyDescent="0.25">
      <c r="A362" s="134">
        <v>161</v>
      </c>
      <c r="B362" s="130" t="s">
        <v>343</v>
      </c>
      <c r="C362" s="128" t="s">
        <v>141</v>
      </c>
      <c r="D362" s="13"/>
    </row>
    <row r="363" spans="1:4" x14ac:dyDescent="0.25">
      <c r="A363" s="134">
        <v>162</v>
      </c>
      <c r="B363" s="130" t="s">
        <v>344</v>
      </c>
      <c r="C363" s="128" t="s">
        <v>141</v>
      </c>
      <c r="D363" s="13"/>
    </row>
    <row r="364" spans="1:4" x14ac:dyDescent="0.25">
      <c r="A364" s="134">
        <v>163</v>
      </c>
      <c r="B364" s="130" t="s">
        <v>345</v>
      </c>
      <c r="C364" s="128" t="s">
        <v>141</v>
      </c>
      <c r="D364" s="13"/>
    </row>
    <row r="365" spans="1:4" x14ac:dyDescent="0.25">
      <c r="A365" s="127"/>
      <c r="B365" s="15" t="s">
        <v>346</v>
      </c>
      <c r="C365" s="128"/>
      <c r="D365" s="13"/>
    </row>
    <row r="366" spans="1:4" x14ac:dyDescent="0.25">
      <c r="A366" s="134">
        <v>164</v>
      </c>
      <c r="B366" s="130" t="s">
        <v>347</v>
      </c>
      <c r="C366" s="128" t="s">
        <v>141</v>
      </c>
      <c r="D366" s="13"/>
    </row>
    <row r="367" spans="1:4" x14ac:dyDescent="0.25">
      <c r="A367" s="134">
        <v>165</v>
      </c>
      <c r="B367" s="130" t="s">
        <v>348</v>
      </c>
      <c r="C367" s="128" t="s">
        <v>141</v>
      </c>
      <c r="D367" s="13"/>
    </row>
    <row r="368" spans="1:4" ht="15.6" x14ac:dyDescent="0.25">
      <c r="A368" s="5" t="s">
        <v>349</v>
      </c>
      <c r="B368" s="6" t="s">
        <v>155</v>
      </c>
      <c r="C368" s="7" t="s">
        <v>156</v>
      </c>
      <c r="D368" s="8"/>
    </row>
    <row r="369" spans="1:4" ht="26.4" x14ac:dyDescent="0.25">
      <c r="A369" s="127">
        <v>166</v>
      </c>
      <c r="B369" s="130" t="s">
        <v>157</v>
      </c>
      <c r="C369" s="128" t="s">
        <v>9</v>
      </c>
      <c r="D369" s="13"/>
    </row>
    <row r="370" spans="1:4" ht="26.4" x14ac:dyDescent="0.25">
      <c r="A370" s="127">
        <v>167</v>
      </c>
      <c r="B370" s="130" t="s">
        <v>158</v>
      </c>
      <c r="C370" s="128" t="s">
        <v>9</v>
      </c>
      <c r="D370" s="13"/>
    </row>
    <row r="371" spans="1:4" ht="26.4" x14ac:dyDescent="0.25">
      <c r="A371" s="127">
        <v>168</v>
      </c>
      <c r="B371" s="130" t="s">
        <v>159</v>
      </c>
      <c r="C371" s="128" t="s">
        <v>9</v>
      </c>
      <c r="D371" s="13"/>
    </row>
    <row r="372" spans="1:4" ht="26.4" x14ac:dyDescent="0.25">
      <c r="A372" s="127">
        <v>169</v>
      </c>
      <c r="B372" s="130" t="s">
        <v>160</v>
      </c>
      <c r="C372" s="128" t="s">
        <v>130</v>
      </c>
      <c r="D372" s="13"/>
    </row>
    <row r="373" spans="1:4" ht="26.4" x14ac:dyDescent="0.25">
      <c r="A373" s="127">
        <v>170</v>
      </c>
      <c r="B373" s="130" t="s">
        <v>161</v>
      </c>
      <c r="C373" s="128" t="s">
        <v>9</v>
      </c>
      <c r="D373" s="13"/>
    </row>
    <row r="374" spans="1:4" ht="26.4" x14ac:dyDescent="0.25">
      <c r="A374" s="127">
        <v>171</v>
      </c>
      <c r="B374" s="130" t="s">
        <v>162</v>
      </c>
      <c r="C374" s="128" t="s">
        <v>9</v>
      </c>
      <c r="D374" s="13"/>
    </row>
    <row r="375" spans="1:4" ht="15.6" x14ac:dyDescent="0.25">
      <c r="A375" s="5" t="s">
        <v>350</v>
      </c>
      <c r="B375" s="6" t="s">
        <v>164</v>
      </c>
      <c r="C375" s="23"/>
      <c r="D375" s="24"/>
    </row>
    <row r="376" spans="1:4" x14ac:dyDescent="0.25">
      <c r="A376" s="128">
        <v>172</v>
      </c>
      <c r="B376" s="131" t="s">
        <v>165</v>
      </c>
      <c r="C376" s="128" t="s">
        <v>166</v>
      </c>
      <c r="D376" s="22"/>
    </row>
    <row r="377" spans="1:4" ht="15.6" x14ac:dyDescent="0.25">
      <c r="A377" s="5" t="s">
        <v>351</v>
      </c>
      <c r="B377" s="6" t="s">
        <v>168</v>
      </c>
      <c r="C377" s="23"/>
      <c r="D377" s="24"/>
    </row>
    <row r="378" spans="1:4" x14ac:dyDescent="0.25">
      <c r="A378" s="128">
        <v>173</v>
      </c>
      <c r="B378" s="129" t="s">
        <v>169</v>
      </c>
      <c r="C378" s="127" t="s">
        <v>166</v>
      </c>
      <c r="D378" s="20"/>
    </row>
    <row r="379" spans="1:4" ht="26.4" x14ac:dyDescent="0.25">
      <c r="A379" s="128">
        <v>174</v>
      </c>
      <c r="B379" s="129" t="s">
        <v>170</v>
      </c>
      <c r="C379" s="128" t="s">
        <v>171</v>
      </c>
      <c r="D379" s="22"/>
    </row>
    <row r="380" spans="1:4" x14ac:dyDescent="0.25">
      <c r="A380" s="214" t="s">
        <v>172</v>
      </c>
      <c r="B380" s="215"/>
      <c r="C380" s="215"/>
      <c r="D380" s="216"/>
    </row>
    <row r="384" spans="1:4" x14ac:dyDescent="0.25">
      <c r="A384" s="72"/>
      <c r="B384" s="135" t="s">
        <v>352</v>
      </c>
      <c r="C384" s="72"/>
      <c r="D384" s="72"/>
    </row>
    <row r="385" spans="2:2" x14ac:dyDescent="0.25">
      <c r="B385" s="135"/>
    </row>
    <row r="386" spans="2:2" x14ac:dyDescent="0.25">
      <c r="B386" s="135" t="s">
        <v>353</v>
      </c>
    </row>
  </sheetData>
  <mergeCells count="4">
    <mergeCell ref="A2:D2"/>
    <mergeCell ref="A149:D149"/>
    <mergeCell ref="A151:D151"/>
    <mergeCell ref="A380:D380"/>
  </mergeCells>
  <printOptions horizontalCentered="1"/>
  <pageMargins left="0.19685039370078741" right="0.19685039370078741" top="0.51181102362204722" bottom="0.31496062992125984" header="0.11811023622047245" footer="0.11811023622047245"/>
  <pageSetup paperSize="9" fitToHeight="49" orientation="portrait" verticalDpi="0" r:id="rId1"/>
  <headerFooter alignWithMargins="0">
    <oddHeader>&amp;CBORDEREAU DE PRIX UNITAIRES
ACCORD CADRE TRAVAUX D'ENTRETIEN DU CHU DE TOULOUSE</oddHeader>
    <oddFooter>&amp;LPISTE&amp;R&amp;P/&amp;N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7"/>
    <pageSetUpPr fitToPage="1"/>
  </sheetPr>
  <dimension ref="A2:D511"/>
  <sheetViews>
    <sheetView workbookViewId="0"/>
  </sheetViews>
  <sheetFormatPr baseColWidth="10" defaultColWidth="11.44140625" defaultRowHeight="13.2" x14ac:dyDescent="0.25"/>
  <cols>
    <col min="1" max="1" width="12.44140625" style="21" customWidth="1"/>
    <col min="2" max="2" width="65" style="1" customWidth="1"/>
    <col min="3" max="3" width="8.6640625" style="1" customWidth="1"/>
    <col min="4" max="4" width="13.44140625" style="1" customWidth="1"/>
    <col min="5" max="16384" width="11.44140625" style="1"/>
  </cols>
  <sheetData>
    <row r="2" spans="1:4" ht="15.6" x14ac:dyDescent="0.3">
      <c r="A2" s="210" t="s">
        <v>354</v>
      </c>
      <c r="B2" s="211"/>
      <c r="C2" s="211"/>
      <c r="D2" s="211"/>
    </row>
    <row r="4" spans="1:4" ht="13.8" x14ac:dyDescent="0.25">
      <c r="A4" s="2" t="s">
        <v>1</v>
      </c>
      <c r="B4" s="3" t="s">
        <v>2</v>
      </c>
      <c r="C4" s="2" t="s">
        <v>3</v>
      </c>
      <c r="D4" s="42" t="s">
        <v>4</v>
      </c>
    </row>
    <row r="5" spans="1:4" ht="22.5" customHeight="1" x14ac:dyDescent="0.25">
      <c r="A5" s="45"/>
      <c r="B5" s="46" t="s">
        <v>355</v>
      </c>
      <c r="C5" s="47"/>
      <c r="D5" s="47"/>
    </row>
    <row r="6" spans="1:4" ht="15.6" x14ac:dyDescent="0.25">
      <c r="A6" s="48" t="s">
        <v>356</v>
      </c>
      <c r="B6" s="49" t="s">
        <v>357</v>
      </c>
      <c r="C6" s="50"/>
      <c r="D6" s="50"/>
    </row>
    <row r="7" spans="1:4" x14ac:dyDescent="0.25">
      <c r="A7" s="127" t="s">
        <v>358</v>
      </c>
      <c r="B7" s="130" t="s">
        <v>359</v>
      </c>
      <c r="C7" s="127" t="s">
        <v>360</v>
      </c>
      <c r="D7" s="127"/>
    </row>
    <row r="8" spans="1:4" x14ac:dyDescent="0.25">
      <c r="A8" s="127" t="s">
        <v>361</v>
      </c>
      <c r="B8" s="130" t="s">
        <v>362</v>
      </c>
      <c r="C8" s="127" t="s">
        <v>360</v>
      </c>
      <c r="D8" s="127"/>
    </row>
    <row r="9" spans="1:4" x14ac:dyDescent="0.25">
      <c r="A9" s="127" t="s">
        <v>363</v>
      </c>
      <c r="B9" s="130" t="s">
        <v>364</v>
      </c>
      <c r="C9" s="127" t="s">
        <v>360</v>
      </c>
      <c r="D9" s="127"/>
    </row>
    <row r="10" spans="1:4" x14ac:dyDescent="0.25">
      <c r="A10" s="127" t="s">
        <v>365</v>
      </c>
      <c r="B10" s="130" t="s">
        <v>366</v>
      </c>
      <c r="C10" s="127" t="s">
        <v>360</v>
      </c>
      <c r="D10" s="127"/>
    </row>
    <row r="11" spans="1:4" x14ac:dyDescent="0.25">
      <c r="A11" s="127" t="s">
        <v>367</v>
      </c>
      <c r="B11" s="130" t="s">
        <v>368</v>
      </c>
      <c r="C11" s="127" t="s">
        <v>360</v>
      </c>
      <c r="D11" s="127"/>
    </row>
    <row r="12" spans="1:4" ht="15.6" x14ac:dyDescent="0.25">
      <c r="A12" s="48" t="s">
        <v>369</v>
      </c>
      <c r="B12" s="49" t="s">
        <v>370</v>
      </c>
      <c r="C12" s="50"/>
      <c r="D12" s="50"/>
    </row>
    <row r="13" spans="1:4" x14ac:dyDescent="0.25">
      <c r="A13" s="10" t="s">
        <v>371</v>
      </c>
      <c r="B13" s="11" t="s">
        <v>372</v>
      </c>
      <c r="C13" s="136"/>
      <c r="D13" s="136"/>
    </row>
    <row r="14" spans="1:4" x14ac:dyDescent="0.25">
      <c r="A14" s="127" t="s">
        <v>373</v>
      </c>
      <c r="B14" s="130" t="s">
        <v>374</v>
      </c>
      <c r="C14" s="127" t="s">
        <v>9</v>
      </c>
      <c r="D14" s="127"/>
    </row>
    <row r="15" spans="1:4" x14ac:dyDescent="0.25">
      <c r="A15" s="127" t="s">
        <v>375</v>
      </c>
      <c r="B15" s="130" t="s">
        <v>376</v>
      </c>
      <c r="C15" s="127" t="s">
        <v>141</v>
      </c>
      <c r="D15" s="127"/>
    </row>
    <row r="16" spans="1:4" x14ac:dyDescent="0.25">
      <c r="A16" s="127" t="s">
        <v>377</v>
      </c>
      <c r="B16" s="130" t="s">
        <v>378</v>
      </c>
      <c r="C16" s="127" t="s">
        <v>9</v>
      </c>
      <c r="D16" s="127"/>
    </row>
    <row r="17" spans="1:4" x14ac:dyDescent="0.25">
      <c r="A17" s="127" t="s">
        <v>379</v>
      </c>
      <c r="B17" s="130" t="s">
        <v>380</v>
      </c>
      <c r="C17" s="127" t="s">
        <v>9</v>
      </c>
      <c r="D17" s="127"/>
    </row>
    <row r="18" spans="1:4" x14ac:dyDescent="0.25">
      <c r="A18" s="127" t="s">
        <v>381</v>
      </c>
      <c r="B18" s="130" t="s">
        <v>382</v>
      </c>
      <c r="C18" s="127" t="s">
        <v>141</v>
      </c>
      <c r="D18" s="127"/>
    </row>
    <row r="19" spans="1:4" ht="15.6" x14ac:dyDescent="0.25">
      <c r="A19" s="127" t="s">
        <v>383</v>
      </c>
      <c r="B19" s="130" t="s">
        <v>384</v>
      </c>
      <c r="C19" s="128" t="s">
        <v>385</v>
      </c>
      <c r="D19" s="128"/>
    </row>
    <row r="20" spans="1:4" x14ac:dyDescent="0.25">
      <c r="A20" s="127" t="s">
        <v>386</v>
      </c>
      <c r="B20" s="130" t="s">
        <v>387</v>
      </c>
      <c r="C20" s="127" t="s">
        <v>130</v>
      </c>
      <c r="D20" s="127"/>
    </row>
    <row r="21" spans="1:4" x14ac:dyDescent="0.25">
      <c r="A21" s="127" t="s">
        <v>388</v>
      </c>
      <c r="B21" s="130" t="s">
        <v>389</v>
      </c>
      <c r="C21" s="127" t="s">
        <v>130</v>
      </c>
      <c r="D21" s="127"/>
    </row>
    <row r="22" spans="1:4" x14ac:dyDescent="0.25">
      <c r="A22" s="10" t="s">
        <v>390</v>
      </c>
      <c r="B22" s="11" t="s">
        <v>391</v>
      </c>
      <c r="C22" s="136"/>
      <c r="D22" s="136"/>
    </row>
    <row r="23" spans="1:4" x14ac:dyDescent="0.25">
      <c r="A23" s="127" t="s">
        <v>392</v>
      </c>
      <c r="B23" s="130" t="s">
        <v>393</v>
      </c>
      <c r="C23" s="127" t="s">
        <v>130</v>
      </c>
      <c r="D23" s="127"/>
    </row>
    <row r="24" spans="1:4" x14ac:dyDescent="0.25">
      <c r="A24" s="127" t="s">
        <v>394</v>
      </c>
      <c r="B24" s="130" t="s">
        <v>395</v>
      </c>
      <c r="C24" s="127" t="s">
        <v>130</v>
      </c>
      <c r="D24" s="127"/>
    </row>
    <row r="25" spans="1:4" x14ac:dyDescent="0.25">
      <c r="A25" s="127" t="s">
        <v>396</v>
      </c>
      <c r="B25" s="130" t="s">
        <v>397</v>
      </c>
      <c r="C25" s="127" t="s">
        <v>130</v>
      </c>
      <c r="D25" s="127"/>
    </row>
    <row r="26" spans="1:4" ht="15.6" x14ac:dyDescent="0.25">
      <c r="A26" s="48" t="s">
        <v>398</v>
      </c>
      <c r="B26" s="49" t="s">
        <v>399</v>
      </c>
      <c r="C26" s="50"/>
      <c r="D26" s="50"/>
    </row>
    <row r="27" spans="1:4" ht="26.4" x14ac:dyDescent="0.25">
      <c r="A27" s="127" t="s">
        <v>400</v>
      </c>
      <c r="B27" s="130" t="s">
        <v>401</v>
      </c>
      <c r="C27" s="127" t="s">
        <v>141</v>
      </c>
      <c r="D27" s="127"/>
    </row>
    <row r="28" spans="1:4" x14ac:dyDescent="0.25">
      <c r="A28" s="127" t="s">
        <v>402</v>
      </c>
      <c r="B28" s="130" t="s">
        <v>403</v>
      </c>
      <c r="C28" s="127" t="s">
        <v>360</v>
      </c>
      <c r="D28" s="127"/>
    </row>
    <row r="29" spans="1:4" x14ac:dyDescent="0.25">
      <c r="A29" s="127" t="s">
        <v>404</v>
      </c>
      <c r="B29" s="130" t="s">
        <v>405</v>
      </c>
      <c r="C29" s="127" t="s">
        <v>360</v>
      </c>
      <c r="D29" s="127"/>
    </row>
    <row r="30" spans="1:4" ht="26.4" x14ac:dyDescent="0.25">
      <c r="A30" s="127" t="s">
        <v>406</v>
      </c>
      <c r="B30" s="130" t="s">
        <v>407</v>
      </c>
      <c r="C30" s="127" t="s">
        <v>360</v>
      </c>
      <c r="D30" s="127"/>
    </row>
    <row r="31" spans="1:4" x14ac:dyDescent="0.25">
      <c r="A31" s="127" t="s">
        <v>408</v>
      </c>
      <c r="B31" s="130" t="s">
        <v>409</v>
      </c>
      <c r="C31" s="127" t="s">
        <v>141</v>
      </c>
      <c r="D31" s="127"/>
    </row>
    <row r="32" spans="1:4" x14ac:dyDescent="0.25">
      <c r="A32" s="127" t="s">
        <v>410</v>
      </c>
      <c r="B32" s="130" t="s">
        <v>411</v>
      </c>
      <c r="C32" s="127" t="s">
        <v>360</v>
      </c>
      <c r="D32" s="127"/>
    </row>
    <row r="33" spans="1:4" x14ac:dyDescent="0.25">
      <c r="A33" s="127" t="s">
        <v>412</v>
      </c>
      <c r="B33" s="130" t="s">
        <v>413</v>
      </c>
      <c r="C33" s="127" t="s">
        <v>360</v>
      </c>
      <c r="D33" s="127"/>
    </row>
    <row r="34" spans="1:4" ht="15.6" x14ac:dyDescent="0.25">
      <c r="A34" s="48" t="s">
        <v>414</v>
      </c>
      <c r="B34" s="6" t="s">
        <v>415</v>
      </c>
      <c r="C34" s="50" t="s">
        <v>156</v>
      </c>
      <c r="D34" s="50"/>
    </row>
    <row r="35" spans="1:4" x14ac:dyDescent="0.25">
      <c r="A35" s="10" t="s">
        <v>416</v>
      </c>
      <c r="B35" s="11" t="s">
        <v>417</v>
      </c>
      <c r="C35" s="136"/>
      <c r="D35" s="136"/>
    </row>
    <row r="36" spans="1:4" ht="26.4" x14ac:dyDescent="0.25">
      <c r="A36" s="127" t="s">
        <v>418</v>
      </c>
      <c r="B36" s="15" t="s">
        <v>419</v>
      </c>
      <c r="C36" s="51"/>
      <c r="D36" s="51"/>
    </row>
    <row r="37" spans="1:4" ht="15.6" x14ac:dyDescent="0.25">
      <c r="A37" s="127" t="s">
        <v>420</v>
      </c>
      <c r="B37" s="130" t="s">
        <v>421</v>
      </c>
      <c r="C37" s="127" t="s">
        <v>422</v>
      </c>
      <c r="D37" s="127"/>
    </row>
    <row r="38" spans="1:4" ht="15.6" x14ac:dyDescent="0.25">
      <c r="A38" s="127" t="s">
        <v>423</v>
      </c>
      <c r="B38" s="130" t="s">
        <v>424</v>
      </c>
      <c r="C38" s="127" t="s">
        <v>385</v>
      </c>
      <c r="D38" s="127"/>
    </row>
    <row r="39" spans="1:4" ht="15.6" x14ac:dyDescent="0.25">
      <c r="A39" s="127" t="s">
        <v>425</v>
      </c>
      <c r="B39" s="130" t="s">
        <v>426</v>
      </c>
      <c r="C39" s="127" t="s">
        <v>385</v>
      </c>
      <c r="D39" s="127"/>
    </row>
    <row r="40" spans="1:4" ht="15.6" x14ac:dyDescent="0.25">
      <c r="A40" s="127" t="s">
        <v>427</v>
      </c>
      <c r="B40" s="130" t="s">
        <v>428</v>
      </c>
      <c r="C40" s="127" t="s">
        <v>385</v>
      </c>
      <c r="D40" s="127"/>
    </row>
    <row r="41" spans="1:4" x14ac:dyDescent="0.25">
      <c r="A41" s="127" t="s">
        <v>429</v>
      </c>
      <c r="B41" s="130" t="s">
        <v>430</v>
      </c>
      <c r="C41" s="127" t="s">
        <v>360</v>
      </c>
      <c r="D41" s="127"/>
    </row>
    <row r="42" spans="1:4" ht="26.4" x14ac:dyDescent="0.25">
      <c r="A42" s="127" t="s">
        <v>431</v>
      </c>
      <c r="B42" s="130" t="s">
        <v>432</v>
      </c>
      <c r="C42" s="127" t="s">
        <v>422</v>
      </c>
      <c r="D42" s="127"/>
    </row>
    <row r="43" spans="1:4" ht="27.75" customHeight="1" x14ac:dyDescent="0.25">
      <c r="A43" s="127" t="s">
        <v>433</v>
      </c>
      <c r="B43" s="130" t="s">
        <v>434</v>
      </c>
      <c r="C43" s="127" t="s">
        <v>385</v>
      </c>
      <c r="D43" s="127"/>
    </row>
    <row r="44" spans="1:4" ht="15.6" x14ac:dyDescent="0.25">
      <c r="A44" s="127" t="s">
        <v>435</v>
      </c>
      <c r="B44" s="130" t="s">
        <v>436</v>
      </c>
      <c r="C44" s="127" t="s">
        <v>422</v>
      </c>
      <c r="D44" s="127"/>
    </row>
    <row r="45" spans="1:4" ht="15.6" x14ac:dyDescent="0.25">
      <c r="A45" s="127" t="s">
        <v>437</v>
      </c>
      <c r="B45" s="130" t="s">
        <v>438</v>
      </c>
      <c r="C45" s="127" t="s">
        <v>422</v>
      </c>
      <c r="D45" s="127"/>
    </row>
    <row r="46" spans="1:4" ht="15.6" x14ac:dyDescent="0.25">
      <c r="A46" s="127" t="s">
        <v>439</v>
      </c>
      <c r="B46" s="130" t="s">
        <v>440</v>
      </c>
      <c r="C46" s="127" t="s">
        <v>422</v>
      </c>
      <c r="D46" s="127"/>
    </row>
    <row r="47" spans="1:4" ht="15.6" x14ac:dyDescent="0.25">
      <c r="A47" s="127" t="s">
        <v>441</v>
      </c>
      <c r="B47" s="130" t="s">
        <v>442</v>
      </c>
      <c r="C47" s="127" t="s">
        <v>422</v>
      </c>
      <c r="D47" s="127"/>
    </row>
    <row r="48" spans="1:4" x14ac:dyDescent="0.25">
      <c r="A48" s="127" t="s">
        <v>443</v>
      </c>
      <c r="B48" s="130" t="s">
        <v>444</v>
      </c>
      <c r="C48" s="127" t="s">
        <v>360</v>
      </c>
      <c r="D48" s="127"/>
    </row>
    <row r="49" spans="1:4" x14ac:dyDescent="0.25">
      <c r="A49" s="10" t="s">
        <v>445</v>
      </c>
      <c r="B49" s="11" t="s">
        <v>446</v>
      </c>
      <c r="C49" s="136"/>
      <c r="D49" s="136"/>
    </row>
    <row r="50" spans="1:4" x14ac:dyDescent="0.25">
      <c r="A50" s="137" t="s">
        <v>447</v>
      </c>
      <c r="B50" s="15" t="s">
        <v>448</v>
      </c>
      <c r="C50" s="130"/>
      <c r="D50" s="130"/>
    </row>
    <row r="51" spans="1:4" ht="15.6" x14ac:dyDescent="0.25">
      <c r="A51" s="137" t="s">
        <v>449</v>
      </c>
      <c r="B51" s="130" t="s">
        <v>450</v>
      </c>
      <c r="C51" s="127" t="s">
        <v>422</v>
      </c>
      <c r="D51" s="127"/>
    </row>
    <row r="52" spans="1:4" ht="15.6" x14ac:dyDescent="0.25">
      <c r="A52" s="137" t="s">
        <v>451</v>
      </c>
      <c r="B52" s="130" t="s">
        <v>452</v>
      </c>
      <c r="C52" s="127" t="s">
        <v>385</v>
      </c>
      <c r="D52" s="127"/>
    </row>
    <row r="53" spans="1:4" x14ac:dyDescent="0.25">
      <c r="A53" s="137" t="s">
        <v>453</v>
      </c>
      <c r="B53" s="15" t="s">
        <v>454</v>
      </c>
      <c r="C53" s="130"/>
      <c r="D53" s="130"/>
    </row>
    <row r="54" spans="1:4" ht="15.6" x14ac:dyDescent="0.25">
      <c r="A54" s="137" t="s">
        <v>455</v>
      </c>
      <c r="B54" s="130" t="s">
        <v>450</v>
      </c>
      <c r="C54" s="127" t="s">
        <v>422</v>
      </c>
      <c r="D54" s="127"/>
    </row>
    <row r="55" spans="1:4" ht="15.6" x14ac:dyDescent="0.25">
      <c r="A55" s="137" t="s">
        <v>456</v>
      </c>
      <c r="B55" s="130" t="s">
        <v>452</v>
      </c>
      <c r="C55" s="127" t="s">
        <v>385</v>
      </c>
      <c r="D55" s="127"/>
    </row>
    <row r="56" spans="1:4" x14ac:dyDescent="0.25">
      <c r="A56" s="137" t="s">
        <v>457</v>
      </c>
      <c r="B56" s="15" t="s">
        <v>458</v>
      </c>
      <c r="C56" s="130"/>
      <c r="D56" s="130"/>
    </row>
    <row r="57" spans="1:4" ht="15.6" x14ac:dyDescent="0.25">
      <c r="A57" s="137" t="s">
        <v>459</v>
      </c>
      <c r="B57" s="130" t="s">
        <v>460</v>
      </c>
      <c r="C57" s="127" t="s">
        <v>422</v>
      </c>
      <c r="D57" s="127"/>
    </row>
    <row r="58" spans="1:4" ht="15.6" x14ac:dyDescent="0.25">
      <c r="A58" s="137" t="s">
        <v>461</v>
      </c>
      <c r="B58" s="130" t="s">
        <v>462</v>
      </c>
      <c r="C58" s="127" t="s">
        <v>385</v>
      </c>
      <c r="D58" s="127"/>
    </row>
    <row r="59" spans="1:4" x14ac:dyDescent="0.25">
      <c r="A59" s="137" t="s">
        <v>463</v>
      </c>
      <c r="B59" s="15" t="s">
        <v>464</v>
      </c>
      <c r="C59" s="130"/>
      <c r="D59" s="130"/>
    </row>
    <row r="60" spans="1:4" ht="15.6" x14ac:dyDescent="0.25">
      <c r="A60" s="137" t="s">
        <v>465</v>
      </c>
      <c r="B60" s="130" t="s">
        <v>466</v>
      </c>
      <c r="C60" s="127" t="s">
        <v>422</v>
      </c>
      <c r="D60" s="127"/>
    </row>
    <row r="61" spans="1:4" ht="15.6" x14ac:dyDescent="0.25">
      <c r="A61" s="137" t="s">
        <v>467</v>
      </c>
      <c r="B61" s="130" t="s">
        <v>436</v>
      </c>
      <c r="C61" s="127" t="s">
        <v>422</v>
      </c>
      <c r="D61" s="127"/>
    </row>
    <row r="62" spans="1:4" ht="15.6" x14ac:dyDescent="0.25">
      <c r="A62" s="137" t="s">
        <v>468</v>
      </c>
      <c r="B62" s="130" t="s">
        <v>438</v>
      </c>
      <c r="C62" s="127" t="s">
        <v>422</v>
      </c>
      <c r="D62" s="127"/>
    </row>
    <row r="63" spans="1:4" ht="15.6" x14ac:dyDescent="0.25">
      <c r="A63" s="137" t="s">
        <v>469</v>
      </c>
      <c r="B63" s="130" t="s">
        <v>440</v>
      </c>
      <c r="C63" s="127" t="s">
        <v>422</v>
      </c>
      <c r="D63" s="127"/>
    </row>
    <row r="64" spans="1:4" ht="15.6" x14ac:dyDescent="0.25">
      <c r="A64" s="137" t="s">
        <v>470</v>
      </c>
      <c r="B64" s="130" t="s">
        <v>442</v>
      </c>
      <c r="C64" s="127" t="s">
        <v>422</v>
      </c>
      <c r="D64" s="127"/>
    </row>
    <row r="65" spans="1:4" x14ac:dyDescent="0.25">
      <c r="A65" s="137" t="s">
        <v>471</v>
      </c>
      <c r="B65" s="130" t="s">
        <v>472</v>
      </c>
      <c r="C65" s="127" t="s">
        <v>360</v>
      </c>
      <c r="D65" s="127"/>
    </row>
    <row r="66" spans="1:4" ht="15.6" x14ac:dyDescent="0.25">
      <c r="A66" s="48" t="s">
        <v>473</v>
      </c>
      <c r="B66" s="6" t="s">
        <v>474</v>
      </c>
      <c r="C66" s="50" t="s">
        <v>156</v>
      </c>
      <c r="D66" s="50"/>
    </row>
    <row r="67" spans="1:4" x14ac:dyDescent="0.25">
      <c r="A67" s="10" t="s">
        <v>475</v>
      </c>
      <c r="B67" s="11" t="s">
        <v>476</v>
      </c>
      <c r="C67" s="136"/>
      <c r="D67" s="136"/>
    </row>
    <row r="68" spans="1:4" x14ac:dyDescent="0.25">
      <c r="A68" s="137" t="s">
        <v>477</v>
      </c>
      <c r="B68" s="130" t="s">
        <v>478</v>
      </c>
      <c r="C68" s="137" t="s">
        <v>9</v>
      </c>
      <c r="D68" s="137"/>
    </row>
    <row r="69" spans="1:4" x14ac:dyDescent="0.25">
      <c r="A69" s="137" t="s">
        <v>479</v>
      </c>
      <c r="B69" s="52" t="s">
        <v>480</v>
      </c>
      <c r="C69" s="130"/>
      <c r="D69" s="130"/>
    </row>
    <row r="70" spans="1:4" ht="15.6" x14ac:dyDescent="0.25">
      <c r="A70" s="137" t="s">
        <v>481</v>
      </c>
      <c r="B70" s="130" t="s">
        <v>482</v>
      </c>
      <c r="C70" s="127" t="s">
        <v>422</v>
      </c>
      <c r="D70" s="127"/>
    </row>
    <row r="71" spans="1:4" ht="15.6" x14ac:dyDescent="0.25">
      <c r="A71" s="137" t="s">
        <v>483</v>
      </c>
      <c r="B71" s="130" t="s">
        <v>484</v>
      </c>
      <c r="C71" s="127" t="s">
        <v>385</v>
      </c>
      <c r="D71" s="127"/>
    </row>
    <row r="72" spans="1:4" ht="15.6" x14ac:dyDescent="0.25">
      <c r="A72" s="137" t="s">
        <v>485</v>
      </c>
      <c r="B72" s="130" t="s">
        <v>486</v>
      </c>
      <c r="C72" s="127" t="s">
        <v>422</v>
      </c>
      <c r="D72" s="127"/>
    </row>
    <row r="73" spans="1:4" x14ac:dyDescent="0.25">
      <c r="A73" s="137" t="s">
        <v>487</v>
      </c>
      <c r="B73" s="130" t="s">
        <v>488</v>
      </c>
      <c r="C73" s="127" t="s">
        <v>360</v>
      </c>
      <c r="D73" s="127"/>
    </row>
    <row r="74" spans="1:4" x14ac:dyDescent="0.25">
      <c r="A74" s="137" t="s">
        <v>489</v>
      </c>
      <c r="B74" s="52" t="s">
        <v>490</v>
      </c>
      <c r="C74" s="127"/>
      <c r="D74" s="127"/>
    </row>
    <row r="75" spans="1:4" ht="15.6" x14ac:dyDescent="0.25">
      <c r="A75" s="137" t="s">
        <v>491</v>
      </c>
      <c r="B75" s="130" t="s">
        <v>492</v>
      </c>
      <c r="C75" s="127" t="s">
        <v>422</v>
      </c>
      <c r="D75" s="127"/>
    </row>
    <row r="76" spans="1:4" ht="15.6" x14ac:dyDescent="0.25">
      <c r="A76" s="137" t="s">
        <v>493</v>
      </c>
      <c r="B76" s="130" t="s">
        <v>484</v>
      </c>
      <c r="C76" s="127" t="s">
        <v>422</v>
      </c>
      <c r="D76" s="127"/>
    </row>
    <row r="77" spans="1:4" ht="15.6" x14ac:dyDescent="0.25">
      <c r="A77" s="137" t="s">
        <v>494</v>
      </c>
      <c r="B77" s="130" t="s">
        <v>495</v>
      </c>
      <c r="C77" s="127" t="s">
        <v>422</v>
      </c>
      <c r="D77" s="127"/>
    </row>
    <row r="78" spans="1:4" ht="15.6" x14ac:dyDescent="0.25">
      <c r="A78" s="137" t="s">
        <v>496</v>
      </c>
      <c r="B78" s="130" t="s">
        <v>497</v>
      </c>
      <c r="C78" s="127" t="s">
        <v>422</v>
      </c>
      <c r="D78" s="127"/>
    </row>
    <row r="79" spans="1:4" ht="15.6" x14ac:dyDescent="0.25">
      <c r="A79" s="137" t="s">
        <v>498</v>
      </c>
      <c r="B79" s="130" t="s">
        <v>499</v>
      </c>
      <c r="C79" s="127" t="s">
        <v>422</v>
      </c>
      <c r="D79" s="127"/>
    </row>
    <row r="80" spans="1:4" ht="15.6" x14ac:dyDescent="0.25">
      <c r="A80" s="137" t="s">
        <v>500</v>
      </c>
      <c r="B80" s="130" t="s">
        <v>501</v>
      </c>
      <c r="C80" s="127" t="s">
        <v>422</v>
      </c>
      <c r="D80" s="127"/>
    </row>
    <row r="81" spans="1:4" ht="15.6" x14ac:dyDescent="0.25">
      <c r="A81" s="137" t="s">
        <v>502</v>
      </c>
      <c r="B81" s="130" t="s">
        <v>503</v>
      </c>
      <c r="C81" s="127" t="s">
        <v>422</v>
      </c>
      <c r="D81" s="127"/>
    </row>
    <row r="82" spans="1:4" ht="15.6" x14ac:dyDescent="0.25">
      <c r="A82" s="137" t="s">
        <v>504</v>
      </c>
      <c r="B82" s="130" t="s">
        <v>505</v>
      </c>
      <c r="C82" s="127" t="s">
        <v>422</v>
      </c>
      <c r="D82" s="127"/>
    </row>
    <row r="83" spans="1:4" ht="15.6" x14ac:dyDescent="0.25">
      <c r="A83" s="137" t="s">
        <v>506</v>
      </c>
      <c r="B83" s="130" t="s">
        <v>507</v>
      </c>
      <c r="C83" s="127" t="s">
        <v>422</v>
      </c>
      <c r="D83" s="127"/>
    </row>
    <row r="84" spans="1:4" x14ac:dyDescent="0.25">
      <c r="A84" s="137" t="s">
        <v>508</v>
      </c>
      <c r="B84" s="130" t="s">
        <v>509</v>
      </c>
      <c r="C84" s="127" t="s">
        <v>360</v>
      </c>
      <c r="D84" s="127"/>
    </row>
    <row r="85" spans="1:4" x14ac:dyDescent="0.25">
      <c r="A85" s="137" t="s">
        <v>510</v>
      </c>
      <c r="B85" s="52" t="s">
        <v>511</v>
      </c>
      <c r="C85" s="127"/>
      <c r="D85" s="127"/>
    </row>
    <row r="86" spans="1:4" x14ac:dyDescent="0.25">
      <c r="A86" s="137" t="s">
        <v>512</v>
      </c>
      <c r="B86" s="130" t="s">
        <v>513</v>
      </c>
      <c r="C86" s="127" t="s">
        <v>9</v>
      </c>
      <c r="D86" s="127"/>
    </row>
    <row r="87" spans="1:4" x14ac:dyDescent="0.25">
      <c r="A87" s="137" t="s">
        <v>514</v>
      </c>
      <c r="B87" s="130" t="s">
        <v>515</v>
      </c>
      <c r="C87" s="127" t="s">
        <v>9</v>
      </c>
      <c r="D87" s="127"/>
    </row>
    <row r="88" spans="1:4" x14ac:dyDescent="0.25">
      <c r="A88" s="137" t="s">
        <v>516</v>
      </c>
      <c r="B88" s="130" t="s">
        <v>517</v>
      </c>
      <c r="C88" s="127" t="s">
        <v>9</v>
      </c>
      <c r="D88" s="127"/>
    </row>
    <row r="89" spans="1:4" x14ac:dyDescent="0.25">
      <c r="A89" s="137" t="s">
        <v>518</v>
      </c>
      <c r="B89" s="130" t="s">
        <v>519</v>
      </c>
      <c r="C89" s="127" t="s">
        <v>9</v>
      </c>
      <c r="D89" s="127"/>
    </row>
    <row r="90" spans="1:4" x14ac:dyDescent="0.25">
      <c r="A90" s="137" t="s">
        <v>520</v>
      </c>
      <c r="B90" s="130" t="s">
        <v>521</v>
      </c>
      <c r="C90" s="127" t="s">
        <v>9</v>
      </c>
      <c r="D90" s="127"/>
    </row>
    <row r="91" spans="1:4" x14ac:dyDescent="0.25">
      <c r="A91" s="137" t="s">
        <v>522</v>
      </c>
      <c r="B91" s="130" t="s">
        <v>523</v>
      </c>
      <c r="C91" s="127" t="s">
        <v>9</v>
      </c>
      <c r="D91" s="127"/>
    </row>
    <row r="92" spans="1:4" x14ac:dyDescent="0.25">
      <c r="A92" s="137" t="s">
        <v>524</v>
      </c>
      <c r="B92" s="130" t="s">
        <v>525</v>
      </c>
      <c r="C92" s="127" t="s">
        <v>9</v>
      </c>
      <c r="D92" s="127"/>
    </row>
    <row r="93" spans="1:4" x14ac:dyDescent="0.25">
      <c r="A93" s="137" t="s">
        <v>526</v>
      </c>
      <c r="B93" s="130" t="s">
        <v>527</v>
      </c>
      <c r="C93" s="127" t="s">
        <v>9</v>
      </c>
      <c r="D93" s="127"/>
    </row>
    <row r="94" spans="1:4" x14ac:dyDescent="0.25">
      <c r="A94" s="137" t="s">
        <v>528</v>
      </c>
      <c r="B94" s="130" t="s">
        <v>529</v>
      </c>
      <c r="C94" s="127" t="s">
        <v>9</v>
      </c>
      <c r="D94" s="127"/>
    </row>
    <row r="95" spans="1:4" x14ac:dyDescent="0.25">
      <c r="A95" s="137" t="s">
        <v>530</v>
      </c>
      <c r="B95" s="130" t="s">
        <v>529</v>
      </c>
      <c r="C95" s="127" t="s">
        <v>9</v>
      </c>
      <c r="D95" s="127"/>
    </row>
    <row r="96" spans="1:4" x14ac:dyDescent="0.25">
      <c r="A96" s="137" t="s">
        <v>531</v>
      </c>
      <c r="B96" s="130" t="s">
        <v>532</v>
      </c>
      <c r="C96" s="127" t="s">
        <v>9</v>
      </c>
      <c r="D96" s="127"/>
    </row>
    <row r="97" spans="1:4" ht="15.6" x14ac:dyDescent="0.25">
      <c r="A97" s="137" t="s">
        <v>533</v>
      </c>
      <c r="B97" s="130" t="s">
        <v>534</v>
      </c>
      <c r="C97" s="127" t="s">
        <v>422</v>
      </c>
      <c r="D97" s="127"/>
    </row>
    <row r="98" spans="1:4" ht="15.6" x14ac:dyDescent="0.25">
      <c r="A98" s="137" t="s">
        <v>535</v>
      </c>
      <c r="B98" s="130" t="s">
        <v>536</v>
      </c>
      <c r="C98" s="127" t="s">
        <v>422</v>
      </c>
      <c r="D98" s="127"/>
    </row>
    <row r="99" spans="1:4" x14ac:dyDescent="0.25">
      <c r="A99" s="137"/>
      <c r="B99" s="52" t="s">
        <v>537</v>
      </c>
      <c r="C99" s="127"/>
      <c r="D99" s="127"/>
    </row>
    <row r="100" spans="1:4" ht="15.6" x14ac:dyDescent="0.25">
      <c r="A100" s="137" t="s">
        <v>538</v>
      </c>
      <c r="B100" s="130" t="s">
        <v>539</v>
      </c>
      <c r="C100" s="127" t="s">
        <v>422</v>
      </c>
      <c r="D100" s="127"/>
    </row>
    <row r="101" spans="1:4" ht="15.6" x14ac:dyDescent="0.25">
      <c r="A101" s="137" t="s">
        <v>540</v>
      </c>
      <c r="B101" s="130" t="s">
        <v>541</v>
      </c>
      <c r="C101" s="127" t="s">
        <v>422</v>
      </c>
      <c r="D101" s="127"/>
    </row>
    <row r="102" spans="1:4" x14ac:dyDescent="0.25">
      <c r="A102" s="137"/>
      <c r="B102" s="52" t="s">
        <v>542</v>
      </c>
      <c r="C102" s="130"/>
      <c r="D102" s="130"/>
    </row>
    <row r="103" spans="1:4" x14ac:dyDescent="0.25">
      <c r="A103" s="137" t="s">
        <v>543</v>
      </c>
      <c r="B103" s="130" t="s">
        <v>544</v>
      </c>
      <c r="C103" s="127" t="s">
        <v>9</v>
      </c>
      <c r="D103" s="127"/>
    </row>
    <row r="104" spans="1:4" x14ac:dyDescent="0.25">
      <c r="A104" s="137" t="s">
        <v>545</v>
      </c>
      <c r="B104" s="130" t="s">
        <v>546</v>
      </c>
      <c r="C104" s="127" t="s">
        <v>9</v>
      </c>
      <c r="D104" s="127"/>
    </row>
    <row r="105" spans="1:4" x14ac:dyDescent="0.25">
      <c r="A105" s="137" t="s">
        <v>547</v>
      </c>
      <c r="B105" s="130" t="s">
        <v>548</v>
      </c>
      <c r="C105" s="127" t="s">
        <v>9</v>
      </c>
      <c r="D105" s="127"/>
    </row>
    <row r="106" spans="1:4" x14ac:dyDescent="0.25">
      <c r="A106" s="137" t="s">
        <v>549</v>
      </c>
      <c r="B106" s="130" t="s">
        <v>550</v>
      </c>
      <c r="C106" s="127" t="s">
        <v>9</v>
      </c>
      <c r="D106" s="127"/>
    </row>
    <row r="107" spans="1:4" x14ac:dyDescent="0.25">
      <c r="A107" s="137" t="s">
        <v>551</v>
      </c>
      <c r="B107" s="130" t="s">
        <v>552</v>
      </c>
      <c r="C107" s="127" t="s">
        <v>9</v>
      </c>
      <c r="D107" s="127"/>
    </row>
    <row r="108" spans="1:4" x14ac:dyDescent="0.25">
      <c r="A108" s="137" t="s">
        <v>553</v>
      </c>
      <c r="B108" s="130" t="s">
        <v>554</v>
      </c>
      <c r="C108" s="127" t="s">
        <v>9</v>
      </c>
      <c r="D108" s="127"/>
    </row>
    <row r="109" spans="1:4" x14ac:dyDescent="0.25">
      <c r="A109" s="137" t="s">
        <v>555</v>
      </c>
      <c r="B109" s="130" t="s">
        <v>556</v>
      </c>
      <c r="C109" s="127" t="s">
        <v>9</v>
      </c>
      <c r="D109" s="127"/>
    </row>
    <row r="110" spans="1:4" x14ac:dyDescent="0.25">
      <c r="A110" s="137" t="s">
        <v>557</v>
      </c>
      <c r="B110" s="130" t="s">
        <v>558</v>
      </c>
      <c r="C110" s="127" t="s">
        <v>9</v>
      </c>
      <c r="D110" s="127"/>
    </row>
    <row r="111" spans="1:4" x14ac:dyDescent="0.25">
      <c r="A111" s="10" t="s">
        <v>559</v>
      </c>
      <c r="B111" s="11" t="s">
        <v>560</v>
      </c>
      <c r="C111" s="136"/>
      <c r="D111" s="136"/>
    </row>
    <row r="112" spans="1:4" x14ac:dyDescent="0.25">
      <c r="A112" s="137" t="s">
        <v>561</v>
      </c>
      <c r="B112" s="130" t="s">
        <v>562</v>
      </c>
      <c r="C112" s="127" t="s">
        <v>9</v>
      </c>
      <c r="D112" s="127"/>
    </row>
    <row r="113" spans="1:4" ht="15.6" x14ac:dyDescent="0.25">
      <c r="A113" s="137" t="s">
        <v>563</v>
      </c>
      <c r="B113" s="130" t="s">
        <v>564</v>
      </c>
      <c r="C113" s="127" t="s">
        <v>422</v>
      </c>
      <c r="D113" s="127"/>
    </row>
    <row r="114" spans="1:4" ht="15.6" x14ac:dyDescent="0.25">
      <c r="A114" s="137" t="s">
        <v>565</v>
      </c>
      <c r="B114" s="130" t="s">
        <v>566</v>
      </c>
      <c r="C114" s="127" t="s">
        <v>422</v>
      </c>
      <c r="D114" s="127"/>
    </row>
    <row r="115" spans="1:4" ht="15.6" x14ac:dyDescent="0.25">
      <c r="A115" s="137" t="s">
        <v>567</v>
      </c>
      <c r="B115" s="130" t="s">
        <v>497</v>
      </c>
      <c r="C115" s="127" t="s">
        <v>422</v>
      </c>
      <c r="D115" s="127"/>
    </row>
    <row r="116" spans="1:4" x14ac:dyDescent="0.25">
      <c r="A116" s="137" t="s">
        <v>568</v>
      </c>
      <c r="B116" s="130" t="s">
        <v>569</v>
      </c>
      <c r="C116" s="127" t="s">
        <v>9</v>
      </c>
      <c r="D116" s="127"/>
    </row>
    <row r="117" spans="1:4" x14ac:dyDescent="0.25">
      <c r="A117" s="137" t="s">
        <v>570</v>
      </c>
      <c r="B117" s="130" t="s">
        <v>521</v>
      </c>
      <c r="C117" s="127" t="s">
        <v>9</v>
      </c>
      <c r="D117" s="127"/>
    </row>
    <row r="118" spans="1:4" x14ac:dyDescent="0.25">
      <c r="A118" s="137" t="s">
        <v>571</v>
      </c>
      <c r="B118" s="130" t="s">
        <v>523</v>
      </c>
      <c r="C118" s="127" t="s">
        <v>9</v>
      </c>
      <c r="D118" s="127"/>
    </row>
    <row r="119" spans="1:4" ht="15.6" x14ac:dyDescent="0.25">
      <c r="A119" s="137" t="s">
        <v>572</v>
      </c>
      <c r="B119" s="130" t="s">
        <v>534</v>
      </c>
      <c r="C119" s="127" t="s">
        <v>422</v>
      </c>
      <c r="D119" s="127"/>
    </row>
    <row r="120" spans="1:4" x14ac:dyDescent="0.25">
      <c r="A120" s="10" t="s">
        <v>573</v>
      </c>
      <c r="B120" s="11" t="s">
        <v>574</v>
      </c>
      <c r="C120" s="136"/>
      <c r="D120" s="136"/>
    </row>
    <row r="121" spans="1:4" x14ac:dyDescent="0.25">
      <c r="A121" s="137" t="s">
        <v>575</v>
      </c>
      <c r="B121" s="130" t="s">
        <v>576</v>
      </c>
      <c r="C121" s="137" t="s">
        <v>9</v>
      </c>
      <c r="D121" s="137"/>
    </row>
    <row r="122" spans="1:4" ht="15.6" x14ac:dyDescent="0.25">
      <c r="A122" s="137" t="s">
        <v>577</v>
      </c>
      <c r="B122" s="130" t="s">
        <v>578</v>
      </c>
      <c r="C122" s="127" t="s">
        <v>422</v>
      </c>
      <c r="D122" s="127"/>
    </row>
    <row r="123" spans="1:4" ht="15.6" x14ac:dyDescent="0.25">
      <c r="A123" s="137" t="s">
        <v>579</v>
      </c>
      <c r="B123" s="130" t="s">
        <v>580</v>
      </c>
      <c r="C123" s="127" t="s">
        <v>422</v>
      </c>
      <c r="D123" s="127"/>
    </row>
    <row r="124" spans="1:4" ht="15.6" x14ac:dyDescent="0.25">
      <c r="A124" s="137" t="s">
        <v>581</v>
      </c>
      <c r="B124" s="130" t="s">
        <v>582</v>
      </c>
      <c r="C124" s="127" t="s">
        <v>422</v>
      </c>
      <c r="D124" s="127"/>
    </row>
    <row r="125" spans="1:4" x14ac:dyDescent="0.25">
      <c r="A125" s="137" t="s">
        <v>583</v>
      </c>
      <c r="B125" s="130" t="s">
        <v>488</v>
      </c>
      <c r="C125" s="127" t="s">
        <v>360</v>
      </c>
      <c r="D125" s="127"/>
    </row>
    <row r="126" spans="1:4" x14ac:dyDescent="0.25">
      <c r="A126" s="137" t="s">
        <v>584</v>
      </c>
      <c r="B126" s="130" t="s">
        <v>585</v>
      </c>
      <c r="C126" s="127" t="s">
        <v>9</v>
      </c>
      <c r="D126" s="127"/>
    </row>
    <row r="127" spans="1:4" x14ac:dyDescent="0.25">
      <c r="A127" s="137" t="s">
        <v>586</v>
      </c>
      <c r="B127" s="130" t="s">
        <v>587</v>
      </c>
      <c r="C127" s="127" t="s">
        <v>9</v>
      </c>
      <c r="D127" s="127"/>
    </row>
    <row r="128" spans="1:4" x14ac:dyDescent="0.25">
      <c r="A128" s="137" t="s">
        <v>588</v>
      </c>
      <c r="B128" s="130" t="s">
        <v>589</v>
      </c>
      <c r="C128" s="127" t="s">
        <v>9</v>
      </c>
      <c r="D128" s="127"/>
    </row>
    <row r="129" spans="1:4" x14ac:dyDescent="0.25">
      <c r="A129" s="10" t="s">
        <v>590</v>
      </c>
      <c r="B129" s="11" t="s">
        <v>591</v>
      </c>
      <c r="C129" s="136"/>
      <c r="D129" s="136"/>
    </row>
    <row r="130" spans="1:4" x14ac:dyDescent="0.25">
      <c r="A130" s="127" t="s">
        <v>592</v>
      </c>
      <c r="B130" s="130" t="s">
        <v>593</v>
      </c>
      <c r="C130" s="127" t="s">
        <v>141</v>
      </c>
      <c r="D130" s="127"/>
    </row>
    <row r="131" spans="1:4" x14ac:dyDescent="0.25">
      <c r="A131" s="127" t="s">
        <v>594</v>
      </c>
      <c r="B131" s="130" t="s">
        <v>595</v>
      </c>
      <c r="C131" s="127" t="s">
        <v>141</v>
      </c>
      <c r="D131" s="127"/>
    </row>
    <row r="132" spans="1:4" x14ac:dyDescent="0.25">
      <c r="A132" s="127" t="s">
        <v>596</v>
      </c>
      <c r="B132" s="130" t="s">
        <v>597</v>
      </c>
      <c r="C132" s="127" t="s">
        <v>141</v>
      </c>
      <c r="D132" s="127"/>
    </row>
    <row r="133" spans="1:4" x14ac:dyDescent="0.25">
      <c r="A133" s="127" t="s">
        <v>598</v>
      </c>
      <c r="B133" s="130" t="s">
        <v>599</v>
      </c>
      <c r="C133" s="127" t="s">
        <v>141</v>
      </c>
      <c r="D133" s="127"/>
    </row>
    <row r="134" spans="1:4" x14ac:dyDescent="0.25">
      <c r="A134" s="127" t="s">
        <v>600</v>
      </c>
      <c r="B134" s="130" t="s">
        <v>601</v>
      </c>
      <c r="C134" s="127" t="s">
        <v>141</v>
      </c>
      <c r="D134" s="127"/>
    </row>
    <row r="135" spans="1:4" x14ac:dyDescent="0.25">
      <c r="A135" s="127" t="s">
        <v>602</v>
      </c>
      <c r="B135" s="130" t="s">
        <v>603</v>
      </c>
      <c r="C135" s="127" t="s">
        <v>141</v>
      </c>
      <c r="D135" s="127"/>
    </row>
    <row r="136" spans="1:4" x14ac:dyDescent="0.25">
      <c r="A136" s="127" t="s">
        <v>604</v>
      </c>
      <c r="B136" s="130" t="s">
        <v>605</v>
      </c>
      <c r="C136" s="127" t="s">
        <v>141</v>
      </c>
      <c r="D136" s="127"/>
    </row>
    <row r="137" spans="1:4" x14ac:dyDescent="0.25">
      <c r="A137" s="127" t="s">
        <v>606</v>
      </c>
      <c r="B137" s="130" t="s">
        <v>607</v>
      </c>
      <c r="C137" s="127" t="s">
        <v>141</v>
      </c>
      <c r="D137" s="127"/>
    </row>
    <row r="138" spans="1:4" x14ac:dyDescent="0.25">
      <c r="A138" s="28"/>
      <c r="B138" s="52" t="s">
        <v>608</v>
      </c>
      <c r="C138" s="127"/>
      <c r="D138" s="127"/>
    </row>
    <row r="139" spans="1:4" x14ac:dyDescent="0.25">
      <c r="A139" s="127" t="s">
        <v>609</v>
      </c>
      <c r="B139" s="130" t="s">
        <v>610</v>
      </c>
      <c r="C139" s="127" t="s">
        <v>141</v>
      </c>
      <c r="D139" s="127"/>
    </row>
    <row r="140" spans="1:4" x14ac:dyDescent="0.25">
      <c r="A140" s="127" t="s">
        <v>611</v>
      </c>
      <c r="B140" s="130" t="s">
        <v>612</v>
      </c>
      <c r="C140" s="127" t="s">
        <v>141</v>
      </c>
      <c r="D140" s="127"/>
    </row>
    <row r="141" spans="1:4" x14ac:dyDescent="0.25">
      <c r="A141" s="127" t="s">
        <v>613</v>
      </c>
      <c r="B141" s="130" t="s">
        <v>614</v>
      </c>
      <c r="C141" s="127" t="s">
        <v>141</v>
      </c>
      <c r="D141" s="127"/>
    </row>
    <row r="142" spans="1:4" x14ac:dyDescent="0.25">
      <c r="A142" s="127" t="s">
        <v>615</v>
      </c>
      <c r="B142" s="130" t="s">
        <v>616</v>
      </c>
      <c r="C142" s="127" t="s">
        <v>141</v>
      </c>
      <c r="D142" s="127"/>
    </row>
    <row r="143" spans="1:4" x14ac:dyDescent="0.25">
      <c r="A143" s="127" t="s">
        <v>617</v>
      </c>
      <c r="B143" s="130" t="s">
        <v>618</v>
      </c>
      <c r="C143" s="127" t="s">
        <v>141</v>
      </c>
      <c r="D143" s="127"/>
    </row>
    <row r="144" spans="1:4" x14ac:dyDescent="0.25">
      <c r="A144" s="127" t="s">
        <v>619</v>
      </c>
      <c r="B144" s="130" t="s">
        <v>620</v>
      </c>
      <c r="C144" s="127" t="s">
        <v>141</v>
      </c>
      <c r="D144" s="127"/>
    </row>
    <row r="145" spans="1:4" x14ac:dyDescent="0.25">
      <c r="A145" s="28"/>
      <c r="B145" s="52" t="s">
        <v>621</v>
      </c>
      <c r="C145" s="127"/>
      <c r="D145" s="127"/>
    </row>
    <row r="146" spans="1:4" x14ac:dyDescent="0.25">
      <c r="A146" s="127" t="s">
        <v>622</v>
      </c>
      <c r="B146" s="130" t="s">
        <v>623</v>
      </c>
      <c r="C146" s="127" t="s">
        <v>141</v>
      </c>
      <c r="D146" s="127"/>
    </row>
    <row r="147" spans="1:4" x14ac:dyDescent="0.25">
      <c r="A147" s="28"/>
      <c r="B147" s="52" t="s">
        <v>624</v>
      </c>
      <c r="C147" s="127"/>
      <c r="D147" s="127"/>
    </row>
    <row r="148" spans="1:4" x14ac:dyDescent="0.25">
      <c r="A148" s="127" t="s">
        <v>625</v>
      </c>
      <c r="B148" s="130" t="s">
        <v>626</v>
      </c>
      <c r="C148" s="127" t="s">
        <v>141</v>
      </c>
      <c r="D148" s="127"/>
    </row>
    <row r="149" spans="1:4" x14ac:dyDescent="0.25">
      <c r="A149" s="127" t="s">
        <v>627</v>
      </c>
      <c r="B149" s="130" t="s">
        <v>628</v>
      </c>
      <c r="C149" s="127" t="s">
        <v>141</v>
      </c>
      <c r="D149" s="127"/>
    </row>
    <row r="150" spans="1:4" ht="26.4" x14ac:dyDescent="0.25">
      <c r="A150" s="127" t="s">
        <v>629</v>
      </c>
      <c r="B150" s="130" t="s">
        <v>630</v>
      </c>
      <c r="C150" s="127" t="s">
        <v>141</v>
      </c>
      <c r="D150" s="127"/>
    </row>
    <row r="151" spans="1:4" ht="26.4" x14ac:dyDescent="0.25">
      <c r="A151" s="127" t="s">
        <v>631</v>
      </c>
      <c r="B151" s="130" t="s">
        <v>632</v>
      </c>
      <c r="C151" s="127" t="s">
        <v>141</v>
      </c>
      <c r="D151" s="127"/>
    </row>
    <row r="152" spans="1:4" x14ac:dyDescent="0.25">
      <c r="A152" s="127" t="s">
        <v>633</v>
      </c>
      <c r="B152" s="52" t="s">
        <v>634</v>
      </c>
      <c r="C152" s="127"/>
      <c r="D152" s="127"/>
    </row>
    <row r="153" spans="1:4" x14ac:dyDescent="0.25">
      <c r="A153" s="127" t="s">
        <v>635</v>
      </c>
      <c r="B153" s="130" t="s">
        <v>636</v>
      </c>
      <c r="C153" s="127" t="s">
        <v>130</v>
      </c>
      <c r="D153" s="127"/>
    </row>
    <row r="154" spans="1:4" x14ac:dyDescent="0.25">
      <c r="A154" s="127" t="s">
        <v>637</v>
      </c>
      <c r="B154" s="130" t="s">
        <v>638</v>
      </c>
      <c r="C154" s="127" t="s">
        <v>130</v>
      </c>
      <c r="D154" s="127"/>
    </row>
    <row r="155" spans="1:4" x14ac:dyDescent="0.25">
      <c r="A155" s="127" t="s">
        <v>639</v>
      </c>
      <c r="B155" s="130" t="s">
        <v>640</v>
      </c>
      <c r="C155" s="127" t="s">
        <v>130</v>
      </c>
      <c r="D155" s="127"/>
    </row>
    <row r="156" spans="1:4" x14ac:dyDescent="0.25">
      <c r="A156" s="127" t="s">
        <v>641</v>
      </c>
      <c r="B156" s="130" t="s">
        <v>642</v>
      </c>
      <c r="C156" s="127" t="s">
        <v>130</v>
      </c>
      <c r="D156" s="127"/>
    </row>
    <row r="157" spans="1:4" x14ac:dyDescent="0.25">
      <c r="A157" s="127" t="s">
        <v>643</v>
      </c>
      <c r="B157" s="130" t="s">
        <v>644</v>
      </c>
      <c r="C157" s="127" t="s">
        <v>130</v>
      </c>
      <c r="D157" s="127"/>
    </row>
    <row r="158" spans="1:4" x14ac:dyDescent="0.25">
      <c r="A158" s="127" t="s">
        <v>645</v>
      </c>
      <c r="B158" s="130" t="s">
        <v>646</v>
      </c>
      <c r="C158" s="127" t="s">
        <v>130</v>
      </c>
      <c r="D158" s="127"/>
    </row>
    <row r="159" spans="1:4" x14ac:dyDescent="0.25">
      <c r="A159" s="127" t="s">
        <v>647</v>
      </c>
      <c r="B159" s="130" t="s">
        <v>648</v>
      </c>
      <c r="C159" s="127" t="s">
        <v>130</v>
      </c>
      <c r="D159" s="127"/>
    </row>
    <row r="160" spans="1:4" x14ac:dyDescent="0.25">
      <c r="A160" s="127" t="s">
        <v>649</v>
      </c>
      <c r="B160" s="130" t="s">
        <v>650</v>
      </c>
      <c r="C160" s="127" t="s">
        <v>130</v>
      </c>
      <c r="D160" s="127"/>
    </row>
    <row r="161" spans="1:4" ht="15.6" x14ac:dyDescent="0.25">
      <c r="A161" s="48" t="s">
        <v>651</v>
      </c>
      <c r="B161" s="6" t="s">
        <v>652</v>
      </c>
      <c r="C161" s="50" t="s">
        <v>156</v>
      </c>
      <c r="D161" s="50"/>
    </row>
    <row r="162" spans="1:4" x14ac:dyDescent="0.25">
      <c r="A162" s="53" t="s">
        <v>653</v>
      </c>
      <c r="B162" s="11" t="s">
        <v>654</v>
      </c>
      <c r="C162" s="11"/>
      <c r="D162" s="11"/>
    </row>
    <row r="163" spans="1:4" ht="39.6" x14ac:dyDescent="0.25">
      <c r="A163" s="127"/>
      <c r="B163" s="29" t="s">
        <v>655</v>
      </c>
      <c r="C163" s="127"/>
      <c r="D163" s="127"/>
    </row>
    <row r="164" spans="1:4" x14ac:dyDescent="0.25">
      <c r="A164" s="127"/>
      <c r="B164" s="29" t="s">
        <v>656</v>
      </c>
      <c r="C164" s="127"/>
      <c r="D164" s="127"/>
    </row>
    <row r="165" spans="1:4" x14ac:dyDescent="0.25">
      <c r="A165" s="127" t="s">
        <v>657</v>
      </c>
      <c r="B165" s="130" t="s">
        <v>658</v>
      </c>
      <c r="C165" s="127" t="s">
        <v>141</v>
      </c>
      <c r="D165" s="127"/>
    </row>
    <row r="166" spans="1:4" x14ac:dyDescent="0.25">
      <c r="A166" s="127" t="s">
        <v>659</v>
      </c>
      <c r="B166" s="130" t="s">
        <v>660</v>
      </c>
      <c r="C166" s="127" t="s">
        <v>141</v>
      </c>
      <c r="D166" s="127"/>
    </row>
    <row r="167" spans="1:4" x14ac:dyDescent="0.25">
      <c r="A167" s="127" t="s">
        <v>661</v>
      </c>
      <c r="B167" s="130" t="s">
        <v>662</v>
      </c>
      <c r="C167" s="127" t="s">
        <v>141</v>
      </c>
      <c r="D167" s="127"/>
    </row>
    <row r="168" spans="1:4" x14ac:dyDescent="0.25">
      <c r="A168" s="127" t="s">
        <v>663</v>
      </c>
      <c r="B168" s="130" t="s">
        <v>664</v>
      </c>
      <c r="C168" s="127" t="s">
        <v>141</v>
      </c>
      <c r="D168" s="127"/>
    </row>
    <row r="169" spans="1:4" x14ac:dyDescent="0.25">
      <c r="A169" s="127" t="s">
        <v>665</v>
      </c>
      <c r="B169" s="130" t="s">
        <v>666</v>
      </c>
      <c r="C169" s="127" t="s">
        <v>141</v>
      </c>
      <c r="D169" s="127"/>
    </row>
    <row r="170" spans="1:4" x14ac:dyDescent="0.25">
      <c r="A170" s="127" t="s">
        <v>667</v>
      </c>
      <c r="B170" s="130" t="s">
        <v>668</v>
      </c>
      <c r="C170" s="127" t="s">
        <v>141</v>
      </c>
      <c r="D170" s="127"/>
    </row>
    <row r="171" spans="1:4" x14ac:dyDescent="0.25">
      <c r="A171" s="127" t="s">
        <v>669</v>
      </c>
      <c r="B171" s="130" t="s">
        <v>670</v>
      </c>
      <c r="C171" s="127" t="s">
        <v>141</v>
      </c>
      <c r="D171" s="127"/>
    </row>
    <row r="172" spans="1:4" x14ac:dyDescent="0.25">
      <c r="A172" s="127"/>
      <c r="B172" s="29" t="s">
        <v>671</v>
      </c>
      <c r="C172" s="127"/>
      <c r="D172" s="127"/>
    </row>
    <row r="173" spans="1:4" x14ac:dyDescent="0.25">
      <c r="A173" s="127" t="s">
        <v>672</v>
      </c>
      <c r="B173" s="130" t="s">
        <v>673</v>
      </c>
      <c r="C173" s="127" t="s">
        <v>141</v>
      </c>
      <c r="D173" s="127"/>
    </row>
    <row r="174" spans="1:4" x14ac:dyDescent="0.25">
      <c r="A174" s="127" t="s">
        <v>674</v>
      </c>
      <c r="B174" s="130" t="s">
        <v>675</v>
      </c>
      <c r="C174" s="127" t="s">
        <v>141</v>
      </c>
      <c r="D174" s="127"/>
    </row>
    <row r="175" spans="1:4" x14ac:dyDescent="0.25">
      <c r="A175" s="127" t="s">
        <v>676</v>
      </c>
      <c r="B175" s="130" t="s">
        <v>677</v>
      </c>
      <c r="C175" s="127" t="s">
        <v>141</v>
      </c>
      <c r="D175" s="127"/>
    </row>
    <row r="176" spans="1:4" x14ac:dyDescent="0.25">
      <c r="A176" s="127" t="s">
        <v>678</v>
      </c>
      <c r="B176" s="130" t="s">
        <v>679</v>
      </c>
      <c r="C176" s="127" t="s">
        <v>141</v>
      </c>
      <c r="D176" s="127"/>
    </row>
    <row r="177" spans="1:4" x14ac:dyDescent="0.25">
      <c r="A177" s="127" t="s">
        <v>680</v>
      </c>
      <c r="B177" s="130" t="s">
        <v>681</v>
      </c>
      <c r="C177" s="127" t="s">
        <v>141</v>
      </c>
      <c r="D177" s="127"/>
    </row>
    <row r="178" spans="1:4" x14ac:dyDescent="0.25">
      <c r="A178" s="127" t="s">
        <v>682</v>
      </c>
      <c r="B178" s="130" t="s">
        <v>683</v>
      </c>
      <c r="C178" s="127" t="s">
        <v>141</v>
      </c>
      <c r="D178" s="127"/>
    </row>
    <row r="179" spans="1:4" x14ac:dyDescent="0.25">
      <c r="A179" s="127"/>
      <c r="B179" s="29" t="s">
        <v>684</v>
      </c>
      <c r="C179" s="127"/>
      <c r="D179" s="127"/>
    </row>
    <row r="180" spans="1:4" x14ac:dyDescent="0.25">
      <c r="A180" s="127" t="s">
        <v>685</v>
      </c>
      <c r="B180" s="130" t="s">
        <v>658</v>
      </c>
      <c r="C180" s="127" t="s">
        <v>141</v>
      </c>
      <c r="D180" s="127"/>
    </row>
    <row r="181" spans="1:4" x14ac:dyDescent="0.25">
      <c r="A181" s="127" t="s">
        <v>686</v>
      </c>
      <c r="B181" s="130" t="s">
        <v>660</v>
      </c>
      <c r="C181" s="127" t="s">
        <v>141</v>
      </c>
      <c r="D181" s="127"/>
    </row>
    <row r="182" spans="1:4" x14ac:dyDescent="0.25">
      <c r="A182" s="127" t="s">
        <v>687</v>
      </c>
      <c r="B182" s="130" t="s">
        <v>662</v>
      </c>
      <c r="C182" s="127" t="s">
        <v>141</v>
      </c>
      <c r="D182" s="127"/>
    </row>
    <row r="183" spans="1:4" x14ac:dyDescent="0.25">
      <c r="A183" s="127" t="s">
        <v>688</v>
      </c>
      <c r="B183" s="130" t="s">
        <v>664</v>
      </c>
      <c r="C183" s="127" t="s">
        <v>141</v>
      </c>
      <c r="D183" s="127"/>
    </row>
    <row r="184" spans="1:4" x14ac:dyDescent="0.25">
      <c r="A184" s="127" t="s">
        <v>689</v>
      </c>
      <c r="B184" s="130" t="s">
        <v>666</v>
      </c>
      <c r="C184" s="127" t="s">
        <v>141</v>
      </c>
      <c r="D184" s="127"/>
    </row>
    <row r="185" spans="1:4" x14ac:dyDescent="0.25">
      <c r="A185" s="127" t="s">
        <v>690</v>
      </c>
      <c r="B185" s="130" t="s">
        <v>668</v>
      </c>
      <c r="C185" s="127" t="s">
        <v>141</v>
      </c>
      <c r="D185" s="127"/>
    </row>
    <row r="186" spans="1:4" x14ac:dyDescent="0.25">
      <c r="A186" s="127" t="s">
        <v>691</v>
      </c>
      <c r="B186" s="130" t="s">
        <v>692</v>
      </c>
      <c r="C186" s="127" t="s">
        <v>141</v>
      </c>
      <c r="D186" s="127"/>
    </row>
    <row r="187" spans="1:4" x14ac:dyDescent="0.25">
      <c r="A187" s="127"/>
      <c r="B187" s="29" t="s">
        <v>693</v>
      </c>
      <c r="C187" s="127"/>
      <c r="D187" s="127"/>
    </row>
    <row r="188" spans="1:4" x14ac:dyDescent="0.25">
      <c r="A188" s="127" t="s">
        <v>694</v>
      </c>
      <c r="B188" s="130" t="s">
        <v>695</v>
      </c>
      <c r="C188" s="127" t="s">
        <v>141</v>
      </c>
      <c r="D188" s="127"/>
    </row>
    <row r="189" spans="1:4" x14ac:dyDescent="0.25">
      <c r="A189" s="127" t="s">
        <v>696</v>
      </c>
      <c r="B189" s="130" t="s">
        <v>697</v>
      </c>
      <c r="C189" s="127" t="s">
        <v>141</v>
      </c>
      <c r="D189" s="127"/>
    </row>
    <row r="190" spans="1:4" x14ac:dyDescent="0.25">
      <c r="A190" s="127" t="s">
        <v>698</v>
      </c>
      <c r="B190" s="130" t="s">
        <v>699</v>
      </c>
      <c r="C190" s="127" t="s">
        <v>141</v>
      </c>
      <c r="D190" s="127"/>
    </row>
    <row r="191" spans="1:4" x14ac:dyDescent="0.25">
      <c r="A191" s="127"/>
      <c r="B191" s="29" t="s">
        <v>700</v>
      </c>
      <c r="C191" s="127"/>
      <c r="D191" s="127"/>
    </row>
    <row r="192" spans="1:4" x14ac:dyDescent="0.25">
      <c r="A192" s="127" t="s">
        <v>701</v>
      </c>
      <c r="B192" s="130" t="s">
        <v>702</v>
      </c>
      <c r="C192" s="127" t="s">
        <v>141</v>
      </c>
      <c r="D192" s="127"/>
    </row>
    <row r="193" spans="1:4" x14ac:dyDescent="0.25">
      <c r="A193" s="53" t="s">
        <v>703</v>
      </c>
      <c r="B193" s="11" t="s">
        <v>704</v>
      </c>
      <c r="C193" s="11"/>
      <c r="D193" s="11"/>
    </row>
    <row r="194" spans="1:4" ht="39.6" x14ac:dyDescent="0.25">
      <c r="A194" s="127"/>
      <c r="B194" s="29" t="s">
        <v>705</v>
      </c>
      <c r="C194" s="127"/>
      <c r="D194" s="127"/>
    </row>
    <row r="195" spans="1:4" x14ac:dyDescent="0.25">
      <c r="A195" s="127"/>
      <c r="B195" s="52" t="s">
        <v>706</v>
      </c>
      <c r="C195" s="127"/>
      <c r="D195" s="127"/>
    </row>
    <row r="196" spans="1:4" x14ac:dyDescent="0.25">
      <c r="A196" s="127" t="s">
        <v>707</v>
      </c>
      <c r="B196" s="130" t="s">
        <v>708</v>
      </c>
      <c r="C196" s="127" t="s">
        <v>130</v>
      </c>
      <c r="D196" s="127"/>
    </row>
    <row r="197" spans="1:4" x14ac:dyDescent="0.25">
      <c r="A197" s="127" t="s">
        <v>709</v>
      </c>
      <c r="B197" s="130" t="s">
        <v>710</v>
      </c>
      <c r="C197" s="127" t="s">
        <v>130</v>
      </c>
      <c r="D197" s="127"/>
    </row>
    <row r="198" spans="1:4" x14ac:dyDescent="0.25">
      <c r="A198" s="127" t="s">
        <v>711</v>
      </c>
      <c r="B198" s="130" t="s">
        <v>712</v>
      </c>
      <c r="C198" s="127" t="s">
        <v>130</v>
      </c>
      <c r="D198" s="127"/>
    </row>
    <row r="199" spans="1:4" s="55" customFormat="1" x14ac:dyDescent="0.25">
      <c r="A199" s="127" t="s">
        <v>713</v>
      </c>
      <c r="B199" s="130" t="s">
        <v>714</v>
      </c>
      <c r="C199" s="127" t="s">
        <v>130</v>
      </c>
      <c r="D199" s="54"/>
    </row>
    <row r="200" spans="1:4" x14ac:dyDescent="0.25">
      <c r="A200" s="127" t="s">
        <v>715</v>
      </c>
      <c r="B200" s="130" t="s">
        <v>716</v>
      </c>
      <c r="C200" s="127" t="s">
        <v>130</v>
      </c>
      <c r="D200" s="127"/>
    </row>
    <row r="201" spans="1:4" x14ac:dyDescent="0.25">
      <c r="A201" s="127" t="s">
        <v>717</v>
      </c>
      <c r="B201" s="130" t="s">
        <v>718</v>
      </c>
      <c r="C201" s="127" t="s">
        <v>130</v>
      </c>
      <c r="D201" s="127"/>
    </row>
    <row r="202" spans="1:4" x14ac:dyDescent="0.25">
      <c r="A202" s="127" t="s">
        <v>719</v>
      </c>
      <c r="B202" s="130" t="s">
        <v>720</v>
      </c>
      <c r="C202" s="127" t="s">
        <v>130</v>
      </c>
      <c r="D202" s="127"/>
    </row>
    <row r="203" spans="1:4" ht="15.75" customHeight="1" x14ac:dyDescent="0.25">
      <c r="A203" s="127" t="s">
        <v>721</v>
      </c>
      <c r="B203" s="130" t="s">
        <v>722</v>
      </c>
      <c r="C203" s="127" t="s">
        <v>130</v>
      </c>
      <c r="D203" s="127"/>
    </row>
    <row r="204" spans="1:4" x14ac:dyDescent="0.25">
      <c r="A204" s="127" t="s">
        <v>723</v>
      </c>
      <c r="B204" s="130" t="s">
        <v>724</v>
      </c>
      <c r="C204" s="127" t="s">
        <v>130</v>
      </c>
      <c r="D204" s="127"/>
    </row>
    <row r="205" spans="1:4" x14ac:dyDescent="0.25">
      <c r="A205" s="127" t="s">
        <v>725</v>
      </c>
      <c r="B205" s="130" t="s">
        <v>726</v>
      </c>
      <c r="C205" s="127" t="s">
        <v>130</v>
      </c>
      <c r="D205" s="127"/>
    </row>
    <row r="206" spans="1:4" x14ac:dyDescent="0.25">
      <c r="A206" s="127" t="s">
        <v>727</v>
      </c>
      <c r="B206" s="130" t="s">
        <v>728</v>
      </c>
      <c r="C206" s="127" t="s">
        <v>130</v>
      </c>
      <c r="D206" s="127"/>
    </row>
    <row r="207" spans="1:4" x14ac:dyDescent="0.25">
      <c r="A207" s="127"/>
      <c r="B207" s="52" t="s">
        <v>729</v>
      </c>
      <c r="C207" s="127"/>
      <c r="D207" s="127"/>
    </row>
    <row r="208" spans="1:4" x14ac:dyDescent="0.25">
      <c r="A208" s="127" t="s">
        <v>730</v>
      </c>
      <c r="B208" s="130" t="s">
        <v>708</v>
      </c>
      <c r="C208" s="127" t="s">
        <v>130</v>
      </c>
      <c r="D208" s="127"/>
    </row>
    <row r="209" spans="1:4" x14ac:dyDescent="0.25">
      <c r="A209" s="127" t="s">
        <v>731</v>
      </c>
      <c r="B209" s="130" t="s">
        <v>710</v>
      </c>
      <c r="C209" s="127" t="s">
        <v>130</v>
      </c>
      <c r="D209" s="127"/>
    </row>
    <row r="210" spans="1:4" x14ac:dyDescent="0.25">
      <c r="A210" s="127" t="s">
        <v>732</v>
      </c>
      <c r="B210" s="130" t="s">
        <v>712</v>
      </c>
      <c r="C210" s="127" t="s">
        <v>130</v>
      </c>
      <c r="D210" s="127"/>
    </row>
    <row r="211" spans="1:4" s="55" customFormat="1" x14ac:dyDescent="0.25">
      <c r="A211" s="127" t="s">
        <v>733</v>
      </c>
      <c r="B211" s="130" t="s">
        <v>714</v>
      </c>
      <c r="C211" s="54"/>
      <c r="D211" s="54"/>
    </row>
    <row r="212" spans="1:4" x14ac:dyDescent="0.25">
      <c r="A212" s="127" t="s">
        <v>734</v>
      </c>
      <c r="B212" s="130" t="s">
        <v>716</v>
      </c>
      <c r="C212" s="127" t="s">
        <v>130</v>
      </c>
      <c r="D212" s="127"/>
    </row>
    <row r="213" spans="1:4" x14ac:dyDescent="0.25">
      <c r="A213" s="127" t="s">
        <v>735</v>
      </c>
      <c r="B213" s="130" t="s">
        <v>718</v>
      </c>
      <c r="C213" s="127" t="s">
        <v>130</v>
      </c>
      <c r="D213" s="127"/>
    </row>
    <row r="214" spans="1:4" x14ac:dyDescent="0.25">
      <c r="A214" s="127" t="s">
        <v>736</v>
      </c>
      <c r="B214" s="130" t="s">
        <v>720</v>
      </c>
      <c r="C214" s="127"/>
      <c r="D214" s="127"/>
    </row>
    <row r="215" spans="1:4" x14ac:dyDescent="0.25">
      <c r="A215" s="127" t="s">
        <v>737</v>
      </c>
      <c r="B215" s="130" t="s">
        <v>724</v>
      </c>
      <c r="C215" s="127" t="s">
        <v>130</v>
      </c>
      <c r="D215" s="127"/>
    </row>
    <row r="216" spans="1:4" x14ac:dyDescent="0.25">
      <c r="A216" s="127" t="s">
        <v>738</v>
      </c>
      <c r="B216" s="130" t="s">
        <v>726</v>
      </c>
      <c r="C216" s="127" t="s">
        <v>130</v>
      </c>
      <c r="D216" s="127"/>
    </row>
    <row r="217" spans="1:4" x14ac:dyDescent="0.25">
      <c r="A217" s="127" t="s">
        <v>739</v>
      </c>
      <c r="B217" s="130" t="s">
        <v>728</v>
      </c>
      <c r="C217" s="127" t="s">
        <v>130</v>
      </c>
      <c r="D217" s="127"/>
    </row>
    <row r="218" spans="1:4" x14ac:dyDescent="0.25">
      <c r="A218" s="127"/>
      <c r="B218" s="52" t="s">
        <v>740</v>
      </c>
      <c r="C218" s="127"/>
      <c r="D218" s="127"/>
    </row>
    <row r="219" spans="1:4" x14ac:dyDescent="0.25">
      <c r="A219" s="127" t="s">
        <v>741</v>
      </c>
      <c r="B219" s="130" t="s">
        <v>742</v>
      </c>
      <c r="C219" s="127" t="s">
        <v>130</v>
      </c>
      <c r="D219" s="127"/>
    </row>
    <row r="220" spans="1:4" x14ac:dyDescent="0.25">
      <c r="A220" s="127" t="s">
        <v>743</v>
      </c>
      <c r="B220" s="130" t="s">
        <v>744</v>
      </c>
      <c r="C220" s="127" t="s">
        <v>130</v>
      </c>
      <c r="D220" s="127"/>
    </row>
    <row r="221" spans="1:4" s="55" customFormat="1" x14ac:dyDescent="0.25">
      <c r="A221" s="127" t="s">
        <v>745</v>
      </c>
      <c r="B221" s="130" t="s">
        <v>714</v>
      </c>
      <c r="C221" s="54"/>
      <c r="D221" s="54"/>
    </row>
    <row r="222" spans="1:4" x14ac:dyDescent="0.25">
      <c r="A222" s="127" t="s">
        <v>746</v>
      </c>
      <c r="B222" s="130" t="s">
        <v>747</v>
      </c>
      <c r="C222" s="127" t="s">
        <v>130</v>
      </c>
      <c r="D222" s="127"/>
    </row>
    <row r="223" spans="1:4" x14ac:dyDescent="0.25">
      <c r="A223" s="127" t="s">
        <v>748</v>
      </c>
      <c r="B223" s="130" t="s">
        <v>749</v>
      </c>
      <c r="C223" s="127" t="s">
        <v>130</v>
      </c>
      <c r="D223" s="127"/>
    </row>
    <row r="224" spans="1:4" x14ac:dyDescent="0.25">
      <c r="A224" s="127" t="s">
        <v>750</v>
      </c>
      <c r="B224" s="130" t="s">
        <v>718</v>
      </c>
      <c r="C224" s="127" t="s">
        <v>130</v>
      </c>
      <c r="D224" s="127"/>
    </row>
    <row r="225" spans="1:4" x14ac:dyDescent="0.25">
      <c r="A225" s="127" t="s">
        <v>751</v>
      </c>
      <c r="B225" s="130" t="s">
        <v>720</v>
      </c>
      <c r="C225" s="127" t="s">
        <v>130</v>
      </c>
      <c r="D225" s="127"/>
    </row>
    <row r="226" spans="1:4" x14ac:dyDescent="0.25">
      <c r="A226" s="127"/>
      <c r="B226" s="52" t="s">
        <v>752</v>
      </c>
      <c r="C226" s="127"/>
      <c r="D226" s="127"/>
    </row>
    <row r="227" spans="1:4" x14ac:dyDescent="0.25">
      <c r="A227" s="127" t="s">
        <v>753</v>
      </c>
      <c r="B227" s="130" t="s">
        <v>754</v>
      </c>
      <c r="C227" s="127" t="s">
        <v>130</v>
      </c>
      <c r="D227" s="127"/>
    </row>
    <row r="228" spans="1:4" x14ac:dyDescent="0.25">
      <c r="A228" s="127" t="s">
        <v>755</v>
      </c>
      <c r="B228" s="130" t="s">
        <v>756</v>
      </c>
      <c r="C228" s="127" t="s">
        <v>130</v>
      </c>
      <c r="D228" s="127"/>
    </row>
    <row r="229" spans="1:4" x14ac:dyDescent="0.25">
      <c r="A229" s="127" t="s">
        <v>757</v>
      </c>
      <c r="B229" s="130" t="s">
        <v>749</v>
      </c>
      <c r="C229" s="127" t="s">
        <v>130</v>
      </c>
      <c r="D229" s="127"/>
    </row>
    <row r="230" spans="1:4" x14ac:dyDescent="0.25">
      <c r="A230" s="127" t="s">
        <v>758</v>
      </c>
      <c r="B230" s="130" t="s">
        <v>718</v>
      </c>
      <c r="C230" s="127" t="s">
        <v>130</v>
      </c>
      <c r="D230" s="127"/>
    </row>
    <row r="231" spans="1:4" x14ac:dyDescent="0.25">
      <c r="A231" s="127" t="s">
        <v>759</v>
      </c>
      <c r="B231" s="130" t="s">
        <v>720</v>
      </c>
      <c r="C231" s="127" t="s">
        <v>130</v>
      </c>
      <c r="D231" s="127"/>
    </row>
    <row r="232" spans="1:4" x14ac:dyDescent="0.25">
      <c r="A232" s="127"/>
      <c r="B232" s="52" t="s">
        <v>760</v>
      </c>
      <c r="C232" s="127"/>
      <c r="D232" s="127"/>
    </row>
    <row r="233" spans="1:4" x14ac:dyDescent="0.25">
      <c r="A233" s="138" t="s">
        <v>761</v>
      </c>
      <c r="B233" s="130" t="s">
        <v>762</v>
      </c>
      <c r="C233" s="138" t="s">
        <v>130</v>
      </c>
      <c r="D233" s="138"/>
    </row>
    <row r="234" spans="1:4" x14ac:dyDescent="0.25">
      <c r="A234" s="138" t="s">
        <v>763</v>
      </c>
      <c r="B234" s="130" t="s">
        <v>764</v>
      </c>
      <c r="C234" s="138" t="s">
        <v>130</v>
      </c>
      <c r="D234" s="138"/>
    </row>
    <row r="235" spans="1:4" x14ac:dyDescent="0.25">
      <c r="A235" s="138" t="s">
        <v>765</v>
      </c>
      <c r="B235" s="130" t="s">
        <v>766</v>
      </c>
      <c r="C235" s="127" t="s">
        <v>130</v>
      </c>
      <c r="D235" s="127"/>
    </row>
    <row r="236" spans="1:4" x14ac:dyDescent="0.25">
      <c r="A236" s="138" t="s">
        <v>767</v>
      </c>
      <c r="B236" s="130" t="s">
        <v>768</v>
      </c>
      <c r="C236" s="127" t="s">
        <v>130</v>
      </c>
      <c r="D236" s="127"/>
    </row>
    <row r="237" spans="1:4" x14ac:dyDescent="0.25">
      <c r="A237" s="138" t="s">
        <v>769</v>
      </c>
      <c r="B237" s="130" t="s">
        <v>770</v>
      </c>
      <c r="C237" s="127" t="s">
        <v>130</v>
      </c>
      <c r="D237" s="127"/>
    </row>
    <row r="238" spans="1:4" x14ac:dyDescent="0.25">
      <c r="A238" s="138" t="s">
        <v>771</v>
      </c>
      <c r="B238" s="130" t="s">
        <v>772</v>
      </c>
      <c r="C238" s="127" t="s">
        <v>130</v>
      </c>
      <c r="D238" s="127"/>
    </row>
    <row r="239" spans="1:4" x14ac:dyDescent="0.25">
      <c r="A239" s="138" t="s">
        <v>773</v>
      </c>
      <c r="B239" s="130" t="s">
        <v>774</v>
      </c>
      <c r="C239" s="127" t="s">
        <v>130</v>
      </c>
      <c r="D239" s="127"/>
    </row>
    <row r="240" spans="1:4" x14ac:dyDescent="0.25">
      <c r="A240" s="138" t="s">
        <v>775</v>
      </c>
      <c r="B240" s="130" t="s">
        <v>776</v>
      </c>
      <c r="C240" s="138" t="s">
        <v>130</v>
      </c>
      <c r="D240" s="138"/>
    </row>
    <row r="241" spans="1:4" x14ac:dyDescent="0.25">
      <c r="A241" s="138" t="s">
        <v>777</v>
      </c>
      <c r="B241" s="130" t="s">
        <v>778</v>
      </c>
      <c r="C241" s="138" t="s">
        <v>130</v>
      </c>
      <c r="D241" s="138"/>
    </row>
    <row r="242" spans="1:4" x14ac:dyDescent="0.25">
      <c r="A242" s="138" t="s">
        <v>779</v>
      </c>
      <c r="B242" s="130" t="s">
        <v>780</v>
      </c>
      <c r="C242" s="138" t="s">
        <v>130</v>
      </c>
      <c r="D242" s="138"/>
    </row>
    <row r="243" spans="1:4" x14ac:dyDescent="0.25">
      <c r="A243" s="138" t="s">
        <v>781</v>
      </c>
      <c r="B243" s="130" t="s">
        <v>782</v>
      </c>
      <c r="C243" s="138" t="s">
        <v>130</v>
      </c>
      <c r="D243" s="138"/>
    </row>
    <row r="244" spans="1:4" x14ac:dyDescent="0.25">
      <c r="A244" s="138" t="s">
        <v>783</v>
      </c>
      <c r="B244" s="130" t="s">
        <v>784</v>
      </c>
      <c r="C244" s="138" t="s">
        <v>130</v>
      </c>
      <c r="D244" s="138"/>
    </row>
    <row r="245" spans="1:4" x14ac:dyDescent="0.25">
      <c r="A245" s="138" t="s">
        <v>785</v>
      </c>
      <c r="B245" s="130" t="s">
        <v>786</v>
      </c>
      <c r="C245" s="138" t="s">
        <v>130</v>
      </c>
      <c r="D245" s="138"/>
    </row>
    <row r="246" spans="1:4" x14ac:dyDescent="0.25">
      <c r="A246" s="138" t="s">
        <v>787</v>
      </c>
      <c r="B246" s="130" t="s">
        <v>788</v>
      </c>
      <c r="C246" s="138" t="s">
        <v>130</v>
      </c>
      <c r="D246" s="138"/>
    </row>
    <row r="247" spans="1:4" x14ac:dyDescent="0.25">
      <c r="A247" s="138" t="s">
        <v>789</v>
      </c>
      <c r="B247" s="130" t="s">
        <v>790</v>
      </c>
      <c r="C247" s="138" t="s">
        <v>130</v>
      </c>
      <c r="D247" s="138"/>
    </row>
    <row r="248" spans="1:4" x14ac:dyDescent="0.25">
      <c r="A248" s="138" t="s">
        <v>791</v>
      </c>
      <c r="B248" s="130" t="s">
        <v>792</v>
      </c>
      <c r="C248" s="138" t="s">
        <v>130</v>
      </c>
      <c r="D248" s="138"/>
    </row>
    <row r="249" spans="1:4" x14ac:dyDescent="0.25">
      <c r="A249" s="138" t="s">
        <v>793</v>
      </c>
      <c r="B249" s="130" t="s">
        <v>794</v>
      </c>
      <c r="C249" s="138" t="s">
        <v>130</v>
      </c>
      <c r="D249" s="138"/>
    </row>
    <row r="250" spans="1:4" x14ac:dyDescent="0.25">
      <c r="A250" s="138" t="s">
        <v>795</v>
      </c>
      <c r="B250" s="130" t="s">
        <v>796</v>
      </c>
      <c r="C250" s="138" t="s">
        <v>130</v>
      </c>
      <c r="D250" s="138"/>
    </row>
    <row r="251" spans="1:4" x14ac:dyDescent="0.25">
      <c r="A251" s="138" t="s">
        <v>797</v>
      </c>
      <c r="B251" s="130" t="s">
        <v>798</v>
      </c>
      <c r="C251" s="138" t="s">
        <v>130</v>
      </c>
      <c r="D251" s="138"/>
    </row>
    <row r="252" spans="1:4" x14ac:dyDescent="0.25">
      <c r="A252" s="138" t="s">
        <v>799</v>
      </c>
      <c r="B252" s="130" t="s">
        <v>800</v>
      </c>
      <c r="C252" s="138" t="s">
        <v>130</v>
      </c>
      <c r="D252" s="138"/>
    </row>
    <row r="253" spans="1:4" x14ac:dyDescent="0.25">
      <c r="A253" s="138" t="s">
        <v>801</v>
      </c>
      <c r="B253" s="130" t="s">
        <v>802</v>
      </c>
      <c r="C253" s="138" t="s">
        <v>130</v>
      </c>
      <c r="D253" s="138"/>
    </row>
    <row r="254" spans="1:4" x14ac:dyDescent="0.25">
      <c r="A254" s="138" t="s">
        <v>803</v>
      </c>
      <c r="B254" s="130" t="s">
        <v>804</v>
      </c>
      <c r="C254" s="138" t="s">
        <v>130</v>
      </c>
      <c r="D254" s="138"/>
    </row>
    <row r="255" spans="1:4" x14ac:dyDescent="0.25">
      <c r="A255" s="138" t="s">
        <v>805</v>
      </c>
      <c r="B255" s="130" t="s">
        <v>792</v>
      </c>
      <c r="C255" s="138" t="s">
        <v>130</v>
      </c>
      <c r="D255" s="138"/>
    </row>
    <row r="256" spans="1:4" x14ac:dyDescent="0.25">
      <c r="A256" s="138" t="s">
        <v>806</v>
      </c>
      <c r="B256" s="130" t="s">
        <v>794</v>
      </c>
      <c r="C256" s="138" t="s">
        <v>130</v>
      </c>
      <c r="D256" s="138"/>
    </row>
    <row r="257" spans="1:4" x14ac:dyDescent="0.25">
      <c r="A257" s="138" t="s">
        <v>807</v>
      </c>
      <c r="B257" s="130" t="s">
        <v>796</v>
      </c>
      <c r="C257" s="138" t="s">
        <v>130</v>
      </c>
      <c r="D257" s="138"/>
    </row>
    <row r="258" spans="1:4" x14ac:dyDescent="0.25">
      <c r="A258" s="138" t="s">
        <v>808</v>
      </c>
      <c r="B258" s="130" t="s">
        <v>798</v>
      </c>
      <c r="C258" s="138" t="s">
        <v>130</v>
      </c>
      <c r="D258" s="138"/>
    </row>
    <row r="259" spans="1:4" x14ac:dyDescent="0.25">
      <c r="A259" s="138" t="s">
        <v>809</v>
      </c>
      <c r="B259" s="130" t="s">
        <v>810</v>
      </c>
      <c r="C259" s="138" t="s">
        <v>130</v>
      </c>
      <c r="D259" s="138"/>
    </row>
    <row r="260" spans="1:4" x14ac:dyDescent="0.25">
      <c r="A260" s="138" t="s">
        <v>811</v>
      </c>
      <c r="B260" s="130" t="s">
        <v>812</v>
      </c>
      <c r="C260" s="138" t="s">
        <v>130</v>
      </c>
      <c r="D260" s="138"/>
    </row>
    <row r="261" spans="1:4" x14ac:dyDescent="0.25">
      <c r="A261" s="127"/>
      <c r="B261" s="52" t="s">
        <v>813</v>
      </c>
      <c r="C261" s="127"/>
      <c r="D261" s="127"/>
    </row>
    <row r="262" spans="1:4" x14ac:dyDescent="0.25">
      <c r="A262" s="127" t="s">
        <v>814</v>
      </c>
      <c r="B262" s="130" t="s">
        <v>815</v>
      </c>
      <c r="C262" s="127" t="s">
        <v>130</v>
      </c>
      <c r="D262" s="127"/>
    </row>
    <row r="263" spans="1:4" x14ac:dyDescent="0.25">
      <c r="A263" s="127" t="s">
        <v>816</v>
      </c>
      <c r="B263" s="130" t="s">
        <v>817</v>
      </c>
      <c r="C263" s="127" t="s">
        <v>130</v>
      </c>
      <c r="D263" s="127"/>
    </row>
    <row r="264" spans="1:4" x14ac:dyDescent="0.25">
      <c r="A264" s="127" t="s">
        <v>818</v>
      </c>
      <c r="B264" s="130" t="s">
        <v>714</v>
      </c>
      <c r="C264" s="127" t="s">
        <v>130</v>
      </c>
      <c r="D264" s="127"/>
    </row>
    <row r="265" spans="1:4" x14ac:dyDescent="0.25">
      <c r="A265" s="127" t="s">
        <v>819</v>
      </c>
      <c r="B265" s="130" t="s">
        <v>744</v>
      </c>
      <c r="C265" s="127" t="s">
        <v>130</v>
      </c>
      <c r="D265" s="127"/>
    </row>
    <row r="266" spans="1:4" x14ac:dyDescent="0.25">
      <c r="A266" s="127" t="s">
        <v>820</v>
      </c>
      <c r="B266" s="130" t="s">
        <v>821</v>
      </c>
      <c r="C266" s="127" t="s">
        <v>130</v>
      </c>
      <c r="D266" s="127"/>
    </row>
    <row r="267" spans="1:4" x14ac:dyDescent="0.25">
      <c r="A267" s="127" t="s">
        <v>822</v>
      </c>
      <c r="B267" s="130" t="s">
        <v>823</v>
      </c>
      <c r="C267" s="127" t="s">
        <v>130</v>
      </c>
      <c r="D267" s="127"/>
    </row>
    <row r="268" spans="1:4" x14ac:dyDescent="0.25">
      <c r="A268" s="127" t="s">
        <v>824</v>
      </c>
      <c r="B268" s="130" t="s">
        <v>825</v>
      </c>
      <c r="C268" s="127" t="s">
        <v>130</v>
      </c>
      <c r="D268" s="127"/>
    </row>
    <row r="269" spans="1:4" x14ac:dyDescent="0.25">
      <c r="A269" s="127"/>
      <c r="B269" s="52" t="s">
        <v>826</v>
      </c>
      <c r="C269" s="127"/>
      <c r="D269" s="127"/>
    </row>
    <row r="270" spans="1:4" x14ac:dyDescent="0.25">
      <c r="A270" s="127" t="s">
        <v>827</v>
      </c>
      <c r="B270" s="130" t="s">
        <v>828</v>
      </c>
      <c r="C270" s="127" t="s">
        <v>141</v>
      </c>
      <c r="D270" s="127"/>
    </row>
    <row r="271" spans="1:4" x14ac:dyDescent="0.25">
      <c r="A271" s="127" t="s">
        <v>829</v>
      </c>
      <c r="B271" s="130" t="s">
        <v>830</v>
      </c>
      <c r="C271" s="127" t="s">
        <v>141</v>
      </c>
      <c r="D271" s="127"/>
    </row>
    <row r="272" spans="1:4" x14ac:dyDescent="0.25">
      <c r="A272" s="127" t="s">
        <v>831</v>
      </c>
      <c r="B272" s="130" t="s">
        <v>832</v>
      </c>
      <c r="C272" s="127" t="s">
        <v>141</v>
      </c>
      <c r="D272" s="127"/>
    </row>
    <row r="273" spans="1:4" x14ac:dyDescent="0.25">
      <c r="A273" s="53" t="s">
        <v>833</v>
      </c>
      <c r="B273" s="11" t="s">
        <v>834</v>
      </c>
      <c r="C273" s="11"/>
      <c r="D273" s="11"/>
    </row>
    <row r="274" spans="1:4" x14ac:dyDescent="0.25">
      <c r="A274" s="127" t="s">
        <v>835</v>
      </c>
      <c r="B274" s="130" t="s">
        <v>836</v>
      </c>
      <c r="C274" s="127" t="s">
        <v>130</v>
      </c>
      <c r="D274" s="127"/>
    </row>
    <row r="275" spans="1:4" ht="26.4" x14ac:dyDescent="0.25">
      <c r="A275" s="127" t="s">
        <v>837</v>
      </c>
      <c r="B275" s="139" t="s">
        <v>838</v>
      </c>
      <c r="C275" s="127" t="s">
        <v>130</v>
      </c>
      <c r="D275" s="127"/>
    </row>
    <row r="276" spans="1:4" x14ac:dyDescent="0.25">
      <c r="A276" s="127" t="s">
        <v>839</v>
      </c>
      <c r="B276" s="139" t="s">
        <v>840</v>
      </c>
      <c r="C276" s="127" t="s">
        <v>130</v>
      </c>
      <c r="D276" s="127"/>
    </row>
    <row r="277" spans="1:4" x14ac:dyDescent="0.25">
      <c r="A277" s="53" t="s">
        <v>841</v>
      </c>
      <c r="B277" s="11" t="s">
        <v>842</v>
      </c>
      <c r="C277" s="11"/>
      <c r="D277" s="11"/>
    </row>
    <row r="278" spans="1:4" x14ac:dyDescent="0.25">
      <c r="A278" s="133" t="s">
        <v>843</v>
      </c>
      <c r="B278" s="139" t="s">
        <v>844</v>
      </c>
      <c r="C278" s="133" t="s">
        <v>360</v>
      </c>
      <c r="D278" s="133"/>
    </row>
    <row r="279" spans="1:4" x14ac:dyDescent="0.25">
      <c r="A279" s="127" t="s">
        <v>845</v>
      </c>
      <c r="B279" s="139" t="s">
        <v>846</v>
      </c>
      <c r="C279" s="127" t="s">
        <v>360</v>
      </c>
      <c r="D279" s="127"/>
    </row>
    <row r="280" spans="1:4" x14ac:dyDescent="0.25">
      <c r="A280" s="133" t="s">
        <v>847</v>
      </c>
      <c r="B280" s="139" t="s">
        <v>848</v>
      </c>
      <c r="C280" s="133" t="s">
        <v>360</v>
      </c>
      <c r="D280" s="133"/>
    </row>
    <row r="281" spans="1:4" ht="15.6" x14ac:dyDescent="0.25">
      <c r="A281" s="48" t="s">
        <v>849</v>
      </c>
      <c r="B281" s="6" t="s">
        <v>850</v>
      </c>
      <c r="C281" s="50"/>
      <c r="D281" s="50"/>
    </row>
    <row r="282" spans="1:4" x14ac:dyDescent="0.25">
      <c r="A282" s="53" t="s">
        <v>851</v>
      </c>
      <c r="B282" s="11" t="s">
        <v>852</v>
      </c>
      <c r="C282" s="11"/>
      <c r="D282" s="11"/>
    </row>
    <row r="283" spans="1:4" ht="39.6" x14ac:dyDescent="0.25">
      <c r="A283" s="133"/>
      <c r="B283" s="29" t="s">
        <v>853</v>
      </c>
      <c r="C283" s="65"/>
      <c r="D283" s="65"/>
    </row>
    <row r="284" spans="1:4" x14ac:dyDescent="0.25">
      <c r="A284" s="133" t="s">
        <v>854</v>
      </c>
      <c r="B284" s="139" t="s">
        <v>855</v>
      </c>
      <c r="C284" s="133" t="s">
        <v>141</v>
      </c>
      <c r="D284" s="133"/>
    </row>
    <row r="285" spans="1:4" x14ac:dyDescent="0.25">
      <c r="A285" s="133" t="s">
        <v>856</v>
      </c>
      <c r="B285" s="139" t="s">
        <v>857</v>
      </c>
      <c r="C285" s="133" t="s">
        <v>141</v>
      </c>
      <c r="D285" s="133"/>
    </row>
    <row r="286" spans="1:4" x14ac:dyDescent="0.25">
      <c r="A286" s="133" t="s">
        <v>858</v>
      </c>
      <c r="B286" s="139" t="s">
        <v>859</v>
      </c>
      <c r="C286" s="133" t="s">
        <v>141</v>
      </c>
      <c r="D286" s="133"/>
    </row>
    <row r="287" spans="1:4" x14ac:dyDescent="0.25">
      <c r="A287" s="133" t="s">
        <v>860</v>
      </c>
      <c r="B287" s="139" t="s">
        <v>861</v>
      </c>
      <c r="C287" s="133" t="s">
        <v>141</v>
      </c>
      <c r="D287" s="133"/>
    </row>
    <row r="288" spans="1:4" x14ac:dyDescent="0.25">
      <c r="A288" s="133" t="s">
        <v>862</v>
      </c>
      <c r="B288" s="139" t="s">
        <v>863</v>
      </c>
      <c r="C288" s="133" t="s">
        <v>141</v>
      </c>
      <c r="D288" s="133"/>
    </row>
    <row r="289" spans="1:4" x14ac:dyDescent="0.25">
      <c r="A289" s="133" t="s">
        <v>864</v>
      </c>
      <c r="B289" s="139" t="s">
        <v>865</v>
      </c>
      <c r="C289" s="133" t="s">
        <v>141</v>
      </c>
      <c r="D289" s="133"/>
    </row>
    <row r="290" spans="1:4" x14ac:dyDescent="0.25">
      <c r="A290" s="133" t="s">
        <v>866</v>
      </c>
      <c r="B290" s="139" t="s">
        <v>867</v>
      </c>
      <c r="C290" s="133" t="s">
        <v>141</v>
      </c>
      <c r="D290" s="133"/>
    </row>
    <row r="291" spans="1:4" x14ac:dyDescent="0.25">
      <c r="A291" s="127"/>
      <c r="B291" s="29" t="s">
        <v>700</v>
      </c>
      <c r="C291" s="127"/>
      <c r="D291" s="127"/>
    </row>
    <row r="292" spans="1:4" x14ac:dyDescent="0.25">
      <c r="A292" s="127" t="s">
        <v>868</v>
      </c>
      <c r="B292" s="130" t="s">
        <v>702</v>
      </c>
      <c r="C292" s="127" t="s">
        <v>141</v>
      </c>
      <c r="D292" s="127"/>
    </row>
    <row r="293" spans="1:4" x14ac:dyDescent="0.25">
      <c r="A293" s="53" t="s">
        <v>869</v>
      </c>
      <c r="B293" s="11" t="s">
        <v>870</v>
      </c>
      <c r="C293" s="11"/>
      <c r="D293" s="11"/>
    </row>
    <row r="294" spans="1:4" ht="13.5" customHeight="1" x14ac:dyDescent="0.25">
      <c r="A294" s="133" t="s">
        <v>871</v>
      </c>
      <c r="B294" s="139" t="s">
        <v>872</v>
      </c>
      <c r="C294" s="133" t="s">
        <v>130</v>
      </c>
      <c r="D294" s="133"/>
    </row>
    <row r="295" spans="1:4" ht="13.5" customHeight="1" x14ac:dyDescent="0.25">
      <c r="A295" s="133" t="s">
        <v>873</v>
      </c>
      <c r="B295" s="139" t="s">
        <v>874</v>
      </c>
      <c r="C295" s="133" t="s">
        <v>130</v>
      </c>
      <c r="D295" s="133"/>
    </row>
    <row r="296" spans="1:4" ht="13.5" customHeight="1" x14ac:dyDescent="0.25">
      <c r="A296" s="133" t="s">
        <v>875</v>
      </c>
      <c r="B296" s="139" t="s">
        <v>876</v>
      </c>
      <c r="C296" s="133" t="s">
        <v>130</v>
      </c>
      <c r="D296" s="133"/>
    </row>
    <row r="297" spans="1:4" ht="13.5" customHeight="1" x14ac:dyDescent="0.25">
      <c r="A297" s="133" t="s">
        <v>877</v>
      </c>
      <c r="B297" s="139" t="s">
        <v>878</v>
      </c>
      <c r="C297" s="133" t="s">
        <v>130</v>
      </c>
      <c r="D297" s="133"/>
    </row>
    <row r="298" spans="1:4" x14ac:dyDescent="0.25">
      <c r="A298" s="133" t="s">
        <v>879</v>
      </c>
      <c r="B298" s="139" t="s">
        <v>880</v>
      </c>
      <c r="C298" s="133" t="s">
        <v>130</v>
      </c>
      <c r="D298" s="133"/>
    </row>
    <row r="299" spans="1:4" x14ac:dyDescent="0.25">
      <c r="A299" s="133" t="s">
        <v>881</v>
      </c>
      <c r="B299" s="139" t="s">
        <v>882</v>
      </c>
      <c r="C299" s="133" t="s">
        <v>130</v>
      </c>
      <c r="D299" s="133"/>
    </row>
    <row r="300" spans="1:4" x14ac:dyDescent="0.25">
      <c r="A300" s="133" t="s">
        <v>883</v>
      </c>
      <c r="B300" s="139" t="s">
        <v>884</v>
      </c>
      <c r="C300" s="133" t="s">
        <v>130</v>
      </c>
      <c r="D300" s="133"/>
    </row>
    <row r="301" spans="1:4" x14ac:dyDescent="0.25">
      <c r="A301" s="133" t="s">
        <v>885</v>
      </c>
      <c r="B301" s="139" t="s">
        <v>886</v>
      </c>
      <c r="C301" s="133" t="s">
        <v>130</v>
      </c>
      <c r="D301" s="133"/>
    </row>
    <row r="302" spans="1:4" x14ac:dyDescent="0.25">
      <c r="A302" s="133" t="s">
        <v>887</v>
      </c>
      <c r="B302" s="139" t="s">
        <v>888</v>
      </c>
      <c r="C302" s="133" t="s">
        <v>130</v>
      </c>
      <c r="D302" s="133"/>
    </row>
    <row r="303" spans="1:4" x14ac:dyDescent="0.25">
      <c r="A303" s="133" t="s">
        <v>889</v>
      </c>
      <c r="B303" s="139" t="s">
        <v>890</v>
      </c>
      <c r="C303" s="133" t="s">
        <v>130</v>
      </c>
      <c r="D303" s="133"/>
    </row>
    <row r="304" spans="1:4" x14ac:dyDescent="0.25">
      <c r="A304" s="133" t="s">
        <v>891</v>
      </c>
      <c r="B304" s="139" t="s">
        <v>892</v>
      </c>
      <c r="C304" s="133" t="s">
        <v>130</v>
      </c>
      <c r="D304" s="133"/>
    </row>
    <row r="305" spans="1:4" x14ac:dyDescent="0.25">
      <c r="A305" s="53" t="s">
        <v>893</v>
      </c>
      <c r="B305" s="11" t="s">
        <v>894</v>
      </c>
      <c r="C305" s="11"/>
      <c r="D305" s="11"/>
    </row>
    <row r="306" spans="1:4" x14ac:dyDescent="0.25">
      <c r="A306" s="133" t="s">
        <v>895</v>
      </c>
      <c r="B306" s="139" t="s">
        <v>896</v>
      </c>
      <c r="C306" s="133" t="s">
        <v>130</v>
      </c>
      <c r="D306" s="133"/>
    </row>
    <row r="307" spans="1:4" x14ac:dyDescent="0.25">
      <c r="A307" s="133" t="s">
        <v>897</v>
      </c>
      <c r="B307" s="139" t="s">
        <v>898</v>
      </c>
      <c r="C307" s="133" t="s">
        <v>130</v>
      </c>
      <c r="D307" s="133"/>
    </row>
    <row r="308" spans="1:4" x14ac:dyDescent="0.25">
      <c r="A308" s="133" t="s">
        <v>899</v>
      </c>
      <c r="B308" s="139" t="s">
        <v>900</v>
      </c>
      <c r="C308" s="133" t="s">
        <v>130</v>
      </c>
      <c r="D308" s="133"/>
    </row>
    <row r="309" spans="1:4" x14ac:dyDescent="0.25">
      <c r="A309" s="133" t="s">
        <v>901</v>
      </c>
      <c r="B309" s="139" t="s">
        <v>902</v>
      </c>
      <c r="C309" s="133" t="s">
        <v>130</v>
      </c>
      <c r="D309" s="133"/>
    </row>
    <row r="310" spans="1:4" x14ac:dyDescent="0.25">
      <c r="A310" s="133" t="s">
        <v>903</v>
      </c>
      <c r="B310" s="139" t="s">
        <v>904</v>
      </c>
      <c r="C310" s="133" t="s">
        <v>130</v>
      </c>
      <c r="D310" s="133"/>
    </row>
    <row r="311" spans="1:4" x14ac:dyDescent="0.25">
      <c r="A311" s="133" t="s">
        <v>905</v>
      </c>
      <c r="B311" s="139" t="s">
        <v>906</v>
      </c>
      <c r="C311" s="133" t="s">
        <v>130</v>
      </c>
      <c r="D311" s="133"/>
    </row>
    <row r="312" spans="1:4" x14ac:dyDescent="0.25">
      <c r="A312" s="133" t="s">
        <v>907</v>
      </c>
      <c r="B312" s="139" t="s">
        <v>908</v>
      </c>
      <c r="C312" s="133" t="s">
        <v>130</v>
      </c>
      <c r="D312" s="133"/>
    </row>
    <row r="313" spans="1:4" x14ac:dyDescent="0.25">
      <c r="A313" s="133" t="s">
        <v>909</v>
      </c>
      <c r="B313" s="139" t="s">
        <v>910</v>
      </c>
      <c r="C313" s="133" t="s">
        <v>130</v>
      </c>
      <c r="D313" s="133"/>
    </row>
    <row r="314" spans="1:4" x14ac:dyDescent="0.25">
      <c r="A314" s="133" t="s">
        <v>911</v>
      </c>
      <c r="B314" s="139" t="s">
        <v>912</v>
      </c>
      <c r="C314" s="133" t="s">
        <v>130</v>
      </c>
      <c r="D314" s="133"/>
    </row>
    <row r="315" spans="1:4" x14ac:dyDescent="0.25">
      <c r="A315" s="133" t="s">
        <v>913</v>
      </c>
      <c r="B315" s="139" t="s">
        <v>914</v>
      </c>
      <c r="C315" s="133" t="s">
        <v>130</v>
      </c>
      <c r="D315" s="133"/>
    </row>
    <row r="316" spans="1:4" x14ac:dyDescent="0.25">
      <c r="A316" s="53" t="s">
        <v>915</v>
      </c>
      <c r="B316" s="11" t="s">
        <v>842</v>
      </c>
      <c r="C316" s="11"/>
      <c r="D316" s="11"/>
    </row>
    <row r="317" spans="1:4" x14ac:dyDescent="0.25">
      <c r="A317" s="133" t="s">
        <v>916</v>
      </c>
      <c r="B317" s="139" t="s">
        <v>917</v>
      </c>
      <c r="C317" s="133" t="s">
        <v>360</v>
      </c>
      <c r="D317" s="133"/>
    </row>
    <row r="318" spans="1:4" x14ac:dyDescent="0.25">
      <c r="A318" s="133" t="s">
        <v>918</v>
      </c>
      <c r="B318" s="139" t="s">
        <v>919</v>
      </c>
      <c r="C318" s="133" t="s">
        <v>360</v>
      </c>
      <c r="D318" s="133"/>
    </row>
    <row r="319" spans="1:4" ht="15.6" x14ac:dyDescent="0.25">
      <c r="A319" s="48" t="s">
        <v>920</v>
      </c>
      <c r="B319" s="6" t="s">
        <v>921</v>
      </c>
      <c r="C319" s="50"/>
      <c r="D319" s="50"/>
    </row>
    <row r="320" spans="1:4" x14ac:dyDescent="0.25">
      <c r="A320" s="53" t="s">
        <v>922</v>
      </c>
      <c r="B320" s="11" t="s">
        <v>852</v>
      </c>
      <c r="C320" s="11"/>
      <c r="D320" s="11"/>
    </row>
    <row r="321" spans="1:4" ht="39.6" x14ac:dyDescent="0.25">
      <c r="A321" s="133"/>
      <c r="B321" s="29" t="s">
        <v>853</v>
      </c>
      <c r="C321" s="65"/>
      <c r="D321" s="65"/>
    </row>
    <row r="322" spans="1:4" x14ac:dyDescent="0.25">
      <c r="A322" s="133" t="s">
        <v>923</v>
      </c>
      <c r="B322" s="139" t="s">
        <v>924</v>
      </c>
      <c r="C322" s="133" t="s">
        <v>141</v>
      </c>
      <c r="D322" s="133"/>
    </row>
    <row r="323" spans="1:4" x14ac:dyDescent="0.25">
      <c r="A323" s="133" t="s">
        <v>925</v>
      </c>
      <c r="B323" s="139" t="s">
        <v>926</v>
      </c>
      <c r="C323" s="133" t="s">
        <v>141</v>
      </c>
      <c r="D323" s="133"/>
    </row>
    <row r="324" spans="1:4" x14ac:dyDescent="0.25">
      <c r="A324" s="133" t="s">
        <v>927</v>
      </c>
      <c r="B324" s="139" t="s">
        <v>928</v>
      </c>
      <c r="C324" s="133" t="s">
        <v>141</v>
      </c>
      <c r="D324" s="133"/>
    </row>
    <row r="325" spans="1:4" x14ac:dyDescent="0.25">
      <c r="A325" s="133" t="s">
        <v>929</v>
      </c>
      <c r="B325" s="139" t="s">
        <v>930</v>
      </c>
      <c r="C325" s="133" t="s">
        <v>141</v>
      </c>
      <c r="D325" s="133"/>
    </row>
    <row r="326" spans="1:4" x14ac:dyDescent="0.25">
      <c r="A326" s="127"/>
      <c r="B326" s="29" t="s">
        <v>700</v>
      </c>
      <c r="C326" s="127"/>
      <c r="D326" s="127"/>
    </row>
    <row r="327" spans="1:4" x14ac:dyDescent="0.25">
      <c r="A327" s="127" t="s">
        <v>931</v>
      </c>
      <c r="B327" s="130" t="s">
        <v>702</v>
      </c>
      <c r="C327" s="127" t="s">
        <v>141</v>
      </c>
      <c r="D327" s="127"/>
    </row>
    <row r="328" spans="1:4" x14ac:dyDescent="0.25">
      <c r="A328" s="53" t="s">
        <v>932</v>
      </c>
      <c r="B328" s="11" t="s">
        <v>933</v>
      </c>
      <c r="C328" s="11"/>
      <c r="D328" s="11"/>
    </row>
    <row r="329" spans="1:4" ht="39.6" x14ac:dyDescent="0.25">
      <c r="A329" s="127"/>
      <c r="B329" s="29" t="s">
        <v>705</v>
      </c>
      <c r="C329" s="127"/>
      <c r="D329" s="127"/>
    </row>
    <row r="330" spans="1:4" x14ac:dyDescent="0.25">
      <c r="A330" s="133" t="s">
        <v>934</v>
      </c>
      <c r="B330" s="65" t="s">
        <v>935</v>
      </c>
      <c r="C330" s="133" t="s">
        <v>130</v>
      </c>
      <c r="D330" s="133"/>
    </row>
    <row r="331" spans="1:4" x14ac:dyDescent="0.25">
      <c r="A331" s="133" t="s">
        <v>936</v>
      </c>
      <c r="B331" s="65" t="s">
        <v>937</v>
      </c>
      <c r="C331" s="133" t="s">
        <v>130</v>
      </c>
      <c r="D331" s="133"/>
    </row>
    <row r="332" spans="1:4" x14ac:dyDescent="0.25">
      <c r="A332" s="133" t="s">
        <v>938</v>
      </c>
      <c r="B332" s="65" t="s">
        <v>939</v>
      </c>
      <c r="C332" s="133" t="s">
        <v>130</v>
      </c>
      <c r="D332" s="133"/>
    </row>
    <row r="333" spans="1:4" x14ac:dyDescent="0.25">
      <c r="A333" s="133" t="s">
        <v>940</v>
      </c>
      <c r="B333" s="65" t="s">
        <v>941</v>
      </c>
      <c r="C333" s="133" t="s">
        <v>130</v>
      </c>
      <c r="D333" s="133"/>
    </row>
    <row r="334" spans="1:4" x14ac:dyDescent="0.25">
      <c r="A334" s="133" t="s">
        <v>942</v>
      </c>
      <c r="B334" s="65" t="s">
        <v>943</v>
      </c>
      <c r="C334" s="133" t="s">
        <v>130</v>
      </c>
      <c r="D334" s="133"/>
    </row>
    <row r="335" spans="1:4" x14ac:dyDescent="0.25">
      <c r="A335" s="53" t="s">
        <v>944</v>
      </c>
      <c r="B335" s="11" t="s">
        <v>945</v>
      </c>
      <c r="C335" s="53"/>
      <c r="D335" s="53"/>
    </row>
    <row r="336" spans="1:4" x14ac:dyDescent="0.25">
      <c r="A336" s="133" t="s">
        <v>946</v>
      </c>
      <c r="B336" s="65" t="s">
        <v>947</v>
      </c>
      <c r="C336" s="133" t="s">
        <v>141</v>
      </c>
      <c r="D336" s="133"/>
    </row>
    <row r="337" spans="1:4" x14ac:dyDescent="0.25">
      <c r="A337" s="133" t="s">
        <v>948</v>
      </c>
      <c r="B337" s="65" t="s">
        <v>949</v>
      </c>
      <c r="C337" s="133" t="s">
        <v>130</v>
      </c>
      <c r="D337" s="133"/>
    </row>
    <row r="338" spans="1:4" x14ac:dyDescent="0.25">
      <c r="A338" s="133" t="s">
        <v>950</v>
      </c>
      <c r="B338" s="65" t="s">
        <v>951</v>
      </c>
      <c r="C338" s="133" t="s">
        <v>130</v>
      </c>
      <c r="D338" s="133"/>
    </row>
    <row r="339" spans="1:4" x14ac:dyDescent="0.25">
      <c r="A339" s="133" t="s">
        <v>952</v>
      </c>
      <c r="B339" s="65" t="s">
        <v>953</v>
      </c>
      <c r="C339" s="133" t="s">
        <v>130</v>
      </c>
      <c r="D339" s="133"/>
    </row>
    <row r="340" spans="1:4" x14ac:dyDescent="0.25">
      <c r="A340" s="133" t="s">
        <v>954</v>
      </c>
      <c r="B340" s="65" t="s">
        <v>955</v>
      </c>
      <c r="C340" s="133" t="s">
        <v>130</v>
      </c>
      <c r="D340" s="133"/>
    </row>
    <row r="341" spans="1:4" x14ac:dyDescent="0.25">
      <c r="A341" s="53" t="s">
        <v>956</v>
      </c>
      <c r="B341" s="11" t="s">
        <v>957</v>
      </c>
      <c r="C341" s="53"/>
      <c r="D341" s="53"/>
    </row>
    <row r="342" spans="1:4" x14ac:dyDescent="0.25">
      <c r="A342" s="133" t="s">
        <v>958</v>
      </c>
      <c r="B342" s="65" t="s">
        <v>959</v>
      </c>
      <c r="C342" s="133" t="s">
        <v>130</v>
      </c>
      <c r="D342" s="133"/>
    </row>
    <row r="343" spans="1:4" x14ac:dyDescent="0.25">
      <c r="A343" s="133" t="s">
        <v>960</v>
      </c>
      <c r="B343" s="65" t="s">
        <v>961</v>
      </c>
      <c r="C343" s="133" t="s">
        <v>130</v>
      </c>
      <c r="D343" s="133"/>
    </row>
    <row r="344" spans="1:4" x14ac:dyDescent="0.25">
      <c r="A344" s="133" t="s">
        <v>962</v>
      </c>
      <c r="B344" s="139" t="s">
        <v>963</v>
      </c>
      <c r="C344" s="133" t="s">
        <v>130</v>
      </c>
      <c r="D344" s="133"/>
    </row>
    <row r="345" spans="1:4" x14ac:dyDescent="0.25">
      <c r="A345" s="133" t="s">
        <v>964</v>
      </c>
      <c r="B345" s="139" t="s">
        <v>965</v>
      </c>
      <c r="C345" s="133" t="s">
        <v>130</v>
      </c>
      <c r="D345" s="133"/>
    </row>
    <row r="346" spans="1:4" x14ac:dyDescent="0.25">
      <c r="A346" s="133" t="s">
        <v>966</v>
      </c>
      <c r="B346" s="139" t="s">
        <v>967</v>
      </c>
      <c r="C346" s="133" t="s">
        <v>130</v>
      </c>
      <c r="D346" s="133"/>
    </row>
    <row r="347" spans="1:4" x14ac:dyDescent="0.25">
      <c r="A347" s="133" t="s">
        <v>968</v>
      </c>
      <c r="B347" s="139" t="s">
        <v>886</v>
      </c>
      <c r="C347" s="133" t="s">
        <v>130</v>
      </c>
      <c r="D347" s="133"/>
    </row>
    <row r="348" spans="1:4" x14ac:dyDescent="0.25">
      <c r="A348" s="133" t="s">
        <v>969</v>
      </c>
      <c r="B348" s="139" t="s">
        <v>888</v>
      </c>
      <c r="C348" s="133" t="s">
        <v>130</v>
      </c>
      <c r="D348" s="133"/>
    </row>
    <row r="349" spans="1:4" x14ac:dyDescent="0.25">
      <c r="A349" s="133" t="s">
        <v>970</v>
      </c>
      <c r="B349" s="65" t="s">
        <v>971</v>
      </c>
      <c r="C349" s="133" t="s">
        <v>130</v>
      </c>
      <c r="D349" s="133"/>
    </row>
    <row r="350" spans="1:4" x14ac:dyDescent="0.25">
      <c r="A350" s="133" t="s">
        <v>972</v>
      </c>
      <c r="B350" s="65" t="s">
        <v>973</v>
      </c>
      <c r="C350" s="133" t="s">
        <v>130</v>
      </c>
      <c r="D350" s="133"/>
    </row>
    <row r="351" spans="1:4" x14ac:dyDescent="0.25">
      <c r="A351" s="133" t="s">
        <v>974</v>
      </c>
      <c r="B351" s="65" t="s">
        <v>975</v>
      </c>
      <c r="C351" s="133" t="s">
        <v>130</v>
      </c>
      <c r="D351" s="133"/>
    </row>
    <row r="352" spans="1:4" x14ac:dyDescent="0.25">
      <c r="A352" s="53" t="s">
        <v>976</v>
      </c>
      <c r="B352" s="11" t="s">
        <v>842</v>
      </c>
      <c r="C352" s="11"/>
      <c r="D352" s="11"/>
    </row>
    <row r="353" spans="1:4" x14ac:dyDescent="0.25">
      <c r="A353" s="133" t="s">
        <v>977</v>
      </c>
      <c r="B353" s="139" t="s">
        <v>917</v>
      </c>
      <c r="C353" s="133" t="s">
        <v>360</v>
      </c>
      <c r="D353" s="133"/>
    </row>
    <row r="354" spans="1:4" ht="15.6" x14ac:dyDescent="0.25">
      <c r="A354" s="48" t="s">
        <v>978</v>
      </c>
      <c r="B354" s="6" t="s">
        <v>979</v>
      </c>
      <c r="C354" s="50" t="s">
        <v>156</v>
      </c>
      <c r="D354" s="50"/>
    </row>
    <row r="355" spans="1:4" x14ac:dyDescent="0.25">
      <c r="A355" s="53" t="s">
        <v>980</v>
      </c>
      <c r="B355" s="11" t="s">
        <v>981</v>
      </c>
      <c r="C355" s="11"/>
      <c r="D355" s="11"/>
    </row>
    <row r="356" spans="1:4" ht="39.6" x14ac:dyDescent="0.25">
      <c r="A356" s="127"/>
      <c r="B356" s="29" t="s">
        <v>982</v>
      </c>
      <c r="C356" s="127"/>
      <c r="D356" s="127"/>
    </row>
    <row r="357" spans="1:4" x14ac:dyDescent="0.25">
      <c r="A357" s="127" t="s">
        <v>983</v>
      </c>
      <c r="B357" s="130" t="s">
        <v>984</v>
      </c>
      <c r="C357" s="127" t="s">
        <v>141</v>
      </c>
      <c r="D357" s="127"/>
    </row>
    <row r="358" spans="1:4" x14ac:dyDescent="0.25">
      <c r="A358" s="127" t="s">
        <v>985</v>
      </c>
      <c r="B358" s="130" t="s">
        <v>986</v>
      </c>
      <c r="C358" s="127" t="s">
        <v>141</v>
      </c>
      <c r="D358" s="127"/>
    </row>
    <row r="359" spans="1:4" x14ac:dyDescent="0.25">
      <c r="A359" s="127" t="s">
        <v>987</v>
      </c>
      <c r="B359" s="130" t="s">
        <v>988</v>
      </c>
      <c r="C359" s="127" t="s">
        <v>141</v>
      </c>
      <c r="D359" s="127"/>
    </row>
    <row r="360" spans="1:4" x14ac:dyDescent="0.25">
      <c r="A360" s="127" t="s">
        <v>989</v>
      </c>
      <c r="B360" s="130" t="s">
        <v>990</v>
      </c>
      <c r="C360" s="127" t="s">
        <v>141</v>
      </c>
      <c r="D360" s="127"/>
    </row>
    <row r="361" spans="1:4" x14ac:dyDescent="0.25">
      <c r="A361" s="127" t="s">
        <v>991</v>
      </c>
      <c r="B361" s="130" t="s">
        <v>992</v>
      </c>
      <c r="C361" s="127" t="s">
        <v>141</v>
      </c>
      <c r="D361" s="127"/>
    </row>
    <row r="362" spans="1:4" x14ac:dyDescent="0.25">
      <c r="A362" s="127" t="s">
        <v>993</v>
      </c>
      <c r="B362" s="130" t="s">
        <v>994</v>
      </c>
      <c r="C362" s="127" t="s">
        <v>141</v>
      </c>
      <c r="D362" s="127"/>
    </row>
    <row r="363" spans="1:4" x14ac:dyDescent="0.25">
      <c r="A363" s="127" t="s">
        <v>995</v>
      </c>
      <c r="B363" s="130" t="s">
        <v>996</v>
      </c>
      <c r="C363" s="127" t="s">
        <v>141</v>
      </c>
      <c r="D363" s="127"/>
    </row>
    <row r="364" spans="1:4" x14ac:dyDescent="0.25">
      <c r="A364" s="127" t="s">
        <v>997</v>
      </c>
      <c r="B364" s="130" t="s">
        <v>998</v>
      </c>
      <c r="C364" s="127" t="s">
        <v>141</v>
      </c>
      <c r="D364" s="127"/>
    </row>
    <row r="365" spans="1:4" x14ac:dyDescent="0.25">
      <c r="A365" s="127" t="s">
        <v>999</v>
      </c>
      <c r="B365" s="130" t="s">
        <v>1000</v>
      </c>
      <c r="C365" s="127" t="s">
        <v>141</v>
      </c>
      <c r="D365" s="127"/>
    </row>
    <row r="366" spans="1:4" x14ac:dyDescent="0.25">
      <c r="A366" s="127"/>
      <c r="B366" s="29" t="s">
        <v>700</v>
      </c>
      <c r="C366" s="127"/>
      <c r="D366" s="127"/>
    </row>
    <row r="367" spans="1:4" x14ac:dyDescent="0.25">
      <c r="A367" s="127" t="s">
        <v>1001</v>
      </c>
      <c r="B367" s="130" t="s">
        <v>702</v>
      </c>
      <c r="C367" s="127" t="s">
        <v>141</v>
      </c>
      <c r="D367" s="127"/>
    </row>
    <row r="368" spans="1:4" x14ac:dyDescent="0.25">
      <c r="A368" s="53" t="s">
        <v>1002</v>
      </c>
      <c r="B368" s="11" t="s">
        <v>1003</v>
      </c>
      <c r="C368" s="11"/>
      <c r="D368" s="11"/>
    </row>
    <row r="369" spans="1:4" ht="39.6" x14ac:dyDescent="0.25">
      <c r="A369" s="127"/>
      <c r="B369" s="29" t="s">
        <v>1004</v>
      </c>
      <c r="C369" s="127"/>
      <c r="D369" s="127"/>
    </row>
    <row r="370" spans="1:4" x14ac:dyDescent="0.25">
      <c r="A370" s="138" t="s">
        <v>1005</v>
      </c>
      <c r="B370" s="65" t="s">
        <v>1006</v>
      </c>
      <c r="C370" s="138" t="s">
        <v>130</v>
      </c>
      <c r="D370" s="138"/>
    </row>
    <row r="371" spans="1:4" x14ac:dyDescent="0.25">
      <c r="A371" s="138" t="s">
        <v>1007</v>
      </c>
      <c r="B371" s="65" t="s">
        <v>1008</v>
      </c>
      <c r="C371" s="138" t="s">
        <v>130</v>
      </c>
      <c r="D371" s="138"/>
    </row>
    <row r="372" spans="1:4" x14ac:dyDescent="0.25">
      <c r="A372" s="138" t="s">
        <v>1009</v>
      </c>
      <c r="B372" s="65" t="s">
        <v>1010</v>
      </c>
      <c r="C372" s="138" t="s">
        <v>130</v>
      </c>
      <c r="D372" s="138"/>
    </row>
    <row r="373" spans="1:4" x14ac:dyDescent="0.25">
      <c r="A373" s="138" t="s">
        <v>1011</v>
      </c>
      <c r="B373" s="65" t="s">
        <v>1012</v>
      </c>
      <c r="C373" s="138" t="s">
        <v>130</v>
      </c>
      <c r="D373" s="138"/>
    </row>
    <row r="374" spans="1:4" x14ac:dyDescent="0.25">
      <c r="A374" s="138" t="s">
        <v>1013</v>
      </c>
      <c r="B374" s="65" t="s">
        <v>1014</v>
      </c>
      <c r="C374" s="138" t="s">
        <v>130</v>
      </c>
      <c r="D374" s="138"/>
    </row>
    <row r="375" spans="1:4" x14ac:dyDescent="0.25">
      <c r="A375" s="53" t="s">
        <v>1015</v>
      </c>
      <c r="B375" s="11" t="s">
        <v>1016</v>
      </c>
      <c r="C375" s="11"/>
      <c r="D375" s="11"/>
    </row>
    <row r="376" spans="1:4" ht="26.4" x14ac:dyDescent="0.25">
      <c r="A376" s="127"/>
      <c r="B376" s="29" t="s">
        <v>1017</v>
      </c>
      <c r="C376" s="127"/>
      <c r="D376" s="127"/>
    </row>
    <row r="377" spans="1:4" x14ac:dyDescent="0.25">
      <c r="A377" s="127" t="s">
        <v>1018</v>
      </c>
      <c r="B377" s="130" t="s">
        <v>1019</v>
      </c>
      <c r="C377" s="127" t="s">
        <v>130</v>
      </c>
      <c r="D377" s="127"/>
    </row>
    <row r="378" spans="1:4" x14ac:dyDescent="0.25">
      <c r="A378" s="127" t="s">
        <v>1020</v>
      </c>
      <c r="B378" s="130" t="s">
        <v>1021</v>
      </c>
      <c r="C378" s="127" t="s">
        <v>130</v>
      </c>
      <c r="D378" s="127"/>
    </row>
    <row r="379" spans="1:4" x14ac:dyDescent="0.25">
      <c r="A379" s="127" t="s">
        <v>1022</v>
      </c>
      <c r="B379" s="130" t="s">
        <v>1023</v>
      </c>
      <c r="C379" s="127" t="s">
        <v>130</v>
      </c>
      <c r="D379" s="127"/>
    </row>
    <row r="380" spans="1:4" x14ac:dyDescent="0.25">
      <c r="A380" s="127" t="s">
        <v>1024</v>
      </c>
      <c r="B380" s="130" t="s">
        <v>1025</v>
      </c>
      <c r="C380" s="127" t="s">
        <v>130</v>
      </c>
      <c r="D380" s="127"/>
    </row>
    <row r="381" spans="1:4" x14ac:dyDescent="0.25">
      <c r="A381" s="127" t="s">
        <v>1026</v>
      </c>
      <c r="B381" s="130" t="s">
        <v>1027</v>
      </c>
      <c r="C381" s="127" t="s">
        <v>130</v>
      </c>
      <c r="D381" s="127"/>
    </row>
    <row r="382" spans="1:4" x14ac:dyDescent="0.25">
      <c r="A382" s="53" t="s">
        <v>1028</v>
      </c>
      <c r="B382" s="11" t="s">
        <v>842</v>
      </c>
      <c r="C382" s="11"/>
      <c r="D382" s="11"/>
    </row>
    <row r="383" spans="1:4" x14ac:dyDescent="0.25">
      <c r="A383" s="133" t="s">
        <v>1029</v>
      </c>
      <c r="B383" s="139" t="s">
        <v>1030</v>
      </c>
      <c r="C383" s="133" t="s">
        <v>360</v>
      </c>
      <c r="D383" s="133"/>
    </row>
    <row r="384" spans="1:4" ht="15.6" x14ac:dyDescent="0.25">
      <c r="A384" s="48" t="s">
        <v>1031</v>
      </c>
      <c r="B384" s="6" t="s">
        <v>1032</v>
      </c>
      <c r="C384" s="50" t="s">
        <v>156</v>
      </c>
      <c r="D384" s="50"/>
    </row>
    <row r="385" spans="1:4" x14ac:dyDescent="0.25">
      <c r="A385" s="53" t="s">
        <v>1033</v>
      </c>
      <c r="B385" s="11" t="s">
        <v>1034</v>
      </c>
      <c r="C385" s="11"/>
      <c r="D385" s="11"/>
    </row>
    <row r="386" spans="1:4" ht="26.4" x14ac:dyDescent="0.25">
      <c r="A386" s="127"/>
      <c r="B386" s="29" t="s">
        <v>1035</v>
      </c>
      <c r="C386" s="127"/>
      <c r="D386" s="127"/>
    </row>
    <row r="387" spans="1:4" x14ac:dyDescent="0.25">
      <c r="A387" s="127" t="s">
        <v>1036</v>
      </c>
      <c r="B387" s="130" t="s">
        <v>1037</v>
      </c>
      <c r="C387" s="127" t="s">
        <v>130</v>
      </c>
      <c r="D387" s="127"/>
    </row>
    <row r="388" spans="1:4" x14ac:dyDescent="0.25">
      <c r="A388" s="127" t="s">
        <v>1038</v>
      </c>
      <c r="B388" s="130" t="s">
        <v>1039</v>
      </c>
      <c r="C388" s="127" t="s">
        <v>130</v>
      </c>
      <c r="D388" s="127"/>
    </row>
    <row r="389" spans="1:4" x14ac:dyDescent="0.25">
      <c r="A389" s="127" t="s">
        <v>1040</v>
      </c>
      <c r="B389" s="130" t="s">
        <v>1041</v>
      </c>
      <c r="C389" s="127" t="s">
        <v>130</v>
      </c>
      <c r="D389" s="127"/>
    </row>
    <row r="390" spans="1:4" x14ac:dyDescent="0.25">
      <c r="A390" s="127" t="s">
        <v>1042</v>
      </c>
      <c r="B390" s="130" t="s">
        <v>1043</v>
      </c>
      <c r="C390" s="127" t="s">
        <v>130</v>
      </c>
      <c r="D390" s="127"/>
    </row>
    <row r="391" spans="1:4" x14ac:dyDescent="0.25">
      <c r="A391" s="127" t="s">
        <v>1044</v>
      </c>
      <c r="B391" s="130" t="s">
        <v>1045</v>
      </c>
      <c r="C391" s="127" t="s">
        <v>130</v>
      </c>
      <c r="D391" s="127"/>
    </row>
    <row r="392" spans="1:4" x14ac:dyDescent="0.25">
      <c r="A392" s="53" t="s">
        <v>1046</v>
      </c>
      <c r="B392" s="11" t="s">
        <v>1047</v>
      </c>
      <c r="C392" s="11"/>
      <c r="D392" s="11"/>
    </row>
    <row r="393" spans="1:4" ht="39.6" x14ac:dyDescent="0.25">
      <c r="A393" s="127"/>
      <c r="B393" s="29" t="s">
        <v>705</v>
      </c>
      <c r="C393" s="127"/>
      <c r="D393" s="127"/>
    </row>
    <row r="394" spans="1:4" x14ac:dyDescent="0.25">
      <c r="A394" s="127" t="s">
        <v>1048</v>
      </c>
      <c r="B394" s="130" t="s">
        <v>1049</v>
      </c>
      <c r="C394" s="127" t="s">
        <v>130</v>
      </c>
      <c r="D394" s="127"/>
    </row>
    <row r="395" spans="1:4" x14ac:dyDescent="0.25">
      <c r="A395" s="127" t="s">
        <v>1050</v>
      </c>
      <c r="B395" s="130" t="s">
        <v>1051</v>
      </c>
      <c r="C395" s="127" t="s">
        <v>130</v>
      </c>
      <c r="D395" s="127"/>
    </row>
    <row r="396" spans="1:4" x14ac:dyDescent="0.25">
      <c r="A396" s="127" t="s">
        <v>1052</v>
      </c>
      <c r="B396" s="130" t="s">
        <v>1053</v>
      </c>
      <c r="C396" s="127" t="s">
        <v>130</v>
      </c>
      <c r="D396" s="127"/>
    </row>
    <row r="397" spans="1:4" x14ac:dyDescent="0.25">
      <c r="A397" s="53" t="s">
        <v>1054</v>
      </c>
      <c r="B397" s="11" t="s">
        <v>1055</v>
      </c>
      <c r="C397" s="11"/>
      <c r="D397" s="11"/>
    </row>
    <row r="398" spans="1:4" ht="25.5" customHeight="1" x14ac:dyDescent="0.25">
      <c r="A398" s="127"/>
      <c r="B398" s="29" t="s">
        <v>1056</v>
      </c>
      <c r="C398" s="127"/>
      <c r="D398" s="127"/>
    </row>
    <row r="399" spans="1:4" x14ac:dyDescent="0.25">
      <c r="A399" s="127" t="s">
        <v>1057</v>
      </c>
      <c r="B399" s="130" t="s">
        <v>1058</v>
      </c>
      <c r="C399" s="127" t="s">
        <v>130</v>
      </c>
      <c r="D399" s="127"/>
    </row>
    <row r="400" spans="1:4" x14ac:dyDescent="0.25">
      <c r="A400" s="127" t="s">
        <v>1059</v>
      </c>
      <c r="B400" s="130" t="s">
        <v>1060</v>
      </c>
      <c r="C400" s="127" t="s">
        <v>130</v>
      </c>
      <c r="D400" s="127"/>
    </row>
    <row r="401" spans="1:4" x14ac:dyDescent="0.25">
      <c r="A401" s="127" t="s">
        <v>1061</v>
      </c>
      <c r="B401" s="130" t="s">
        <v>1062</v>
      </c>
      <c r="C401" s="127" t="s">
        <v>130</v>
      </c>
      <c r="D401" s="127"/>
    </row>
    <row r="402" spans="1:4" x14ac:dyDescent="0.25">
      <c r="A402" s="127" t="s">
        <v>1063</v>
      </c>
      <c r="B402" s="130" t="s">
        <v>1064</v>
      </c>
      <c r="C402" s="127" t="s">
        <v>130</v>
      </c>
      <c r="D402" s="127"/>
    </row>
    <row r="403" spans="1:4" x14ac:dyDescent="0.25">
      <c r="A403" s="127" t="s">
        <v>1065</v>
      </c>
      <c r="B403" s="130" t="s">
        <v>1066</v>
      </c>
      <c r="C403" s="127" t="s">
        <v>130</v>
      </c>
      <c r="D403" s="127"/>
    </row>
    <row r="404" spans="1:4" x14ac:dyDescent="0.25">
      <c r="A404" s="127" t="s">
        <v>1067</v>
      </c>
      <c r="B404" s="130" t="s">
        <v>1068</v>
      </c>
      <c r="C404" s="127" t="s">
        <v>130</v>
      </c>
      <c r="D404" s="127"/>
    </row>
    <row r="405" spans="1:4" x14ac:dyDescent="0.25">
      <c r="A405" s="127" t="s">
        <v>1069</v>
      </c>
      <c r="B405" s="130" t="s">
        <v>1070</v>
      </c>
      <c r="C405" s="127" t="s">
        <v>130</v>
      </c>
      <c r="D405" s="127"/>
    </row>
    <row r="406" spans="1:4" x14ac:dyDescent="0.25">
      <c r="A406" s="127" t="s">
        <v>1071</v>
      </c>
      <c r="B406" s="130" t="s">
        <v>1072</v>
      </c>
      <c r="C406" s="127" t="s">
        <v>130</v>
      </c>
      <c r="D406" s="127"/>
    </row>
    <row r="407" spans="1:4" x14ac:dyDescent="0.25">
      <c r="A407" s="127" t="s">
        <v>1073</v>
      </c>
      <c r="B407" s="130" t="s">
        <v>1074</v>
      </c>
      <c r="C407" s="127" t="s">
        <v>130</v>
      </c>
      <c r="D407" s="127"/>
    </row>
    <row r="408" spans="1:4" x14ac:dyDescent="0.25">
      <c r="A408" s="127" t="s">
        <v>1075</v>
      </c>
      <c r="B408" s="130" t="s">
        <v>1076</v>
      </c>
      <c r="C408" s="127" t="s">
        <v>130</v>
      </c>
      <c r="D408" s="127"/>
    </row>
    <row r="409" spans="1:4" x14ac:dyDescent="0.25">
      <c r="A409" s="127" t="s">
        <v>1077</v>
      </c>
      <c r="B409" s="130" t="s">
        <v>1078</v>
      </c>
      <c r="C409" s="127" t="s">
        <v>130</v>
      </c>
      <c r="D409" s="127"/>
    </row>
    <row r="410" spans="1:4" x14ac:dyDescent="0.25">
      <c r="A410" s="127" t="s">
        <v>1079</v>
      </c>
      <c r="B410" s="130" t="s">
        <v>1080</v>
      </c>
      <c r="C410" s="127" t="s">
        <v>130</v>
      </c>
      <c r="D410" s="127"/>
    </row>
    <row r="411" spans="1:4" ht="26.4" x14ac:dyDescent="0.25">
      <c r="A411" s="127" t="s">
        <v>1081</v>
      </c>
      <c r="B411" s="130" t="s">
        <v>1082</v>
      </c>
      <c r="C411" s="127" t="s">
        <v>130</v>
      </c>
      <c r="D411" s="127"/>
    </row>
    <row r="412" spans="1:4" x14ac:dyDescent="0.25">
      <c r="A412" s="127" t="s">
        <v>1083</v>
      </c>
      <c r="B412" s="130" t="s">
        <v>1084</v>
      </c>
      <c r="C412" s="127" t="s">
        <v>130</v>
      </c>
      <c r="D412" s="127"/>
    </row>
    <row r="413" spans="1:4" x14ac:dyDescent="0.25">
      <c r="A413" s="53" t="s">
        <v>1085</v>
      </c>
      <c r="B413" s="11" t="s">
        <v>1086</v>
      </c>
      <c r="C413" s="11"/>
      <c r="D413" s="11"/>
    </row>
    <row r="414" spans="1:4" ht="26.4" x14ac:dyDescent="0.25">
      <c r="A414" s="127"/>
      <c r="B414" s="29" t="s">
        <v>1087</v>
      </c>
      <c r="C414" s="127"/>
      <c r="D414" s="127"/>
    </row>
    <row r="415" spans="1:4" x14ac:dyDescent="0.25">
      <c r="A415" s="127" t="s">
        <v>1088</v>
      </c>
      <c r="B415" s="130" t="s">
        <v>1089</v>
      </c>
      <c r="C415" s="127" t="s">
        <v>141</v>
      </c>
      <c r="D415" s="127"/>
    </row>
    <row r="416" spans="1:4" x14ac:dyDescent="0.25">
      <c r="A416" s="127" t="s">
        <v>1090</v>
      </c>
      <c r="B416" s="130" t="s">
        <v>1091</v>
      </c>
      <c r="C416" s="127" t="s">
        <v>141</v>
      </c>
      <c r="D416" s="127"/>
    </row>
    <row r="417" spans="1:4" x14ac:dyDescent="0.25">
      <c r="A417" s="127" t="s">
        <v>1092</v>
      </c>
      <c r="B417" s="130" t="s">
        <v>1093</v>
      </c>
      <c r="C417" s="127" t="s">
        <v>141</v>
      </c>
      <c r="D417" s="127"/>
    </row>
    <row r="418" spans="1:4" x14ac:dyDescent="0.25">
      <c r="A418" s="127" t="s">
        <v>1094</v>
      </c>
      <c r="B418" s="130" t="s">
        <v>1095</v>
      </c>
      <c r="C418" s="127" t="s">
        <v>141</v>
      </c>
      <c r="D418" s="127"/>
    </row>
    <row r="419" spans="1:4" x14ac:dyDescent="0.25">
      <c r="A419" s="53" t="s">
        <v>1096</v>
      </c>
      <c r="B419" s="11" t="s">
        <v>1097</v>
      </c>
      <c r="C419" s="11"/>
      <c r="D419" s="11"/>
    </row>
    <row r="420" spans="1:4" ht="25.5" customHeight="1" x14ac:dyDescent="0.25">
      <c r="A420" s="127"/>
      <c r="B420" s="29" t="s">
        <v>1098</v>
      </c>
      <c r="C420" s="127"/>
      <c r="D420" s="127"/>
    </row>
    <row r="421" spans="1:4" x14ac:dyDescent="0.25">
      <c r="A421" s="127" t="s">
        <v>1099</v>
      </c>
      <c r="B421" s="130" t="s">
        <v>1100</v>
      </c>
      <c r="C421" s="127" t="s">
        <v>130</v>
      </c>
      <c r="D421" s="127"/>
    </row>
    <row r="422" spans="1:4" x14ac:dyDescent="0.25">
      <c r="A422" s="127" t="s">
        <v>1101</v>
      </c>
      <c r="B422" s="130" t="s">
        <v>1102</v>
      </c>
      <c r="C422" s="127" t="s">
        <v>130</v>
      </c>
      <c r="D422" s="127"/>
    </row>
    <row r="423" spans="1:4" ht="15.6" x14ac:dyDescent="0.25">
      <c r="A423" s="48" t="s">
        <v>1103</v>
      </c>
      <c r="B423" s="6" t="s">
        <v>1104</v>
      </c>
      <c r="C423" s="50" t="s">
        <v>156</v>
      </c>
      <c r="D423" s="50"/>
    </row>
    <row r="424" spans="1:4" x14ac:dyDescent="0.25">
      <c r="A424" s="53" t="s">
        <v>1105</v>
      </c>
      <c r="B424" s="11" t="s">
        <v>1106</v>
      </c>
      <c r="C424" s="11"/>
      <c r="D424" s="11"/>
    </row>
    <row r="425" spans="1:4" ht="26.4" x14ac:dyDescent="0.25">
      <c r="A425" s="127"/>
      <c r="B425" s="29" t="s">
        <v>1107</v>
      </c>
      <c r="C425" s="127"/>
      <c r="D425" s="127"/>
    </row>
    <row r="426" spans="1:4" x14ac:dyDescent="0.25">
      <c r="A426" s="127" t="s">
        <v>1108</v>
      </c>
      <c r="B426" s="130" t="s">
        <v>1109</v>
      </c>
      <c r="C426" s="127" t="s">
        <v>130</v>
      </c>
      <c r="D426" s="127"/>
    </row>
    <row r="427" spans="1:4" x14ac:dyDescent="0.25">
      <c r="A427" s="127" t="s">
        <v>1110</v>
      </c>
      <c r="B427" s="130" t="s">
        <v>1111</v>
      </c>
      <c r="C427" s="127" t="s">
        <v>130</v>
      </c>
      <c r="D427" s="127"/>
    </row>
    <row r="428" spans="1:4" x14ac:dyDescent="0.25">
      <c r="A428" s="127" t="s">
        <v>1112</v>
      </c>
      <c r="B428" s="130" t="s">
        <v>1113</v>
      </c>
      <c r="C428" s="127" t="s">
        <v>130</v>
      </c>
      <c r="D428" s="127"/>
    </row>
    <row r="429" spans="1:4" ht="15.6" x14ac:dyDescent="0.25">
      <c r="A429" s="56" t="s">
        <v>1114</v>
      </c>
      <c r="B429" s="57" t="s">
        <v>1115</v>
      </c>
      <c r="C429" s="58" t="s">
        <v>156</v>
      </c>
      <c r="D429" s="58"/>
    </row>
    <row r="430" spans="1:4" x14ac:dyDescent="0.25">
      <c r="A430" s="10" t="s">
        <v>1116</v>
      </c>
      <c r="B430" s="11" t="s">
        <v>1117</v>
      </c>
      <c r="C430" s="136"/>
      <c r="D430" s="136"/>
    </row>
    <row r="431" spans="1:4" ht="26.4" x14ac:dyDescent="0.25">
      <c r="A431" s="127"/>
      <c r="B431" s="29" t="s">
        <v>1118</v>
      </c>
      <c r="C431" s="127"/>
      <c r="D431" s="127"/>
    </row>
    <row r="432" spans="1:4" x14ac:dyDescent="0.25">
      <c r="A432" s="127" t="s">
        <v>1119</v>
      </c>
      <c r="B432" s="130" t="s">
        <v>1120</v>
      </c>
      <c r="C432" s="127" t="s">
        <v>130</v>
      </c>
      <c r="D432" s="127"/>
    </row>
    <row r="433" spans="1:4" x14ac:dyDescent="0.25">
      <c r="A433" s="127" t="s">
        <v>1121</v>
      </c>
      <c r="B433" s="130" t="s">
        <v>1122</v>
      </c>
      <c r="C433" s="127" t="s">
        <v>130</v>
      </c>
      <c r="D433" s="127"/>
    </row>
    <row r="434" spans="1:4" x14ac:dyDescent="0.25">
      <c r="A434" s="127" t="s">
        <v>1123</v>
      </c>
      <c r="B434" s="130" t="s">
        <v>1124</v>
      </c>
      <c r="C434" s="127" t="s">
        <v>130</v>
      </c>
      <c r="D434" s="127"/>
    </row>
    <row r="435" spans="1:4" x14ac:dyDescent="0.25">
      <c r="A435" s="127" t="s">
        <v>1125</v>
      </c>
      <c r="B435" s="130" t="s">
        <v>1126</v>
      </c>
      <c r="C435" s="127"/>
      <c r="D435" s="127"/>
    </row>
    <row r="436" spans="1:4" x14ac:dyDescent="0.25">
      <c r="A436" s="127" t="s">
        <v>1127</v>
      </c>
      <c r="B436" s="130" t="s">
        <v>1128</v>
      </c>
      <c r="C436" s="127" t="s">
        <v>130</v>
      </c>
      <c r="D436" s="127"/>
    </row>
    <row r="437" spans="1:4" x14ac:dyDescent="0.25">
      <c r="A437" s="127" t="s">
        <v>1129</v>
      </c>
      <c r="B437" s="130" t="s">
        <v>1130</v>
      </c>
      <c r="C437" s="127"/>
      <c r="D437" s="127"/>
    </row>
    <row r="438" spans="1:4" x14ac:dyDescent="0.25">
      <c r="A438" s="127" t="s">
        <v>1131</v>
      </c>
      <c r="B438" s="130" t="s">
        <v>1132</v>
      </c>
      <c r="C438" s="127" t="s">
        <v>130</v>
      </c>
      <c r="D438" s="127"/>
    </row>
    <row r="439" spans="1:4" x14ac:dyDescent="0.25">
      <c r="A439" s="127" t="s">
        <v>1133</v>
      </c>
      <c r="B439" s="130" t="s">
        <v>1134</v>
      </c>
      <c r="C439" s="127" t="s">
        <v>130</v>
      </c>
      <c r="D439" s="127"/>
    </row>
    <row r="440" spans="1:4" ht="26.4" x14ac:dyDescent="0.25">
      <c r="A440" s="127"/>
      <c r="B440" s="15" t="s">
        <v>1135</v>
      </c>
      <c r="C440" s="127"/>
      <c r="D440" s="127"/>
    </row>
    <row r="441" spans="1:4" x14ac:dyDescent="0.25">
      <c r="A441" s="127" t="s">
        <v>1133</v>
      </c>
      <c r="B441" s="130" t="s">
        <v>1136</v>
      </c>
      <c r="C441" s="127" t="s">
        <v>130</v>
      </c>
      <c r="D441" s="127"/>
    </row>
    <row r="442" spans="1:4" x14ac:dyDescent="0.25">
      <c r="A442" s="127" t="s">
        <v>1137</v>
      </c>
      <c r="B442" s="130" t="s">
        <v>1138</v>
      </c>
      <c r="C442" s="127" t="s">
        <v>130</v>
      </c>
      <c r="D442" s="127"/>
    </row>
    <row r="443" spans="1:4" ht="26.4" x14ac:dyDescent="0.25">
      <c r="A443" s="127"/>
      <c r="B443" s="15" t="s">
        <v>1139</v>
      </c>
      <c r="C443" s="127"/>
      <c r="D443" s="127"/>
    </row>
    <row r="444" spans="1:4" x14ac:dyDescent="0.25">
      <c r="A444" s="127" t="s">
        <v>1133</v>
      </c>
      <c r="B444" s="139" t="s">
        <v>1140</v>
      </c>
      <c r="C444" s="127" t="s">
        <v>141</v>
      </c>
      <c r="D444" s="127"/>
    </row>
    <row r="445" spans="1:4" x14ac:dyDescent="0.25">
      <c r="A445" s="127" t="s">
        <v>1137</v>
      </c>
      <c r="B445" s="139" t="s">
        <v>1141</v>
      </c>
      <c r="C445" s="127" t="s">
        <v>141</v>
      </c>
      <c r="D445" s="127"/>
    </row>
    <row r="446" spans="1:4" x14ac:dyDescent="0.25">
      <c r="A446" s="127" t="s">
        <v>1142</v>
      </c>
      <c r="B446" s="139" t="s">
        <v>1143</v>
      </c>
      <c r="C446" s="127" t="s">
        <v>141</v>
      </c>
      <c r="D446" s="127"/>
    </row>
    <row r="447" spans="1:4" x14ac:dyDescent="0.25">
      <c r="A447" s="127"/>
      <c r="B447" s="15" t="s">
        <v>1144</v>
      </c>
      <c r="C447" s="127"/>
      <c r="D447" s="127"/>
    </row>
    <row r="448" spans="1:4" x14ac:dyDescent="0.25">
      <c r="A448" s="127" t="s">
        <v>1145</v>
      </c>
      <c r="B448" s="139" t="s">
        <v>1146</v>
      </c>
      <c r="C448" s="127" t="s">
        <v>130</v>
      </c>
      <c r="D448" s="127"/>
    </row>
    <row r="449" spans="1:4" x14ac:dyDescent="0.25">
      <c r="A449" s="127" t="s">
        <v>1147</v>
      </c>
      <c r="B449" s="139" t="s">
        <v>1148</v>
      </c>
      <c r="C449" s="127" t="s">
        <v>130</v>
      </c>
      <c r="D449" s="127"/>
    </row>
    <row r="450" spans="1:4" x14ac:dyDescent="0.25">
      <c r="A450" s="127" t="s">
        <v>1149</v>
      </c>
      <c r="B450" s="139" t="s">
        <v>1150</v>
      </c>
      <c r="C450" s="127" t="s">
        <v>130</v>
      </c>
      <c r="D450" s="127"/>
    </row>
    <row r="451" spans="1:4" x14ac:dyDescent="0.25">
      <c r="A451" s="127" t="s">
        <v>1151</v>
      </c>
      <c r="B451" s="139" t="s">
        <v>1152</v>
      </c>
      <c r="C451" s="127" t="s">
        <v>130</v>
      </c>
      <c r="D451" s="127"/>
    </row>
    <row r="452" spans="1:4" x14ac:dyDescent="0.25">
      <c r="A452" s="127" t="s">
        <v>1153</v>
      </c>
      <c r="B452" s="139" t="s">
        <v>1154</v>
      </c>
      <c r="C452" s="127" t="s">
        <v>130</v>
      </c>
      <c r="D452" s="127"/>
    </row>
    <row r="453" spans="1:4" x14ac:dyDescent="0.25">
      <c r="A453" s="127" t="s">
        <v>1155</v>
      </c>
      <c r="B453" s="139" t="s">
        <v>1156</v>
      </c>
      <c r="C453" s="127" t="s">
        <v>130</v>
      </c>
      <c r="D453" s="127"/>
    </row>
    <row r="454" spans="1:4" x14ac:dyDescent="0.25">
      <c r="A454" s="127"/>
      <c r="B454" s="15" t="s">
        <v>1157</v>
      </c>
      <c r="C454" s="127"/>
      <c r="D454" s="127"/>
    </row>
    <row r="455" spans="1:4" x14ac:dyDescent="0.25">
      <c r="A455" s="127" t="s">
        <v>1158</v>
      </c>
      <c r="B455" s="139" t="s">
        <v>1159</v>
      </c>
      <c r="C455" s="127" t="s">
        <v>130</v>
      </c>
      <c r="D455" s="127"/>
    </row>
    <row r="456" spans="1:4" x14ac:dyDescent="0.25">
      <c r="A456" s="127" t="s">
        <v>1160</v>
      </c>
      <c r="B456" s="139" t="s">
        <v>1161</v>
      </c>
      <c r="C456" s="127" t="s">
        <v>130</v>
      </c>
      <c r="D456" s="127"/>
    </row>
    <row r="457" spans="1:4" x14ac:dyDescent="0.25">
      <c r="A457" s="127" t="s">
        <v>1162</v>
      </c>
      <c r="B457" s="139" t="s">
        <v>1163</v>
      </c>
      <c r="C457" s="127" t="s">
        <v>130</v>
      </c>
      <c r="D457" s="127"/>
    </row>
    <row r="458" spans="1:4" x14ac:dyDescent="0.25">
      <c r="A458" s="127"/>
      <c r="B458" s="15" t="s">
        <v>1164</v>
      </c>
      <c r="C458" s="127"/>
      <c r="D458" s="127"/>
    </row>
    <row r="459" spans="1:4" x14ac:dyDescent="0.25">
      <c r="A459" s="127" t="s">
        <v>1165</v>
      </c>
      <c r="B459" s="139" t="s">
        <v>1166</v>
      </c>
      <c r="C459" s="127" t="s">
        <v>130</v>
      </c>
      <c r="D459" s="127"/>
    </row>
    <row r="460" spans="1:4" x14ac:dyDescent="0.25">
      <c r="A460" s="10" t="s">
        <v>1167</v>
      </c>
      <c r="B460" s="11" t="s">
        <v>1168</v>
      </c>
      <c r="C460" s="136"/>
      <c r="D460" s="136"/>
    </row>
    <row r="461" spans="1:4" x14ac:dyDescent="0.25">
      <c r="A461" s="127" t="s">
        <v>1169</v>
      </c>
      <c r="B461" s="130" t="s">
        <v>1170</v>
      </c>
      <c r="C461" s="127" t="s">
        <v>141</v>
      </c>
      <c r="D461" s="127"/>
    </row>
    <row r="462" spans="1:4" x14ac:dyDescent="0.25">
      <c r="A462" s="127" t="s">
        <v>1171</v>
      </c>
      <c r="B462" s="130" t="s">
        <v>1172</v>
      </c>
      <c r="C462" s="127" t="s">
        <v>141</v>
      </c>
      <c r="D462" s="127"/>
    </row>
    <row r="463" spans="1:4" x14ac:dyDescent="0.25">
      <c r="A463" s="127" t="s">
        <v>1173</v>
      </c>
      <c r="B463" s="130" t="s">
        <v>1174</v>
      </c>
      <c r="C463" s="127" t="s">
        <v>9</v>
      </c>
      <c r="D463" s="127"/>
    </row>
    <row r="464" spans="1:4" x14ac:dyDescent="0.25">
      <c r="A464" s="127" t="s">
        <v>1175</v>
      </c>
      <c r="B464" s="130" t="s">
        <v>1176</v>
      </c>
      <c r="C464" s="127" t="s">
        <v>130</v>
      </c>
      <c r="D464" s="127"/>
    </row>
    <row r="465" spans="1:4" x14ac:dyDescent="0.25">
      <c r="A465" s="127" t="s">
        <v>1177</v>
      </c>
      <c r="B465" s="130" t="s">
        <v>1178</v>
      </c>
      <c r="C465" s="127" t="s">
        <v>130</v>
      </c>
      <c r="D465" s="127"/>
    </row>
    <row r="466" spans="1:4" x14ac:dyDescent="0.25">
      <c r="A466" s="127" t="s">
        <v>1179</v>
      </c>
      <c r="B466" s="130" t="s">
        <v>1180</v>
      </c>
      <c r="C466" s="127" t="s">
        <v>130</v>
      </c>
      <c r="D466" s="127"/>
    </row>
    <row r="467" spans="1:4" x14ac:dyDescent="0.25">
      <c r="A467" s="127" t="s">
        <v>1181</v>
      </c>
      <c r="B467" s="130" t="s">
        <v>1182</v>
      </c>
      <c r="C467" s="127" t="s">
        <v>141</v>
      </c>
      <c r="D467" s="127"/>
    </row>
    <row r="468" spans="1:4" x14ac:dyDescent="0.25">
      <c r="A468" s="127" t="s">
        <v>1183</v>
      </c>
      <c r="B468" s="130" t="s">
        <v>1184</v>
      </c>
      <c r="C468" s="127" t="s">
        <v>130</v>
      </c>
      <c r="D468" s="127"/>
    </row>
    <row r="469" spans="1:4" x14ac:dyDescent="0.25">
      <c r="A469" s="127" t="s">
        <v>1185</v>
      </c>
      <c r="B469" s="130" t="s">
        <v>1186</v>
      </c>
      <c r="C469" s="127" t="s">
        <v>130</v>
      </c>
      <c r="D469" s="127"/>
    </row>
    <row r="470" spans="1:4" x14ac:dyDescent="0.25">
      <c r="A470" s="127" t="s">
        <v>1187</v>
      </c>
      <c r="B470" s="130" t="s">
        <v>1188</v>
      </c>
      <c r="C470" s="127" t="s">
        <v>1189</v>
      </c>
      <c r="D470" s="127"/>
    </row>
    <row r="471" spans="1:4" x14ac:dyDescent="0.25">
      <c r="A471" s="127" t="s">
        <v>1190</v>
      </c>
      <c r="B471" s="130" t="s">
        <v>1191</v>
      </c>
      <c r="C471" s="127" t="s">
        <v>130</v>
      </c>
      <c r="D471" s="127"/>
    </row>
    <row r="472" spans="1:4" x14ac:dyDescent="0.25">
      <c r="A472" s="127" t="s">
        <v>1192</v>
      </c>
      <c r="B472" s="130" t="s">
        <v>1193</v>
      </c>
      <c r="C472" s="127" t="s">
        <v>130</v>
      </c>
      <c r="D472" s="127"/>
    </row>
    <row r="473" spans="1:4" x14ac:dyDescent="0.25">
      <c r="A473" s="127" t="s">
        <v>1194</v>
      </c>
      <c r="B473" s="130" t="s">
        <v>1195</v>
      </c>
      <c r="C473" s="127" t="s">
        <v>141</v>
      </c>
      <c r="D473" s="127"/>
    </row>
    <row r="474" spans="1:4" ht="15.6" x14ac:dyDescent="0.25">
      <c r="A474" s="48" t="s">
        <v>1196</v>
      </c>
      <c r="B474" s="6" t="s">
        <v>1197</v>
      </c>
      <c r="C474" s="50" t="s">
        <v>156</v>
      </c>
      <c r="D474" s="50"/>
    </row>
    <row r="475" spans="1:4" x14ac:dyDescent="0.25">
      <c r="A475" s="10" t="s">
        <v>1198</v>
      </c>
      <c r="B475" s="11" t="s">
        <v>1199</v>
      </c>
      <c r="C475" s="136"/>
      <c r="D475" s="136"/>
    </row>
    <row r="476" spans="1:4" ht="26.4" x14ac:dyDescent="0.25">
      <c r="A476" s="127"/>
      <c r="B476" s="15" t="s">
        <v>1200</v>
      </c>
      <c r="C476" s="127"/>
      <c r="D476" s="127"/>
    </row>
    <row r="477" spans="1:4" x14ac:dyDescent="0.25">
      <c r="A477" s="127" t="s">
        <v>1201</v>
      </c>
      <c r="B477" s="130" t="s">
        <v>1202</v>
      </c>
      <c r="C477" s="127" t="s">
        <v>9</v>
      </c>
      <c r="D477" s="127"/>
    </row>
    <row r="478" spans="1:4" x14ac:dyDescent="0.25">
      <c r="A478" s="127" t="s">
        <v>1203</v>
      </c>
      <c r="B478" s="130" t="s">
        <v>1204</v>
      </c>
      <c r="C478" s="127" t="s">
        <v>9</v>
      </c>
      <c r="D478" s="127"/>
    </row>
    <row r="479" spans="1:4" x14ac:dyDescent="0.25">
      <c r="A479" s="10" t="s">
        <v>1205</v>
      </c>
      <c r="B479" s="11" t="s">
        <v>1206</v>
      </c>
      <c r="C479" s="136"/>
      <c r="D479" s="136"/>
    </row>
    <row r="480" spans="1:4" ht="15.6" x14ac:dyDescent="0.25">
      <c r="A480" s="127" t="s">
        <v>1207</v>
      </c>
      <c r="B480" s="140" t="s">
        <v>1202</v>
      </c>
      <c r="C480" s="127" t="s">
        <v>385</v>
      </c>
      <c r="D480" s="127"/>
    </row>
    <row r="481" spans="1:4" ht="15.6" x14ac:dyDescent="0.25">
      <c r="A481" s="127" t="s">
        <v>1208</v>
      </c>
      <c r="B481" s="130" t="s">
        <v>1204</v>
      </c>
      <c r="C481" s="127" t="s">
        <v>385</v>
      </c>
      <c r="D481" s="127"/>
    </row>
    <row r="482" spans="1:4" ht="15.6" x14ac:dyDescent="0.25">
      <c r="A482" s="127" t="s">
        <v>1209</v>
      </c>
      <c r="B482" s="130" t="s">
        <v>1210</v>
      </c>
      <c r="C482" s="127" t="s">
        <v>385</v>
      </c>
      <c r="D482" s="127"/>
    </row>
    <row r="483" spans="1:4" x14ac:dyDescent="0.25">
      <c r="A483" s="10" t="s">
        <v>1211</v>
      </c>
      <c r="B483" s="11" t="s">
        <v>1212</v>
      </c>
      <c r="C483" s="136"/>
      <c r="D483" s="136"/>
    </row>
    <row r="484" spans="1:4" ht="26.4" x14ac:dyDescent="0.25">
      <c r="A484" s="127"/>
      <c r="B484" s="15" t="s">
        <v>1213</v>
      </c>
      <c r="C484" s="127"/>
      <c r="D484" s="127"/>
    </row>
    <row r="485" spans="1:4" x14ac:dyDescent="0.25">
      <c r="A485" s="127" t="s">
        <v>1214</v>
      </c>
      <c r="B485" s="130" t="s">
        <v>1215</v>
      </c>
      <c r="C485" s="127" t="s">
        <v>9</v>
      </c>
      <c r="D485" s="127"/>
    </row>
    <row r="486" spans="1:4" x14ac:dyDescent="0.25">
      <c r="A486" s="127" t="s">
        <v>1216</v>
      </c>
      <c r="B486" s="130" t="s">
        <v>1217</v>
      </c>
      <c r="C486" s="127" t="s">
        <v>9</v>
      </c>
      <c r="D486" s="127"/>
    </row>
    <row r="487" spans="1:4" x14ac:dyDescent="0.25">
      <c r="A487" s="10" t="s">
        <v>1218</v>
      </c>
      <c r="B487" s="11" t="s">
        <v>1219</v>
      </c>
      <c r="C487" s="136"/>
      <c r="D487" s="136"/>
    </row>
    <row r="488" spans="1:4" x14ac:dyDescent="0.25">
      <c r="A488" s="127"/>
      <c r="B488" s="15" t="s">
        <v>1220</v>
      </c>
      <c r="C488" s="127"/>
      <c r="D488" s="127"/>
    </row>
    <row r="489" spans="1:4" x14ac:dyDescent="0.25">
      <c r="A489" s="127" t="s">
        <v>1221</v>
      </c>
      <c r="B489" s="130" t="s">
        <v>1222</v>
      </c>
      <c r="C489" s="127" t="s">
        <v>130</v>
      </c>
      <c r="D489" s="127"/>
    </row>
    <row r="490" spans="1:4" x14ac:dyDescent="0.25">
      <c r="A490" s="127" t="s">
        <v>1223</v>
      </c>
      <c r="B490" s="130" t="s">
        <v>1224</v>
      </c>
      <c r="C490" s="127" t="s">
        <v>130</v>
      </c>
      <c r="D490" s="127"/>
    </row>
    <row r="491" spans="1:4" x14ac:dyDescent="0.25">
      <c r="A491" s="127" t="s">
        <v>1225</v>
      </c>
      <c r="B491" s="130" t="s">
        <v>1226</v>
      </c>
      <c r="C491" s="127" t="s">
        <v>130</v>
      </c>
      <c r="D491" s="127"/>
    </row>
    <row r="492" spans="1:4" x14ac:dyDescent="0.25">
      <c r="A492" s="127"/>
      <c r="B492" s="15" t="s">
        <v>1227</v>
      </c>
      <c r="C492" s="127"/>
      <c r="D492" s="127"/>
    </row>
    <row r="493" spans="1:4" x14ac:dyDescent="0.25">
      <c r="A493" s="127" t="s">
        <v>1228</v>
      </c>
      <c r="B493" s="130" t="s">
        <v>1222</v>
      </c>
      <c r="C493" s="127" t="s">
        <v>130</v>
      </c>
      <c r="D493" s="127"/>
    </row>
    <row r="494" spans="1:4" x14ac:dyDescent="0.25">
      <c r="A494" s="127" t="s">
        <v>1229</v>
      </c>
      <c r="B494" s="130" t="s">
        <v>1224</v>
      </c>
      <c r="C494" s="127" t="s">
        <v>130</v>
      </c>
      <c r="D494" s="127"/>
    </row>
    <row r="495" spans="1:4" x14ac:dyDescent="0.25">
      <c r="A495" s="127" t="s">
        <v>1230</v>
      </c>
      <c r="B495" s="130" t="s">
        <v>1226</v>
      </c>
      <c r="C495" s="127" t="s">
        <v>130</v>
      </c>
      <c r="D495" s="127"/>
    </row>
    <row r="496" spans="1:4" x14ac:dyDescent="0.25">
      <c r="A496" s="10" t="s">
        <v>1231</v>
      </c>
      <c r="B496" s="11" t="s">
        <v>1232</v>
      </c>
      <c r="C496" s="136"/>
      <c r="D496" s="136"/>
    </row>
    <row r="497" spans="1:4" x14ac:dyDescent="0.25">
      <c r="A497" s="127" t="s">
        <v>1233</v>
      </c>
      <c r="B497" s="130" t="s">
        <v>1234</v>
      </c>
      <c r="C497" s="127" t="s">
        <v>9</v>
      </c>
      <c r="D497" s="127"/>
    </row>
    <row r="498" spans="1:4" x14ac:dyDescent="0.25">
      <c r="A498" s="127" t="s">
        <v>1235</v>
      </c>
      <c r="B498" s="130" t="s">
        <v>1236</v>
      </c>
      <c r="C498" s="127" t="s">
        <v>9</v>
      </c>
      <c r="D498" s="127"/>
    </row>
    <row r="499" spans="1:4" ht="26.4" x14ac:dyDescent="0.25">
      <c r="A499" s="127" t="s">
        <v>1237</v>
      </c>
      <c r="B499" s="130" t="s">
        <v>1238</v>
      </c>
      <c r="C499" s="127" t="s">
        <v>9</v>
      </c>
      <c r="D499" s="127"/>
    </row>
    <row r="500" spans="1:4" ht="16.2" thickBot="1" x14ac:dyDescent="0.3">
      <c r="A500" s="17" t="s">
        <v>5</v>
      </c>
      <c r="B500" s="18" t="s">
        <v>164</v>
      </c>
      <c r="C500" s="19"/>
      <c r="D500" s="59"/>
    </row>
    <row r="501" spans="1:4" ht="12.75" customHeight="1" thickTop="1" x14ac:dyDescent="0.25">
      <c r="A501" s="128" t="s">
        <v>1239</v>
      </c>
      <c r="B501" s="131" t="s">
        <v>165</v>
      </c>
      <c r="C501" s="141" t="s">
        <v>166</v>
      </c>
      <c r="D501" s="43"/>
    </row>
    <row r="502" spans="1:4" ht="16.2" thickBot="1" x14ac:dyDescent="0.3">
      <c r="A502" s="17" t="s">
        <v>47</v>
      </c>
      <c r="B502" s="18" t="s">
        <v>168</v>
      </c>
      <c r="C502" s="19"/>
      <c r="D502" s="59"/>
    </row>
    <row r="503" spans="1:4" ht="13.8" thickTop="1" x14ac:dyDescent="0.25">
      <c r="A503" s="128" t="s">
        <v>1240</v>
      </c>
      <c r="B503" s="129" t="s">
        <v>169</v>
      </c>
      <c r="C503" s="127" t="s">
        <v>166</v>
      </c>
      <c r="D503" s="44"/>
    </row>
    <row r="504" spans="1:4" ht="26.4" x14ac:dyDescent="0.25">
      <c r="A504" s="128" t="s">
        <v>1241</v>
      </c>
      <c r="B504" s="142" t="s">
        <v>170</v>
      </c>
      <c r="C504" s="141" t="s">
        <v>171</v>
      </c>
      <c r="D504" s="43"/>
    </row>
    <row r="505" spans="1:4" x14ac:dyDescent="0.25">
      <c r="A505" s="214" t="s">
        <v>172</v>
      </c>
      <c r="B505" s="215"/>
      <c r="C505" s="215"/>
      <c r="D505" s="216"/>
    </row>
    <row r="509" spans="1:4" x14ac:dyDescent="0.25">
      <c r="A509" s="135"/>
      <c r="B509" s="135" t="s">
        <v>352</v>
      </c>
      <c r="C509" s="72"/>
      <c r="D509" s="72"/>
    </row>
    <row r="510" spans="1:4" x14ac:dyDescent="0.25">
      <c r="A510" s="135"/>
      <c r="B510" s="135"/>
      <c r="C510" s="72"/>
      <c r="D510" s="72"/>
    </row>
    <row r="511" spans="1:4" x14ac:dyDescent="0.25">
      <c r="A511" s="135"/>
      <c r="B511" s="135" t="s">
        <v>353</v>
      </c>
      <c r="C511" s="72"/>
      <c r="D511" s="72"/>
    </row>
  </sheetData>
  <mergeCells count="2">
    <mergeCell ref="A2:D2"/>
    <mergeCell ref="A505:D505"/>
  </mergeCells>
  <conditionalFormatting sqref="A1:A1048576">
    <cfRule type="duplicateValues" dxfId="0" priority="1" stopIfTrue="1"/>
  </conditionalFormatting>
  <printOptions horizontalCentered="1"/>
  <pageMargins left="0.19685039370078741" right="0.19685039370078741" top="0.51181102362204722" bottom="0.31496062992125984" header="0.11811023622047245" footer="0.11811023622047245"/>
  <pageSetup paperSize="9" fitToHeight="44" orientation="portrait" verticalDpi="0" r:id="rId1"/>
  <headerFooter alignWithMargins="0">
    <oddHeader>&amp;CBORDEREAU DE PRIX UNITAIRES
ACCORD CADRE TRAVAUX D'ENTRETIEN DU CHU DE TOULOUSE</oddHeader>
    <oddFooter>&amp;LPISTE&amp;R&amp;P/&amp;N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4EED3-96AA-4E62-AAD8-D6516DEA4780}">
  <dimension ref="A1:G1256"/>
  <sheetViews>
    <sheetView tabSelected="1" view="pageBreakPreview" zoomScaleNormal="100" zoomScaleSheetLayoutView="100" workbookViewId="0">
      <selection activeCell="B11" sqref="B11"/>
    </sheetView>
  </sheetViews>
  <sheetFormatPr baseColWidth="10" defaultColWidth="11.44140625" defaultRowHeight="13.2" x14ac:dyDescent="0.25"/>
  <cols>
    <col min="1" max="1" width="6.44140625" style="67" bestFit="1" customWidth="1"/>
    <col min="2" max="2" width="60.33203125" style="61" customWidth="1"/>
    <col min="3" max="3" width="4.6640625" style="67" bestFit="1" customWidth="1"/>
    <col min="4" max="4" width="4.6640625" style="61" customWidth="1"/>
    <col min="5" max="5" width="5.33203125" style="61" customWidth="1"/>
    <col min="6" max="6" width="14.44140625" style="61" bestFit="1" customWidth="1"/>
    <col min="7" max="7" width="30.44140625" style="60" customWidth="1"/>
    <col min="8" max="16384" width="11.44140625" style="61"/>
  </cols>
  <sheetData>
    <row r="1" spans="1:7" ht="15.6" x14ac:dyDescent="0.25">
      <c r="A1" s="217" t="s">
        <v>1454</v>
      </c>
      <c r="B1" s="218"/>
      <c r="C1" s="219" t="s">
        <v>1242</v>
      </c>
      <c r="D1" s="220"/>
      <c r="E1" s="220"/>
      <c r="F1" s="220"/>
      <c r="G1" s="221"/>
    </row>
    <row r="2" spans="1:7" ht="16.2" thickBot="1" x14ac:dyDescent="0.3">
      <c r="A2" s="222" t="s">
        <v>1455</v>
      </c>
      <c r="B2" s="223"/>
      <c r="C2" s="224" t="str">
        <f ca="1">RIGHT(CELL("filename",C1),LEN(CELL("filename",C1))-SEARCH("]",CELL("filename",C1)))</f>
        <v>Récapitulatif CFO-CFA PC sécu</v>
      </c>
      <c r="D2" s="225"/>
      <c r="E2" s="225"/>
      <c r="F2" s="225"/>
      <c r="G2" s="226"/>
    </row>
    <row r="4" spans="1:7" ht="13.8" x14ac:dyDescent="0.25">
      <c r="A4" s="62" t="s">
        <v>1243</v>
      </c>
      <c r="B4" s="63" t="s">
        <v>2</v>
      </c>
      <c r="C4" s="62"/>
      <c r="D4" s="64"/>
      <c r="E4" s="64"/>
      <c r="F4" s="64" t="s">
        <v>1244</v>
      </c>
      <c r="G4" s="64" t="s">
        <v>1245</v>
      </c>
    </row>
    <row r="5" spans="1:7" s="97" customFormat="1" x14ac:dyDescent="0.25">
      <c r="A5" s="79">
        <f>+'CFO-CFA PC Sécu'!A5</f>
        <v>1</v>
      </c>
      <c r="B5" s="79" t="str">
        <f>+'CFO-CFA PC Sécu'!B5</f>
        <v>COURANT FORT / COURANTS FAIBLES</v>
      </c>
      <c r="C5" s="80"/>
      <c r="D5" s="80"/>
      <c r="E5" s="80"/>
      <c r="F5" s="81">
        <f>SUM(F6:F22)</f>
        <v>0</v>
      </c>
      <c r="G5" s="82"/>
    </row>
    <row r="6" spans="1:7" x14ac:dyDescent="0.25">
      <c r="A6" s="154" t="str">
        <f>'CFO-CFA PC Sécu'!A6</f>
        <v>1.1</v>
      </c>
      <c r="B6" s="154" t="str">
        <f>'CFO-CFA PC Sécu'!B6</f>
        <v>Généralités</v>
      </c>
      <c r="C6" s="154"/>
      <c r="D6" s="154"/>
      <c r="E6" s="154"/>
      <c r="F6" s="191">
        <f>'CFO-CFA PC Sécu'!F6</f>
        <v>0</v>
      </c>
      <c r="G6" s="190"/>
    </row>
    <row r="7" spans="1:7" x14ac:dyDescent="0.25">
      <c r="A7" s="154" t="str">
        <f>'CFO-CFA PC Sécu'!A27</f>
        <v>1.2</v>
      </c>
      <c r="B7" s="154" t="str">
        <f>'CFO-CFA PC Sécu'!B27</f>
        <v xml:space="preserve">Intervention sur existant </v>
      </c>
      <c r="C7" s="154"/>
      <c r="D7" s="154"/>
      <c r="E7" s="154"/>
      <c r="F7" s="191">
        <f>'CFO-CFA PC Sécu'!F27</f>
        <v>0</v>
      </c>
      <c r="G7" s="190"/>
    </row>
    <row r="8" spans="1:7" x14ac:dyDescent="0.25">
      <c r="A8" s="154" t="str">
        <f>+'CFO-CFA PC Sécu'!A41</f>
        <v>1.3</v>
      </c>
      <c r="B8" s="154" t="str">
        <f>+'CFO-CFA PC Sécu'!B41</f>
        <v>Réseau de terre</v>
      </c>
      <c r="C8" s="154"/>
      <c r="D8" s="154"/>
      <c r="E8" s="154"/>
      <c r="F8" s="191">
        <f>+'CFO-CFA PC Sécu'!F41</f>
        <v>0</v>
      </c>
      <c r="G8" s="190"/>
    </row>
    <row r="9" spans="1:7" x14ac:dyDescent="0.25">
      <c r="A9" s="154" t="str">
        <f>+'CFO-CFA PC Sécu'!A44</f>
        <v>1.4</v>
      </c>
      <c r="B9" s="154" t="str">
        <f>+'CFO-CFA PC Sécu'!B44</f>
        <v>Tableaux Généraux</v>
      </c>
      <c r="C9" s="154"/>
      <c r="D9" s="154"/>
      <c r="E9" s="154"/>
      <c r="F9" s="191">
        <f>+'CFO-CFA PC Sécu'!F44</f>
        <v>0</v>
      </c>
      <c r="G9" s="190"/>
    </row>
    <row r="10" spans="1:7" x14ac:dyDescent="0.25">
      <c r="A10" s="154" t="str">
        <f>+'CFO-CFA PC Sécu'!A47</f>
        <v>1.5</v>
      </c>
      <c r="B10" s="154" t="str">
        <f>+'CFO-CFA PC Sécu'!B47</f>
        <v>Tableaux Divisionnaires</v>
      </c>
      <c r="C10" s="154"/>
      <c r="D10" s="154"/>
      <c r="E10" s="154"/>
      <c r="F10" s="191">
        <f>+'CFO-CFA PC Sécu'!F47</f>
        <v>0</v>
      </c>
      <c r="G10" s="190"/>
    </row>
    <row r="11" spans="1:7" x14ac:dyDescent="0.25">
      <c r="A11" s="154" t="str">
        <f>+'CFO-CFA PC Sécu'!A51</f>
        <v>1.6</v>
      </c>
      <c r="B11" s="154" t="str">
        <f>+'CFO-CFA PC Sécu'!B51</f>
        <v>Supportages</v>
      </c>
      <c r="C11" s="154"/>
      <c r="D11" s="154"/>
      <c r="E11" s="154"/>
      <c r="F11" s="191">
        <f>+'CFO-CFA PC Sécu'!F51</f>
        <v>0</v>
      </c>
      <c r="G11" s="190"/>
    </row>
    <row r="12" spans="1:7" x14ac:dyDescent="0.25">
      <c r="A12" s="154" t="str">
        <f>+'CFO-CFA PC Sécu'!A57</f>
        <v>1.7</v>
      </c>
      <c r="B12" s="154" t="str">
        <f>+'CFO-CFA PC Sécu'!B57</f>
        <v>Distribution terminale</v>
      </c>
      <c r="C12" s="154"/>
      <c r="D12" s="154"/>
      <c r="E12" s="154"/>
      <c r="F12" s="191">
        <f>+'CFO-CFA PC Sécu'!F57</f>
        <v>0</v>
      </c>
      <c r="G12" s="190"/>
    </row>
    <row r="13" spans="1:7" x14ac:dyDescent="0.25">
      <c r="A13" s="154" t="str">
        <f>'CFO-CFA PC Sécu'!A87</f>
        <v>1.8</v>
      </c>
      <c r="B13" s="154" t="str">
        <f>'CFO-CFA PC Sécu'!B87</f>
        <v>Alimentations principales et terminales</v>
      </c>
      <c r="C13" s="154"/>
      <c r="D13" s="154"/>
      <c r="E13" s="154"/>
      <c r="F13" s="191">
        <f>'CFO-CFA PC Sécu'!F87</f>
        <v>0</v>
      </c>
      <c r="G13" s="190"/>
    </row>
    <row r="14" spans="1:7" x14ac:dyDescent="0.25">
      <c r="A14" s="154" t="str">
        <f>+'CFO-CFA PC Sécu'!A92</f>
        <v>1.9</v>
      </c>
      <c r="B14" s="154" t="str">
        <f>+'CFO-CFA PC Sécu'!B92</f>
        <v>Appareillages</v>
      </c>
      <c r="C14" s="154"/>
      <c r="D14" s="154"/>
      <c r="E14" s="154"/>
      <c r="F14" s="191">
        <f>+'CFO-CFA PC Sécu'!F92</f>
        <v>0</v>
      </c>
      <c r="G14" s="190"/>
    </row>
    <row r="15" spans="1:7" x14ac:dyDescent="0.25">
      <c r="A15" s="154" t="str">
        <f>+'CFO-CFA PC Sécu'!A137</f>
        <v>1.10</v>
      </c>
      <c r="B15" s="154" t="str">
        <f>+'CFO-CFA PC Sécu'!B137</f>
        <v>Eclairage artificiel</v>
      </c>
      <c r="C15" s="154"/>
      <c r="D15" s="154"/>
      <c r="E15" s="154"/>
      <c r="F15" s="191">
        <f>+'CFO-CFA PC Sécu'!F137</f>
        <v>0</v>
      </c>
      <c r="G15" s="190"/>
    </row>
    <row r="16" spans="1:7" x14ac:dyDescent="0.25">
      <c r="A16" s="154" t="str">
        <f>'CFO-CFA PC Sécu'!A145</f>
        <v>1.11</v>
      </c>
      <c r="B16" s="154" t="str">
        <f>'CFO-CFA PC Sécu'!B145</f>
        <v>Eclairage de sécurité</v>
      </c>
      <c r="C16" s="154"/>
      <c r="D16" s="154"/>
      <c r="E16" s="154"/>
      <c r="F16" s="191">
        <f>'CFO-CFA PC Sécu'!F145</f>
        <v>0</v>
      </c>
      <c r="G16" s="190"/>
    </row>
    <row r="17" spans="1:7" x14ac:dyDescent="0.25">
      <c r="A17" s="154" t="str">
        <f>'CFO-CFA PC Sécu'!A150</f>
        <v>1.12</v>
      </c>
      <c r="B17" s="154" t="str">
        <f>'CFO-CFA PC Sécu'!B150</f>
        <v>VDI</v>
      </c>
      <c r="C17" s="154"/>
      <c r="D17" s="154"/>
      <c r="E17" s="154"/>
      <c r="F17" s="191">
        <f>'CFO-CFA PC Sécu'!F150</f>
        <v>0</v>
      </c>
      <c r="G17" s="190"/>
    </row>
    <row r="18" spans="1:7" x14ac:dyDescent="0.25">
      <c r="A18" s="154" t="str">
        <f>'CFO-CFA PC Sécu'!A182</f>
        <v>1.13</v>
      </c>
      <c r="B18" s="154" t="str">
        <f>'CFO-CFA PC Sécu'!B182</f>
        <v>Vidéosurveillance</v>
      </c>
      <c r="C18" s="154"/>
      <c r="D18" s="154"/>
      <c r="E18" s="154"/>
      <c r="F18" s="191">
        <f>'CFO-CFA PC Sécu'!F182</f>
        <v>0</v>
      </c>
      <c r="G18" s="190"/>
    </row>
    <row r="19" spans="1:7" x14ac:dyDescent="0.25">
      <c r="A19" s="154" t="str">
        <f>'CFO-CFA PC Sécu'!A185</f>
        <v>1.14</v>
      </c>
      <c r="B19" s="154" t="str">
        <f>'CFO-CFA PC Sécu'!B185</f>
        <v>SSI</v>
      </c>
      <c r="C19" s="154"/>
      <c r="D19" s="154"/>
      <c r="E19" s="154"/>
      <c r="F19" s="191">
        <f>'CFO-CFA PC Sécu'!F185</f>
        <v>0</v>
      </c>
      <c r="G19" s="190"/>
    </row>
    <row r="20" spans="1:7" x14ac:dyDescent="0.25">
      <c r="A20" s="154" t="str">
        <f>'CFO-CFA PC Sécu'!A232</f>
        <v>1.15</v>
      </c>
      <c r="B20" s="154" t="str">
        <f>'CFO-CFA PC Sécu'!B232</f>
        <v>Contrôle d'Accès</v>
      </c>
      <c r="C20" s="154"/>
      <c r="D20" s="154"/>
      <c r="E20" s="154"/>
      <c r="F20" s="191">
        <f>'CFO-CFA PC Sécu'!F232</f>
        <v>0</v>
      </c>
      <c r="G20" s="190"/>
    </row>
    <row r="21" spans="1:7" x14ac:dyDescent="0.25">
      <c r="A21" s="154" t="str">
        <f>'CFO-CFA PC Sécu'!A245</f>
        <v>1.16</v>
      </c>
      <c r="B21" s="154" t="str">
        <f>'CFO-CFA PC Sécu'!B245</f>
        <v>Complément entreprise</v>
      </c>
      <c r="C21" s="154"/>
      <c r="D21" s="154"/>
      <c r="E21" s="154"/>
      <c r="F21" s="191">
        <f>'CFO-CFA PC Sécu'!F245</f>
        <v>0</v>
      </c>
      <c r="G21" s="190"/>
    </row>
    <row r="22" spans="1:7" x14ac:dyDescent="0.25">
      <c r="A22" s="78"/>
      <c r="B22" s="78"/>
      <c r="C22" s="78"/>
      <c r="D22" s="78"/>
      <c r="E22" s="78"/>
      <c r="F22" s="86"/>
      <c r="G22" s="87"/>
    </row>
    <row r="23" spans="1:7" x14ac:dyDescent="0.25">
      <c r="A23" s="65"/>
      <c r="B23" s="79" t="s">
        <v>1246</v>
      </c>
      <c r="C23" s="80"/>
      <c r="D23" s="80"/>
      <c r="E23" s="80"/>
      <c r="F23" s="81">
        <f>SUM(F6:F22)</f>
        <v>0</v>
      </c>
      <c r="G23" s="82"/>
    </row>
    <row r="24" spans="1:7" x14ac:dyDescent="0.25">
      <c r="A24" s="65"/>
      <c r="B24" s="79" t="s">
        <v>1247</v>
      </c>
      <c r="C24" s="80"/>
      <c r="D24" s="80"/>
      <c r="E24" s="80"/>
      <c r="F24" s="81">
        <f>F23*0.2</f>
        <v>0</v>
      </c>
      <c r="G24" s="82"/>
    </row>
    <row r="25" spans="1:7" x14ac:dyDescent="0.25">
      <c r="A25" s="65"/>
      <c r="B25" s="79" t="s">
        <v>1248</v>
      </c>
      <c r="C25" s="80"/>
      <c r="D25" s="80"/>
      <c r="E25" s="80"/>
      <c r="F25" s="81">
        <f>F23+F24</f>
        <v>0</v>
      </c>
      <c r="G25" s="82"/>
    </row>
    <row r="37" spans="2:6" x14ac:dyDescent="0.25">
      <c r="B37" s="66"/>
      <c r="C37" s="60"/>
      <c r="D37" s="66"/>
      <c r="E37" s="66"/>
      <c r="F37" s="66"/>
    </row>
    <row r="1092" spans="1:7" x14ac:dyDescent="0.25">
      <c r="A1092" s="66"/>
      <c r="B1092" s="66"/>
      <c r="C1092" s="66"/>
      <c r="D1092" s="66"/>
      <c r="E1092" s="66"/>
      <c r="F1092" s="66"/>
      <c r="G1092" s="66"/>
    </row>
    <row r="1093" spans="1:7" x14ac:dyDescent="0.25">
      <c r="A1093" s="66"/>
      <c r="B1093" s="66"/>
      <c r="C1093" s="66"/>
      <c r="D1093" s="66"/>
      <c r="E1093" s="66"/>
      <c r="F1093" s="66"/>
      <c r="G1093" s="66"/>
    </row>
    <row r="1094" spans="1:7" x14ac:dyDescent="0.25">
      <c r="A1094" s="66"/>
      <c r="B1094" s="66"/>
      <c r="C1094" s="66"/>
      <c r="D1094" s="66"/>
      <c r="E1094" s="66"/>
      <c r="F1094" s="66"/>
      <c r="G1094" s="66"/>
    </row>
    <row r="1095" spans="1:7" x14ac:dyDescent="0.25">
      <c r="A1095" s="66"/>
      <c r="B1095" s="66"/>
      <c r="C1095" s="66"/>
      <c r="D1095" s="66"/>
      <c r="E1095" s="66"/>
      <c r="F1095" s="66"/>
      <c r="G1095" s="66"/>
    </row>
    <row r="1096" spans="1:7" x14ac:dyDescent="0.25">
      <c r="A1096" s="66"/>
      <c r="B1096" s="66"/>
      <c r="C1096" s="66"/>
      <c r="D1096" s="66"/>
      <c r="E1096" s="66"/>
      <c r="F1096" s="66"/>
      <c r="G1096" s="66"/>
    </row>
    <row r="1097" spans="1:7" x14ac:dyDescent="0.25">
      <c r="A1097" s="66"/>
      <c r="B1097" s="66"/>
      <c r="C1097" s="66"/>
      <c r="D1097" s="66"/>
      <c r="E1097" s="66"/>
      <c r="F1097" s="66"/>
      <c r="G1097" s="66"/>
    </row>
    <row r="1098" spans="1:7" x14ac:dyDescent="0.25">
      <c r="A1098" s="66"/>
      <c r="B1098" s="66"/>
      <c r="C1098" s="66"/>
      <c r="D1098" s="66"/>
      <c r="E1098" s="66"/>
      <c r="F1098" s="66"/>
      <c r="G1098" s="66"/>
    </row>
    <row r="1099" spans="1:7" x14ac:dyDescent="0.25">
      <c r="A1099" s="66"/>
      <c r="B1099" s="66"/>
      <c r="C1099" s="66"/>
      <c r="D1099" s="66"/>
      <c r="E1099" s="66"/>
      <c r="F1099" s="66"/>
      <c r="G1099" s="66"/>
    </row>
    <row r="1100" spans="1:7" x14ac:dyDescent="0.25">
      <c r="A1100" s="66"/>
      <c r="B1100" s="66"/>
      <c r="C1100" s="66"/>
      <c r="D1100" s="66"/>
      <c r="E1100" s="66"/>
      <c r="F1100" s="66"/>
      <c r="G1100" s="66"/>
    </row>
    <row r="1101" spans="1:7" x14ac:dyDescent="0.25">
      <c r="A1101" s="66"/>
      <c r="B1101" s="66"/>
      <c r="C1101" s="66"/>
      <c r="D1101" s="66"/>
      <c r="E1101" s="66"/>
      <c r="F1101" s="66"/>
      <c r="G1101" s="66"/>
    </row>
    <row r="1102" spans="1:7" x14ac:dyDescent="0.25">
      <c r="A1102" s="66"/>
      <c r="B1102" s="66"/>
      <c r="C1102" s="66"/>
      <c r="D1102" s="66"/>
      <c r="E1102" s="66"/>
      <c r="F1102" s="66"/>
      <c r="G1102" s="66"/>
    </row>
    <row r="1103" spans="1:7" x14ac:dyDescent="0.25">
      <c r="A1103" s="66"/>
      <c r="B1103" s="66"/>
      <c r="C1103" s="66"/>
      <c r="D1103" s="66"/>
      <c r="E1103" s="66"/>
      <c r="F1103" s="66"/>
      <c r="G1103" s="66"/>
    </row>
    <row r="1237" spans="1:7" x14ac:dyDescent="0.25">
      <c r="A1237" s="66"/>
      <c r="B1237" s="66"/>
      <c r="C1237" s="66"/>
      <c r="D1237" s="66"/>
      <c r="E1237" s="66"/>
      <c r="F1237" s="66"/>
      <c r="G1237" s="66"/>
    </row>
    <row r="1238" spans="1:7" x14ac:dyDescent="0.25">
      <c r="A1238" s="66"/>
      <c r="B1238" s="66"/>
      <c r="C1238" s="66"/>
      <c r="D1238" s="66"/>
      <c r="E1238" s="66"/>
      <c r="F1238" s="66"/>
      <c r="G1238" s="66"/>
    </row>
    <row r="1239" spans="1:7" x14ac:dyDescent="0.25">
      <c r="A1239" s="66"/>
      <c r="B1239" s="66"/>
      <c r="C1239" s="66"/>
      <c r="D1239" s="66"/>
      <c r="E1239" s="66"/>
      <c r="F1239" s="66"/>
      <c r="G1239" s="66"/>
    </row>
    <row r="1240" spans="1:7" x14ac:dyDescent="0.25">
      <c r="A1240" s="66"/>
      <c r="B1240" s="66"/>
      <c r="C1240" s="66"/>
      <c r="D1240" s="66"/>
      <c r="E1240" s="66"/>
      <c r="F1240" s="66"/>
      <c r="G1240" s="66"/>
    </row>
    <row r="1241" spans="1:7" x14ac:dyDescent="0.25">
      <c r="A1241" s="66"/>
      <c r="B1241" s="66"/>
      <c r="C1241" s="66"/>
      <c r="D1241" s="66"/>
      <c r="E1241" s="66"/>
      <c r="F1241" s="66"/>
      <c r="G1241" s="66"/>
    </row>
    <row r="1242" spans="1:7" x14ac:dyDescent="0.25">
      <c r="A1242" s="66"/>
      <c r="B1242" s="66"/>
      <c r="C1242" s="66"/>
      <c r="D1242" s="66"/>
      <c r="E1242" s="66"/>
      <c r="F1242" s="66"/>
      <c r="G1242" s="66"/>
    </row>
    <row r="1243" spans="1:7" x14ac:dyDescent="0.25">
      <c r="A1243" s="66"/>
      <c r="B1243" s="66"/>
      <c r="C1243" s="66"/>
      <c r="D1243" s="66"/>
      <c r="E1243" s="66"/>
      <c r="F1243" s="66"/>
      <c r="G1243" s="66"/>
    </row>
    <row r="1244" spans="1:7" x14ac:dyDescent="0.25">
      <c r="A1244" s="66"/>
      <c r="B1244" s="66"/>
      <c r="C1244" s="66"/>
      <c r="D1244" s="66"/>
      <c r="E1244" s="66"/>
      <c r="F1244" s="66"/>
      <c r="G1244" s="66"/>
    </row>
    <row r="1245" spans="1:7" x14ac:dyDescent="0.25">
      <c r="A1245" s="66"/>
      <c r="B1245" s="66"/>
      <c r="C1245" s="66"/>
      <c r="D1245" s="66"/>
      <c r="E1245" s="66"/>
      <c r="F1245" s="66"/>
      <c r="G1245" s="66"/>
    </row>
    <row r="1246" spans="1:7" x14ac:dyDescent="0.25">
      <c r="A1246" s="66"/>
      <c r="B1246" s="66"/>
      <c r="C1246" s="66"/>
      <c r="D1246" s="66"/>
      <c r="E1246" s="66"/>
      <c r="F1246" s="66"/>
      <c r="G1246" s="66"/>
    </row>
    <row r="1247" spans="1:7" x14ac:dyDescent="0.25">
      <c r="A1247" s="66"/>
      <c r="B1247" s="66"/>
      <c r="C1247" s="66"/>
      <c r="D1247" s="66"/>
      <c r="E1247" s="66"/>
      <c r="F1247" s="66"/>
      <c r="G1247" s="66"/>
    </row>
    <row r="1248" spans="1:7" x14ac:dyDescent="0.25">
      <c r="A1248" s="66"/>
      <c r="B1248" s="66"/>
      <c r="C1248" s="66"/>
      <c r="D1248" s="66"/>
      <c r="E1248" s="66"/>
      <c r="F1248" s="66"/>
      <c r="G1248" s="66"/>
    </row>
    <row r="1249" spans="1:7" x14ac:dyDescent="0.25">
      <c r="A1249" s="66"/>
      <c r="B1249" s="66"/>
      <c r="C1249" s="66"/>
      <c r="D1249" s="66"/>
      <c r="E1249" s="66"/>
      <c r="F1249" s="66"/>
      <c r="G1249" s="66"/>
    </row>
    <row r="1250" spans="1:7" x14ac:dyDescent="0.25">
      <c r="A1250" s="66"/>
      <c r="B1250" s="66"/>
      <c r="C1250" s="66"/>
      <c r="D1250" s="66"/>
      <c r="E1250" s="66"/>
      <c r="F1250" s="66"/>
      <c r="G1250" s="66"/>
    </row>
    <row r="1251" spans="1:7" x14ac:dyDescent="0.25">
      <c r="A1251" s="66"/>
      <c r="B1251" s="66"/>
      <c r="C1251" s="66"/>
      <c r="D1251" s="66"/>
      <c r="E1251" s="66"/>
      <c r="F1251" s="66"/>
      <c r="G1251" s="66"/>
    </row>
    <row r="1252" spans="1:7" x14ac:dyDescent="0.25">
      <c r="A1252" s="66"/>
      <c r="B1252" s="66"/>
      <c r="C1252" s="66"/>
      <c r="D1252" s="66"/>
      <c r="E1252" s="66"/>
      <c r="F1252" s="66"/>
      <c r="G1252" s="66"/>
    </row>
    <row r="1253" spans="1:7" x14ac:dyDescent="0.25">
      <c r="A1253" s="66"/>
      <c r="B1253" s="66"/>
      <c r="C1253" s="66"/>
      <c r="D1253" s="66"/>
      <c r="E1253" s="66"/>
      <c r="F1253" s="66"/>
      <c r="G1253" s="66"/>
    </row>
    <row r="1254" spans="1:7" x14ac:dyDescent="0.25">
      <c r="A1254" s="66"/>
      <c r="B1254" s="66"/>
      <c r="C1254" s="66"/>
      <c r="D1254" s="66"/>
      <c r="E1254" s="66"/>
      <c r="F1254" s="66"/>
      <c r="G1254" s="66"/>
    </row>
    <row r="1255" spans="1:7" x14ac:dyDescent="0.25">
      <c r="A1255" s="66"/>
      <c r="B1255" s="66"/>
      <c r="C1255" s="66"/>
      <c r="D1255" s="66"/>
      <c r="E1255" s="66"/>
      <c r="F1255" s="66"/>
      <c r="G1255" s="66"/>
    </row>
    <row r="1256" spans="1:7" x14ac:dyDescent="0.25">
      <c r="A1256" s="66"/>
      <c r="B1256" s="66"/>
      <c r="C1256" s="66"/>
      <c r="D1256" s="66"/>
      <c r="E1256" s="66"/>
      <c r="F1256" s="66"/>
      <c r="G1256" s="66"/>
    </row>
  </sheetData>
  <mergeCells count="4">
    <mergeCell ref="A1:B1"/>
    <mergeCell ref="C1:G1"/>
    <mergeCell ref="A2:B2"/>
    <mergeCell ref="C2:G2"/>
  </mergeCells>
  <printOptions horizontalCentered="1"/>
  <pageMargins left="0.70866141732283472" right="0.70866141732283472" top="0.94488188976377963" bottom="0.74803149606299213" header="0.19685039370078741" footer="0.31496062992125984"/>
  <pageSetup paperSize="9" scale="61" orientation="portrait" r:id="rId1"/>
  <headerFooter>
    <oddHeader xml:space="preserve">&amp;C
CDPGF Lot 05 CFO - CFA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F3DA3-1F37-464F-91B2-F58F7FD0BE4D}">
  <dimension ref="A1:K255"/>
  <sheetViews>
    <sheetView tabSelected="1" view="pageBreakPreview" zoomScaleNormal="100" zoomScaleSheetLayoutView="100" workbookViewId="0">
      <selection activeCell="B11" sqref="B11"/>
    </sheetView>
  </sheetViews>
  <sheetFormatPr baseColWidth="10" defaultColWidth="11.44140625" defaultRowHeight="13.2" x14ac:dyDescent="0.25"/>
  <cols>
    <col min="1" max="1" width="6.5546875" style="85" bestFit="1" customWidth="1"/>
    <col min="2" max="2" width="60.33203125" style="61" customWidth="1"/>
    <col min="3" max="3" width="4.6640625" style="67" bestFit="1" customWidth="1"/>
    <col min="4" max="4" width="7.5546875" style="61" bestFit="1" customWidth="1"/>
    <col min="5" max="5" width="10.6640625" style="181" bestFit="1" customWidth="1"/>
    <col min="6" max="6" width="15.33203125" style="181" bestFit="1" customWidth="1"/>
    <col min="7" max="7" width="29.33203125" style="60" customWidth="1"/>
    <col min="8" max="8" width="11.44140625" style="61"/>
    <col min="9" max="9" width="5.33203125" style="61" customWidth="1"/>
    <col min="10" max="10" width="6.5546875" style="61" customWidth="1"/>
    <col min="11" max="11" width="7.33203125" style="61" customWidth="1"/>
    <col min="12" max="16384" width="11.44140625" style="61"/>
  </cols>
  <sheetData>
    <row r="1" spans="1:7" ht="15.6" x14ac:dyDescent="0.25">
      <c r="A1" s="227" t="s">
        <v>1454</v>
      </c>
      <c r="B1" s="228"/>
      <c r="C1" s="227" t="s">
        <v>1320</v>
      </c>
      <c r="D1" s="229"/>
      <c r="E1" s="229"/>
      <c r="F1" s="229"/>
      <c r="G1" s="228"/>
    </row>
    <row r="2" spans="1:7" ht="15.6" x14ac:dyDescent="0.25">
      <c r="A2" s="227" t="s">
        <v>1455</v>
      </c>
      <c r="B2" s="228"/>
      <c r="C2" s="227" t="str">
        <f ca="1">RIGHT(CELL("filename",C1),LEN(CELL("filename",C1))-SEARCH("]",CELL("filename",C1)))</f>
        <v>CFO-CFA PC Sécu</v>
      </c>
      <c r="D2" s="229"/>
      <c r="E2" s="229"/>
      <c r="F2" s="229"/>
      <c r="G2" s="228"/>
    </row>
    <row r="4" spans="1:7" ht="13.8" x14ac:dyDescent="0.25">
      <c r="A4" s="83" t="s">
        <v>1243</v>
      </c>
      <c r="B4" s="63" t="s">
        <v>2</v>
      </c>
      <c r="C4" s="62" t="s">
        <v>1249</v>
      </c>
      <c r="D4" s="117" t="s">
        <v>1250</v>
      </c>
      <c r="E4" s="164" t="s">
        <v>1251</v>
      </c>
      <c r="F4" s="164" t="s">
        <v>1244</v>
      </c>
      <c r="G4" s="64" t="s">
        <v>1245</v>
      </c>
    </row>
    <row r="5" spans="1:7" s="76" customFormat="1" ht="13.8" x14ac:dyDescent="0.25">
      <c r="A5" s="77">
        <v>1</v>
      </c>
      <c r="B5" s="74" t="s">
        <v>1394</v>
      </c>
      <c r="C5" s="73"/>
      <c r="D5" s="75"/>
      <c r="E5" s="165"/>
      <c r="F5" s="166">
        <f>F6+F27++F41+F44+F47+F51+F57+F87+F92+F137+F145+F150+F182+F185+F232+F245</f>
        <v>0</v>
      </c>
      <c r="G5" s="73"/>
    </row>
    <row r="6" spans="1:7" x14ac:dyDescent="0.25">
      <c r="A6" s="84" t="s">
        <v>1334</v>
      </c>
      <c r="B6" s="69" t="s">
        <v>1252</v>
      </c>
      <c r="C6" s="68"/>
      <c r="D6" s="70"/>
      <c r="E6" s="167"/>
      <c r="F6" s="167">
        <f>SUM(F8:F26)</f>
        <v>0</v>
      </c>
      <c r="G6" s="68"/>
    </row>
    <row r="7" spans="1:7" s="72" customFormat="1" ht="12.75" customHeight="1" x14ac:dyDescent="0.25">
      <c r="A7" s="95" t="s">
        <v>1253</v>
      </c>
      <c r="B7" s="95" t="s">
        <v>1254</v>
      </c>
      <c r="C7" s="95"/>
      <c r="D7" s="95"/>
      <c r="E7" s="168"/>
      <c r="F7" s="168"/>
      <c r="G7" s="98"/>
    </row>
    <row r="8" spans="1:7" s="72" customFormat="1" ht="12.75" customHeight="1" x14ac:dyDescent="0.25">
      <c r="A8" s="100"/>
      <c r="B8" s="103" t="s">
        <v>1255</v>
      </c>
      <c r="C8" s="104" t="s">
        <v>171</v>
      </c>
      <c r="D8" s="102"/>
      <c r="E8" s="169"/>
      <c r="F8" s="170">
        <f t="shared" ref="F8:F11" si="0">E8*D8</f>
        <v>0</v>
      </c>
      <c r="G8" s="120"/>
    </row>
    <row r="9" spans="1:7" s="72" customFormat="1" ht="12.75" customHeight="1" x14ac:dyDescent="0.25">
      <c r="A9" s="100"/>
      <c r="B9" s="103" t="s">
        <v>1256</v>
      </c>
      <c r="C9" s="104" t="s">
        <v>171</v>
      </c>
      <c r="D9" s="102"/>
      <c r="E9" s="169"/>
      <c r="F9" s="170">
        <f t="shared" ref="F9:F10" si="1">E9*D9</f>
        <v>0</v>
      </c>
      <c r="G9" s="120"/>
    </row>
    <row r="10" spans="1:7" s="72" customFormat="1" ht="12.75" customHeight="1" x14ac:dyDescent="0.25">
      <c r="A10" s="100"/>
      <c r="B10" s="103" t="s">
        <v>1257</v>
      </c>
      <c r="C10" s="104" t="s">
        <v>171</v>
      </c>
      <c r="D10" s="102"/>
      <c r="E10" s="169"/>
      <c r="F10" s="170">
        <f t="shared" si="1"/>
        <v>0</v>
      </c>
      <c r="G10" s="120"/>
    </row>
    <row r="11" spans="1:7" s="72" customFormat="1" ht="12.75" customHeight="1" x14ac:dyDescent="0.25">
      <c r="A11" s="100"/>
      <c r="B11" s="103" t="s">
        <v>1258</v>
      </c>
      <c r="C11" s="104" t="s">
        <v>171</v>
      </c>
      <c r="D11" s="102"/>
      <c r="E11" s="169"/>
      <c r="F11" s="170">
        <f t="shared" si="0"/>
        <v>0</v>
      </c>
      <c r="G11" s="120"/>
    </row>
    <row r="12" spans="1:7" s="72" customFormat="1" ht="12.75" customHeight="1" x14ac:dyDescent="0.25">
      <c r="A12" s="100"/>
      <c r="B12" s="103"/>
      <c r="C12" s="104"/>
      <c r="D12" s="102"/>
      <c r="E12" s="169"/>
      <c r="F12" s="170"/>
      <c r="G12" s="120"/>
    </row>
    <row r="13" spans="1:7" s="72" customFormat="1" ht="12.75" customHeight="1" x14ac:dyDescent="0.25">
      <c r="A13" s="95" t="s">
        <v>1259</v>
      </c>
      <c r="B13" s="95" t="s">
        <v>1260</v>
      </c>
      <c r="C13" s="95"/>
      <c r="D13" s="95"/>
      <c r="E13" s="168"/>
      <c r="F13" s="168"/>
      <c r="G13" s="98"/>
    </row>
    <row r="14" spans="1:7" s="72" customFormat="1" ht="12.75" customHeight="1" x14ac:dyDescent="0.25">
      <c r="A14" s="100"/>
      <c r="B14" s="103" t="s">
        <v>1261</v>
      </c>
      <c r="C14" s="104" t="s">
        <v>171</v>
      </c>
      <c r="D14" s="102"/>
      <c r="E14" s="169"/>
      <c r="F14" s="170">
        <f>E14*D14</f>
        <v>0</v>
      </c>
      <c r="G14" s="120"/>
    </row>
    <row r="15" spans="1:7" s="72" customFormat="1" ht="12.75" customHeight="1" x14ac:dyDescent="0.25">
      <c r="A15" s="100"/>
      <c r="B15" s="103" t="s">
        <v>1262</v>
      </c>
      <c r="C15" s="104" t="s">
        <v>171</v>
      </c>
      <c r="D15" s="102"/>
      <c r="E15" s="169"/>
      <c r="F15" s="170">
        <f t="shared" ref="F15" si="2">E15*D15</f>
        <v>0</v>
      </c>
      <c r="G15" s="120"/>
    </row>
    <row r="16" spans="1:7" s="72" customFormat="1" ht="12.75" customHeight="1" x14ac:dyDescent="0.25">
      <c r="A16" s="100"/>
      <c r="B16" s="103" t="s">
        <v>1263</v>
      </c>
      <c r="C16" s="104" t="s">
        <v>171</v>
      </c>
      <c r="D16" s="102"/>
      <c r="E16" s="169"/>
      <c r="F16" s="170">
        <f>E16*D16</f>
        <v>0</v>
      </c>
      <c r="G16" s="120"/>
    </row>
    <row r="17" spans="1:7" s="72" customFormat="1" ht="12.75" customHeight="1" x14ac:dyDescent="0.25">
      <c r="A17" s="100"/>
      <c r="B17" s="103"/>
      <c r="C17" s="104"/>
      <c r="D17" s="102"/>
      <c r="E17" s="169"/>
      <c r="F17" s="170"/>
      <c r="G17" s="120"/>
    </row>
    <row r="18" spans="1:7" s="72" customFormat="1" ht="12.75" customHeight="1" x14ac:dyDescent="0.25">
      <c r="A18" s="95" t="s">
        <v>1264</v>
      </c>
      <c r="B18" s="95" t="s">
        <v>1265</v>
      </c>
      <c r="C18" s="95"/>
      <c r="D18" s="95"/>
      <c r="E18" s="168"/>
      <c r="F18" s="168"/>
      <c r="G18" s="98"/>
    </row>
    <row r="19" spans="1:7" s="72" customFormat="1" ht="12.75" customHeight="1" x14ac:dyDescent="0.25">
      <c r="A19" s="100"/>
      <c r="B19" s="103" t="s">
        <v>1266</v>
      </c>
      <c r="C19" s="104" t="s">
        <v>171</v>
      </c>
      <c r="D19" s="102"/>
      <c r="E19" s="169"/>
      <c r="F19" s="170">
        <f>E19*D19</f>
        <v>0</v>
      </c>
      <c r="G19" s="120"/>
    </row>
    <row r="20" spans="1:7" s="72" customFormat="1" ht="12.75" customHeight="1" x14ac:dyDescent="0.25">
      <c r="A20" s="100"/>
      <c r="B20" s="103" t="s">
        <v>1267</v>
      </c>
      <c r="C20" s="104" t="s">
        <v>171</v>
      </c>
      <c r="D20" s="102"/>
      <c r="E20" s="169"/>
      <c r="F20" s="170">
        <f>E20*D20</f>
        <v>0</v>
      </c>
      <c r="G20" s="120"/>
    </row>
    <row r="21" spans="1:7" s="72" customFormat="1" ht="12.75" customHeight="1" x14ac:dyDescent="0.25">
      <c r="A21" s="100"/>
      <c r="B21" s="103" t="s">
        <v>1328</v>
      </c>
      <c r="C21" s="104" t="s">
        <v>171</v>
      </c>
      <c r="D21" s="102"/>
      <c r="E21" s="169"/>
      <c r="F21" s="170">
        <f>E21*D21</f>
        <v>0</v>
      </c>
      <c r="G21" s="120"/>
    </row>
    <row r="22" spans="1:7" s="72" customFormat="1" ht="12.75" customHeight="1" x14ac:dyDescent="0.25">
      <c r="A22" s="100"/>
      <c r="B22" s="103" t="s">
        <v>1373</v>
      </c>
      <c r="C22" s="104" t="s">
        <v>171</v>
      </c>
      <c r="D22" s="102"/>
      <c r="E22" s="169"/>
      <c r="F22" s="170">
        <f>E22*D22</f>
        <v>0</v>
      </c>
      <c r="G22" s="120"/>
    </row>
    <row r="23" spans="1:7" s="72" customFormat="1" ht="12.75" customHeight="1" x14ac:dyDescent="0.25">
      <c r="A23" s="100"/>
      <c r="B23" s="103"/>
      <c r="C23" s="104"/>
      <c r="D23" s="102"/>
      <c r="E23" s="169"/>
      <c r="F23" s="170"/>
      <c r="G23" s="120"/>
    </row>
    <row r="24" spans="1:7" s="72" customFormat="1" ht="12.75" customHeight="1" x14ac:dyDescent="0.25">
      <c r="A24" s="95" t="s">
        <v>1268</v>
      </c>
      <c r="B24" s="95" t="s">
        <v>1269</v>
      </c>
      <c r="C24" s="95"/>
      <c r="D24" s="95"/>
      <c r="E24" s="168"/>
      <c r="F24" s="168"/>
      <c r="G24" s="98"/>
    </row>
    <row r="25" spans="1:7" s="72" customFormat="1" ht="12.75" customHeight="1" x14ac:dyDescent="0.25">
      <c r="A25" s="100"/>
      <c r="B25" s="105" t="s">
        <v>1270</v>
      </c>
      <c r="C25" s="101" t="s">
        <v>1271</v>
      </c>
      <c r="D25" s="101"/>
      <c r="E25" s="171"/>
      <c r="F25" s="170">
        <f t="shared" ref="F25" si="3">E25*D25</f>
        <v>0</v>
      </c>
      <c r="G25" s="120"/>
    </row>
    <row r="26" spans="1:7" x14ac:dyDescent="0.25">
      <c r="A26" s="148"/>
      <c r="B26" s="149"/>
      <c r="C26" s="150"/>
      <c r="D26" s="151"/>
      <c r="E26" s="172"/>
      <c r="F26" s="172"/>
      <c r="G26" s="99"/>
    </row>
    <row r="27" spans="1:7" x14ac:dyDescent="0.25">
      <c r="A27" s="84" t="s">
        <v>1335</v>
      </c>
      <c r="B27" s="69" t="s">
        <v>1272</v>
      </c>
      <c r="C27" s="68"/>
      <c r="D27" s="70"/>
      <c r="E27" s="167"/>
      <c r="F27" s="167">
        <f>SUM(F28:F40)</f>
        <v>0</v>
      </c>
      <c r="G27" s="68"/>
    </row>
    <row r="28" spans="1:7" x14ac:dyDescent="0.25">
      <c r="A28" s="95" t="s">
        <v>1273</v>
      </c>
      <c r="B28" s="95" t="s">
        <v>1274</v>
      </c>
      <c r="C28" s="125"/>
      <c r="D28" s="125"/>
      <c r="E28" s="173"/>
      <c r="F28" s="173"/>
      <c r="G28" s="126"/>
    </row>
    <row r="29" spans="1:7" x14ac:dyDescent="0.25">
      <c r="A29" s="154"/>
      <c r="B29" s="107" t="s">
        <v>1274</v>
      </c>
      <c r="C29" s="141" t="s">
        <v>171</v>
      </c>
      <c r="D29" s="189"/>
      <c r="E29" s="174"/>
      <c r="F29" s="170">
        <f t="shared" ref="F29" si="4">E29*D29</f>
        <v>0</v>
      </c>
      <c r="G29" s="155"/>
    </row>
    <row r="30" spans="1:7" x14ac:dyDescent="0.25">
      <c r="A30" s="100"/>
      <c r="B30" s="103"/>
      <c r="C30" s="104"/>
      <c r="D30" s="102"/>
      <c r="E30" s="169"/>
      <c r="F30" s="170"/>
      <c r="G30" s="120"/>
    </row>
    <row r="31" spans="1:7" x14ac:dyDescent="0.25">
      <c r="A31" s="95" t="s">
        <v>1277</v>
      </c>
      <c r="B31" s="95" t="s">
        <v>1278</v>
      </c>
      <c r="C31" s="95"/>
      <c r="D31" s="147"/>
      <c r="E31" s="168"/>
      <c r="F31" s="168"/>
      <c r="G31" s="98"/>
    </row>
    <row r="32" spans="1:7" x14ac:dyDescent="0.25">
      <c r="A32" s="154"/>
      <c r="B32" s="107" t="s">
        <v>1375</v>
      </c>
      <c r="C32" s="141" t="s">
        <v>1271</v>
      </c>
      <c r="D32" s="189"/>
      <c r="E32" s="174"/>
      <c r="F32" s="170">
        <f t="shared" ref="F32" si="5">E32*D32</f>
        <v>0</v>
      </c>
      <c r="G32" s="155"/>
    </row>
    <row r="33" spans="1:7" x14ac:dyDescent="0.25">
      <c r="A33" s="154"/>
      <c r="B33" s="107"/>
      <c r="C33" s="141"/>
      <c r="D33" s="189"/>
      <c r="E33" s="174"/>
      <c r="F33" s="170"/>
      <c r="G33" s="155"/>
    </row>
    <row r="34" spans="1:7" x14ac:dyDescent="0.25">
      <c r="A34" s="154"/>
      <c r="B34" s="107" t="s">
        <v>1395</v>
      </c>
      <c r="C34" s="141" t="s">
        <v>1271</v>
      </c>
      <c r="D34" s="189"/>
      <c r="E34" s="174"/>
      <c r="F34" s="170">
        <f t="shared" ref="F34" si="6">E34*D34</f>
        <v>0</v>
      </c>
      <c r="G34" s="155"/>
    </row>
    <row r="35" spans="1:7" x14ac:dyDescent="0.25">
      <c r="A35" s="154"/>
      <c r="B35" s="107" t="s">
        <v>1414</v>
      </c>
      <c r="C35" s="141" t="s">
        <v>1271</v>
      </c>
      <c r="D35" s="189"/>
      <c r="E35" s="174"/>
      <c r="F35" s="170">
        <f t="shared" ref="F35:F37" si="7">E35*D35</f>
        <v>0</v>
      </c>
      <c r="G35" s="155"/>
    </row>
    <row r="36" spans="1:7" x14ac:dyDescent="0.25">
      <c r="A36" s="154"/>
      <c r="B36" s="107" t="s">
        <v>1434</v>
      </c>
      <c r="C36" s="141" t="s">
        <v>1271</v>
      </c>
      <c r="D36" s="189"/>
      <c r="E36" s="174"/>
      <c r="F36" s="170">
        <f t="shared" ref="F36" si="8">E36*D36</f>
        <v>0</v>
      </c>
      <c r="G36" s="155"/>
    </row>
    <row r="37" spans="1:7" x14ac:dyDescent="0.25">
      <c r="A37" s="154"/>
      <c r="B37" s="107" t="s">
        <v>1376</v>
      </c>
      <c r="C37" s="141" t="s">
        <v>1271</v>
      </c>
      <c r="D37" s="189"/>
      <c r="E37" s="174"/>
      <c r="F37" s="170">
        <f t="shared" si="7"/>
        <v>0</v>
      </c>
      <c r="G37" s="155"/>
    </row>
    <row r="38" spans="1:7" x14ac:dyDescent="0.25">
      <c r="A38" s="154"/>
      <c r="B38" s="107" t="s">
        <v>1426</v>
      </c>
      <c r="C38" s="141" t="s">
        <v>1271</v>
      </c>
      <c r="D38" s="189"/>
      <c r="E38" s="174"/>
      <c r="F38" s="170">
        <f t="shared" ref="F38:F39" si="9">E38*D38</f>
        <v>0</v>
      </c>
      <c r="G38" s="155"/>
    </row>
    <row r="39" spans="1:7" x14ac:dyDescent="0.25">
      <c r="A39" s="154"/>
      <c r="B39" s="107" t="s">
        <v>1377</v>
      </c>
      <c r="C39" s="141" t="s">
        <v>1271</v>
      </c>
      <c r="D39" s="189"/>
      <c r="E39" s="174"/>
      <c r="F39" s="170">
        <f t="shared" si="9"/>
        <v>0</v>
      </c>
      <c r="G39" s="155"/>
    </row>
    <row r="40" spans="1:7" x14ac:dyDescent="0.25">
      <c r="A40" s="148"/>
      <c r="B40" s="149"/>
      <c r="C40" s="150"/>
      <c r="D40" s="151"/>
      <c r="E40" s="172"/>
      <c r="F40" s="172"/>
      <c r="G40" s="152"/>
    </row>
    <row r="41" spans="1:7" x14ac:dyDescent="0.25">
      <c r="A41" s="84" t="s">
        <v>1336</v>
      </c>
      <c r="B41" s="69" t="s">
        <v>1279</v>
      </c>
      <c r="C41" s="68"/>
      <c r="D41" s="70"/>
      <c r="E41" s="167"/>
      <c r="F41" s="167">
        <f>SUM(F42:F43)</f>
        <v>0</v>
      </c>
      <c r="G41" s="68"/>
    </row>
    <row r="42" spans="1:7" x14ac:dyDescent="0.25">
      <c r="A42" s="153"/>
      <c r="B42" s="156" t="s">
        <v>1280</v>
      </c>
      <c r="C42" s="157" t="s">
        <v>1271</v>
      </c>
      <c r="D42" s="188"/>
      <c r="E42" s="175"/>
      <c r="F42" s="176">
        <f t="shared" ref="F42" si="10">E42*D42</f>
        <v>0</v>
      </c>
      <c r="G42" s="158"/>
    </row>
    <row r="43" spans="1:7" x14ac:dyDescent="0.25">
      <c r="A43" s="148"/>
      <c r="B43" s="149"/>
      <c r="C43" s="150"/>
      <c r="D43" s="151"/>
      <c r="E43" s="172"/>
      <c r="F43" s="172"/>
      <c r="G43" s="152"/>
    </row>
    <row r="44" spans="1:7" x14ac:dyDescent="0.25">
      <c r="A44" s="84" t="s">
        <v>1337</v>
      </c>
      <c r="B44" s="69" t="s">
        <v>1281</v>
      </c>
      <c r="C44" s="68"/>
      <c r="D44" s="70"/>
      <c r="E44" s="167"/>
      <c r="F44" s="167">
        <f>SUM(F45:F46)</f>
        <v>0</v>
      </c>
      <c r="G44" s="68"/>
    </row>
    <row r="45" spans="1:7" s="72" customFormat="1" ht="12.75" customHeight="1" x14ac:dyDescent="0.25">
      <c r="A45" s="108"/>
      <c r="B45" s="107" t="s">
        <v>1275</v>
      </c>
      <c r="C45" s="102" t="s">
        <v>1276</v>
      </c>
      <c r="D45" s="102"/>
      <c r="E45" s="169"/>
      <c r="F45" s="176">
        <f t="shared" ref="F45" si="11">E45*D45</f>
        <v>0</v>
      </c>
      <c r="G45" s="120"/>
    </row>
    <row r="46" spans="1:7" s="72" customFormat="1" ht="12.75" customHeight="1" x14ac:dyDescent="0.25">
      <c r="A46" s="108"/>
      <c r="B46" s="109"/>
      <c r="C46" s="102"/>
      <c r="D46" s="102"/>
      <c r="E46" s="169"/>
      <c r="F46" s="170"/>
      <c r="G46" s="120"/>
    </row>
    <row r="47" spans="1:7" x14ac:dyDescent="0.25">
      <c r="A47" s="84" t="s">
        <v>1338</v>
      </c>
      <c r="B47" s="69" t="s">
        <v>1342</v>
      </c>
      <c r="C47" s="68"/>
      <c r="D47" s="70"/>
      <c r="E47" s="167"/>
      <c r="F47" s="167">
        <f>SUM(F48:F50)</f>
        <v>0</v>
      </c>
      <c r="G47" s="68"/>
    </row>
    <row r="48" spans="1:7" s="72" customFormat="1" ht="12.75" customHeight="1" x14ac:dyDescent="0.25">
      <c r="A48" s="110"/>
      <c r="B48" s="106" t="s">
        <v>1349</v>
      </c>
      <c r="C48" s="111"/>
      <c r="D48" s="111"/>
      <c r="E48" s="177"/>
      <c r="F48" s="170"/>
      <c r="G48" s="120"/>
    </row>
    <row r="49" spans="1:7" s="72" customFormat="1" ht="12.75" customHeight="1" x14ac:dyDescent="0.25">
      <c r="A49" s="108"/>
      <c r="B49" s="107" t="s">
        <v>1378</v>
      </c>
      <c r="C49" s="102" t="s">
        <v>1271</v>
      </c>
      <c r="D49" s="102"/>
      <c r="E49" s="169"/>
      <c r="F49" s="170">
        <f t="shared" ref="F49" si="12">E49*D49</f>
        <v>0</v>
      </c>
      <c r="G49" s="120"/>
    </row>
    <row r="50" spans="1:7" s="72" customFormat="1" ht="12.75" customHeight="1" x14ac:dyDescent="0.25">
      <c r="A50" s="108"/>
      <c r="B50" s="107"/>
      <c r="C50" s="102"/>
      <c r="D50" s="102"/>
      <c r="E50" s="169"/>
      <c r="F50" s="170"/>
      <c r="G50" s="120"/>
    </row>
    <row r="51" spans="1:7" x14ac:dyDescent="0.25">
      <c r="A51" s="84" t="s">
        <v>1339</v>
      </c>
      <c r="B51" s="69" t="s">
        <v>1282</v>
      </c>
      <c r="C51" s="68"/>
      <c r="D51" s="70"/>
      <c r="E51" s="167"/>
      <c r="F51" s="167">
        <f>SUM(F52:F56)</f>
        <v>0</v>
      </c>
      <c r="G51" s="68"/>
    </row>
    <row r="52" spans="1:7" s="72" customFormat="1" ht="12.6" customHeight="1" x14ac:dyDescent="0.25">
      <c r="A52" s="108"/>
      <c r="B52" s="106" t="s">
        <v>1283</v>
      </c>
      <c r="C52" s="102"/>
      <c r="D52" s="102"/>
      <c r="E52" s="169"/>
      <c r="F52" s="170"/>
      <c r="G52" s="120"/>
    </row>
    <row r="53" spans="1:7" s="72" customFormat="1" ht="12.6" customHeight="1" x14ac:dyDescent="0.25">
      <c r="A53" s="108"/>
      <c r="B53" s="107" t="s">
        <v>1284</v>
      </c>
      <c r="C53" s="102" t="s">
        <v>141</v>
      </c>
      <c r="D53" s="102"/>
      <c r="E53" s="169"/>
      <c r="F53" s="170">
        <f t="shared" ref="F53" si="13">E53*D53</f>
        <v>0</v>
      </c>
      <c r="G53" s="120"/>
    </row>
    <row r="54" spans="1:7" s="72" customFormat="1" ht="12.6" customHeight="1" x14ac:dyDescent="0.25">
      <c r="A54" s="108"/>
      <c r="B54" s="107" t="s">
        <v>1285</v>
      </c>
      <c r="C54" s="102" t="s">
        <v>141</v>
      </c>
      <c r="D54" s="102"/>
      <c r="E54" s="169"/>
      <c r="F54" s="170">
        <f t="shared" ref="F54" si="14">E54*D54</f>
        <v>0</v>
      </c>
      <c r="G54" s="120"/>
    </row>
    <row r="55" spans="1:7" s="72" customFormat="1" ht="12.6" customHeight="1" x14ac:dyDescent="0.25">
      <c r="A55" s="108"/>
      <c r="B55" s="107" t="s">
        <v>1286</v>
      </c>
      <c r="C55" s="102" t="s">
        <v>141</v>
      </c>
      <c r="D55" s="102"/>
      <c r="E55" s="169"/>
      <c r="F55" s="170">
        <f t="shared" ref="F55" si="15">E55*D55</f>
        <v>0</v>
      </c>
      <c r="G55" s="120"/>
    </row>
    <row r="56" spans="1:7" s="72" customFormat="1" ht="12.6" customHeight="1" x14ac:dyDescent="0.25">
      <c r="A56" s="108"/>
      <c r="B56" s="107"/>
      <c r="C56" s="102"/>
      <c r="D56" s="102"/>
      <c r="E56" s="169"/>
      <c r="F56" s="170"/>
      <c r="G56" s="120"/>
    </row>
    <row r="57" spans="1:7" x14ac:dyDescent="0.25">
      <c r="A57" s="84" t="s">
        <v>1340</v>
      </c>
      <c r="B57" s="69" t="s">
        <v>1287</v>
      </c>
      <c r="C57" s="68"/>
      <c r="D57" s="70"/>
      <c r="E57" s="167"/>
      <c r="F57" s="167">
        <f>SUM(F58:F86)</f>
        <v>0</v>
      </c>
      <c r="G57" s="68"/>
    </row>
    <row r="58" spans="1:7" s="72" customFormat="1" ht="12.6" customHeight="1" x14ac:dyDescent="0.25">
      <c r="A58" s="95" t="s">
        <v>1288</v>
      </c>
      <c r="B58" s="95" t="s">
        <v>1347</v>
      </c>
      <c r="C58" s="95"/>
      <c r="D58" s="95"/>
      <c r="E58" s="168"/>
      <c r="F58" s="168"/>
      <c r="G58" s="98"/>
    </row>
    <row r="59" spans="1:7" s="72" customFormat="1" ht="12.6" customHeight="1" x14ac:dyDescent="0.25">
      <c r="A59" s="108"/>
      <c r="B59" s="107" t="s">
        <v>1289</v>
      </c>
      <c r="C59" s="102" t="s">
        <v>141</v>
      </c>
      <c r="D59" s="119"/>
      <c r="E59" s="169"/>
      <c r="F59" s="170">
        <f>E59*D59</f>
        <v>0</v>
      </c>
      <c r="G59" s="120"/>
    </row>
    <row r="60" spans="1:7" s="72" customFormat="1" ht="12.6" customHeight="1" x14ac:dyDescent="0.25">
      <c r="A60" s="108"/>
      <c r="B60" s="107" t="s">
        <v>1290</v>
      </c>
      <c r="C60" s="102" t="s">
        <v>141</v>
      </c>
      <c r="D60" s="119"/>
      <c r="E60" s="169"/>
      <c r="F60" s="170">
        <f t="shared" ref="F60:F65" si="16">E60*D60</f>
        <v>0</v>
      </c>
      <c r="G60" s="120"/>
    </row>
    <row r="61" spans="1:7" s="72" customFormat="1" ht="12.6" customHeight="1" x14ac:dyDescent="0.25">
      <c r="A61" s="108"/>
      <c r="B61" s="107" t="s">
        <v>1291</v>
      </c>
      <c r="C61" s="102" t="s">
        <v>141</v>
      </c>
      <c r="D61" s="119"/>
      <c r="E61" s="169"/>
      <c r="F61" s="170">
        <f t="shared" si="16"/>
        <v>0</v>
      </c>
      <c r="G61" s="120"/>
    </row>
    <row r="62" spans="1:7" s="72" customFormat="1" ht="12.6" customHeight="1" x14ac:dyDescent="0.25">
      <c r="A62" s="108"/>
      <c r="B62" s="113"/>
      <c r="C62" s="102"/>
      <c r="D62" s="119"/>
      <c r="E62" s="169"/>
      <c r="F62" s="170"/>
      <c r="G62" s="120"/>
    </row>
    <row r="63" spans="1:7" s="72" customFormat="1" ht="12.6" customHeight="1" x14ac:dyDescent="0.25">
      <c r="A63" s="108"/>
      <c r="B63" s="107" t="s">
        <v>1292</v>
      </c>
      <c r="C63" s="102" t="s">
        <v>141</v>
      </c>
      <c r="D63" s="119"/>
      <c r="E63" s="169"/>
      <c r="F63" s="170">
        <f t="shared" si="16"/>
        <v>0</v>
      </c>
      <c r="G63" s="120"/>
    </row>
    <row r="64" spans="1:7" s="72" customFormat="1" ht="12.75" customHeight="1" x14ac:dyDescent="0.25">
      <c r="A64" s="108"/>
      <c r="B64" s="107" t="s">
        <v>1293</v>
      </c>
      <c r="C64" s="102" t="s">
        <v>141</v>
      </c>
      <c r="D64" s="119"/>
      <c r="E64" s="169"/>
      <c r="F64" s="170">
        <f t="shared" si="16"/>
        <v>0</v>
      </c>
      <c r="G64" s="120"/>
    </row>
    <row r="65" spans="1:9" s="72" customFormat="1" ht="12.75" customHeight="1" x14ac:dyDescent="0.25">
      <c r="A65" s="108"/>
      <c r="B65" s="107" t="s">
        <v>1294</v>
      </c>
      <c r="C65" s="102" t="s">
        <v>141</v>
      </c>
      <c r="D65" s="119"/>
      <c r="E65" s="169"/>
      <c r="F65" s="170">
        <f t="shared" si="16"/>
        <v>0</v>
      </c>
      <c r="G65" s="120"/>
    </row>
    <row r="66" spans="1:9" s="72" customFormat="1" ht="12.75" customHeight="1" x14ac:dyDescent="0.25">
      <c r="A66" s="108"/>
      <c r="B66" s="112"/>
      <c r="C66" s="102"/>
      <c r="D66" s="102"/>
      <c r="E66" s="169"/>
      <c r="F66" s="170"/>
      <c r="G66" s="120"/>
    </row>
    <row r="67" spans="1:9" s="72" customFormat="1" ht="12.75" customHeight="1" x14ac:dyDescent="0.25">
      <c r="A67" s="95" t="s">
        <v>1295</v>
      </c>
      <c r="B67" s="95" t="s">
        <v>1296</v>
      </c>
      <c r="C67" s="95"/>
      <c r="D67" s="95"/>
      <c r="E67" s="168"/>
      <c r="F67" s="168"/>
      <c r="G67" s="98"/>
    </row>
    <row r="68" spans="1:9" s="72" customFormat="1" ht="12.75" customHeight="1" x14ac:dyDescent="0.25">
      <c r="A68" s="108"/>
      <c r="B68" s="107" t="s">
        <v>1297</v>
      </c>
      <c r="C68" s="102" t="s">
        <v>141</v>
      </c>
      <c r="D68" s="102"/>
      <c r="E68" s="169"/>
      <c r="F68" s="170">
        <f t="shared" ref="F68:F76" si="17">E68*D68</f>
        <v>0</v>
      </c>
      <c r="G68" s="120"/>
    </row>
    <row r="69" spans="1:9" s="72" customFormat="1" ht="12.75" customHeight="1" x14ac:dyDescent="0.25">
      <c r="A69" s="108"/>
      <c r="B69" s="107" t="s">
        <v>1298</v>
      </c>
      <c r="C69" s="102" t="s">
        <v>141</v>
      </c>
      <c r="D69" s="102"/>
      <c r="E69" s="169"/>
      <c r="F69" s="170">
        <f>E69*D69</f>
        <v>0</v>
      </c>
      <c r="G69" s="120"/>
      <c r="I69" s="102"/>
    </row>
    <row r="70" spans="1:9" s="72" customFormat="1" ht="12.75" customHeight="1" x14ac:dyDescent="0.25">
      <c r="A70" s="108"/>
      <c r="B70" s="107"/>
      <c r="C70" s="102"/>
      <c r="D70" s="102"/>
      <c r="E70" s="169"/>
      <c r="F70" s="170"/>
      <c r="G70" s="120"/>
    </row>
    <row r="71" spans="1:9" s="72" customFormat="1" ht="12.75" customHeight="1" x14ac:dyDescent="0.25">
      <c r="A71" s="108"/>
      <c r="B71" s="107" t="s">
        <v>1299</v>
      </c>
      <c r="C71" s="102" t="s">
        <v>141</v>
      </c>
      <c r="D71" s="102"/>
      <c r="E71" s="169"/>
      <c r="F71" s="170">
        <f t="shared" si="17"/>
        <v>0</v>
      </c>
      <c r="G71" s="120"/>
    </row>
    <row r="72" spans="1:9" s="72" customFormat="1" ht="12.75" customHeight="1" x14ac:dyDescent="0.25">
      <c r="A72" s="108"/>
      <c r="B72" s="107" t="s">
        <v>1300</v>
      </c>
      <c r="C72" s="102" t="s">
        <v>141</v>
      </c>
      <c r="D72" s="102"/>
      <c r="E72" s="169"/>
      <c r="F72" s="170">
        <f t="shared" si="17"/>
        <v>0</v>
      </c>
      <c r="G72" s="120"/>
    </row>
    <row r="73" spans="1:9" s="72" customFormat="1" ht="12.75" customHeight="1" x14ac:dyDescent="0.25">
      <c r="A73" s="108"/>
      <c r="B73" s="107" t="s">
        <v>1301</v>
      </c>
      <c r="C73" s="102" t="s">
        <v>141</v>
      </c>
      <c r="D73" s="102"/>
      <c r="E73" s="178"/>
      <c r="F73" s="170">
        <f t="shared" si="17"/>
        <v>0</v>
      </c>
      <c r="G73" s="120"/>
    </row>
    <row r="74" spans="1:9" s="72" customFormat="1" ht="12.75" customHeight="1" x14ac:dyDescent="0.25">
      <c r="A74" s="108"/>
      <c r="B74" s="107" t="s">
        <v>1302</v>
      </c>
      <c r="C74" s="102" t="s">
        <v>141</v>
      </c>
      <c r="D74" s="102"/>
      <c r="E74" s="178"/>
      <c r="F74" s="170">
        <f t="shared" si="17"/>
        <v>0</v>
      </c>
      <c r="G74" s="120"/>
    </row>
    <row r="75" spans="1:9" s="72" customFormat="1" ht="12.75" customHeight="1" x14ac:dyDescent="0.25">
      <c r="A75" s="108"/>
      <c r="B75" s="114" t="s">
        <v>1303</v>
      </c>
      <c r="C75" s="102" t="s">
        <v>141</v>
      </c>
      <c r="D75" s="102"/>
      <c r="E75" s="178"/>
      <c r="F75" s="170">
        <f t="shared" si="17"/>
        <v>0</v>
      </c>
      <c r="G75" s="120"/>
    </row>
    <row r="76" spans="1:9" s="72" customFormat="1" ht="12.75" customHeight="1" x14ac:dyDescent="0.25">
      <c r="A76" s="108"/>
      <c r="B76" s="114" t="s">
        <v>1304</v>
      </c>
      <c r="C76" s="102" t="s">
        <v>141</v>
      </c>
      <c r="D76" s="102"/>
      <c r="E76" s="178"/>
      <c r="F76" s="170">
        <f t="shared" si="17"/>
        <v>0</v>
      </c>
      <c r="G76" s="120"/>
    </row>
    <row r="77" spans="1:9" s="72" customFormat="1" ht="12.75" customHeight="1" x14ac:dyDescent="0.25">
      <c r="A77" s="108"/>
      <c r="B77" s="114"/>
      <c r="C77" s="102"/>
      <c r="D77" s="102"/>
      <c r="E77" s="178"/>
      <c r="F77" s="170"/>
      <c r="G77" s="120"/>
    </row>
    <row r="78" spans="1:9" s="72" customFormat="1" ht="12.75" customHeight="1" x14ac:dyDescent="0.25">
      <c r="A78" s="108"/>
      <c r="B78" s="107" t="s">
        <v>1439</v>
      </c>
      <c r="C78" s="102" t="s">
        <v>141</v>
      </c>
      <c r="D78" s="102"/>
      <c r="E78" s="169"/>
      <c r="F78" s="170">
        <f t="shared" ref="F78" si="18">E78*D78</f>
        <v>0</v>
      </c>
      <c r="G78" s="120"/>
    </row>
    <row r="79" spans="1:9" s="72" customFormat="1" ht="12.75" customHeight="1" x14ac:dyDescent="0.25">
      <c r="A79" s="108"/>
      <c r="B79" s="109"/>
      <c r="C79" s="102"/>
      <c r="D79" s="102"/>
      <c r="E79" s="169"/>
      <c r="F79" s="170"/>
      <c r="G79" s="120"/>
    </row>
    <row r="80" spans="1:9" s="72" customFormat="1" ht="12.75" customHeight="1" x14ac:dyDescent="0.25">
      <c r="A80" s="95" t="s">
        <v>1305</v>
      </c>
      <c r="B80" s="95" t="s">
        <v>1348</v>
      </c>
      <c r="C80" s="95"/>
      <c r="D80" s="95"/>
      <c r="E80" s="168"/>
      <c r="F80" s="168"/>
      <c r="G80" s="98"/>
    </row>
    <row r="81" spans="1:11" s="72" customFormat="1" ht="12.75" customHeight="1" x14ac:dyDescent="0.25">
      <c r="A81" s="108"/>
      <c r="B81" s="107" t="s">
        <v>1348</v>
      </c>
      <c r="C81" s="102" t="s">
        <v>130</v>
      </c>
      <c r="D81" s="102"/>
      <c r="E81" s="169"/>
      <c r="F81" s="170">
        <f>E81*D81</f>
        <v>0</v>
      </c>
      <c r="G81" s="120"/>
    </row>
    <row r="82" spans="1:11" s="72" customFormat="1" ht="12.75" customHeight="1" x14ac:dyDescent="0.25">
      <c r="A82" s="108"/>
      <c r="B82" s="109"/>
      <c r="C82" s="102"/>
      <c r="D82" s="102"/>
      <c r="E82" s="169"/>
      <c r="F82" s="170"/>
      <c r="G82" s="120"/>
    </row>
    <row r="83" spans="1:11" s="72" customFormat="1" ht="12.75" customHeight="1" x14ac:dyDescent="0.25">
      <c r="A83" s="95" t="s">
        <v>1306</v>
      </c>
      <c r="B83" s="95" t="s">
        <v>1307</v>
      </c>
      <c r="C83" s="95"/>
      <c r="D83" s="95"/>
      <c r="E83" s="168"/>
      <c r="F83" s="168"/>
      <c r="G83" s="98"/>
    </row>
    <row r="84" spans="1:11" s="72" customFormat="1" ht="12.75" customHeight="1" x14ac:dyDescent="0.25">
      <c r="A84" s="108"/>
      <c r="B84" s="107" t="s">
        <v>1308</v>
      </c>
      <c r="C84" s="102" t="s">
        <v>141</v>
      </c>
      <c r="D84" s="102"/>
      <c r="E84" s="169"/>
      <c r="F84" s="170">
        <f>E84*D84</f>
        <v>0</v>
      </c>
      <c r="G84" s="120"/>
    </row>
    <row r="85" spans="1:11" s="72" customFormat="1" ht="12.75" customHeight="1" x14ac:dyDescent="0.25">
      <c r="A85" s="108"/>
      <c r="B85" s="107" t="s">
        <v>1309</v>
      </c>
      <c r="C85" s="102" t="s">
        <v>141</v>
      </c>
      <c r="D85" s="102"/>
      <c r="E85" s="169"/>
      <c r="F85" s="170">
        <f>E85*D85</f>
        <v>0</v>
      </c>
      <c r="G85" s="120"/>
    </row>
    <row r="86" spans="1:11" s="72" customFormat="1" ht="12.75" customHeight="1" x14ac:dyDescent="0.25">
      <c r="A86" s="121"/>
      <c r="B86" s="122"/>
      <c r="C86" s="123"/>
      <c r="D86" s="123"/>
      <c r="E86" s="179"/>
      <c r="F86" s="180"/>
      <c r="G86" s="124"/>
    </row>
    <row r="87" spans="1:11" s="66" customFormat="1" x14ac:dyDescent="0.25">
      <c r="A87" s="84" t="s">
        <v>1341</v>
      </c>
      <c r="B87" s="69" t="s">
        <v>1352</v>
      </c>
      <c r="C87" s="68"/>
      <c r="D87" s="70"/>
      <c r="E87" s="167"/>
      <c r="F87" s="167">
        <f>SUM(F88:F91)</f>
        <v>0</v>
      </c>
      <c r="G87" s="68"/>
    </row>
    <row r="88" spans="1:11" s="72" customFormat="1" ht="12.75" customHeight="1" x14ac:dyDescent="0.25">
      <c r="A88" s="95" t="s">
        <v>1399</v>
      </c>
      <c r="B88" s="95" t="s">
        <v>1353</v>
      </c>
      <c r="C88" s="95"/>
      <c r="D88" s="95"/>
      <c r="E88" s="168"/>
      <c r="F88" s="168"/>
      <c r="G88" s="98"/>
    </row>
    <row r="89" spans="1:11" s="72" customFormat="1" ht="12.75" customHeight="1" x14ac:dyDescent="0.25">
      <c r="A89" s="108"/>
      <c r="B89" s="107" t="s">
        <v>1354</v>
      </c>
      <c r="C89" s="102" t="s">
        <v>130</v>
      </c>
      <c r="D89" s="102"/>
      <c r="E89" s="169"/>
      <c r="F89" s="170">
        <f>E89*D89</f>
        <v>0</v>
      </c>
      <c r="G89" s="120"/>
    </row>
    <row r="90" spans="1:11" s="72" customFormat="1" ht="12.75" customHeight="1" x14ac:dyDescent="0.25">
      <c r="A90" s="108"/>
      <c r="B90" s="107" t="s">
        <v>1379</v>
      </c>
      <c r="C90" s="102" t="s">
        <v>130</v>
      </c>
      <c r="D90" s="102"/>
      <c r="E90" s="169"/>
      <c r="F90" s="170">
        <f>E90*D90</f>
        <v>0</v>
      </c>
      <c r="G90" s="120"/>
    </row>
    <row r="91" spans="1:11" s="72" customFormat="1" ht="12.75" customHeight="1" x14ac:dyDescent="0.25">
      <c r="A91" s="198"/>
      <c r="B91" s="199"/>
      <c r="C91" s="200"/>
      <c r="D91" s="200"/>
      <c r="E91" s="201"/>
      <c r="F91" s="202"/>
      <c r="G91" s="124"/>
    </row>
    <row r="92" spans="1:11" x14ac:dyDescent="0.25">
      <c r="A92" s="116" t="s">
        <v>1310</v>
      </c>
      <c r="B92" s="69" t="s">
        <v>1311</v>
      </c>
      <c r="C92" s="68"/>
      <c r="D92" s="70"/>
      <c r="E92" s="167"/>
      <c r="F92" s="167">
        <f>SUM(F93:F136)</f>
        <v>0</v>
      </c>
      <c r="G92" s="68"/>
      <c r="H92" s="66"/>
      <c r="I92" s="208"/>
      <c r="J92" s="206"/>
      <c r="K92" s="207"/>
    </row>
    <row r="93" spans="1:11" s="72" customFormat="1" ht="12.75" customHeight="1" x14ac:dyDescent="0.25">
      <c r="A93" s="95" t="s">
        <v>1355</v>
      </c>
      <c r="B93" s="95" t="s">
        <v>1312</v>
      </c>
      <c r="C93" s="95"/>
      <c r="D93" s="95"/>
      <c r="E93" s="168"/>
      <c r="F93" s="168"/>
      <c r="G93" s="98"/>
      <c r="H93" s="66"/>
      <c r="I93" s="208"/>
      <c r="J93" s="206"/>
      <c r="K93" s="207"/>
    </row>
    <row r="94" spans="1:11" s="72" customFormat="1" ht="12.6" customHeight="1" x14ac:dyDescent="0.25">
      <c r="A94" s="108"/>
      <c r="B94" s="115"/>
      <c r="C94" s="102"/>
      <c r="D94" s="102"/>
      <c r="E94" s="169"/>
      <c r="F94" s="170"/>
      <c r="G94" s="120"/>
    </row>
    <row r="95" spans="1:11" s="72" customFormat="1" ht="12.75" customHeight="1" x14ac:dyDescent="0.25">
      <c r="A95" s="108"/>
      <c r="B95" s="106" t="s">
        <v>1313</v>
      </c>
      <c r="C95" s="102"/>
      <c r="D95" s="102"/>
      <c r="E95" s="169"/>
      <c r="F95" s="170"/>
      <c r="G95" s="120"/>
    </row>
    <row r="96" spans="1:11" s="72" customFormat="1" ht="12.75" customHeight="1" x14ac:dyDescent="0.25">
      <c r="A96" s="108"/>
      <c r="B96" s="115" t="s">
        <v>1344</v>
      </c>
      <c r="C96" s="102" t="s">
        <v>130</v>
      </c>
      <c r="D96" s="102"/>
      <c r="E96" s="169"/>
      <c r="F96" s="170">
        <f t="shared" ref="F96:F101" si="19">E96*D96</f>
        <v>0</v>
      </c>
      <c r="G96" s="120"/>
    </row>
    <row r="97" spans="1:7" s="72" customFormat="1" ht="12.75" customHeight="1" x14ac:dyDescent="0.25">
      <c r="A97" s="108"/>
      <c r="B97" s="115" t="s">
        <v>1350</v>
      </c>
      <c r="C97" s="102" t="s">
        <v>130</v>
      </c>
      <c r="D97" s="102"/>
      <c r="E97" s="169"/>
      <c r="F97" s="170">
        <f t="shared" si="19"/>
        <v>0</v>
      </c>
      <c r="G97" s="120"/>
    </row>
    <row r="98" spans="1:7" s="72" customFormat="1" ht="12.75" customHeight="1" x14ac:dyDescent="0.25">
      <c r="A98" s="108"/>
      <c r="B98" s="115" t="s">
        <v>1370</v>
      </c>
      <c r="C98" s="102" t="s">
        <v>130</v>
      </c>
      <c r="D98" s="102"/>
      <c r="E98" s="169"/>
      <c r="F98" s="170">
        <f t="shared" si="19"/>
        <v>0</v>
      </c>
      <c r="G98" s="120"/>
    </row>
    <row r="99" spans="1:7" s="72" customFormat="1" ht="12.75" customHeight="1" x14ac:dyDescent="0.25">
      <c r="A99" s="108"/>
      <c r="B99" s="115" t="s">
        <v>1371</v>
      </c>
      <c r="C99" s="102" t="s">
        <v>130</v>
      </c>
      <c r="D99" s="102"/>
      <c r="E99" s="169"/>
      <c r="F99" s="170">
        <f t="shared" si="19"/>
        <v>0</v>
      </c>
      <c r="G99" s="120"/>
    </row>
    <row r="100" spans="1:7" s="72" customFormat="1" ht="12.75" customHeight="1" x14ac:dyDescent="0.25">
      <c r="A100" s="108"/>
      <c r="B100" s="115" t="s">
        <v>1372</v>
      </c>
      <c r="C100" s="102" t="s">
        <v>130</v>
      </c>
      <c r="D100" s="102"/>
      <c r="E100" s="169"/>
      <c r="F100" s="170">
        <f t="shared" ref="F100" si="20">E100*D100</f>
        <v>0</v>
      </c>
      <c r="G100" s="120"/>
    </row>
    <row r="101" spans="1:7" s="72" customFormat="1" ht="12.75" customHeight="1" x14ac:dyDescent="0.25">
      <c r="A101" s="108"/>
      <c r="B101" s="115" t="s">
        <v>1380</v>
      </c>
      <c r="C101" s="102" t="s">
        <v>130</v>
      </c>
      <c r="D101" s="102"/>
      <c r="E101" s="169"/>
      <c r="F101" s="170">
        <f t="shared" si="19"/>
        <v>0</v>
      </c>
      <c r="G101" s="120"/>
    </row>
    <row r="102" spans="1:7" s="72" customFormat="1" ht="12.75" customHeight="1" x14ac:dyDescent="0.25">
      <c r="A102" s="108"/>
      <c r="B102" s="115" t="s">
        <v>1381</v>
      </c>
      <c r="C102" s="102" t="s">
        <v>130</v>
      </c>
      <c r="D102" s="102"/>
      <c r="E102" s="169"/>
      <c r="F102" s="170">
        <f t="shared" ref="F102" si="21">E102*D102</f>
        <v>0</v>
      </c>
      <c r="G102" s="120"/>
    </row>
    <row r="103" spans="1:7" s="72" customFormat="1" ht="12.75" customHeight="1" x14ac:dyDescent="0.25">
      <c r="A103" s="108"/>
      <c r="B103" s="115"/>
      <c r="C103" s="102"/>
      <c r="D103" s="102"/>
      <c r="E103" s="169"/>
      <c r="F103" s="170"/>
      <c r="G103" s="120"/>
    </row>
    <row r="104" spans="1:7" s="72" customFormat="1" ht="12.75" customHeight="1" x14ac:dyDescent="0.25">
      <c r="A104" s="108"/>
      <c r="B104" s="115" t="s">
        <v>1382</v>
      </c>
      <c r="C104" s="102" t="s">
        <v>130</v>
      </c>
      <c r="D104" s="102"/>
      <c r="E104" s="169"/>
      <c r="F104" s="170">
        <f t="shared" ref="F104" si="22">E104*D104</f>
        <v>0</v>
      </c>
      <c r="G104" s="120"/>
    </row>
    <row r="105" spans="1:7" s="72" customFormat="1" ht="12.75" customHeight="1" x14ac:dyDescent="0.25">
      <c r="A105" s="108"/>
      <c r="B105" s="115"/>
      <c r="C105" s="102"/>
      <c r="D105" s="102"/>
      <c r="E105" s="169"/>
      <c r="F105" s="170"/>
      <c r="G105" s="120"/>
    </row>
    <row r="106" spans="1:7" s="72" customFormat="1" ht="12.75" customHeight="1" x14ac:dyDescent="0.25">
      <c r="A106" s="108"/>
      <c r="B106" s="115" t="s">
        <v>1408</v>
      </c>
      <c r="C106" s="102" t="s">
        <v>130</v>
      </c>
      <c r="D106" s="102"/>
      <c r="E106" s="169"/>
      <c r="F106" s="170">
        <f t="shared" ref="F106" si="23">E106*D106</f>
        <v>0</v>
      </c>
      <c r="G106" s="120"/>
    </row>
    <row r="107" spans="1:7" s="72" customFormat="1" ht="12.75" customHeight="1" x14ac:dyDescent="0.25">
      <c r="A107" s="108"/>
      <c r="B107" s="115"/>
      <c r="C107" s="102"/>
      <c r="D107" s="102"/>
      <c r="E107" s="169"/>
      <c r="F107" s="170"/>
      <c r="G107" s="120"/>
    </row>
    <row r="108" spans="1:7" s="72" customFormat="1" ht="12.75" customHeight="1" x14ac:dyDescent="0.25">
      <c r="A108" s="108"/>
      <c r="B108" s="106" t="s">
        <v>1427</v>
      </c>
      <c r="C108" s="102"/>
      <c r="D108" s="102"/>
      <c r="E108" s="169"/>
      <c r="F108" s="170"/>
      <c r="G108" s="120"/>
    </row>
    <row r="109" spans="1:7" s="72" customFormat="1" ht="12.75" customHeight="1" x14ac:dyDescent="0.25">
      <c r="A109" s="108"/>
      <c r="B109" s="115" t="s">
        <v>1413</v>
      </c>
      <c r="C109" s="102" t="s">
        <v>130</v>
      </c>
      <c r="D109" s="102"/>
      <c r="E109" s="169"/>
      <c r="F109" s="170">
        <f t="shared" ref="F109" si="24">E109*D109</f>
        <v>0</v>
      </c>
      <c r="G109" s="120"/>
    </row>
    <row r="110" spans="1:7" s="72" customFormat="1" ht="12.75" customHeight="1" x14ac:dyDescent="0.25">
      <c r="A110" s="108"/>
      <c r="B110" s="115"/>
      <c r="C110" s="102"/>
      <c r="D110" s="102"/>
      <c r="E110" s="169"/>
      <c r="F110" s="170"/>
      <c r="G110" s="120"/>
    </row>
    <row r="111" spans="1:7" s="72" customFormat="1" ht="12.75" customHeight="1" x14ac:dyDescent="0.25">
      <c r="A111" s="108"/>
      <c r="B111" s="106" t="s">
        <v>1396</v>
      </c>
      <c r="C111" s="102"/>
      <c r="D111" s="102"/>
      <c r="E111" s="169"/>
      <c r="F111" s="170"/>
      <c r="G111" s="120"/>
    </row>
    <row r="112" spans="1:7" s="72" customFormat="1" ht="12.75" customHeight="1" x14ac:dyDescent="0.25">
      <c r="A112" s="108"/>
      <c r="B112" s="115" t="s">
        <v>1383</v>
      </c>
      <c r="C112" s="102" t="s">
        <v>130</v>
      </c>
      <c r="D112" s="102"/>
      <c r="E112" s="169"/>
      <c r="F112" s="170">
        <f t="shared" ref="F112" si="25">E112*D112</f>
        <v>0</v>
      </c>
      <c r="G112" s="120"/>
    </row>
    <row r="113" spans="1:7" s="72" customFormat="1" ht="12.75" customHeight="1" x14ac:dyDescent="0.25">
      <c r="A113" s="108"/>
      <c r="B113" s="115"/>
      <c r="C113" s="102"/>
      <c r="D113" s="102"/>
      <c r="E113" s="169"/>
      <c r="F113" s="170"/>
      <c r="G113" s="120"/>
    </row>
    <row r="114" spans="1:7" s="72" customFormat="1" ht="12.75" customHeight="1" x14ac:dyDescent="0.25">
      <c r="A114" s="108"/>
      <c r="B114" s="106" t="s">
        <v>1409</v>
      </c>
      <c r="C114" s="102"/>
      <c r="D114" s="102"/>
      <c r="E114" s="169"/>
      <c r="F114" s="170"/>
      <c r="G114" s="120"/>
    </row>
    <row r="115" spans="1:7" s="72" customFormat="1" ht="12.75" customHeight="1" x14ac:dyDescent="0.25">
      <c r="A115" s="108"/>
      <c r="B115" s="115" t="s">
        <v>1410</v>
      </c>
      <c r="C115" s="102" t="s">
        <v>130</v>
      </c>
      <c r="D115" s="102"/>
      <c r="E115" s="169"/>
      <c r="F115" s="170">
        <f t="shared" ref="F115:F117" si="26">E115*D115</f>
        <v>0</v>
      </c>
      <c r="G115" s="120"/>
    </row>
    <row r="116" spans="1:7" s="72" customFormat="1" ht="12.75" customHeight="1" x14ac:dyDescent="0.25">
      <c r="A116" s="108"/>
      <c r="B116" s="115" t="s">
        <v>1411</v>
      </c>
      <c r="C116" s="102" t="s">
        <v>130</v>
      </c>
      <c r="D116" s="102"/>
      <c r="E116" s="169"/>
      <c r="F116" s="170">
        <f t="shared" si="26"/>
        <v>0</v>
      </c>
      <c r="G116" s="120"/>
    </row>
    <row r="117" spans="1:7" s="72" customFormat="1" ht="12.75" customHeight="1" x14ac:dyDescent="0.25">
      <c r="A117" s="108"/>
      <c r="B117" s="115" t="s">
        <v>1412</v>
      </c>
      <c r="C117" s="102" t="s">
        <v>1271</v>
      </c>
      <c r="D117" s="102"/>
      <c r="E117" s="169"/>
      <c r="F117" s="170">
        <f t="shared" si="26"/>
        <v>0</v>
      </c>
      <c r="G117" s="120"/>
    </row>
    <row r="118" spans="1:7" s="72" customFormat="1" ht="12.75" customHeight="1" x14ac:dyDescent="0.25">
      <c r="A118" s="108"/>
      <c r="B118" s="115"/>
      <c r="C118" s="102"/>
      <c r="D118" s="102"/>
      <c r="E118" s="169"/>
      <c r="F118" s="170"/>
      <c r="G118" s="120"/>
    </row>
    <row r="119" spans="1:7" s="72" customFormat="1" ht="12.75" customHeight="1" x14ac:dyDescent="0.25">
      <c r="A119" s="108"/>
      <c r="B119" s="106" t="s">
        <v>1351</v>
      </c>
      <c r="C119" s="102"/>
      <c r="D119" s="102"/>
      <c r="E119" s="169"/>
      <c r="F119" s="170"/>
      <c r="G119" s="120"/>
    </row>
    <row r="120" spans="1:7" s="72" customFormat="1" ht="12.75" customHeight="1" x14ac:dyDescent="0.25">
      <c r="A120" s="108"/>
      <c r="B120" s="196" t="s">
        <v>1405</v>
      </c>
      <c r="C120" s="102" t="s">
        <v>130</v>
      </c>
      <c r="D120" s="102"/>
      <c r="E120" s="169"/>
      <c r="F120" s="170"/>
      <c r="G120" s="120"/>
    </row>
    <row r="121" spans="1:7" s="72" customFormat="1" ht="12.75" customHeight="1" x14ac:dyDescent="0.25">
      <c r="A121" s="108"/>
      <c r="B121" s="115" t="s">
        <v>1406</v>
      </c>
      <c r="C121" s="102" t="s">
        <v>130</v>
      </c>
      <c r="D121" s="102"/>
      <c r="E121" s="169"/>
      <c r="F121" s="170">
        <f>E121*D121</f>
        <v>0</v>
      </c>
      <c r="G121" s="120"/>
    </row>
    <row r="122" spans="1:7" s="72" customFormat="1" ht="12.75" customHeight="1" x14ac:dyDescent="0.25">
      <c r="A122" s="108"/>
      <c r="B122" s="115" t="s">
        <v>1428</v>
      </c>
      <c r="C122" s="102" t="s">
        <v>130</v>
      </c>
      <c r="D122" s="102"/>
      <c r="E122" s="169"/>
      <c r="F122" s="170">
        <f>E122*D122</f>
        <v>0</v>
      </c>
      <c r="G122" s="120"/>
    </row>
    <row r="123" spans="1:7" s="72" customFormat="1" ht="12.75" customHeight="1" x14ac:dyDescent="0.25">
      <c r="A123" s="108"/>
      <c r="B123" s="115" t="s">
        <v>1429</v>
      </c>
      <c r="C123" s="102" t="s">
        <v>130</v>
      </c>
      <c r="D123" s="102"/>
      <c r="E123" s="169"/>
      <c r="F123" s="170">
        <f>E123*D123</f>
        <v>0</v>
      </c>
      <c r="G123" s="120"/>
    </row>
    <row r="124" spans="1:7" s="72" customFormat="1" ht="12.75" customHeight="1" x14ac:dyDescent="0.25">
      <c r="A124" s="108"/>
      <c r="B124" s="115"/>
      <c r="C124" s="102"/>
      <c r="D124" s="102"/>
      <c r="E124" s="169"/>
      <c r="F124" s="170"/>
      <c r="G124" s="120"/>
    </row>
    <row r="125" spans="1:7" s="72" customFormat="1" ht="12.75" customHeight="1" x14ac:dyDescent="0.25">
      <c r="A125" s="108"/>
      <c r="B125" s="196" t="s">
        <v>1361</v>
      </c>
      <c r="C125" s="102" t="s">
        <v>130</v>
      </c>
      <c r="D125" s="102"/>
      <c r="E125" s="169"/>
      <c r="F125" s="170"/>
      <c r="G125" s="120"/>
    </row>
    <row r="126" spans="1:7" s="72" customFormat="1" ht="12.75" customHeight="1" x14ac:dyDescent="0.25">
      <c r="A126" s="108"/>
      <c r="B126" s="115" t="s">
        <v>1358</v>
      </c>
      <c r="C126" s="102" t="s">
        <v>130</v>
      </c>
      <c r="D126" s="102"/>
      <c r="E126" s="169"/>
      <c r="F126" s="170">
        <f>E126*D126</f>
        <v>0</v>
      </c>
      <c r="G126" s="120"/>
    </row>
    <row r="127" spans="1:7" s="72" customFormat="1" ht="12.75" customHeight="1" x14ac:dyDescent="0.25">
      <c r="A127" s="108"/>
      <c r="B127" s="115" t="s">
        <v>1359</v>
      </c>
      <c r="C127" s="102" t="s">
        <v>130</v>
      </c>
      <c r="D127" s="102"/>
      <c r="E127" s="169"/>
      <c r="F127" s="170">
        <f>E127*D127</f>
        <v>0</v>
      </c>
      <c r="G127" s="120"/>
    </row>
    <row r="128" spans="1:7" s="72" customFormat="1" ht="12.75" customHeight="1" x14ac:dyDescent="0.25">
      <c r="A128" s="108"/>
      <c r="B128" s="109"/>
      <c r="C128" s="102"/>
      <c r="D128" s="102"/>
      <c r="E128" s="169"/>
      <c r="F128" s="170"/>
      <c r="G128" s="120"/>
    </row>
    <row r="129" spans="1:7" s="72" customFormat="1" ht="12.75" customHeight="1" x14ac:dyDescent="0.25">
      <c r="A129" s="95" t="s">
        <v>1356</v>
      </c>
      <c r="B129" s="95" t="s">
        <v>1314</v>
      </c>
      <c r="C129" s="95"/>
      <c r="D129" s="95"/>
      <c r="E129" s="168"/>
      <c r="F129" s="168"/>
      <c r="G129" s="98"/>
    </row>
    <row r="130" spans="1:7" s="72" customFormat="1" ht="12.75" customHeight="1" x14ac:dyDescent="0.25">
      <c r="A130" s="108"/>
      <c r="B130" s="115" t="s">
        <v>1315</v>
      </c>
      <c r="C130" s="102" t="s">
        <v>130</v>
      </c>
      <c r="D130" s="102"/>
      <c r="E130" s="169"/>
      <c r="F130" s="170">
        <f t="shared" ref="F130" si="27">E130*D130</f>
        <v>0</v>
      </c>
      <c r="G130" s="120"/>
    </row>
    <row r="131" spans="1:7" s="72" customFormat="1" ht="12.75" customHeight="1" x14ac:dyDescent="0.25">
      <c r="A131" s="108"/>
      <c r="B131" s="115" t="s">
        <v>1316</v>
      </c>
      <c r="C131" s="102" t="s">
        <v>130</v>
      </c>
      <c r="D131" s="102"/>
      <c r="E131" s="169"/>
      <c r="F131" s="170">
        <f t="shared" ref="F131:F132" si="28">E131*D131</f>
        <v>0</v>
      </c>
      <c r="G131" s="120"/>
    </row>
    <row r="132" spans="1:7" s="72" customFormat="1" ht="12.75" customHeight="1" x14ac:dyDescent="0.25">
      <c r="A132" s="108"/>
      <c r="B132" s="115" t="s">
        <v>1360</v>
      </c>
      <c r="C132" s="102" t="s">
        <v>130</v>
      </c>
      <c r="D132" s="102"/>
      <c r="E132" s="169"/>
      <c r="F132" s="170">
        <f t="shared" si="28"/>
        <v>0</v>
      </c>
      <c r="G132" s="120"/>
    </row>
    <row r="133" spans="1:7" s="72" customFormat="1" ht="12.75" customHeight="1" x14ac:dyDescent="0.25">
      <c r="A133" s="108"/>
      <c r="B133" s="115" t="s">
        <v>1317</v>
      </c>
      <c r="C133" s="102" t="s">
        <v>130</v>
      </c>
      <c r="D133" s="102"/>
      <c r="E133" s="169"/>
      <c r="F133" s="170">
        <f t="shared" ref="F133:F135" si="29">E133*D133</f>
        <v>0</v>
      </c>
      <c r="G133" s="120"/>
    </row>
    <row r="134" spans="1:7" s="72" customFormat="1" ht="12.75" customHeight="1" x14ac:dyDescent="0.25">
      <c r="A134" s="108"/>
      <c r="B134" s="115" t="s">
        <v>1318</v>
      </c>
      <c r="C134" s="101" t="s">
        <v>130</v>
      </c>
      <c r="D134" s="102"/>
      <c r="E134" s="171"/>
      <c r="F134" s="170">
        <f t="shared" ref="F134" si="30">E134*D134</f>
        <v>0</v>
      </c>
      <c r="G134" s="120"/>
    </row>
    <row r="135" spans="1:7" s="72" customFormat="1" ht="12.75" customHeight="1" x14ac:dyDescent="0.25">
      <c r="A135" s="108"/>
      <c r="B135" s="115" t="s">
        <v>1435</v>
      </c>
      <c r="C135" s="101" t="s">
        <v>130</v>
      </c>
      <c r="D135" s="102"/>
      <c r="E135" s="171"/>
      <c r="F135" s="170">
        <f t="shared" si="29"/>
        <v>0</v>
      </c>
      <c r="G135" s="120"/>
    </row>
    <row r="136" spans="1:7" s="72" customFormat="1" ht="12.75" customHeight="1" x14ac:dyDescent="0.25">
      <c r="A136" s="108"/>
      <c r="B136" s="115"/>
      <c r="C136" s="101"/>
      <c r="D136" s="101"/>
      <c r="E136" s="171"/>
      <c r="F136" s="170"/>
      <c r="G136" s="120"/>
    </row>
    <row r="137" spans="1:7" x14ac:dyDescent="0.25">
      <c r="A137" s="84" t="s">
        <v>1345</v>
      </c>
      <c r="B137" s="69" t="s">
        <v>1319</v>
      </c>
      <c r="C137" s="68"/>
      <c r="D137" s="70"/>
      <c r="E137" s="167"/>
      <c r="F137" s="167">
        <f>SUM(F138:F144)</f>
        <v>0</v>
      </c>
      <c r="G137" s="68"/>
    </row>
    <row r="138" spans="1:7" s="72" customFormat="1" ht="12.6" customHeight="1" x14ac:dyDescent="0.25">
      <c r="A138" s="108"/>
      <c r="B138" s="114" t="s">
        <v>1384</v>
      </c>
      <c r="C138" s="102" t="s">
        <v>130</v>
      </c>
      <c r="D138" s="102"/>
      <c r="E138" s="169"/>
      <c r="F138" s="170">
        <f>E138*D138</f>
        <v>0</v>
      </c>
      <c r="G138" s="120"/>
    </row>
    <row r="139" spans="1:7" s="72" customFormat="1" ht="12.6" customHeight="1" x14ac:dyDescent="0.25">
      <c r="A139" s="108"/>
      <c r="B139" s="114" t="s">
        <v>1415</v>
      </c>
      <c r="C139" s="102" t="s">
        <v>130</v>
      </c>
      <c r="D139" s="102"/>
      <c r="E139" s="169"/>
      <c r="F139" s="170">
        <f>E139*D139</f>
        <v>0</v>
      </c>
      <c r="G139" s="120"/>
    </row>
    <row r="140" spans="1:7" s="72" customFormat="1" ht="12.6" customHeight="1" x14ac:dyDescent="0.25">
      <c r="A140" s="108"/>
      <c r="B140" s="114" t="s">
        <v>1385</v>
      </c>
      <c r="C140" s="102" t="s">
        <v>130</v>
      </c>
      <c r="D140" s="102"/>
      <c r="E140" s="169"/>
      <c r="F140" s="170">
        <f t="shared" ref="F140:F142" si="31">E140*D140</f>
        <v>0</v>
      </c>
      <c r="G140" s="120"/>
    </row>
    <row r="141" spans="1:7" s="72" customFormat="1" ht="12.6" customHeight="1" x14ac:dyDescent="0.25">
      <c r="A141" s="108"/>
      <c r="B141" s="114" t="s">
        <v>1386</v>
      </c>
      <c r="C141" s="102" t="s">
        <v>130</v>
      </c>
      <c r="D141" s="102"/>
      <c r="E141" s="169"/>
      <c r="F141" s="170">
        <f t="shared" si="31"/>
        <v>0</v>
      </c>
      <c r="G141" s="120"/>
    </row>
    <row r="142" spans="1:7" s="72" customFormat="1" ht="12.6" customHeight="1" x14ac:dyDescent="0.25">
      <c r="A142" s="108"/>
      <c r="B142" s="114" t="s">
        <v>1387</v>
      </c>
      <c r="C142" s="102" t="s">
        <v>130</v>
      </c>
      <c r="D142" s="102"/>
      <c r="E142" s="169"/>
      <c r="F142" s="170">
        <f t="shared" si="31"/>
        <v>0</v>
      </c>
      <c r="G142" s="120"/>
    </row>
    <row r="143" spans="1:7" s="72" customFormat="1" ht="12.6" customHeight="1" x14ac:dyDescent="0.25">
      <c r="A143" s="108"/>
      <c r="B143" s="114" t="s">
        <v>1388</v>
      </c>
      <c r="C143" s="102" t="s">
        <v>130</v>
      </c>
      <c r="D143" s="102"/>
      <c r="E143" s="169"/>
      <c r="F143" s="170">
        <f t="shared" ref="F143" si="32">E143*D143</f>
        <v>0</v>
      </c>
      <c r="G143" s="120"/>
    </row>
    <row r="144" spans="1:7" s="72" customFormat="1" ht="12.75" customHeight="1" x14ac:dyDescent="0.25">
      <c r="A144" s="108"/>
      <c r="B144" s="114"/>
      <c r="C144" s="102"/>
      <c r="D144" s="102"/>
      <c r="E144" s="169"/>
      <c r="F144" s="170"/>
      <c r="G144" s="120"/>
    </row>
    <row r="145" spans="1:11" x14ac:dyDescent="0.25">
      <c r="A145" s="84" t="s">
        <v>1346</v>
      </c>
      <c r="B145" s="69" t="s">
        <v>1436</v>
      </c>
      <c r="C145" s="68"/>
      <c r="D145" s="70"/>
      <c r="E145" s="167"/>
      <c r="F145" s="167">
        <f>SUM(F146:F149)</f>
        <v>0</v>
      </c>
      <c r="G145" s="68"/>
    </row>
    <row r="146" spans="1:11" s="72" customFormat="1" ht="12.6" customHeight="1" x14ac:dyDescent="0.25">
      <c r="A146" s="108"/>
      <c r="B146" s="114" t="s">
        <v>1437</v>
      </c>
      <c r="C146" s="102" t="s">
        <v>130</v>
      </c>
      <c r="D146" s="102"/>
      <c r="E146" s="169"/>
      <c r="F146" s="170">
        <f>E146*D146</f>
        <v>0</v>
      </c>
      <c r="G146" s="120"/>
    </row>
    <row r="147" spans="1:11" s="72" customFormat="1" ht="12.6" customHeight="1" x14ac:dyDescent="0.25">
      <c r="A147" s="108"/>
      <c r="B147" s="114"/>
      <c r="C147" s="102"/>
      <c r="D147" s="102"/>
      <c r="E147" s="169"/>
      <c r="F147" s="170"/>
      <c r="G147" s="120"/>
    </row>
    <row r="148" spans="1:11" s="72" customFormat="1" ht="12.6" customHeight="1" x14ac:dyDescent="0.25">
      <c r="A148" s="108"/>
      <c r="B148" s="114" t="s">
        <v>1438</v>
      </c>
      <c r="C148" s="102" t="s">
        <v>1271</v>
      </c>
      <c r="D148" s="102"/>
      <c r="E148" s="169"/>
      <c r="F148" s="170">
        <f t="shared" ref="F148" si="33">E148*D148</f>
        <v>0</v>
      </c>
      <c r="G148" s="120"/>
    </row>
    <row r="149" spans="1:11" s="72" customFormat="1" ht="12.75" customHeight="1" x14ac:dyDescent="0.25">
      <c r="A149" s="108"/>
      <c r="B149" s="114"/>
      <c r="C149" s="102"/>
      <c r="D149" s="102"/>
      <c r="E149" s="169"/>
      <c r="F149" s="170"/>
      <c r="G149" s="120"/>
    </row>
    <row r="150" spans="1:11" x14ac:dyDescent="0.25">
      <c r="A150" s="84" t="s">
        <v>1357</v>
      </c>
      <c r="B150" s="69" t="s">
        <v>1321</v>
      </c>
      <c r="C150" s="68"/>
      <c r="D150" s="146"/>
      <c r="E150" s="182"/>
      <c r="F150" s="182">
        <f>SUM(F151:F181)</f>
        <v>0</v>
      </c>
      <c r="G150" s="68"/>
      <c r="H150" s="66"/>
      <c r="I150" s="66"/>
      <c r="J150" s="66"/>
      <c r="K150" s="66"/>
    </row>
    <row r="151" spans="1:11" s="72" customFormat="1" ht="12.75" customHeight="1" x14ac:dyDescent="0.25">
      <c r="A151" s="108"/>
      <c r="B151" s="106" t="s">
        <v>1351</v>
      </c>
      <c r="C151" s="102"/>
      <c r="D151" s="102"/>
      <c r="E151" s="169"/>
      <c r="F151" s="170"/>
      <c r="G151" s="120"/>
    </row>
    <row r="152" spans="1:11" s="88" customFormat="1" x14ac:dyDescent="0.25">
      <c r="A152" s="89"/>
      <c r="B152" s="197" t="s">
        <v>1405</v>
      </c>
      <c r="C152" s="141" t="s">
        <v>130</v>
      </c>
      <c r="D152" s="162"/>
      <c r="E152" s="184"/>
      <c r="F152" s="184"/>
      <c r="G152" s="118"/>
      <c r="I152" s="66"/>
    </row>
    <row r="153" spans="1:11" s="88" customFormat="1" x14ac:dyDescent="0.25">
      <c r="A153" s="89"/>
      <c r="B153" s="92" t="s">
        <v>1407</v>
      </c>
      <c r="C153" s="161" t="s">
        <v>130</v>
      </c>
      <c r="D153" s="161"/>
      <c r="E153" s="184"/>
      <c r="F153" s="184">
        <f>D153*E153</f>
        <v>0</v>
      </c>
      <c r="G153" s="118"/>
      <c r="I153" s="66"/>
    </row>
    <row r="154" spans="1:11" s="88" customFormat="1" x14ac:dyDescent="0.25">
      <c r="A154" s="89"/>
      <c r="B154" s="93" t="s">
        <v>1322</v>
      </c>
      <c r="C154" s="161" t="s">
        <v>141</v>
      </c>
      <c r="D154" s="162"/>
      <c r="E154" s="184"/>
      <c r="F154" s="184">
        <f t="shared" ref="F154:F155" si="34">D154*E154</f>
        <v>0</v>
      </c>
      <c r="G154" s="118"/>
      <c r="I154" s="66"/>
    </row>
    <row r="155" spans="1:11" s="88" customFormat="1" x14ac:dyDescent="0.25">
      <c r="A155" s="89"/>
      <c r="B155" s="93" t="s">
        <v>1323</v>
      </c>
      <c r="C155" s="161" t="s">
        <v>130</v>
      </c>
      <c r="D155" s="162"/>
      <c r="E155" s="184"/>
      <c r="F155" s="184">
        <f t="shared" si="34"/>
        <v>0</v>
      </c>
      <c r="G155" s="89"/>
      <c r="I155" s="66"/>
    </row>
    <row r="156" spans="1:11" s="88" customFormat="1" x14ac:dyDescent="0.25">
      <c r="A156" s="89"/>
      <c r="B156" s="93"/>
      <c r="C156" s="161"/>
      <c r="D156" s="162"/>
      <c r="E156" s="184"/>
      <c r="F156" s="184"/>
      <c r="G156" s="118"/>
      <c r="I156" s="66"/>
    </row>
    <row r="157" spans="1:11" s="88" customFormat="1" x14ac:dyDescent="0.25">
      <c r="A157" s="89"/>
      <c r="B157" s="197" t="s">
        <v>1361</v>
      </c>
      <c r="C157" s="141" t="s">
        <v>130</v>
      </c>
      <c r="D157" s="162"/>
      <c r="E157" s="184"/>
      <c r="F157" s="184"/>
      <c r="G157" s="118"/>
      <c r="I157" s="66"/>
    </row>
    <row r="158" spans="1:11" s="88" customFormat="1" x14ac:dyDescent="0.25">
      <c r="A158" s="89"/>
      <c r="B158" s="92" t="s">
        <v>1362</v>
      </c>
      <c r="C158" s="161" t="s">
        <v>130</v>
      </c>
      <c r="D158" s="161"/>
      <c r="E158" s="184"/>
      <c r="F158" s="184">
        <f>D158*E158</f>
        <v>0</v>
      </c>
      <c r="G158" s="118"/>
      <c r="I158" s="66"/>
    </row>
    <row r="159" spans="1:11" s="88" customFormat="1" x14ac:dyDescent="0.25">
      <c r="A159" s="89"/>
      <c r="B159" s="93" t="s">
        <v>1322</v>
      </c>
      <c r="C159" s="161" t="s">
        <v>141</v>
      </c>
      <c r="D159" s="162"/>
      <c r="E159" s="184"/>
      <c r="F159" s="184">
        <f t="shared" ref="F159:F160" si="35">D159*E159</f>
        <v>0</v>
      </c>
      <c r="G159" s="118"/>
      <c r="I159" s="66"/>
    </row>
    <row r="160" spans="1:11" s="88" customFormat="1" x14ac:dyDescent="0.25">
      <c r="A160" s="89"/>
      <c r="B160" s="93" t="s">
        <v>1323</v>
      </c>
      <c r="C160" s="161" t="s">
        <v>130</v>
      </c>
      <c r="D160" s="162"/>
      <c r="E160" s="184"/>
      <c r="F160" s="184">
        <f t="shared" si="35"/>
        <v>0</v>
      </c>
      <c r="G160" s="89"/>
      <c r="I160" s="66"/>
    </row>
    <row r="161" spans="1:9" s="88" customFormat="1" x14ac:dyDescent="0.25">
      <c r="A161" s="89"/>
      <c r="B161" s="93"/>
      <c r="C161" s="161"/>
      <c r="D161" s="162"/>
      <c r="E161" s="184"/>
      <c r="F161" s="184"/>
      <c r="G161" s="118"/>
      <c r="I161" s="66"/>
    </row>
    <row r="162" spans="1:9" s="72" customFormat="1" ht="12.75" customHeight="1" x14ac:dyDescent="0.25">
      <c r="A162" s="108"/>
      <c r="B162" s="106" t="s">
        <v>1389</v>
      </c>
      <c r="C162" s="102"/>
      <c r="D162" s="102"/>
      <c r="E162" s="169"/>
      <c r="F162" s="170"/>
      <c r="G162" s="120"/>
    </row>
    <row r="163" spans="1:9" s="88" customFormat="1" x14ac:dyDescent="0.25">
      <c r="A163" s="89"/>
      <c r="B163" s="92" t="s">
        <v>1390</v>
      </c>
      <c r="C163" s="161" t="s">
        <v>130</v>
      </c>
      <c r="D163" s="161"/>
      <c r="E163" s="184"/>
      <c r="F163" s="184">
        <f>D163*E163</f>
        <v>0</v>
      </c>
      <c r="G163" s="118"/>
      <c r="I163" s="66"/>
    </row>
    <row r="164" spans="1:9" s="88" customFormat="1" x14ac:dyDescent="0.25">
      <c r="A164" s="89"/>
      <c r="B164" s="93" t="s">
        <v>1322</v>
      </c>
      <c r="C164" s="161" t="s">
        <v>141</v>
      </c>
      <c r="D164" s="162"/>
      <c r="E164" s="184"/>
      <c r="F164" s="184">
        <f t="shared" ref="F164:F165" si="36">D164*E164</f>
        <v>0</v>
      </c>
      <c r="G164" s="118"/>
      <c r="I164" s="66"/>
    </row>
    <row r="165" spans="1:9" s="88" customFormat="1" x14ac:dyDescent="0.25">
      <c r="A165" s="89"/>
      <c r="B165" s="93" t="s">
        <v>1323</v>
      </c>
      <c r="C165" s="161" t="s">
        <v>130</v>
      </c>
      <c r="D165" s="162"/>
      <c r="E165" s="184"/>
      <c r="F165" s="184">
        <f t="shared" si="36"/>
        <v>0</v>
      </c>
      <c r="G165" s="89"/>
      <c r="I165" s="66"/>
    </row>
    <row r="166" spans="1:9" s="88" customFormat="1" x14ac:dyDescent="0.25">
      <c r="A166" s="89"/>
      <c r="B166" s="93"/>
      <c r="C166" s="161"/>
      <c r="D166" s="162"/>
      <c r="E166" s="184"/>
      <c r="F166" s="184"/>
      <c r="G166" s="118"/>
      <c r="I166" s="66"/>
    </row>
    <row r="167" spans="1:9" s="72" customFormat="1" ht="12.75" customHeight="1" x14ac:dyDescent="0.25">
      <c r="A167" s="108"/>
      <c r="B167" s="106" t="s">
        <v>1393</v>
      </c>
      <c r="C167" s="102"/>
      <c r="D167" s="102"/>
      <c r="E167" s="169"/>
      <c r="F167" s="170"/>
      <c r="G167" s="120"/>
    </row>
    <row r="168" spans="1:9" s="88" customFormat="1" x14ac:dyDescent="0.25">
      <c r="A168" s="89"/>
      <c r="B168" s="92" t="s">
        <v>1430</v>
      </c>
      <c r="C168" s="161" t="s">
        <v>130</v>
      </c>
      <c r="D168" s="161"/>
      <c r="E168" s="184"/>
      <c r="F168" s="184">
        <f>D168*E168</f>
        <v>0</v>
      </c>
      <c r="G168" s="118"/>
      <c r="I168" s="66"/>
    </row>
    <row r="169" spans="1:9" s="88" customFormat="1" x14ac:dyDescent="0.25">
      <c r="A169" s="89"/>
      <c r="B169" s="93" t="s">
        <v>1322</v>
      </c>
      <c r="C169" s="161" t="s">
        <v>141</v>
      </c>
      <c r="D169" s="162"/>
      <c r="E169" s="184"/>
      <c r="F169" s="184">
        <f t="shared" ref="F169:F170" si="37">D169*E169</f>
        <v>0</v>
      </c>
      <c r="G169" s="118"/>
      <c r="I169" s="66"/>
    </row>
    <row r="170" spans="1:9" s="88" customFormat="1" x14ac:dyDescent="0.25">
      <c r="A170" s="89"/>
      <c r="B170" s="93" t="s">
        <v>1323</v>
      </c>
      <c r="C170" s="161" t="s">
        <v>130</v>
      </c>
      <c r="D170" s="162"/>
      <c r="E170" s="184"/>
      <c r="F170" s="184">
        <f t="shared" si="37"/>
        <v>0</v>
      </c>
      <c r="G170" s="89"/>
      <c r="I170" s="66"/>
    </row>
    <row r="171" spans="1:9" s="88" customFormat="1" x14ac:dyDescent="0.25">
      <c r="A171" s="89"/>
      <c r="B171" s="93"/>
      <c r="C171" s="161"/>
      <c r="D171" s="162"/>
      <c r="E171" s="184"/>
      <c r="F171" s="184"/>
      <c r="G171" s="118"/>
      <c r="I171" s="66"/>
    </row>
    <row r="172" spans="1:9" s="72" customFormat="1" ht="12.75" customHeight="1" x14ac:dyDescent="0.25">
      <c r="A172" s="108"/>
      <c r="B172" s="106" t="s">
        <v>1432</v>
      </c>
      <c r="C172" s="102"/>
      <c r="D172" s="102"/>
      <c r="E172" s="169"/>
      <c r="F172" s="170"/>
      <c r="G172" s="120"/>
    </row>
    <row r="173" spans="1:9" s="88" customFormat="1" x14ac:dyDescent="0.25">
      <c r="A173" s="89"/>
      <c r="B173" s="92" t="s">
        <v>1433</v>
      </c>
      <c r="C173" s="161" t="s">
        <v>130</v>
      </c>
      <c r="D173" s="161"/>
      <c r="E173" s="184"/>
      <c r="F173" s="184">
        <f>D173*E173</f>
        <v>0</v>
      </c>
      <c r="G173" s="118"/>
      <c r="I173" s="66"/>
    </row>
    <row r="174" spans="1:9" s="88" customFormat="1" x14ac:dyDescent="0.25">
      <c r="A174" s="89"/>
      <c r="B174" s="93" t="s">
        <v>1322</v>
      </c>
      <c r="C174" s="161" t="s">
        <v>141</v>
      </c>
      <c r="D174" s="162"/>
      <c r="E174" s="184"/>
      <c r="F174" s="184">
        <f t="shared" ref="F174:F175" si="38">D174*E174</f>
        <v>0</v>
      </c>
      <c r="G174" s="118"/>
      <c r="I174" s="66"/>
    </row>
    <row r="175" spans="1:9" s="88" customFormat="1" x14ac:dyDescent="0.25">
      <c r="A175" s="89"/>
      <c r="B175" s="93" t="s">
        <v>1323</v>
      </c>
      <c r="C175" s="161" t="s">
        <v>130</v>
      </c>
      <c r="D175" s="162"/>
      <c r="E175" s="184"/>
      <c r="F175" s="184">
        <f t="shared" si="38"/>
        <v>0</v>
      </c>
      <c r="G175" s="89"/>
      <c r="I175" s="66"/>
    </row>
    <row r="176" spans="1:9" s="88" customFormat="1" x14ac:dyDescent="0.25">
      <c r="A176" s="89"/>
      <c r="B176" s="93"/>
      <c r="C176" s="161"/>
      <c r="D176" s="162"/>
      <c r="E176" s="184"/>
      <c r="F176" s="184"/>
      <c r="G176" s="118"/>
      <c r="I176" s="66"/>
    </row>
    <row r="177" spans="1:11" s="88" customFormat="1" x14ac:dyDescent="0.25">
      <c r="A177" s="89"/>
      <c r="B177" s="143" t="s">
        <v>1324</v>
      </c>
      <c r="C177" s="161"/>
      <c r="D177" s="162"/>
      <c r="E177" s="184"/>
      <c r="F177" s="184"/>
      <c r="G177" s="89"/>
      <c r="I177" s="66"/>
    </row>
    <row r="178" spans="1:11" s="88" customFormat="1" x14ac:dyDescent="0.25">
      <c r="A178" s="89"/>
      <c r="B178" s="92" t="s">
        <v>1325</v>
      </c>
      <c r="C178" s="161" t="s">
        <v>130</v>
      </c>
      <c r="D178" s="162"/>
      <c r="E178" s="184"/>
      <c r="F178" s="184">
        <f t="shared" ref="F178:F180" si="39">D178*E178</f>
        <v>0</v>
      </c>
      <c r="G178" s="89"/>
      <c r="I178" s="66"/>
    </row>
    <row r="179" spans="1:11" s="88" customFormat="1" x14ac:dyDescent="0.25">
      <c r="A179" s="89"/>
      <c r="B179" s="92" t="s">
        <v>1326</v>
      </c>
      <c r="C179" s="161" t="s">
        <v>130</v>
      </c>
      <c r="D179" s="162"/>
      <c r="E179" s="184"/>
      <c r="F179" s="184">
        <f t="shared" si="39"/>
        <v>0</v>
      </c>
      <c r="G179" s="89"/>
      <c r="I179" s="66"/>
    </row>
    <row r="180" spans="1:11" s="88" customFormat="1" x14ac:dyDescent="0.25">
      <c r="A180" s="89"/>
      <c r="B180" s="92" t="s">
        <v>1327</v>
      </c>
      <c r="C180" s="161" t="s">
        <v>130</v>
      </c>
      <c r="D180" s="162"/>
      <c r="E180" s="184"/>
      <c r="F180" s="184">
        <f t="shared" si="39"/>
        <v>0</v>
      </c>
      <c r="G180" s="89"/>
      <c r="I180" s="66"/>
    </row>
    <row r="181" spans="1:11" s="88" customFormat="1" x14ac:dyDescent="0.25">
      <c r="A181" s="203"/>
      <c r="B181" s="144"/>
      <c r="C181" s="163"/>
      <c r="D181" s="204"/>
      <c r="E181" s="185"/>
      <c r="F181" s="185"/>
      <c r="G181" s="205"/>
      <c r="H181" s="66"/>
      <c r="I181" s="66"/>
    </row>
    <row r="182" spans="1:11" s="66" customFormat="1" x14ac:dyDescent="0.25">
      <c r="A182" s="84" t="s">
        <v>1364</v>
      </c>
      <c r="B182" s="69" t="s">
        <v>1363</v>
      </c>
      <c r="C182" s="68"/>
      <c r="D182" s="70"/>
      <c r="E182" s="167"/>
      <c r="F182" s="167">
        <f>SUM(F183:F184)</f>
        <v>0</v>
      </c>
      <c r="G182" s="68"/>
    </row>
    <row r="183" spans="1:11" s="72" customFormat="1" ht="12.75" customHeight="1" x14ac:dyDescent="0.25">
      <c r="A183" s="108"/>
      <c r="B183" s="107" t="s">
        <v>1391</v>
      </c>
      <c r="C183" s="102" t="s">
        <v>130</v>
      </c>
      <c r="D183" s="102"/>
      <c r="E183" s="169"/>
      <c r="F183" s="170">
        <f>E183*D183</f>
        <v>0</v>
      </c>
      <c r="G183" s="120"/>
    </row>
    <row r="184" spans="1:11" s="72" customFormat="1" ht="12.75" customHeight="1" x14ac:dyDescent="0.25">
      <c r="A184" s="100"/>
      <c r="B184" s="194"/>
      <c r="C184" s="192"/>
      <c r="D184" s="192"/>
      <c r="E184" s="193"/>
      <c r="F184" s="195"/>
      <c r="G184" s="120"/>
    </row>
    <row r="185" spans="1:11" x14ac:dyDescent="0.25">
      <c r="A185" s="84" t="s">
        <v>1368</v>
      </c>
      <c r="B185" s="69" t="s">
        <v>1328</v>
      </c>
      <c r="C185" s="68"/>
      <c r="D185" s="146"/>
      <c r="E185" s="182"/>
      <c r="F185" s="182">
        <f>SUM(F186:F231)</f>
        <v>0</v>
      </c>
      <c r="G185" s="68"/>
      <c r="H185" s="66"/>
      <c r="I185" s="66"/>
      <c r="J185" s="66"/>
      <c r="K185" s="66"/>
    </row>
    <row r="186" spans="1:11" s="90" customFormat="1" x14ac:dyDescent="0.25">
      <c r="A186" s="95" t="s">
        <v>1440</v>
      </c>
      <c r="B186" s="95" t="s">
        <v>1397</v>
      </c>
      <c r="C186" s="160"/>
      <c r="D186" s="160"/>
      <c r="E186" s="183"/>
      <c r="F186" s="183"/>
      <c r="G186" s="98"/>
      <c r="H186" s="66"/>
      <c r="I186" s="66"/>
      <c r="J186" s="66"/>
      <c r="K186" s="66"/>
    </row>
    <row r="187" spans="1:11" s="90" customFormat="1" x14ac:dyDescent="0.25">
      <c r="A187" s="91"/>
      <c r="B187" s="103" t="s">
        <v>1329</v>
      </c>
      <c r="C187" s="161"/>
      <c r="D187" s="161"/>
      <c r="E187" s="186"/>
      <c r="F187" s="187"/>
      <c r="G187" s="89"/>
      <c r="H187" s="66"/>
      <c r="I187" s="66"/>
      <c r="J187" s="66"/>
      <c r="K187" s="66"/>
    </row>
    <row r="188" spans="1:11" s="90" customFormat="1" x14ac:dyDescent="0.25">
      <c r="A188" s="91"/>
      <c r="B188" s="103" t="s">
        <v>1330</v>
      </c>
      <c r="C188" s="161"/>
      <c r="D188" s="161"/>
      <c r="E188" s="186"/>
      <c r="F188" s="187"/>
      <c r="G188" s="89"/>
      <c r="H188" s="66"/>
      <c r="I188" s="66"/>
      <c r="J188" s="66"/>
      <c r="K188" s="66"/>
    </row>
    <row r="189" spans="1:11" s="90" customFormat="1" x14ac:dyDescent="0.25">
      <c r="A189" s="91"/>
      <c r="B189" s="159" t="s">
        <v>1398</v>
      </c>
      <c r="C189" s="161" t="s">
        <v>130</v>
      </c>
      <c r="D189" s="161"/>
      <c r="E189" s="184"/>
      <c r="F189" s="187">
        <f t="shared" ref="F189" si="40">D189*E189</f>
        <v>0</v>
      </c>
      <c r="G189" s="89"/>
      <c r="H189" s="66"/>
      <c r="I189" s="66"/>
      <c r="J189" s="66"/>
      <c r="K189" s="66"/>
    </row>
    <row r="190" spans="1:11" s="90" customFormat="1" x14ac:dyDescent="0.25">
      <c r="A190" s="89"/>
      <c r="B190" s="103" t="s">
        <v>1331</v>
      </c>
      <c r="C190" s="161"/>
      <c r="D190" s="161"/>
      <c r="E190" s="184"/>
      <c r="F190" s="184"/>
      <c r="G190" s="89"/>
      <c r="H190" s="66"/>
      <c r="I190" s="66"/>
      <c r="J190" s="66"/>
      <c r="K190" s="66"/>
    </row>
    <row r="191" spans="1:11" s="90" customFormat="1" x14ac:dyDescent="0.25">
      <c r="A191" s="91"/>
      <c r="B191" s="159" t="s">
        <v>1392</v>
      </c>
      <c r="C191" s="141" t="s">
        <v>1271</v>
      </c>
      <c r="D191" s="161"/>
      <c r="E191" s="184"/>
      <c r="F191" s="187">
        <f t="shared" ref="F191" si="41">D191*E191</f>
        <v>0</v>
      </c>
      <c r="G191" s="89"/>
      <c r="H191" s="66"/>
      <c r="I191" s="66"/>
      <c r="J191" s="66"/>
      <c r="K191" s="66"/>
    </row>
    <row r="192" spans="1:11" s="90" customFormat="1" x14ac:dyDescent="0.25">
      <c r="A192" s="89"/>
      <c r="B192" s="89"/>
      <c r="C192" s="161"/>
      <c r="D192" s="161"/>
      <c r="E192" s="184"/>
      <c r="F192" s="184"/>
      <c r="G192" s="89"/>
      <c r="H192" s="66"/>
      <c r="I192" s="66"/>
      <c r="J192" s="66"/>
      <c r="K192" s="66"/>
    </row>
    <row r="193" spans="1:11" s="90" customFormat="1" x14ac:dyDescent="0.25">
      <c r="A193" s="95" t="s">
        <v>1441</v>
      </c>
      <c r="B193" s="95" t="s">
        <v>1329</v>
      </c>
      <c r="C193" s="160"/>
      <c r="D193" s="160"/>
      <c r="E193" s="183"/>
      <c r="F193" s="183"/>
      <c r="G193" s="98"/>
      <c r="H193" s="66"/>
      <c r="I193" s="66"/>
      <c r="J193" s="66"/>
      <c r="K193" s="66"/>
    </row>
    <row r="194" spans="1:11" s="88" customFormat="1" x14ac:dyDescent="0.25">
      <c r="A194" s="91"/>
      <c r="B194" s="103" t="s">
        <v>1404</v>
      </c>
      <c r="C194" s="141" t="s">
        <v>130</v>
      </c>
      <c r="D194" s="161"/>
      <c r="E194" s="184"/>
      <c r="F194" s="187">
        <f t="shared" ref="F194:F196" si="42">D194*E194</f>
        <v>0</v>
      </c>
      <c r="G194" s="89"/>
      <c r="H194" s="66"/>
      <c r="I194" s="66"/>
      <c r="J194" s="66"/>
      <c r="K194" s="66"/>
    </row>
    <row r="195" spans="1:11" s="88" customFormat="1" x14ac:dyDescent="0.25">
      <c r="A195" s="91"/>
      <c r="B195" s="103" t="s">
        <v>1367</v>
      </c>
      <c r="C195" s="141" t="s">
        <v>130</v>
      </c>
      <c r="D195" s="161"/>
      <c r="E195" s="184"/>
      <c r="F195" s="187">
        <f t="shared" ref="F195" si="43">D195*E195</f>
        <v>0</v>
      </c>
      <c r="G195" s="89"/>
      <c r="H195" s="66"/>
      <c r="I195" s="66"/>
      <c r="J195" s="66"/>
      <c r="K195" s="66"/>
    </row>
    <row r="196" spans="1:11" s="88" customFormat="1" x14ac:dyDescent="0.25">
      <c r="A196" s="91"/>
      <c r="B196" s="103" t="s">
        <v>1365</v>
      </c>
      <c r="C196" s="141" t="s">
        <v>1271</v>
      </c>
      <c r="D196" s="161"/>
      <c r="E196" s="184"/>
      <c r="F196" s="187">
        <f t="shared" si="42"/>
        <v>0</v>
      </c>
      <c r="G196" s="89"/>
      <c r="H196" s="66"/>
      <c r="I196" s="66"/>
      <c r="J196" s="66"/>
      <c r="K196" s="66"/>
    </row>
    <row r="197" spans="1:11" s="88" customFormat="1" x14ac:dyDescent="0.25">
      <c r="A197" s="91"/>
      <c r="B197" s="71" t="s">
        <v>1366</v>
      </c>
      <c r="C197" s="141" t="s">
        <v>1271</v>
      </c>
      <c r="D197" s="161"/>
      <c r="E197" s="184"/>
      <c r="F197" s="187">
        <f t="shared" ref="F197" si="44">D197*E197</f>
        <v>0</v>
      </c>
      <c r="G197" s="89"/>
      <c r="H197" s="66"/>
      <c r="I197" s="66"/>
      <c r="J197" s="66"/>
      <c r="K197" s="66"/>
    </row>
    <row r="198" spans="1:11" s="88" customFormat="1" x14ac:dyDescent="0.25">
      <c r="A198" s="91"/>
      <c r="B198" s="71"/>
      <c r="C198" s="161"/>
      <c r="D198" s="161"/>
      <c r="E198" s="184"/>
      <c r="F198" s="184"/>
      <c r="G198" s="89"/>
      <c r="H198" s="66"/>
      <c r="I198" s="66"/>
      <c r="J198" s="66"/>
      <c r="K198" s="66"/>
    </row>
    <row r="199" spans="1:11" s="90" customFormat="1" x14ac:dyDescent="0.25">
      <c r="A199" s="95" t="s">
        <v>1442</v>
      </c>
      <c r="B199" s="95" t="s">
        <v>1331</v>
      </c>
      <c r="C199" s="160"/>
      <c r="D199" s="160"/>
      <c r="E199" s="183"/>
      <c r="F199" s="183"/>
      <c r="G199" s="98"/>
      <c r="H199" s="66"/>
      <c r="I199" s="66"/>
      <c r="J199" s="66"/>
      <c r="K199" s="66"/>
    </row>
    <row r="200" spans="1:11" s="88" customFormat="1" x14ac:dyDescent="0.25">
      <c r="A200" s="94"/>
      <c r="B200" s="96" t="s">
        <v>1343</v>
      </c>
      <c r="C200" s="161"/>
      <c r="D200" s="161"/>
      <c r="E200" s="186"/>
      <c r="F200" s="186"/>
      <c r="G200" s="89"/>
      <c r="H200" s="66"/>
      <c r="I200" s="66"/>
      <c r="J200" s="66"/>
      <c r="K200" s="66"/>
    </row>
    <row r="201" spans="1:11" s="88" customFormat="1" x14ac:dyDescent="0.25">
      <c r="A201" s="91"/>
      <c r="B201" s="103" t="s">
        <v>1374</v>
      </c>
      <c r="C201" s="141" t="s">
        <v>1276</v>
      </c>
      <c r="D201" s="161"/>
      <c r="E201" s="184"/>
      <c r="F201" s="184">
        <f t="shared" ref="F201" si="45">D201*E201</f>
        <v>0</v>
      </c>
      <c r="G201" s="89"/>
      <c r="H201" s="66"/>
      <c r="I201" s="66"/>
      <c r="J201" s="66"/>
      <c r="K201" s="66"/>
    </row>
    <row r="202" spans="1:11" s="88" customFormat="1" x14ac:dyDescent="0.25">
      <c r="A202" s="91"/>
      <c r="B202" s="103" t="s">
        <v>1365</v>
      </c>
      <c r="C202" s="141" t="s">
        <v>1276</v>
      </c>
      <c r="D202" s="161"/>
      <c r="E202" s="184"/>
      <c r="F202" s="184">
        <f t="shared" ref="F202:F204" si="46">D202*E202</f>
        <v>0</v>
      </c>
      <c r="G202" s="89"/>
      <c r="H202" s="66"/>
      <c r="I202" s="66"/>
      <c r="J202" s="66"/>
      <c r="K202" s="66"/>
    </row>
    <row r="203" spans="1:11" s="88" customFormat="1" x14ac:dyDescent="0.25">
      <c r="A203" s="71"/>
      <c r="B203" s="96" t="s">
        <v>1373</v>
      </c>
      <c r="C203" s="161"/>
      <c r="D203" s="161"/>
      <c r="E203" s="184"/>
      <c r="F203" s="184"/>
      <c r="G203" s="89"/>
      <c r="H203" s="66"/>
      <c r="I203" s="66"/>
      <c r="J203" s="66"/>
      <c r="K203" s="66"/>
    </row>
    <row r="204" spans="1:11" s="88" customFormat="1" x14ac:dyDescent="0.25">
      <c r="A204" s="89"/>
      <c r="B204" s="103" t="s">
        <v>1416</v>
      </c>
      <c r="C204" s="141" t="s">
        <v>130</v>
      </c>
      <c r="D204" s="161"/>
      <c r="E204" s="184"/>
      <c r="F204" s="184">
        <f t="shared" si="46"/>
        <v>0</v>
      </c>
      <c r="G204" s="89"/>
      <c r="H204" s="66"/>
      <c r="I204" s="66"/>
      <c r="J204" s="66"/>
      <c r="K204" s="66"/>
    </row>
    <row r="205" spans="1:11" s="88" customFormat="1" x14ac:dyDescent="0.25">
      <c r="A205" s="71"/>
      <c r="B205" s="96" t="s">
        <v>1452</v>
      </c>
      <c r="C205" s="161"/>
      <c r="D205" s="161"/>
      <c r="E205" s="184"/>
      <c r="F205" s="184"/>
      <c r="G205" s="89"/>
      <c r="H205" s="66"/>
      <c r="I205" s="66"/>
      <c r="J205" s="66"/>
      <c r="K205" s="66"/>
    </row>
    <row r="206" spans="1:11" s="88" customFormat="1" x14ac:dyDescent="0.25">
      <c r="A206" s="89"/>
      <c r="B206" s="103" t="s">
        <v>1453</v>
      </c>
      <c r="C206" s="141" t="s">
        <v>130</v>
      </c>
      <c r="D206" s="161"/>
      <c r="E206" s="184"/>
      <c r="F206" s="184">
        <f t="shared" ref="F206" si="47">D206*E206</f>
        <v>0</v>
      </c>
      <c r="G206" s="89"/>
      <c r="H206" s="66"/>
      <c r="I206" s="66"/>
      <c r="J206" s="66"/>
      <c r="K206" s="66"/>
    </row>
    <row r="207" spans="1:11" s="88" customFormat="1" x14ac:dyDescent="0.25">
      <c r="A207" s="71"/>
      <c r="B207" s="96" t="s">
        <v>1403</v>
      </c>
      <c r="C207" s="161"/>
      <c r="D207" s="161"/>
      <c r="E207" s="184"/>
      <c r="F207" s="184"/>
      <c r="G207" s="89"/>
      <c r="H207" s="66"/>
      <c r="I207" s="66"/>
      <c r="J207" s="66"/>
      <c r="K207" s="66"/>
    </row>
    <row r="208" spans="1:11" s="88" customFormat="1" x14ac:dyDescent="0.25">
      <c r="A208" s="89"/>
      <c r="B208" s="103" t="s">
        <v>1401</v>
      </c>
      <c r="C208" s="141" t="s">
        <v>1271</v>
      </c>
      <c r="D208" s="161"/>
      <c r="E208" s="184"/>
      <c r="F208" s="184">
        <f t="shared" ref="F208" si="48">D208*E208</f>
        <v>0</v>
      </c>
      <c r="G208" s="89"/>
      <c r="H208" s="66"/>
      <c r="I208" s="66"/>
      <c r="J208" s="66"/>
      <c r="K208" s="66"/>
    </row>
    <row r="209" spans="1:11" s="88" customFormat="1" x14ac:dyDescent="0.25">
      <c r="A209" s="89"/>
      <c r="B209" s="103" t="s">
        <v>1402</v>
      </c>
      <c r="C209" s="141" t="s">
        <v>1271</v>
      </c>
      <c r="D209" s="161"/>
      <c r="E209" s="184"/>
      <c r="F209" s="184">
        <f t="shared" ref="F209" si="49">D209*E209</f>
        <v>0</v>
      </c>
      <c r="G209" s="89"/>
      <c r="H209" s="66"/>
      <c r="I209" s="66"/>
      <c r="J209" s="66"/>
      <c r="K209" s="66"/>
    </row>
    <row r="210" spans="1:11" s="90" customFormat="1" x14ac:dyDescent="0.25">
      <c r="A210" s="89"/>
      <c r="B210" s="89"/>
      <c r="C210" s="161"/>
      <c r="D210" s="161"/>
      <c r="E210" s="184"/>
      <c r="F210" s="184"/>
      <c r="G210" s="89"/>
      <c r="H210" s="66"/>
      <c r="I210" s="66"/>
      <c r="J210" s="66"/>
      <c r="K210" s="66"/>
    </row>
    <row r="211" spans="1:11" s="90" customFormat="1" x14ac:dyDescent="0.25">
      <c r="A211" s="95" t="s">
        <v>1443</v>
      </c>
      <c r="B211" s="95" t="s">
        <v>1332</v>
      </c>
      <c r="C211" s="160"/>
      <c r="D211" s="160"/>
      <c r="E211" s="183"/>
      <c r="F211" s="183"/>
      <c r="G211" s="98"/>
      <c r="H211" s="66"/>
      <c r="I211" s="66"/>
      <c r="J211" s="66"/>
      <c r="K211" s="66"/>
    </row>
    <row r="212" spans="1:11" s="88" customFormat="1" x14ac:dyDescent="0.25">
      <c r="A212" s="89"/>
      <c r="B212" s="93" t="s">
        <v>1333</v>
      </c>
      <c r="C212" s="141" t="s">
        <v>1271</v>
      </c>
      <c r="D212" s="161"/>
      <c r="E212" s="184"/>
      <c r="F212" s="184">
        <f>D212*E212</f>
        <v>0</v>
      </c>
      <c r="G212" s="89"/>
      <c r="H212" s="66"/>
      <c r="I212" s="66"/>
      <c r="J212" s="66"/>
      <c r="K212" s="66"/>
    </row>
    <row r="213" spans="1:11" s="88" customFormat="1" x14ac:dyDescent="0.25">
      <c r="A213" s="89"/>
      <c r="B213" s="93"/>
      <c r="C213" s="141"/>
      <c r="D213" s="161"/>
      <c r="E213" s="184"/>
      <c r="F213" s="184"/>
      <c r="G213" s="89"/>
      <c r="H213" s="66"/>
      <c r="I213" s="66"/>
      <c r="J213" s="66"/>
      <c r="K213" s="66"/>
    </row>
    <row r="214" spans="1:11" s="88" customFormat="1" x14ac:dyDescent="0.25">
      <c r="A214" s="89"/>
      <c r="B214" s="93" t="s">
        <v>1420</v>
      </c>
      <c r="C214" s="141" t="s">
        <v>1271</v>
      </c>
      <c r="D214" s="161"/>
      <c r="E214" s="184"/>
      <c r="F214" s="184">
        <f>D214*E214</f>
        <v>0</v>
      </c>
      <c r="G214" s="89"/>
      <c r="H214" s="66"/>
      <c r="I214" s="66"/>
      <c r="J214" s="66"/>
      <c r="K214" s="66"/>
    </row>
    <row r="215" spans="1:11" s="88" customFormat="1" x14ac:dyDescent="0.25">
      <c r="A215" s="89"/>
      <c r="B215" s="93"/>
      <c r="C215" s="141"/>
      <c r="D215" s="161"/>
      <c r="E215" s="184"/>
      <c r="F215" s="184"/>
      <c r="G215" s="89"/>
      <c r="H215" s="66"/>
      <c r="I215" s="66"/>
      <c r="J215" s="66"/>
      <c r="K215" s="66"/>
    </row>
    <row r="216" spans="1:11" s="88" customFormat="1" x14ac:dyDescent="0.25">
      <c r="A216" s="89"/>
      <c r="B216" s="93" t="s">
        <v>1418</v>
      </c>
      <c r="C216" s="141" t="s">
        <v>1271</v>
      </c>
      <c r="D216" s="161"/>
      <c r="E216" s="184"/>
      <c r="F216" s="184">
        <f>D216*E216</f>
        <v>0</v>
      </c>
      <c r="G216" s="89"/>
      <c r="H216" s="66"/>
      <c r="I216" s="66"/>
      <c r="J216" s="66"/>
      <c r="K216" s="66"/>
    </row>
    <row r="217" spans="1:11" s="88" customFormat="1" x14ac:dyDescent="0.25">
      <c r="A217" s="89"/>
      <c r="B217" s="93" t="s">
        <v>1421</v>
      </c>
      <c r="C217" s="141" t="s">
        <v>1271</v>
      </c>
      <c r="D217" s="161"/>
      <c r="E217" s="184"/>
      <c r="F217" s="184">
        <f>D217*E217</f>
        <v>0</v>
      </c>
      <c r="G217" s="89"/>
      <c r="H217" s="66"/>
      <c r="I217" s="66"/>
      <c r="J217" s="66"/>
      <c r="K217" s="66"/>
    </row>
    <row r="218" spans="1:11" s="88" customFormat="1" x14ac:dyDescent="0.25">
      <c r="A218" s="144"/>
      <c r="B218" s="145"/>
      <c r="C218" s="163"/>
      <c r="D218" s="163"/>
      <c r="E218" s="185"/>
      <c r="F218" s="185"/>
      <c r="G218" s="144"/>
      <c r="H218" s="66"/>
      <c r="I218" s="66"/>
      <c r="J218" s="66"/>
      <c r="K218" s="66"/>
    </row>
    <row r="219" spans="1:11" s="90" customFormat="1" x14ac:dyDescent="0.25">
      <c r="A219" s="95" t="s">
        <v>1444</v>
      </c>
      <c r="B219" s="95" t="s">
        <v>1417</v>
      </c>
      <c r="C219" s="160"/>
      <c r="D219" s="160"/>
      <c r="E219" s="183"/>
      <c r="F219" s="183"/>
      <c r="G219" s="98"/>
      <c r="H219" s="66"/>
      <c r="I219" s="66"/>
      <c r="J219" s="66"/>
      <c r="K219" s="66"/>
    </row>
    <row r="220" spans="1:11" s="88" customFormat="1" x14ac:dyDescent="0.25">
      <c r="A220" s="89"/>
      <c r="B220" s="143" t="s">
        <v>1419</v>
      </c>
      <c r="C220" s="161"/>
      <c r="D220" s="162"/>
      <c r="E220" s="184"/>
      <c r="F220" s="184"/>
      <c r="G220" s="89"/>
      <c r="I220" s="66"/>
    </row>
    <row r="221" spans="1:11" s="88" customFormat="1" x14ac:dyDescent="0.25">
      <c r="A221" s="91"/>
      <c r="B221" s="103" t="s">
        <v>1404</v>
      </c>
      <c r="C221" s="141" t="s">
        <v>130</v>
      </c>
      <c r="D221" s="161"/>
      <c r="E221" s="184"/>
      <c r="F221" s="187">
        <f t="shared" ref="F221:F223" si="50">D221*E221</f>
        <v>0</v>
      </c>
      <c r="G221" s="89"/>
      <c r="H221" s="66"/>
      <c r="I221" s="66"/>
      <c r="J221" s="66"/>
      <c r="K221" s="66"/>
    </row>
    <row r="222" spans="1:11" s="88" customFormat="1" x14ac:dyDescent="0.25">
      <c r="A222" s="91"/>
      <c r="B222" s="103" t="s">
        <v>1367</v>
      </c>
      <c r="C222" s="141" t="s">
        <v>130</v>
      </c>
      <c r="D222" s="161"/>
      <c r="E222" s="184"/>
      <c r="F222" s="187">
        <f t="shared" si="50"/>
        <v>0</v>
      </c>
      <c r="G222" s="89"/>
      <c r="H222" s="66"/>
      <c r="I222" s="66"/>
      <c r="J222" s="66"/>
      <c r="K222" s="66"/>
    </row>
    <row r="223" spans="1:11" s="88" customFormat="1" x14ac:dyDescent="0.25">
      <c r="A223" s="91"/>
      <c r="B223" s="103" t="s">
        <v>1365</v>
      </c>
      <c r="C223" s="141" t="s">
        <v>1271</v>
      </c>
      <c r="D223" s="161"/>
      <c r="E223" s="184"/>
      <c r="F223" s="187">
        <f t="shared" si="50"/>
        <v>0</v>
      </c>
      <c r="G223" s="89"/>
      <c r="H223" s="66"/>
      <c r="I223" s="66"/>
      <c r="J223" s="66"/>
      <c r="K223" s="66"/>
    </row>
    <row r="224" spans="1:11" s="88" customFormat="1" x14ac:dyDescent="0.25">
      <c r="A224" s="91"/>
      <c r="B224" s="103"/>
      <c r="C224" s="141"/>
      <c r="D224" s="209"/>
      <c r="E224" s="184"/>
      <c r="F224" s="187"/>
      <c r="G224" s="89"/>
      <c r="H224" s="66"/>
      <c r="I224" s="66"/>
      <c r="J224" s="66"/>
      <c r="K224" s="66"/>
    </row>
    <row r="225" spans="1:11" s="88" customFormat="1" x14ac:dyDescent="0.25">
      <c r="A225" s="89"/>
      <c r="B225" s="143" t="s">
        <v>1422</v>
      </c>
      <c r="C225" s="161"/>
      <c r="D225" s="162"/>
      <c r="E225" s="184"/>
      <c r="F225" s="184"/>
      <c r="G225" s="89"/>
      <c r="I225" s="66"/>
    </row>
    <row r="226" spans="1:11" s="88" customFormat="1" x14ac:dyDescent="0.25">
      <c r="A226" s="89"/>
      <c r="B226" s="93" t="s">
        <v>1423</v>
      </c>
      <c r="C226" s="141" t="s">
        <v>1271</v>
      </c>
      <c r="D226" s="161"/>
      <c r="E226" s="184"/>
      <c r="F226" s="184">
        <f>D226*E226</f>
        <v>0</v>
      </c>
      <c r="G226" s="89"/>
      <c r="H226" s="66"/>
      <c r="I226" s="66"/>
      <c r="J226" s="66"/>
      <c r="K226" s="66"/>
    </row>
    <row r="227" spans="1:11" s="88" customFormat="1" x14ac:dyDescent="0.25">
      <c r="A227" s="91"/>
      <c r="B227" s="103"/>
      <c r="C227" s="141"/>
      <c r="D227" s="209"/>
      <c r="E227" s="184"/>
      <c r="F227" s="187"/>
      <c r="G227" s="89"/>
      <c r="H227" s="66"/>
      <c r="I227" s="66"/>
      <c r="J227" s="66"/>
      <c r="K227" s="66"/>
    </row>
    <row r="228" spans="1:11" s="88" customFormat="1" x14ac:dyDescent="0.25">
      <c r="A228" s="89"/>
      <c r="B228" s="143" t="s">
        <v>1431</v>
      </c>
      <c r="C228" s="161"/>
      <c r="D228" s="162"/>
      <c r="E228" s="184"/>
      <c r="F228" s="184"/>
      <c r="G228" s="89"/>
      <c r="I228" s="66"/>
    </row>
    <row r="229" spans="1:11" s="88" customFormat="1" x14ac:dyDescent="0.25">
      <c r="A229" s="89"/>
      <c r="B229" s="93" t="s">
        <v>1424</v>
      </c>
      <c r="C229" s="141" t="s">
        <v>1271</v>
      </c>
      <c r="D229" s="161"/>
      <c r="E229" s="184"/>
      <c r="F229" s="184">
        <f>D229*E229</f>
        <v>0</v>
      </c>
      <c r="G229" s="89"/>
      <c r="H229" s="66"/>
      <c r="I229" s="66"/>
      <c r="J229" s="66"/>
      <c r="K229" s="66"/>
    </row>
    <row r="230" spans="1:11" s="88" customFormat="1" x14ac:dyDescent="0.25">
      <c r="A230" s="89"/>
      <c r="B230" s="93" t="s">
        <v>1425</v>
      </c>
      <c r="C230" s="141" t="s">
        <v>1271</v>
      </c>
      <c r="D230" s="161"/>
      <c r="E230" s="184"/>
      <c r="F230" s="184">
        <f>D230*E230</f>
        <v>0</v>
      </c>
      <c r="G230" s="89"/>
      <c r="H230" s="66"/>
      <c r="I230" s="66"/>
      <c r="J230" s="66"/>
      <c r="K230" s="66"/>
    </row>
    <row r="231" spans="1:11" s="88" customFormat="1" x14ac:dyDescent="0.25">
      <c r="A231" s="144"/>
      <c r="B231" s="145"/>
      <c r="C231" s="163"/>
      <c r="D231" s="163"/>
      <c r="E231" s="185"/>
      <c r="F231" s="185"/>
      <c r="G231" s="144"/>
      <c r="H231" s="66"/>
      <c r="I231" s="66"/>
      <c r="J231" s="66"/>
      <c r="K231" s="66"/>
    </row>
    <row r="232" spans="1:11" s="66" customFormat="1" x14ac:dyDescent="0.25">
      <c r="A232" s="84" t="s">
        <v>1445</v>
      </c>
      <c r="B232" s="69" t="s">
        <v>1369</v>
      </c>
      <c r="C232" s="68"/>
      <c r="D232" s="70"/>
      <c r="E232" s="167"/>
      <c r="F232" s="167">
        <f>SUM(F233:F244)</f>
        <v>0</v>
      </c>
      <c r="G232" s="68"/>
    </row>
    <row r="233" spans="1:11" s="72" customFormat="1" ht="12.75" customHeight="1" x14ac:dyDescent="0.25">
      <c r="A233" s="108"/>
      <c r="B233" s="107"/>
      <c r="C233" s="102"/>
      <c r="D233" s="102"/>
      <c r="E233" s="169"/>
      <c r="F233" s="170"/>
      <c r="G233" s="120"/>
    </row>
    <row r="234" spans="1:11" s="72" customFormat="1" ht="12.75" customHeight="1" x14ac:dyDescent="0.25">
      <c r="A234" s="108"/>
      <c r="B234" s="107" t="s">
        <v>1450</v>
      </c>
      <c r="C234" s="102" t="s">
        <v>130</v>
      </c>
      <c r="D234" s="102"/>
      <c r="E234" s="169"/>
      <c r="F234" s="170">
        <f>E234*D234</f>
        <v>0</v>
      </c>
      <c r="G234" s="120"/>
    </row>
    <row r="235" spans="1:11" s="72" customFormat="1" ht="12.75" customHeight="1" x14ac:dyDescent="0.25">
      <c r="A235" s="108"/>
      <c r="B235" s="107" t="s">
        <v>1318</v>
      </c>
      <c r="C235" s="102" t="s">
        <v>130</v>
      </c>
      <c r="D235" s="102"/>
      <c r="E235" s="169"/>
      <c r="F235" s="170">
        <f>E235*D235</f>
        <v>0</v>
      </c>
      <c r="G235" s="120"/>
    </row>
    <row r="236" spans="1:11" s="72" customFormat="1" ht="12.75" customHeight="1" x14ac:dyDescent="0.25">
      <c r="A236" s="108"/>
      <c r="B236" s="107" t="s">
        <v>1365</v>
      </c>
      <c r="C236" s="102" t="s">
        <v>1271</v>
      </c>
      <c r="D236" s="102"/>
      <c r="E236" s="169"/>
      <c r="F236" s="170">
        <f>E236*D236</f>
        <v>0</v>
      </c>
      <c r="G236" s="120"/>
    </row>
    <row r="237" spans="1:11" s="72" customFormat="1" ht="12.75" customHeight="1" x14ac:dyDescent="0.25">
      <c r="A237" s="108"/>
      <c r="B237" s="107"/>
      <c r="C237" s="102"/>
      <c r="D237" s="102"/>
      <c r="E237" s="169"/>
      <c r="F237" s="170"/>
      <c r="G237" s="120"/>
    </row>
    <row r="238" spans="1:11" s="72" customFormat="1" ht="12.75" customHeight="1" x14ac:dyDescent="0.25">
      <c r="A238" s="108"/>
      <c r="B238" s="107" t="s">
        <v>1448</v>
      </c>
      <c r="C238" s="102" t="s">
        <v>130</v>
      </c>
      <c r="D238" s="102"/>
      <c r="E238" s="169"/>
      <c r="F238" s="170">
        <f>E238*D238</f>
        <v>0</v>
      </c>
      <c r="G238" s="120"/>
    </row>
    <row r="239" spans="1:11" s="72" customFormat="1" ht="12.75" customHeight="1" x14ac:dyDescent="0.25">
      <c r="A239" s="108"/>
      <c r="B239" s="107"/>
      <c r="C239" s="102"/>
      <c r="D239" s="102"/>
      <c r="E239" s="169"/>
      <c r="F239" s="170"/>
      <c r="G239" s="120"/>
    </row>
    <row r="240" spans="1:11" s="72" customFormat="1" ht="12.75" customHeight="1" x14ac:dyDescent="0.25">
      <c r="A240" s="108"/>
      <c r="B240" s="107" t="s">
        <v>1451</v>
      </c>
      <c r="C240" s="102" t="s">
        <v>1271</v>
      </c>
      <c r="D240" s="102"/>
      <c r="E240" s="169"/>
      <c r="F240" s="170">
        <f>E240*D240</f>
        <v>0</v>
      </c>
      <c r="G240" s="120"/>
    </row>
    <row r="241" spans="1:7" s="72" customFormat="1" ht="12.75" customHeight="1" x14ac:dyDescent="0.25">
      <c r="A241" s="108"/>
      <c r="B241" s="107"/>
      <c r="C241" s="102"/>
      <c r="D241" s="102"/>
      <c r="E241" s="169"/>
      <c r="F241" s="170"/>
      <c r="G241" s="120"/>
    </row>
    <row r="242" spans="1:7" s="72" customFormat="1" ht="12.75" customHeight="1" x14ac:dyDescent="0.25">
      <c r="A242" s="108"/>
      <c r="B242" s="107" t="s">
        <v>1449</v>
      </c>
      <c r="C242" s="102" t="s">
        <v>1271</v>
      </c>
      <c r="D242" s="102"/>
      <c r="E242" s="169"/>
      <c r="F242" s="170">
        <f>E242*D242</f>
        <v>0</v>
      </c>
      <c r="G242" s="120"/>
    </row>
    <row r="243" spans="1:7" s="72" customFormat="1" ht="12.75" customHeight="1" x14ac:dyDescent="0.25">
      <c r="A243" s="108"/>
      <c r="B243" s="107" t="s">
        <v>1400</v>
      </c>
      <c r="C243" s="102" t="s">
        <v>1271</v>
      </c>
      <c r="D243" s="102"/>
      <c r="E243" s="169"/>
      <c r="F243" s="170">
        <f>E243*D243</f>
        <v>0</v>
      </c>
      <c r="G243" s="120"/>
    </row>
    <row r="244" spans="1:7" s="72" customFormat="1" ht="12.75" customHeight="1" x14ac:dyDescent="0.25">
      <c r="A244" s="198"/>
      <c r="B244" s="199"/>
      <c r="C244" s="200"/>
      <c r="D244" s="200"/>
      <c r="E244" s="201"/>
      <c r="F244" s="202"/>
      <c r="G244" s="124"/>
    </row>
    <row r="245" spans="1:7" s="66" customFormat="1" x14ac:dyDescent="0.25">
      <c r="A245" s="84" t="s">
        <v>1446</v>
      </c>
      <c r="B245" s="69" t="s">
        <v>1447</v>
      </c>
      <c r="C245" s="68"/>
      <c r="D245" s="70"/>
      <c r="E245" s="167"/>
      <c r="F245" s="167">
        <f>SUM(F246:F255)</f>
        <v>0</v>
      </c>
      <c r="G245" s="68"/>
    </row>
    <row r="246" spans="1:7" s="72" customFormat="1" ht="12.75" customHeight="1" x14ac:dyDescent="0.25">
      <c r="A246" s="108"/>
      <c r="B246" s="107"/>
      <c r="C246" s="102"/>
      <c r="D246" s="102"/>
      <c r="E246" s="169"/>
      <c r="F246" s="170"/>
      <c r="G246" s="120"/>
    </row>
    <row r="247" spans="1:7" s="72" customFormat="1" ht="12.75" customHeight="1" x14ac:dyDescent="0.25">
      <c r="A247" s="108"/>
      <c r="B247" s="107"/>
      <c r="C247" s="102"/>
      <c r="D247" s="102"/>
      <c r="E247" s="169"/>
      <c r="F247" s="170"/>
      <c r="G247" s="120"/>
    </row>
    <row r="248" spans="1:7" s="72" customFormat="1" ht="12.75" customHeight="1" x14ac:dyDescent="0.25">
      <c r="A248" s="108"/>
      <c r="B248" s="107"/>
      <c r="C248" s="102"/>
      <c r="D248" s="102"/>
      <c r="E248" s="169"/>
      <c r="F248" s="170"/>
      <c r="G248" s="120"/>
    </row>
    <row r="249" spans="1:7" s="72" customFormat="1" ht="12.75" customHeight="1" x14ac:dyDescent="0.25">
      <c r="A249" s="108"/>
      <c r="B249" s="107"/>
      <c r="C249" s="102"/>
      <c r="D249" s="102"/>
      <c r="E249" s="169"/>
      <c r="F249" s="170"/>
      <c r="G249" s="120"/>
    </row>
    <row r="250" spans="1:7" s="72" customFormat="1" ht="12.75" customHeight="1" x14ac:dyDescent="0.25">
      <c r="A250" s="108"/>
      <c r="B250" s="107"/>
      <c r="C250" s="102"/>
      <c r="D250" s="102"/>
      <c r="E250" s="169"/>
      <c r="F250" s="170"/>
      <c r="G250" s="120"/>
    </row>
    <row r="251" spans="1:7" s="72" customFormat="1" ht="12.75" customHeight="1" x14ac:dyDescent="0.25">
      <c r="A251" s="108"/>
      <c r="B251" s="107"/>
      <c r="C251" s="102"/>
      <c r="D251" s="102"/>
      <c r="E251" s="169"/>
      <c r="F251" s="170"/>
      <c r="G251" s="120"/>
    </row>
    <row r="252" spans="1:7" s="72" customFormat="1" ht="12.75" customHeight="1" x14ac:dyDescent="0.25">
      <c r="A252" s="108"/>
      <c r="B252" s="107"/>
      <c r="C252" s="102"/>
      <c r="D252" s="102"/>
      <c r="E252" s="169"/>
      <c r="F252" s="170"/>
      <c r="G252" s="120"/>
    </row>
    <row r="253" spans="1:7" s="72" customFormat="1" ht="12.75" customHeight="1" x14ac:dyDescent="0.25">
      <c r="A253" s="108"/>
      <c r="B253" s="107"/>
      <c r="C253" s="102"/>
      <c r="D253" s="102"/>
      <c r="E253" s="169"/>
      <c r="F253" s="170"/>
      <c r="G253" s="120"/>
    </row>
    <row r="254" spans="1:7" s="72" customFormat="1" ht="12.75" customHeight="1" x14ac:dyDescent="0.25">
      <c r="A254" s="108"/>
      <c r="B254" s="107"/>
      <c r="C254" s="102"/>
      <c r="D254" s="102"/>
      <c r="E254" s="169"/>
      <c r="F254" s="170"/>
      <c r="G254" s="120"/>
    </row>
    <row r="255" spans="1:7" s="72" customFormat="1" ht="12.75" customHeight="1" x14ac:dyDescent="0.25">
      <c r="A255" s="198"/>
      <c r="B255" s="199"/>
      <c r="C255" s="200"/>
      <c r="D255" s="200"/>
      <c r="E255" s="201"/>
      <c r="F255" s="202"/>
      <c r="G255" s="124"/>
    </row>
  </sheetData>
  <protectedRanges>
    <protectedRange sqref="D5:G10 D12:G14 F11:G11 F15:G15 G48:G49 D151:G151 D50:G52 I69 D162:G162 D172:G172 F39:G39 D40:G47 D56:G58 D53:D55 F53:G55 D66:G67 D59:D65 F59:G65 D79:G86 D167:G167 D92:G149 D68:D78 F68:G78 D16:G38" name="Plage1"/>
    <protectedRange sqref="D15:E15" name="Plage1_1"/>
    <protectedRange sqref="D11:E11" name="Plage1_2"/>
    <protectedRange sqref="D48:F49" name="Plage1_7"/>
    <protectedRange sqref="D150:G150 D152:G161 D163:G166 D173:G181 D220:G220 D228:G228 D225:G225 D168:G171" name="Plage1_4"/>
    <protectedRange sqref="G194:G197 D185:G193 D198:G204 G227 D226:G226 G221:G224 D229:G231 D207:G219" name="Plage1_5"/>
    <protectedRange sqref="F194:F197 F227 F221:F224" name="Plage1_1_1"/>
    <protectedRange sqref="D87:G91 D182:G184 D232:G233 D244:G255 G234:G243" name="Plage1_6"/>
    <protectedRange sqref="D194:E197 D227:E227 D221:E224" name="Plage1_1_2"/>
    <protectedRange sqref="D39:E39" name="Plage1_3"/>
    <protectedRange sqref="E53:E55" name="Plage1_8"/>
    <protectedRange sqref="E59:E65" name="Plage1_9"/>
    <protectedRange sqref="E68:E78" name="Plage1_10"/>
    <protectedRange sqref="D234:F243" name="Plage1_6_1"/>
    <protectedRange sqref="D205:G206" name="Plage1_5_1"/>
  </protectedRanges>
  <mergeCells count="4">
    <mergeCell ref="A2:B2"/>
    <mergeCell ref="C1:G1"/>
    <mergeCell ref="A1:B1"/>
    <mergeCell ref="C2:G2"/>
  </mergeCells>
  <phoneticPr fontId="20" type="noConversion"/>
  <printOptions horizontalCentered="1"/>
  <pageMargins left="0.70866141732283472" right="0.70866141732283472" top="0.94488188976377963" bottom="0.74803149606299213" header="0.19685039370078741" footer="0.31496062992125984"/>
  <pageSetup paperSize="9" scale="61" orientation="portrait" r:id="rId1"/>
  <headerFooter>
    <oddHeader xml:space="preserve">&amp;C
CDPGF Lot 05 CFO - CFA </oddHeader>
  </headerFooter>
  <rowBreaks count="3" manualBreakCount="3">
    <brk id="91" max="6" man="1"/>
    <brk id="181" max="6" man="1"/>
    <brk id="255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58dc3f-1fac-4fd5-bca0-0ecb6418e1af">
      <Terms xmlns="http://schemas.microsoft.com/office/infopath/2007/PartnerControls"/>
    </lcf76f155ced4ddcb4097134ff3c332f>
    <TaxCatchAll xmlns="e2d8267d-44b3-42f7-98e1-aa66a9fe99d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CF25E43E17D643AE3573AF41519B94" ma:contentTypeVersion="15" ma:contentTypeDescription="Crée un document." ma:contentTypeScope="" ma:versionID="7397e3f0c454d3347c1f6d8a8f2eba85">
  <xsd:schema xmlns:xsd="http://www.w3.org/2001/XMLSchema" xmlns:xs="http://www.w3.org/2001/XMLSchema" xmlns:p="http://schemas.microsoft.com/office/2006/metadata/properties" xmlns:ns2="f958dc3f-1fac-4fd5-bca0-0ecb6418e1af" xmlns:ns3="e2d8267d-44b3-42f7-98e1-aa66a9fe99de" targetNamespace="http://schemas.microsoft.com/office/2006/metadata/properties" ma:root="true" ma:fieldsID="1c0008806aea37a90d190caf385a2b41" ns2:_="" ns3:_="">
    <xsd:import namespace="f958dc3f-1fac-4fd5-bca0-0ecb6418e1af"/>
    <xsd:import namespace="e2d8267d-44b3-42f7-98e1-aa66a9fe99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58dc3f-1fac-4fd5-bca0-0ecb6418e1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392e3387-2d7c-41dc-8e55-e36c8eb8a8f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d8267d-44b3-42f7-98e1-aa66a9fe99d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ec1805c-483c-456b-adde-2b328c4a13a2}" ma:internalName="TaxCatchAll" ma:showField="CatchAllData" ma:web="e2d8267d-44b3-42f7-98e1-aa66a9fe9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2627BE-0090-4643-97C5-F92C49223E09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fa5f393d-84aa-4da5-a2e7-5c98c854e2a2"/>
    <ds:schemaRef ds:uri="http://schemas.microsoft.com/office/2006/metadata/properties"/>
    <ds:schemaRef ds:uri="http://purl.org/dc/dcmitype/"/>
    <ds:schemaRef ds:uri="12ef3686-6635-4f0c-ab74-8cf6e170b44b"/>
    <ds:schemaRef ds:uri="e2d8267d-44b3-42f7-98e1-aa66a9fe99de"/>
    <ds:schemaRef ds:uri="0486b8da-a3b3-4009-8634-fc92d7de6a67"/>
    <ds:schemaRef ds:uri="f958dc3f-1fac-4fd5-bca0-0ecb6418e1af"/>
  </ds:schemaRefs>
</ds:datastoreItem>
</file>

<file path=customXml/itemProps2.xml><?xml version="1.0" encoding="utf-8"?>
<ds:datastoreItem xmlns:ds="http://schemas.openxmlformats.org/officeDocument/2006/customXml" ds:itemID="{31943E43-8AE9-4194-B792-0CD027559A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58dc3f-1fac-4fd5-bca0-0ecb6418e1af"/>
    <ds:schemaRef ds:uri="e2d8267d-44b3-42f7-98e1-aa66a9fe99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C8FB49C-732D-4D4A-A6C6-1E09DF50AE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Lot 7 Peinture revêtements  (2</vt:lpstr>
      <vt:lpstr>Lot 8 VRD (2)</vt:lpstr>
      <vt:lpstr>Récapitulatif CFO-CFA PC sécu</vt:lpstr>
      <vt:lpstr>CFO-CFA PC Sécu</vt:lpstr>
      <vt:lpstr>'CFO-CFA PC Sécu'!Impression_des_titres</vt:lpstr>
      <vt:lpstr>'Lot 7 Peinture revêtements  (2'!Impression_des_titres</vt:lpstr>
      <vt:lpstr>'Lot 8 VRD (2)'!Impression_des_titres</vt:lpstr>
      <vt:lpstr>'Récapitulatif CFO-CFA PC sécu'!Impression_des_titres</vt:lpstr>
      <vt:lpstr>'CFO-CFA PC Sécu'!Zone_d_impression</vt:lpstr>
      <vt:lpstr>'Récapitulatif CFO-CFA PC sécu'!Zone_d_impression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Julien GARCIA</cp:lastModifiedBy>
  <cp:revision/>
  <cp:lastPrinted>2024-11-15T10:41:28Z</cp:lastPrinted>
  <dcterms:created xsi:type="dcterms:W3CDTF">1996-10-21T11:03:58Z</dcterms:created>
  <dcterms:modified xsi:type="dcterms:W3CDTF">2025-02-07T00:50:55Z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0x0101000FCF25E43E17D643AE3573AF41519B94</vt:lpwstr>
  </property>
  <property fmtid="{D5CDD505-2E9C-101B-9397-08002B2CF9AE}" pid="3" name="MediaServiceImageTags">
    <vt:lpwstr/>
  </property>
</Properties>
</file>