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Z:\Operations\Purpan\P22133 - Centralisation PC\05- Maîtrise d'oeuvre\5 DCE\PIECES ECRITES\CDPGF\"/>
    </mc:Choice>
  </mc:AlternateContent>
  <xr:revisionPtr revIDLastSave="0" documentId="13_ncr:1_{0F1EFBEB-1B45-423E-ADD0-533473F7AEBC}" xr6:coauthVersionLast="36" xr6:coauthVersionMax="36" xr10:uidLastSave="{00000000-0000-0000-0000-000000000000}"/>
  <bookViews>
    <workbookView xWindow="0" yWindow="0" windowWidth="25200" windowHeight="11235" xr2:uid="{00000000-000D-0000-FFFF-FFFF00000000}"/>
  </bookViews>
  <sheets>
    <sheet name="CDPGF" sheetId="1" r:id="rId1"/>
    <sheet name="Feuil1" sheetId="2" r:id="rId2"/>
  </sheets>
  <definedNames>
    <definedName name="_xlnm.Print_Area" localSheetId="0">CDPGF!$B$1:$G$41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 r="G18" i="1"/>
  <c r="B18" i="1"/>
  <c r="B19" i="1"/>
  <c r="B25" i="1" l="1"/>
  <c r="B26" i="1" s="1"/>
  <c r="B27" i="1" s="1"/>
  <c r="B28" i="1" s="1"/>
  <c r="B29" i="1" s="1"/>
  <c r="B30" i="1" s="1"/>
  <c r="B24" i="1"/>
  <c r="G24" i="1"/>
  <c r="G35" i="1" l="1"/>
  <c r="G30" i="1"/>
  <c r="G23" i="1"/>
  <c r="B21" i="1" l="1"/>
  <c r="B23" i="1" s="1"/>
  <c r="G29" i="1" l="1"/>
  <c r="G25" i="1" l="1"/>
  <c r="G28" i="1" l="1"/>
  <c r="G27" i="1"/>
  <c r="G26" i="1"/>
  <c r="G16" i="1" l="1"/>
  <c r="G14" i="1" l="1"/>
  <c r="B14" i="1"/>
  <c r="B15" i="1" s="1"/>
  <c r="B16" i="1" s="1"/>
  <c r="B17" i="1" l="1"/>
  <c r="G34" i="1"/>
  <c r="B32" i="1" l="1"/>
  <c r="G17" i="1" l="1"/>
  <c r="G15" i="1"/>
  <c r="B34" i="1" l="1"/>
  <c r="B35" i="1" s="1"/>
  <c r="G37" i="1"/>
  <c r="G41" i="1" l="1"/>
  <c r="G39" i="1" l="1"/>
</calcChain>
</file>

<file path=xl/sharedStrings.xml><?xml version="1.0" encoding="utf-8"?>
<sst xmlns="http://schemas.openxmlformats.org/spreadsheetml/2006/main" count="65" uniqueCount="44">
  <si>
    <t xml:space="preserve">ENTREPRISE : </t>
  </si>
  <si>
    <t>N°article</t>
  </si>
  <si>
    <t>DESIGNATION DES OUVRAGES</t>
  </si>
  <si>
    <t>U</t>
  </si>
  <si>
    <t>Q</t>
  </si>
  <si>
    <t>P.UNIT</t>
  </si>
  <si>
    <t>TOTAL H.T</t>
  </si>
  <si>
    <t>EUROS</t>
  </si>
  <si>
    <t>Total</t>
  </si>
  <si>
    <t>HT</t>
  </si>
  <si>
    <t>EUROS =</t>
  </si>
  <si>
    <t>TVA</t>
  </si>
  <si>
    <t>TTC</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</si>
  <si>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</si>
  <si>
    <t>Etablissement des DOE suivant charte CHU</t>
  </si>
  <si>
    <t>F</t>
  </si>
  <si>
    <t>Compris</t>
  </si>
  <si>
    <t xml:space="preserve">Dépose et repose après peinture des équipements légers fixés au murs </t>
  </si>
  <si>
    <t>m²</t>
  </si>
  <si>
    <t>Divers</t>
  </si>
  <si>
    <t xml:space="preserve">Nettoyage de livraison </t>
  </si>
  <si>
    <t>LOT 3</t>
  </si>
  <si>
    <t>PEINTURE &amp; SOL</t>
  </si>
  <si>
    <t xml:space="preserve">Peinture Murale support neuf </t>
  </si>
  <si>
    <t xml:space="preserve">Peinture Murale support ancien </t>
  </si>
  <si>
    <t>Peinture subjectiles Bois</t>
  </si>
  <si>
    <t>Revêtement de Sol</t>
  </si>
  <si>
    <t>ens</t>
  </si>
  <si>
    <t>Adjuvent d'accrochage compris nettoyage soigné du support au préalable</t>
  </si>
  <si>
    <t>DCE</t>
  </si>
  <si>
    <t>Etudes &amp; Plans d'exécution</t>
  </si>
  <si>
    <t>ml</t>
  </si>
  <si>
    <t xml:space="preserve">Fourniture et pose de barre de seuil </t>
  </si>
  <si>
    <t>P22133 - Aménagement du PC Sécurité  - Bâtiment PPR - PURPAN</t>
  </si>
  <si>
    <t xml:space="preserve">Ragréage de sol </t>
  </si>
  <si>
    <t xml:space="preserve">Fourniture et pose de remontée en plinthe Ht 100mm compris profil PVC </t>
  </si>
  <si>
    <t xml:space="preserve">Reprise de sol et remontées en plinthe Ht 100mm compris profil PVC après modification cloisons </t>
  </si>
  <si>
    <t>Sol souple en lés en PVC homogène compact sans mousse 2mm - U4P3 - R9 (type IQ OPTIMA de chez TARKETT ou équivalent) 3 couleurs</t>
  </si>
  <si>
    <t>Reprise trappe sol</t>
  </si>
  <si>
    <t xml:space="preserve">Reprise Faïence WC </t>
  </si>
  <si>
    <t>Reprise chape au droit des cloisons démolies</t>
  </si>
  <si>
    <t>Peinture &amp; protections</t>
  </si>
  <si>
    <r>
      <t xml:space="preserve">Panneaux type M-WALL HYGIENIC de chez TARKETT ou équivalent - pose collée, compris joints thermosoudés (coloris au choix suivant catalogue 2 coloris) </t>
    </r>
    <r>
      <rPr>
        <b/>
        <sz val="11"/>
        <rFont val="Arial Narrow"/>
        <family val="2"/>
      </rPr>
      <t>sur murs et cloisons</t>
    </r>
    <r>
      <rPr>
        <sz val="11"/>
        <rFont val="Arial Narrow"/>
        <family val="2"/>
      </rPr>
      <t xml:space="preserve"> h150cm au dessus de la plinthe</t>
    </r>
  </si>
  <si>
    <t>Profilé d'angle ajustable PVC type Tarkett ou techniquement équivalent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</si>
</sst>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0.00&quot; €&quot;_-;\-* #,##0.00&quot; €&quot;_-;_-* &quot;-&quot;??&quot; €&quot;_-;_-@_-"/>
    <numFmt numFmtId="166" formatCode="_-* #,##0.00\ [$€]_-;\-* #,##0.00\ [$€]_-;_-* &quot;-&quot;??\ [$€]_-;_-@_-"/>
  </numFmts>
  <fonts count="14">
    <font>
      <sz val="9"/>
      <name val="Century Gothic"/>
    </font>
    <font>
      <sz val="10"/>
      <name val="Arial Narrow"/>
      <family val="2"/>
    </font>
    <font>
      <b/>
      <sz val="10"/>
      <name val="Arial Narrow"/>
      <family val="2"/>
    </font>
    <font>
      <b/>
      <sz val="9"/>
      <name val="Arial Narrow"/>
      <family val="2"/>
    </font>
    <font>
      <sz val="9"/>
      <name val="Arial Narrow"/>
      <family val="2"/>
    </font>
    <font>
      <b/>
      <sz val="9"/>
      <color indexed="9"/>
      <name val="Arial Narrow"/>
      <family val="2"/>
    </font>
    <font>
      <sz val="11"/>
      <name val="Arial Narrow"/>
      <family val="2"/>
    </font>
    <font>
      <b/>
      <sz val="11"/>
      <name val="Arial Narrow"/>
      <family val="2"/>
    </font>
    <font>
      <b/>
      <sz val="13"/>
      <name val="Arial Narrow"/>
      <family val="2"/>
    </font>
    <font>
      <b/>
      <u/>
      <sz val="9"/>
      <name val="Arial Narrow"/>
      <family val="2"/>
    </font>
    <font>
      <sz val="10"/>
      <name val="Verdana"/>
      <family val="2"/>
    </font>
    <font>
      <sz val="9"/>
      <name val="Century Gothic"/>
      <family val="2"/>
    </font>
    <font>
      <sz val="10"/>
      <name val="Avant Garde"/>
    </font>
    <font>
      <b/>
      <u/>
      <sz val="10"/>
      <name val="New Century Schlbk"/>
    </font>
  </fonts>
  <fills count="4">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s>
  <cellStyleXfs count="6">
    <xf numFmtId="0" fontId="0" fillId="0" borderId="0"/>
    <xf numFmtId="165" fontId="10" fillId="0" borderId="0" applyFont="0" applyFill="0" applyBorder="0" applyAlignment="0" applyProtection="0"/>
    <xf numFmtId="166" fontId="11" fillId="0" borderId="0" applyFont="0" applyFill="0" applyBorder="0" applyAlignment="0" applyProtection="0"/>
    <xf numFmtId="4" fontId="12" fillId="0" borderId="13">
      <alignment horizontal="center" vertical="center"/>
    </xf>
    <xf numFmtId="0" fontId="13" fillId="0" borderId="14"/>
    <xf numFmtId="0" fontId="11" fillId="0" borderId="0"/>
  </cellStyleXfs>
  <cellXfs count="67">
    <xf numFmtId="0" fontId="0" fillId="0" borderId="0" xfId="0"/>
    <xf numFmtId="0" fontId="1" fillId="0" borderId="0" xfId="0" applyFont="1" applyAlignment="1">
      <alignment vertical="center"/>
    </xf>
    <xf numFmtId="0" fontId="1" fillId="0" borderId="0" xfId="0" applyFont="1" applyBorder="1" applyAlignment="1">
      <alignment horizontal="center" vertical="center"/>
    </xf>
    <xf numFmtId="0" fontId="1" fillId="0" borderId="0" xfId="0" applyFont="1" applyBorder="1" applyAlignment="1">
      <alignment horizontal="right" vertical="center"/>
    </xf>
    <xf numFmtId="4" fontId="1" fillId="0" borderId="0" xfId="0" applyNumberFormat="1" applyFont="1" applyBorder="1" applyAlignment="1">
      <alignment horizontal="right" vertical="center"/>
    </xf>
    <xf numFmtId="4" fontId="1" fillId="0" borderId="0" xfId="0" applyNumberFormat="1"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6" fillId="0" borderId="0" xfId="0" applyFont="1" applyAlignment="1">
      <alignment vertical="center"/>
    </xf>
    <xf numFmtId="0" fontId="7" fillId="0" borderId="3" xfId="0" applyFont="1" applyFill="1" applyBorder="1" applyAlignment="1">
      <alignment horizontal="center" vertical="center"/>
    </xf>
    <xf numFmtId="0" fontId="7" fillId="0" borderId="3" xfId="0" applyFont="1" applyBorder="1" applyAlignment="1">
      <alignment horizontal="center" vertical="center"/>
    </xf>
    <xf numFmtId="4" fontId="7" fillId="0" borderId="3" xfId="0" applyNumberFormat="1" applyFont="1" applyFill="1" applyBorder="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center" vertical="center"/>
    </xf>
    <xf numFmtId="0" fontId="4" fillId="0" borderId="4" xfId="0" applyFont="1" applyBorder="1" applyAlignment="1">
      <alignment horizontal="right" vertical="center"/>
    </xf>
    <xf numFmtId="4" fontId="4" fillId="0" borderId="4" xfId="0" applyNumberFormat="1" applyFont="1" applyBorder="1" applyAlignment="1">
      <alignment horizontal="right" vertical="center"/>
    </xf>
    <xf numFmtId="4" fontId="4" fillId="0" borderId="4" xfId="0" applyNumberFormat="1" applyFont="1"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vertical="center"/>
    </xf>
    <xf numFmtId="0" fontId="3" fillId="0" borderId="6" xfId="0" applyFont="1" applyBorder="1" applyAlignment="1">
      <alignment horizontal="center" vertical="center"/>
    </xf>
    <xf numFmtId="4" fontId="4" fillId="0" borderId="6" xfId="0" applyNumberFormat="1" applyFont="1" applyBorder="1" applyAlignment="1" applyProtection="1">
      <alignment horizontal="center" vertical="center"/>
      <protection locked="0"/>
    </xf>
    <xf numFmtId="2" fontId="3" fillId="0" borderId="3" xfId="0" applyNumberFormat="1" applyFont="1" applyBorder="1" applyAlignment="1">
      <alignment horizontal="center" vertical="center"/>
    </xf>
    <xf numFmtId="0" fontId="7" fillId="0" borderId="3" xfId="0" applyFont="1" applyBorder="1" applyAlignment="1">
      <alignment vertical="center"/>
    </xf>
    <xf numFmtId="0" fontId="6" fillId="0" borderId="3" xfId="0" applyFont="1" applyBorder="1" applyAlignment="1">
      <alignment horizontal="center" vertical="center"/>
    </xf>
    <xf numFmtId="4" fontId="6" fillId="0" borderId="3" xfId="0" applyNumberFormat="1" applyFont="1" applyBorder="1" applyAlignment="1" applyProtection="1">
      <alignment horizontal="center" vertical="center"/>
      <protection locked="0"/>
    </xf>
    <xf numFmtId="4" fontId="6" fillId="0" borderId="6" xfId="0" applyNumberFormat="1" applyFont="1" applyBorder="1" applyAlignment="1" applyProtection="1">
      <alignment horizontal="center" vertical="center"/>
      <protection locked="0"/>
    </xf>
    <xf numFmtId="164" fontId="4" fillId="0" borderId="3" xfId="0" applyNumberFormat="1" applyFont="1" applyBorder="1" applyAlignment="1">
      <alignment horizontal="center" vertical="center"/>
    </xf>
    <xf numFmtId="11" fontId="6" fillId="0" borderId="3" xfId="0" applyNumberFormat="1" applyFont="1" applyBorder="1" applyAlignment="1">
      <alignment horizontal="center" vertical="center"/>
    </xf>
    <xf numFmtId="0" fontId="6" fillId="0" borderId="3" xfId="0" applyFont="1" applyBorder="1" applyAlignment="1">
      <alignment vertical="center"/>
    </xf>
    <xf numFmtId="4" fontId="4" fillId="0" borderId="3" xfId="0" applyNumberFormat="1" applyFont="1" applyBorder="1" applyAlignment="1" applyProtection="1">
      <alignment horizontal="center" vertical="center"/>
      <protection locked="0"/>
    </xf>
    <xf numFmtId="0" fontId="6" fillId="0" borderId="7" xfId="0" applyFont="1" applyBorder="1" applyAlignment="1">
      <alignment horizontal="center" vertical="center"/>
    </xf>
    <xf numFmtId="0" fontId="7" fillId="0" borderId="8" xfId="0" applyFont="1" applyBorder="1" applyAlignment="1">
      <alignment horizontal="right" vertical="center"/>
    </xf>
    <xf numFmtId="0" fontId="7" fillId="0" borderId="8" xfId="0" applyFont="1" applyBorder="1" applyAlignment="1">
      <alignment horizontal="center" vertical="center"/>
    </xf>
    <xf numFmtId="0" fontId="6" fillId="0" borderId="8" xfId="0" applyFont="1" applyBorder="1" applyAlignment="1">
      <alignment horizontal="right" vertical="center"/>
    </xf>
    <xf numFmtId="4" fontId="7" fillId="0" borderId="8" xfId="0" applyNumberFormat="1" applyFont="1" applyBorder="1" applyAlignment="1" applyProtection="1">
      <alignment horizontal="right" vertical="center"/>
      <protection locked="0"/>
    </xf>
    <xf numFmtId="4" fontId="7" fillId="0" borderId="9" xfId="0" applyNumberFormat="1" applyFont="1" applyBorder="1" applyAlignment="1">
      <alignment horizontal="right" vertical="center"/>
    </xf>
    <xf numFmtId="0" fontId="6" fillId="0" borderId="10" xfId="0" applyFont="1" applyBorder="1" applyAlignment="1">
      <alignment horizontal="center" vertical="center"/>
    </xf>
    <xf numFmtId="0" fontId="4" fillId="0" borderId="8" xfId="0" applyFont="1" applyBorder="1" applyAlignment="1">
      <alignment vertical="center"/>
    </xf>
    <xf numFmtId="0" fontId="6" fillId="0" borderId="8" xfId="0" applyFont="1" applyBorder="1" applyAlignment="1">
      <alignment horizontal="center" vertical="center"/>
    </xf>
    <xf numFmtId="4" fontId="6" fillId="0" borderId="8" xfId="0" applyNumberFormat="1" applyFont="1" applyBorder="1" applyAlignment="1">
      <alignment horizontal="right" vertical="center"/>
    </xf>
    <xf numFmtId="4" fontId="6" fillId="0" borderId="11" xfId="0" applyNumberFormat="1" applyFont="1" applyBorder="1" applyAlignment="1">
      <alignment horizontal="right" vertical="center"/>
    </xf>
    <xf numFmtId="4" fontId="7" fillId="0" borderId="12" xfId="0" applyNumberFormat="1" applyFont="1" applyBorder="1" applyAlignment="1" applyProtection="1">
      <alignment horizontal="right" vertical="center"/>
      <protection locked="0"/>
    </xf>
    <xf numFmtId="0" fontId="1" fillId="0" borderId="7" xfId="0" applyFont="1" applyBorder="1" applyAlignment="1">
      <alignment horizontal="center" vertical="center"/>
    </xf>
    <xf numFmtId="0" fontId="3" fillId="0" borderId="3" xfId="0" applyFont="1" applyBorder="1" applyAlignment="1">
      <alignment horizontal="center" vertical="center"/>
    </xf>
    <xf numFmtId="0" fontId="6" fillId="0" borderId="3" xfId="0" applyFont="1" applyFill="1" applyBorder="1" applyAlignment="1">
      <alignment vertical="center" wrapText="1"/>
    </xf>
    <xf numFmtId="0" fontId="5"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5" fillId="3" borderId="0" xfId="0" applyFont="1" applyFill="1" applyBorder="1" applyAlignment="1">
      <alignment horizontal="center" vertical="center"/>
    </xf>
    <xf numFmtId="14" fontId="5" fillId="3" borderId="0" xfId="0" applyNumberFormat="1" applyFont="1" applyFill="1" applyBorder="1" applyAlignment="1">
      <alignment horizontal="center" vertical="center"/>
    </xf>
    <xf numFmtId="4" fontId="5" fillId="3" borderId="0" xfId="0" applyNumberFormat="1" applyFont="1" applyFill="1" applyBorder="1" applyAlignment="1">
      <alignment horizontal="center" vertical="center"/>
    </xf>
    <xf numFmtId="0" fontId="4" fillId="0" borderId="4" xfId="0" applyFont="1" applyBorder="1" applyAlignment="1">
      <alignment vertical="center" wrapText="1"/>
    </xf>
    <xf numFmtId="164" fontId="4" fillId="0" borderId="6" xfId="0" applyNumberFormat="1" applyFont="1" applyBorder="1" applyAlignment="1">
      <alignment horizontal="center" vertical="center"/>
    </xf>
    <xf numFmtId="0" fontId="6" fillId="0" borderId="3" xfId="0" applyFont="1" applyFill="1" applyBorder="1" applyAlignment="1">
      <alignment vertical="center"/>
    </xf>
    <xf numFmtId="0" fontId="6" fillId="0" borderId="3" xfId="0" applyFont="1" applyFill="1" applyBorder="1" applyAlignment="1">
      <alignment horizontal="right" vertical="center" wrapText="1"/>
    </xf>
    <xf numFmtId="0" fontId="0" fillId="0" borderId="0" xfId="0"/>
    <xf numFmtId="0" fontId="4" fillId="0" borderId="0" xfId="0" applyFont="1" applyAlignment="1">
      <alignment vertical="center"/>
    </xf>
    <xf numFmtId="4" fontId="6" fillId="0" borderId="0" xfId="0" applyNumberFormat="1" applyFont="1" applyBorder="1" applyAlignment="1" applyProtection="1">
      <alignment horizontal="center" vertical="center"/>
      <protection locked="0"/>
    </xf>
    <xf numFmtId="0" fontId="8" fillId="0" borderId="3" xfId="0" applyFont="1" applyBorder="1" applyAlignment="1">
      <alignment horizontal="center" vertical="center" wrapText="1"/>
    </xf>
    <xf numFmtId="0" fontId="6" fillId="0" borderId="3" xfId="5" applyFont="1" applyBorder="1" applyAlignment="1">
      <alignment horizontal="center" vertical="center"/>
    </xf>
    <xf numFmtId="4" fontId="6" fillId="0" borderId="3" xfId="5" applyNumberFormat="1" applyFont="1" applyBorder="1" applyAlignment="1" applyProtection="1">
      <alignment horizontal="center" vertical="center"/>
      <protection locked="0"/>
    </xf>
    <xf numFmtId="11" fontId="6" fillId="0" borderId="3" xfId="5" applyNumberFormat="1" applyFont="1" applyBorder="1" applyAlignment="1">
      <alignment horizontal="center" vertical="center"/>
    </xf>
    <xf numFmtId="0" fontId="6" fillId="0" borderId="3" xfId="5" applyFont="1" applyFill="1" applyBorder="1" applyAlignment="1">
      <alignment vertical="center" wrapText="1"/>
    </xf>
    <xf numFmtId="0" fontId="2" fillId="0" borderId="1" xfId="0" applyFont="1" applyBorder="1" applyAlignment="1">
      <alignment vertical="center"/>
    </xf>
    <xf numFmtId="0" fontId="3" fillId="0" borderId="2" xfId="0" applyFont="1" applyBorder="1" applyAlignment="1">
      <alignment vertical="center"/>
    </xf>
    <xf numFmtId="0" fontId="1" fillId="0" borderId="0" xfId="0" applyFont="1" applyBorder="1" applyAlignment="1">
      <alignment horizontal="center" vertical="center"/>
    </xf>
  </cellXfs>
  <cellStyles count="6">
    <cellStyle name="Euro" xfId="1" xr:uid="{BF8B1948-B403-4B34-A031-C6B360824EFB}"/>
    <cellStyle name="Euro 2" xfId="2" xr:uid="{00000000-0005-0000-0000-000000000000}"/>
    <cellStyle name="Normal" xfId="0" builtinId="0"/>
    <cellStyle name="Normal 2" xfId="5" xr:uid="{00000000-0005-0000-0000-000035000000}"/>
    <cellStyle name="QTE" xfId="3" xr:uid="{00000000-0005-0000-0000-000002000000}"/>
    <cellStyle name="TITRE 2" xfId="4"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3"/>
  <sheetViews>
    <sheetView tabSelected="1" topLeftCell="A10" zoomScale="130" zoomScaleNormal="130" workbookViewId="0">
      <selection activeCell="C16" sqref="C16"/>
    </sheetView>
  </sheetViews>
  <sheetFormatPr baseColWidth="10" defaultRowHeight="14.25"/>
  <cols>
    <col min="1" max="1" width="34.7109375" customWidth="1"/>
    <col min="3" max="3" width="71" customWidth="1"/>
    <col min="4" max="4" width="4.5703125" customWidth="1"/>
    <col min="5" max="5" width="7" customWidth="1"/>
    <col min="6" max="6" width="12.140625" customWidth="1"/>
    <col min="7" max="7" width="14.85546875" customWidth="1"/>
  </cols>
  <sheetData>
    <row r="1" spans="1:8">
      <c r="A1" s="1"/>
      <c r="B1" s="64" t="s">
        <v>0</v>
      </c>
      <c r="C1" s="65"/>
      <c r="D1" s="2"/>
      <c r="E1" s="3"/>
      <c r="F1" s="4"/>
      <c r="G1" s="5"/>
      <c r="H1" s="1"/>
    </row>
    <row r="2" spans="1:8">
      <c r="A2" s="1"/>
      <c r="B2" s="66"/>
      <c r="C2" s="66"/>
      <c r="D2" s="66"/>
      <c r="E2" s="66"/>
      <c r="F2" s="66"/>
      <c r="G2" s="66"/>
      <c r="H2" s="1"/>
    </row>
    <row r="3" spans="1:8">
      <c r="A3" s="6"/>
      <c r="B3" s="49" t="s">
        <v>21</v>
      </c>
      <c r="C3" s="49" t="s">
        <v>22</v>
      </c>
      <c r="D3" s="49"/>
      <c r="E3" s="49"/>
      <c r="F3" s="50"/>
      <c r="G3" s="51" t="s">
        <v>29</v>
      </c>
      <c r="H3" s="6"/>
    </row>
    <row r="4" spans="1:8">
      <c r="A4" s="6"/>
      <c r="B4" s="7"/>
      <c r="C4" s="8"/>
      <c r="D4" s="8"/>
      <c r="E4" s="8"/>
      <c r="F4" s="9"/>
      <c r="G4" s="9"/>
      <c r="H4" s="6"/>
    </row>
    <row r="5" spans="1:8" ht="17.25">
      <c r="A5" s="10"/>
      <c r="B5" s="11"/>
      <c r="C5" s="59" t="s">
        <v>33</v>
      </c>
      <c r="D5" s="11"/>
      <c r="E5" s="11"/>
      <c r="F5" s="13"/>
      <c r="G5" s="13"/>
      <c r="H5" s="10"/>
    </row>
    <row r="6" spans="1:8" ht="127.5" customHeight="1">
      <c r="A6" s="6"/>
      <c r="B6" s="14"/>
      <c r="C6" s="52" t="s">
        <v>13</v>
      </c>
      <c r="D6" s="15"/>
      <c r="E6" s="16"/>
      <c r="F6" s="17"/>
      <c r="G6" s="18"/>
      <c r="H6" s="6"/>
    </row>
    <row r="7" spans="1:8">
      <c r="A7" s="6"/>
      <c r="B7" s="47" t="s">
        <v>1</v>
      </c>
      <c r="C7" s="47" t="s">
        <v>2</v>
      </c>
      <c r="D7" s="47" t="s">
        <v>3</v>
      </c>
      <c r="E7" s="47" t="s">
        <v>4</v>
      </c>
      <c r="F7" s="48" t="s">
        <v>5</v>
      </c>
      <c r="G7" s="48" t="s">
        <v>6</v>
      </c>
      <c r="H7" s="6"/>
    </row>
    <row r="8" spans="1:8">
      <c r="A8" s="6"/>
      <c r="B8" s="19"/>
      <c r="C8" s="20"/>
      <c r="D8" s="19"/>
      <c r="E8" s="21"/>
      <c r="F8" s="22" t="s">
        <v>7</v>
      </c>
      <c r="G8" s="22" t="s">
        <v>7</v>
      </c>
      <c r="H8" s="6"/>
    </row>
    <row r="9" spans="1:8" ht="16.5">
      <c r="A9" s="6"/>
      <c r="B9" s="19"/>
      <c r="C9" s="46" t="s">
        <v>30</v>
      </c>
      <c r="D9" s="19" t="s">
        <v>15</v>
      </c>
      <c r="E9" s="21"/>
      <c r="F9" s="22" t="s">
        <v>16</v>
      </c>
      <c r="G9" s="22" t="s">
        <v>16</v>
      </c>
      <c r="H9" s="6"/>
    </row>
    <row r="10" spans="1:8" ht="16.5">
      <c r="A10" s="6"/>
      <c r="B10" s="19"/>
      <c r="C10" s="46" t="s">
        <v>14</v>
      </c>
      <c r="D10" s="19" t="s">
        <v>15</v>
      </c>
      <c r="E10" s="21"/>
      <c r="F10" s="22" t="s">
        <v>16</v>
      </c>
      <c r="G10" s="22" t="s">
        <v>16</v>
      </c>
      <c r="H10" s="6"/>
    </row>
    <row r="11" spans="1:8">
      <c r="A11" s="6"/>
      <c r="B11" s="19"/>
      <c r="C11" s="20"/>
      <c r="D11" s="19"/>
      <c r="E11" s="21"/>
      <c r="F11" s="22"/>
      <c r="G11" s="22"/>
      <c r="H11" s="6"/>
    </row>
    <row r="12" spans="1:8" ht="16.5">
      <c r="A12" s="6"/>
      <c r="B12" s="23">
        <v>2.1</v>
      </c>
      <c r="C12" s="24" t="s">
        <v>41</v>
      </c>
      <c r="D12" s="25"/>
      <c r="E12" s="12"/>
      <c r="F12" s="26"/>
      <c r="G12" s="27"/>
      <c r="H12" s="6"/>
    </row>
    <row r="13" spans="1:8" ht="6" customHeight="1">
      <c r="A13" s="6"/>
      <c r="B13" s="28"/>
      <c r="C13" s="24"/>
      <c r="D13" s="25"/>
      <c r="E13" s="12"/>
      <c r="F13" s="26"/>
      <c r="G13" s="27"/>
      <c r="H13" s="6"/>
    </row>
    <row r="14" spans="1:8" ht="16.5">
      <c r="A14" s="6"/>
      <c r="B14" s="28">
        <f>B12+0.001</f>
        <v>2.101</v>
      </c>
      <c r="C14" s="54" t="s">
        <v>17</v>
      </c>
      <c r="D14" s="25" t="s">
        <v>27</v>
      </c>
      <c r="E14" s="25"/>
      <c r="F14" s="26"/>
      <c r="G14" s="27">
        <f>E14*F14</f>
        <v>0</v>
      </c>
      <c r="H14" s="6"/>
    </row>
    <row r="15" spans="1:8" ht="16.5">
      <c r="A15" s="6"/>
      <c r="B15" s="28">
        <f>B14+0.001</f>
        <v>2.1019999999999999</v>
      </c>
      <c r="C15" s="46" t="s">
        <v>23</v>
      </c>
      <c r="D15" s="29" t="s">
        <v>18</v>
      </c>
      <c r="E15" s="25"/>
      <c r="F15" s="26"/>
      <c r="G15" s="27">
        <f t="shared" ref="G15" si="0">E15*F15</f>
        <v>0</v>
      </c>
      <c r="H15" s="6"/>
    </row>
    <row r="16" spans="1:8" ht="16.5">
      <c r="A16" s="6"/>
      <c r="B16" s="28">
        <f>B15+0.001</f>
        <v>2.1029999999999998</v>
      </c>
      <c r="C16" s="46" t="s">
        <v>24</v>
      </c>
      <c r="D16" s="29" t="s">
        <v>18</v>
      </c>
      <c r="E16" s="25"/>
      <c r="F16" s="26"/>
      <c r="G16" s="27">
        <f t="shared" ref="G16" si="1">E16*F16</f>
        <v>0</v>
      </c>
      <c r="H16" s="6"/>
    </row>
    <row r="17" spans="1:8" ht="16.5">
      <c r="A17" s="6"/>
      <c r="B17" s="28">
        <f t="shared" ref="B17:B19" si="2">B16+0.001</f>
        <v>2.1039999999999996</v>
      </c>
      <c r="C17" s="46" t="s">
        <v>25</v>
      </c>
      <c r="D17" s="29" t="s">
        <v>18</v>
      </c>
      <c r="E17" s="25"/>
      <c r="F17" s="26"/>
      <c r="G17" s="27">
        <f t="shared" ref="G17:G19" si="3">E17*F17</f>
        <v>0</v>
      </c>
      <c r="H17" s="6"/>
    </row>
    <row r="18" spans="1:8" s="56" customFormat="1" ht="49.5">
      <c r="A18" s="57"/>
      <c r="B18" s="28">
        <f t="shared" si="2"/>
        <v>2.1049999999999995</v>
      </c>
      <c r="C18" s="46" t="s">
        <v>42</v>
      </c>
      <c r="D18" s="29" t="s">
        <v>18</v>
      </c>
      <c r="E18" s="25"/>
      <c r="F18" s="26"/>
      <c r="G18" s="27">
        <f t="shared" si="3"/>
        <v>0</v>
      </c>
      <c r="H18" s="57"/>
    </row>
    <row r="19" spans="1:8" s="56" customFormat="1" ht="16.5">
      <c r="A19" s="57"/>
      <c r="B19" s="28">
        <f t="shared" si="2"/>
        <v>2.1059999999999994</v>
      </c>
      <c r="C19" s="46" t="s">
        <v>43</v>
      </c>
      <c r="D19" s="29" t="s">
        <v>31</v>
      </c>
      <c r="E19" s="25"/>
      <c r="F19" s="26"/>
      <c r="G19" s="27">
        <f t="shared" si="3"/>
        <v>0</v>
      </c>
      <c r="H19" s="57"/>
    </row>
    <row r="20" spans="1:8" s="56" customFormat="1" ht="16.5">
      <c r="A20" s="57"/>
      <c r="B20" s="53"/>
      <c r="C20" s="46"/>
      <c r="D20" s="29"/>
      <c r="E20" s="25"/>
      <c r="F20" s="26"/>
      <c r="G20" s="27"/>
      <c r="H20" s="58"/>
    </row>
    <row r="21" spans="1:8" s="56" customFormat="1" ht="16.5">
      <c r="A21" s="57"/>
      <c r="B21" s="23">
        <f>B12+0.1</f>
        <v>2.2000000000000002</v>
      </c>
      <c r="C21" s="24" t="s">
        <v>26</v>
      </c>
      <c r="D21" s="25"/>
      <c r="E21" s="25"/>
      <c r="F21" s="12"/>
      <c r="G21" s="26"/>
      <c r="H21" s="58"/>
    </row>
    <row r="22" spans="1:8" s="56" customFormat="1" ht="6" customHeight="1">
      <c r="A22" s="57"/>
      <c r="B22" s="53"/>
      <c r="C22" s="55"/>
      <c r="D22" s="29"/>
      <c r="E22" s="29"/>
      <c r="F22" s="25"/>
      <c r="G22" s="26"/>
      <c r="H22" s="58"/>
    </row>
    <row r="23" spans="1:8" s="56" customFormat="1" ht="17.25" customHeight="1">
      <c r="A23" s="57"/>
      <c r="B23" s="28">
        <f>B21+0.001</f>
        <v>2.2010000000000001</v>
      </c>
      <c r="C23" s="46" t="s">
        <v>40</v>
      </c>
      <c r="D23" s="62" t="s">
        <v>18</v>
      </c>
      <c r="E23" s="60"/>
      <c r="F23" s="61"/>
      <c r="G23" s="27">
        <f t="shared" ref="G23" si="4">E23*F23</f>
        <v>0</v>
      </c>
      <c r="H23" s="58"/>
    </row>
    <row r="24" spans="1:8" s="56" customFormat="1" ht="17.25" customHeight="1">
      <c r="A24" s="57"/>
      <c r="B24" s="28">
        <f>B23+0.001</f>
        <v>2.202</v>
      </c>
      <c r="C24" s="46" t="s">
        <v>28</v>
      </c>
      <c r="D24" s="62" t="s">
        <v>18</v>
      </c>
      <c r="E24" s="60"/>
      <c r="F24" s="61"/>
      <c r="G24" s="27">
        <f t="shared" ref="G24" si="5">E24*F24</f>
        <v>0</v>
      </c>
      <c r="H24" s="58"/>
    </row>
    <row r="25" spans="1:8" s="56" customFormat="1" ht="16.5">
      <c r="A25" s="57"/>
      <c r="B25" s="28">
        <f t="shared" ref="B25:B30" si="6">B24+0.001</f>
        <v>2.2029999999999998</v>
      </c>
      <c r="C25" s="63" t="s">
        <v>34</v>
      </c>
      <c r="D25" s="62" t="s">
        <v>18</v>
      </c>
      <c r="E25" s="60"/>
      <c r="F25" s="61"/>
      <c r="G25" s="27">
        <f t="shared" ref="G25" si="7">E25*F25</f>
        <v>0</v>
      </c>
      <c r="H25" s="58"/>
    </row>
    <row r="26" spans="1:8" s="56" customFormat="1" ht="33">
      <c r="A26" s="57"/>
      <c r="B26" s="28">
        <f t="shared" si="6"/>
        <v>2.2039999999999997</v>
      </c>
      <c r="C26" s="46" t="s">
        <v>37</v>
      </c>
      <c r="D26" s="29" t="s">
        <v>18</v>
      </c>
      <c r="E26" s="25"/>
      <c r="F26" s="26"/>
      <c r="G26" s="27">
        <f t="shared" ref="G26:G28" si="8">E26*F26</f>
        <v>0</v>
      </c>
      <c r="H26" s="58"/>
    </row>
    <row r="27" spans="1:8" s="56" customFormat="1" ht="16.5">
      <c r="A27" s="57"/>
      <c r="B27" s="28">
        <f t="shared" si="6"/>
        <v>2.2049999999999996</v>
      </c>
      <c r="C27" s="46" t="s">
        <v>35</v>
      </c>
      <c r="D27" s="29" t="s">
        <v>31</v>
      </c>
      <c r="E27" s="25"/>
      <c r="F27" s="26"/>
      <c r="G27" s="27">
        <f t="shared" si="8"/>
        <v>0</v>
      </c>
      <c r="H27" s="58"/>
    </row>
    <row r="28" spans="1:8" s="56" customFormat="1" ht="33">
      <c r="A28" s="57"/>
      <c r="B28" s="28">
        <f t="shared" si="6"/>
        <v>2.2059999999999995</v>
      </c>
      <c r="C28" s="46" t="s">
        <v>36</v>
      </c>
      <c r="D28" s="29" t="s">
        <v>31</v>
      </c>
      <c r="E28" s="25"/>
      <c r="F28" s="26"/>
      <c r="G28" s="27">
        <f t="shared" si="8"/>
        <v>0</v>
      </c>
      <c r="H28" s="58"/>
    </row>
    <row r="29" spans="1:8" s="56" customFormat="1" ht="16.5">
      <c r="A29" s="57"/>
      <c r="B29" s="28">
        <f t="shared" si="6"/>
        <v>2.2069999999999994</v>
      </c>
      <c r="C29" s="46" t="s">
        <v>32</v>
      </c>
      <c r="D29" s="29" t="s">
        <v>31</v>
      </c>
      <c r="E29" s="25"/>
      <c r="F29" s="26"/>
      <c r="G29" s="27">
        <f t="shared" ref="G29:G30" si="9">E29*F29</f>
        <v>0</v>
      </c>
      <c r="H29" s="57"/>
    </row>
    <row r="30" spans="1:8" s="56" customFormat="1" ht="16.5">
      <c r="A30" s="57"/>
      <c r="B30" s="28">
        <f t="shared" si="6"/>
        <v>2.2079999999999993</v>
      </c>
      <c r="C30" s="46" t="s">
        <v>38</v>
      </c>
      <c r="D30" s="62" t="s">
        <v>3</v>
      </c>
      <c r="E30" s="60"/>
      <c r="F30" s="61"/>
      <c r="G30" s="27">
        <f t="shared" si="9"/>
        <v>0</v>
      </c>
      <c r="H30" s="57"/>
    </row>
    <row r="31" spans="1:8" s="56" customFormat="1" ht="16.5">
      <c r="A31" s="57"/>
      <c r="B31" s="28"/>
      <c r="C31" s="46"/>
      <c r="D31" s="29"/>
      <c r="E31" s="25"/>
      <c r="F31" s="26"/>
      <c r="G31" s="27"/>
      <c r="H31" s="57"/>
    </row>
    <row r="32" spans="1:8" ht="16.5">
      <c r="A32" s="6"/>
      <c r="B32" s="23">
        <f>B21+0.1</f>
        <v>2.3000000000000003</v>
      </c>
      <c r="C32" s="24" t="s">
        <v>19</v>
      </c>
      <c r="D32" s="25"/>
      <c r="E32" s="25"/>
      <c r="F32" s="12"/>
      <c r="G32" s="26"/>
      <c r="H32" s="27"/>
    </row>
    <row r="33" spans="1:8" ht="6" customHeight="1">
      <c r="A33" s="6"/>
      <c r="B33" s="53"/>
      <c r="C33" s="55"/>
      <c r="D33" s="29"/>
      <c r="E33" s="29"/>
      <c r="F33" s="25"/>
      <c r="G33" s="26"/>
      <c r="H33" s="27"/>
    </row>
    <row r="34" spans="1:8" ht="16.5" customHeight="1">
      <c r="A34" s="6"/>
      <c r="B34" s="28">
        <f>B32+0.001</f>
        <v>2.3010000000000002</v>
      </c>
      <c r="C34" s="46" t="s">
        <v>39</v>
      </c>
      <c r="D34" s="29" t="s">
        <v>18</v>
      </c>
      <c r="E34" s="25"/>
      <c r="F34" s="26"/>
      <c r="G34" s="27">
        <f t="shared" ref="G34" si="10">E34*F34</f>
        <v>0</v>
      </c>
      <c r="H34" s="6"/>
    </row>
    <row r="35" spans="1:8" s="56" customFormat="1" ht="16.5" customHeight="1">
      <c r="A35" s="57"/>
      <c r="B35" s="28">
        <f t="shared" ref="B35" si="11">B34+0.001</f>
        <v>2.302</v>
      </c>
      <c r="C35" s="46" t="s">
        <v>20</v>
      </c>
      <c r="D35" s="29" t="s">
        <v>18</v>
      </c>
      <c r="E35" s="25"/>
      <c r="F35" s="26"/>
      <c r="G35" s="27">
        <f t="shared" ref="G35" si="12">E35*F35</f>
        <v>0</v>
      </c>
      <c r="H35" s="57"/>
    </row>
    <row r="36" spans="1:8" ht="17.25" thickBot="1">
      <c r="A36" s="6"/>
      <c r="B36" s="25"/>
      <c r="C36" s="30"/>
      <c r="D36" s="25"/>
      <c r="E36" s="12"/>
      <c r="F36" s="26"/>
      <c r="G36" s="27"/>
      <c r="H36" s="6"/>
    </row>
    <row r="37" spans="1:8" ht="17.25" thickBot="1">
      <c r="A37" s="6"/>
      <c r="B37" s="32"/>
      <c r="C37" s="33" t="s">
        <v>8</v>
      </c>
      <c r="D37" s="34" t="s">
        <v>9</v>
      </c>
      <c r="E37" s="35"/>
      <c r="F37" s="36" t="s">
        <v>10</v>
      </c>
      <c r="G37" s="37">
        <f>SUM(G15:G36)</f>
        <v>0</v>
      </c>
      <c r="H37" s="6"/>
    </row>
    <row r="38" spans="1:8" ht="17.25" thickBot="1">
      <c r="A38" s="6"/>
      <c r="B38" s="38"/>
      <c r="C38" s="39"/>
      <c r="D38" s="40"/>
      <c r="E38" s="35"/>
      <c r="F38" s="41"/>
      <c r="G38" s="42"/>
      <c r="H38" s="6"/>
    </row>
    <row r="39" spans="1:8" ht="17.25" thickBot="1">
      <c r="A39" s="6"/>
      <c r="B39" s="32"/>
      <c r="C39" s="39"/>
      <c r="D39" s="34" t="s">
        <v>11</v>
      </c>
      <c r="E39" s="35"/>
      <c r="F39" s="43" t="s">
        <v>10</v>
      </c>
      <c r="G39" s="37">
        <f>G37*0.2</f>
        <v>0</v>
      </c>
      <c r="H39" s="6"/>
    </row>
    <row r="40" spans="1:8" ht="17.25" thickBot="1">
      <c r="A40" s="6"/>
      <c r="B40" s="38"/>
      <c r="C40" s="39"/>
      <c r="D40" s="40"/>
      <c r="E40" s="35"/>
      <c r="F40" s="41"/>
      <c r="G40" s="42"/>
      <c r="H40" s="6"/>
    </row>
    <row r="41" spans="1:8" ht="17.25" thickBot="1">
      <c r="A41" s="6"/>
      <c r="B41" s="44"/>
      <c r="C41" s="33" t="s">
        <v>8</v>
      </c>
      <c r="D41" s="34" t="s">
        <v>12</v>
      </c>
      <c r="E41" s="35"/>
      <c r="F41" s="43" t="s">
        <v>10</v>
      </c>
      <c r="G41" s="37">
        <f>G37*1.2</f>
        <v>0</v>
      </c>
      <c r="H41" s="6"/>
    </row>
    <row r="42" spans="1:8">
      <c r="A42" s="6"/>
      <c r="B42" s="8"/>
      <c r="C42" s="7"/>
      <c r="D42" s="8"/>
      <c r="E42" s="45"/>
      <c r="F42" s="31"/>
      <c r="G42" s="22"/>
      <c r="H42" s="6"/>
    </row>
    <row r="43" spans="1:8">
      <c r="B43" s="8"/>
      <c r="C43" s="7"/>
      <c r="D43" s="7"/>
      <c r="E43" s="8"/>
      <c r="F43" s="8"/>
      <c r="G43" s="31"/>
      <c r="H43" s="22"/>
    </row>
  </sheetData>
  <mergeCells count="2">
    <mergeCell ref="B1:C1"/>
    <mergeCell ref="B2:G2"/>
  </mergeCells>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ALCAIDE Julien</cp:lastModifiedBy>
  <cp:lastPrinted>2022-05-31T07:23:19Z</cp:lastPrinted>
  <dcterms:created xsi:type="dcterms:W3CDTF">2021-08-02T11:41:06Z</dcterms:created>
  <dcterms:modified xsi:type="dcterms:W3CDTF">2025-02-14T08:05:23Z</dcterms:modified>
</cp:coreProperties>
</file>