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Z:\Operations\Purpan\P22133 - Centralisation PC\05- Maîtrise d'oeuvre\5 DCE\PIECES ECRITES\CDPGF\"/>
    </mc:Choice>
  </mc:AlternateContent>
  <xr:revisionPtr revIDLastSave="0" documentId="13_ncr:1_{A2A0A366-2A82-4EFA-9B69-46A9169BB7E6}" xr6:coauthVersionLast="36" xr6:coauthVersionMax="36" xr10:uidLastSave="{00000000-0000-0000-0000-000000000000}"/>
  <bookViews>
    <workbookView xWindow="0" yWindow="0" windowWidth="20490" windowHeight="6570" xr2:uid="{00000000-000D-0000-FFFF-FFFF00000000}"/>
  </bookViews>
  <sheets>
    <sheet name="CDPGF" sheetId="1" r:id="rId1"/>
    <sheet name="Feuil1" sheetId="2" r:id="rId2"/>
  </sheets>
  <definedNames>
    <definedName name="_xlnm.Print_Area" localSheetId="0">CDPGF!$B$1:$H$168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5" i="1" l="1"/>
  <c r="H161" i="1" l="1"/>
  <c r="H160" i="1"/>
  <c r="H144" i="1" l="1"/>
  <c r="H135" i="1"/>
  <c r="H127" i="1" l="1"/>
  <c r="H121" i="1"/>
  <c r="H109" i="1"/>
  <c r="B107" i="1"/>
  <c r="H82" i="1"/>
  <c r="H85" i="1"/>
  <c r="H71" i="1"/>
  <c r="H96" i="1"/>
  <c r="H87" i="1"/>
  <c r="H73" i="1"/>
  <c r="H84" i="1"/>
  <c r="H70" i="1"/>
  <c r="H61" i="1"/>
  <c r="H51" i="1"/>
  <c r="H49" i="1"/>
  <c r="H48" i="1"/>
  <c r="H47" i="1"/>
  <c r="H46" i="1"/>
  <c r="H45" i="1"/>
  <c r="H24" i="1"/>
  <c r="H36" i="1"/>
  <c r="H22" i="1"/>
  <c r="H21" i="1"/>
  <c r="B109" i="1" l="1"/>
  <c r="B121" i="1" s="1"/>
  <c r="B127" i="1" s="1"/>
  <c r="B135" i="1" s="1"/>
  <c r="B142" i="1"/>
  <c r="B144" i="1" l="1"/>
  <c r="B157" i="1"/>
  <c r="B159" i="1" s="1"/>
  <c r="H14" i="1"/>
  <c r="H164" i="1" s="1"/>
  <c r="B14" i="1"/>
  <c r="B21" i="1" s="1"/>
  <c r="B22" i="1" s="1"/>
  <c r="B24" i="1" s="1"/>
  <c r="B36" i="1" s="1"/>
  <c r="B45" i="1" s="1"/>
  <c r="B46" i="1" s="1"/>
  <c r="B47" i="1" s="1"/>
  <c r="B48" i="1" s="1"/>
  <c r="B49" i="1" s="1"/>
  <c r="B51" i="1" s="1"/>
  <c r="B61" i="1" s="1"/>
  <c r="B70" i="1" s="1"/>
  <c r="B71" i="1" s="1"/>
  <c r="B73" i="1" s="1"/>
  <c r="B82" i="1" s="1"/>
  <c r="B84" i="1" s="1"/>
  <c r="B85" i="1" l="1"/>
  <c r="B87" i="1" s="1"/>
  <c r="B96" i="1" s="1"/>
  <c r="B105" i="1" s="1"/>
  <c r="H168" i="1"/>
  <c r="H166" i="1"/>
</calcChain>
</file>

<file path=xl/sharedStrings.xml><?xml version="1.0" encoding="utf-8"?>
<sst xmlns="http://schemas.openxmlformats.org/spreadsheetml/2006/main" count="208" uniqueCount="105">
  <si>
    <t xml:space="preserve">ENTREPRISE : </t>
  </si>
  <si>
    <t>N°article</t>
  </si>
  <si>
    <t>DESIGNATION DES OUVRAGES</t>
  </si>
  <si>
    <t>U</t>
  </si>
  <si>
    <t>Q</t>
  </si>
  <si>
    <t>P.UNIT</t>
  </si>
  <si>
    <t>TOTAL H.T</t>
  </si>
  <si>
    <t>EUROS</t>
  </si>
  <si>
    <t>HT</t>
  </si>
  <si>
    <t>EUROS =</t>
  </si>
  <si>
    <t>TVA</t>
  </si>
  <si>
    <t>TTC</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</si>
  <si>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</si>
  <si>
    <t>Etablissement des DOE suivant charte CHU</t>
  </si>
  <si>
    <t>F</t>
  </si>
  <si>
    <t>Compris</t>
  </si>
  <si>
    <t>MENUISERIE</t>
  </si>
  <si>
    <t>Réf.</t>
  </si>
  <si>
    <t>A</t>
  </si>
  <si>
    <t>B</t>
  </si>
  <si>
    <t>C</t>
  </si>
  <si>
    <t>D</t>
  </si>
  <si>
    <t>E</t>
  </si>
  <si>
    <t>G</t>
  </si>
  <si>
    <t>H</t>
  </si>
  <si>
    <t>I</t>
  </si>
  <si>
    <t>J</t>
  </si>
  <si>
    <t>LOT 2</t>
  </si>
  <si>
    <t>Cylindre + clés Gamme AXITECH</t>
  </si>
  <si>
    <t>Ensemble double béquille droite Type Vercy AH500 à rosace ou équivalent</t>
  </si>
  <si>
    <t>Rosace clef Type Vercy AH500 ou équivalent</t>
  </si>
  <si>
    <t>Butoir mural type Hewi 610  ou équivalent</t>
  </si>
  <si>
    <t>F&amp;P Bloc Porte EI30 BER 93x204cm avec:</t>
  </si>
  <si>
    <t>Serrure Monopoint type Vachette D450</t>
  </si>
  <si>
    <t>Verrous hauts et bas sur le vantail semi-fixe</t>
  </si>
  <si>
    <t>Butoir mural type Hewi 610  ou équivalent pour chaque vantail</t>
  </si>
  <si>
    <t>Vitrage feuilleté EI30 résistant aux chocs (2B2)</t>
  </si>
  <si>
    <t>K</t>
  </si>
  <si>
    <t>F&amp;P de Store intérieur type GRIESSER soloroll 2 Box 55 coloris au choix de la maitrise d'œuvre pour ci-dessus</t>
  </si>
  <si>
    <t>Parois verticales en panneaux stratifiés, épaisseur 22mm</t>
  </si>
  <si>
    <t>Façon de plinthe hauteur 140mm en retrait de30mm par rapport aux parois</t>
  </si>
  <si>
    <t>Passe fil</t>
  </si>
  <si>
    <t>Structure en tasseaux mélaminés</t>
  </si>
  <si>
    <t>Parois verticales en panneaux médium 22mm NOIR +  liteaux décoratifs chêne massifs rabotés collés  y compris vernis ignifugé M1 découpe 45° suivants plans</t>
  </si>
  <si>
    <t>DCE</t>
  </si>
  <si>
    <t>Etudes &amp; Plans d'exécution</t>
  </si>
  <si>
    <t xml:space="preserve">Verrouillage IS encastré type DORMA TV500 </t>
  </si>
  <si>
    <t>P22133 - Aménagement du PC Sécurité  - Bâtiment PPR - PURPAN</t>
  </si>
  <si>
    <t xml:space="preserve">4 Paumelles inox renforcées  </t>
  </si>
  <si>
    <t>Barres de tirage type Vercy AH500 sur chaque vantail</t>
  </si>
  <si>
    <t>Butoir mural type Hewi 610  sur chaque vantail</t>
  </si>
  <si>
    <t>Ventouses de retenue électromagnétique de sécurité GROOM REM ou équivalent pour chaque vantail</t>
  </si>
  <si>
    <t>F&amp;P Porte automatique télescopique de type Geze SLIMDRIVE SLT ou similaire y compris équipements suivant CCTP</t>
  </si>
  <si>
    <t>F&amp;P Protection mécanique pour porte télescopique</t>
  </si>
  <si>
    <t>Vitrage feuilleté NON FEU résistant aux chocs (2B2)</t>
  </si>
  <si>
    <t>4 Paumelles INOX renforcées par vantail</t>
  </si>
  <si>
    <t>4 Paumelles INOX 140 renforcées</t>
  </si>
  <si>
    <t>F&amp;P Châssis Fixe EI60 BER 100x210cm ht avec vitrage résistant aux chocs (1B1) Traverse haute alignée aux blocs portes</t>
  </si>
  <si>
    <t>F&amp;P Châssis Fixe EI60 BER 140x210cm ht avec vitrage résistant aux chocs (1B1) Traverse haute alignée aux blocs portes</t>
  </si>
  <si>
    <t>F&amp;P Châssis Coulissant BER 180x90cm ht avec vitrage feuilleté Traverse haute alignée aux blocs portes</t>
  </si>
  <si>
    <t>F&amp;P Bloc Porte Vitré 2 Vantaux E30 BER 93+93x204cm avec:</t>
  </si>
  <si>
    <t>F&amp;P Bloc Porte EI30 BER 93x204cm Décochoc h.130cm avec:</t>
  </si>
  <si>
    <t>F&amp;P Châssis Fixe non feu BER 128x210cm ht avec vitrage feuilleté Traverse haute alignée aux blocs portes</t>
  </si>
  <si>
    <t>F&amp;P Châssis Fixe non feu BER 100x210cm ht avec vitrage feuilleté Traverse haute alignée aux blocs portes</t>
  </si>
  <si>
    <t>L</t>
  </si>
  <si>
    <t>F&amp;P Bloc Porte Vitré 2 Vantaux non feu BER 93+73x204cm avec:</t>
  </si>
  <si>
    <t>F&amp;P Bloc Porte Vitré 2 Vantaux non feu BER 93+63x204cm avec:</t>
  </si>
  <si>
    <t xml:space="preserve">Vitrage feuilleté NON FEU </t>
  </si>
  <si>
    <t>M</t>
  </si>
  <si>
    <t>N</t>
  </si>
  <si>
    <t>Portes et Châssis vitrés</t>
  </si>
  <si>
    <t>Banque et Plans de travail</t>
  </si>
  <si>
    <t>Plan de travail en stratifié épaisseur 38mm, bord postformé, Prof 80 h 75cm</t>
  </si>
  <si>
    <t>Plan comptoir visiteur en stratifié, épaisseur 38mm, prof. 330mm h120cm</t>
  </si>
  <si>
    <t>Plan comptoir visiteur en stratifié, épaisseur 38mm, prof. 330mm h120cm devant châssis coulissant</t>
  </si>
  <si>
    <t>F&amp;P Banque d'accueil dimensions suivant plans, classement M3 Comprenant:</t>
  </si>
  <si>
    <t xml:space="preserve">Pieds Inox réglables </t>
  </si>
  <si>
    <t>Découpe de plan à 45°, raccords, chanfrein et fixations</t>
  </si>
  <si>
    <t>Découpe de plan, raccords, chanfrein et fixations</t>
  </si>
  <si>
    <t>Plan de travail en stratifié épaisseur 38mm, bord postformé, Prof 80 h 75cm dimensions et courbes suivant plans</t>
  </si>
  <si>
    <t xml:space="preserve">Parois verticales en panneaux stratifiés, épaisseur 22mm devant mur d'images y compris structure </t>
  </si>
  <si>
    <t>Découpe de plan suivant courbures, raccords, chanfrein et fixations</t>
  </si>
  <si>
    <t>Cuisine</t>
  </si>
  <si>
    <t>F&amp;P de mobilier de cuisine haut et bas suivant plans comprenant :</t>
  </si>
  <si>
    <t>Panneaux latéraux stratifiés, épaisseur 22mm</t>
  </si>
  <si>
    <t>Montants verticaux et horizontaux constituant l’ossature</t>
  </si>
  <si>
    <t xml:space="preserve">Réalisation des caisses en mélaminé 19mm </t>
  </si>
  <si>
    <t xml:space="preserve">Réalisation des portes en panneaux stratifié 28mm sur charnières à ressorts invisibles  </t>
  </si>
  <si>
    <t xml:space="preserve">Réalisation d’étagères en stratifié </t>
  </si>
  <si>
    <t>F&amp;P de pieds réglables INOX 100mm mini.</t>
  </si>
  <si>
    <t xml:space="preserve">Crédence inox </t>
  </si>
  <si>
    <t xml:space="preserve">F&amp;P plaques à induction 3 feux </t>
  </si>
  <si>
    <t xml:space="preserve">Total </t>
  </si>
  <si>
    <t>Panneaux acoustiques</t>
  </si>
  <si>
    <t>O</t>
  </si>
  <si>
    <t>Dimensions rectangle 60 x 120cm</t>
  </si>
  <si>
    <t>Dimensions hexagone 60cm de côté</t>
  </si>
  <si>
    <t>F&amp;P Bloc Porte 2 Vantaux  93+93 x204 EI30 BER Décochoc h.130cm  avec:</t>
  </si>
  <si>
    <t>Fourniture et pose d'écran acoustique de séparation de poste de travail H60cm mini. avec pieds autoportant</t>
  </si>
  <si>
    <t xml:space="preserve">Fourniture et pose de panneaux acoustiques type AIR PANEL 1 FACE de TEXDECOR ou équivalent avec fixation sur rail. 4 teintes au choix de l'architecte. </t>
  </si>
  <si>
    <t>Fourniture et pose de paillasse CORIAN C line avec Corian Solid, ou techniquement équivalent, largeur 600mm,longeur 3500mm dosseret de 100mm, retombée incurvée de 38mm avec bord anti-goutte</t>
  </si>
  <si>
    <t>Intégration 2 cuves 400x400x400mm, y compris percement pour robinetterie</t>
  </si>
  <si>
    <t>F&amp;P Trappe de visite EI60</t>
  </si>
  <si>
    <t>Système de 2 Ferme-portes  type GROOM 450 ou équivalent avec sélecteur de fermeture</t>
  </si>
  <si>
    <t xml:space="preserve">Ferme-porte de type "Groom GR450"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</si>
</sst>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_-* #,##0.00&quot; €&quot;_-;\-* #,##0.00&quot; €&quot;_-;_-* &quot;-&quot;??&quot; €&quot;_-;_-@_-"/>
  </numFmts>
  <fonts count="13" x14ac:knownFonts="1">
    <font>
      <sz val="9"/>
      <name val="Century Gothic"/>
    </font>
    <font>
      <sz val="10"/>
      <name val="Arial Narrow"/>
      <family val="2"/>
    </font>
    <font>
      <b/>
      <sz val="10"/>
      <name val="Arial Narrow"/>
      <family val="2"/>
    </font>
    <font>
      <b/>
      <sz val="9"/>
      <name val="Arial Narrow"/>
      <family val="2"/>
    </font>
    <font>
      <sz val="9"/>
      <name val="Arial Narrow"/>
      <family val="2"/>
    </font>
    <font>
      <b/>
      <sz val="9"/>
      <color indexed="9"/>
      <name val="Arial Narrow"/>
      <family val="2"/>
    </font>
    <font>
      <sz val="11"/>
      <name val="Arial Narrow"/>
      <family val="2"/>
    </font>
    <font>
      <b/>
      <sz val="11"/>
      <name val="Arial Narrow"/>
      <family val="2"/>
    </font>
    <font>
      <b/>
      <sz val="13"/>
      <name val="Arial Narrow"/>
      <family val="2"/>
    </font>
    <font>
      <b/>
      <u/>
      <sz val="9"/>
      <name val="Arial Narrow"/>
      <family val="2"/>
    </font>
    <font>
      <sz val="10"/>
      <name val="Verdana"/>
      <family val="2"/>
    </font>
    <font>
      <sz val="9"/>
      <name val="Century Gothic"/>
      <family val="2"/>
    </font>
    <font>
      <sz val="9"/>
      <color indexed="9"/>
      <name val="Arial Narrow"/>
      <family val="2"/>
    </font>
  </fonts>
  <fills count="4">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165" fontId="10" fillId="0" borderId="0" applyFont="0" applyFill="0" applyBorder="0" applyAlignment="0" applyProtection="0"/>
    <xf numFmtId="0" fontId="11" fillId="0" borderId="0"/>
  </cellStyleXfs>
  <cellXfs count="64">
    <xf numFmtId="0" fontId="0" fillId="0" borderId="0" xfId="0"/>
    <xf numFmtId="0" fontId="1" fillId="0" borderId="0" xfId="0" applyFont="1" applyAlignment="1">
      <alignment vertical="center"/>
    </xf>
    <xf numFmtId="0" fontId="1" fillId="0" borderId="0" xfId="0" applyFont="1" applyBorder="1" applyAlignment="1">
      <alignment horizontal="center" vertical="center"/>
    </xf>
    <xf numFmtId="4" fontId="1" fillId="0" borderId="0" xfId="0" applyNumberFormat="1" applyFont="1" applyBorder="1" applyAlignment="1">
      <alignment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6" fillId="0" borderId="0" xfId="0" applyFont="1" applyAlignment="1">
      <alignment vertical="center"/>
    </xf>
    <xf numFmtId="0" fontId="7" fillId="0" borderId="3" xfId="0" applyFont="1" applyFill="1" applyBorder="1" applyAlignment="1">
      <alignment horizontal="center" vertical="center"/>
    </xf>
    <xf numFmtId="4" fontId="7" fillId="0" borderId="3" xfId="0" applyNumberFormat="1" applyFont="1" applyFill="1" applyBorder="1" applyAlignment="1">
      <alignment horizontal="center" vertical="center"/>
    </xf>
    <xf numFmtId="0" fontId="4" fillId="0" borderId="4" xfId="0" applyFont="1" applyBorder="1" applyAlignment="1">
      <alignment vertical="center"/>
    </xf>
    <xf numFmtId="0" fontId="4" fillId="0" borderId="4" xfId="0" applyFont="1" applyBorder="1" applyAlignment="1">
      <alignment horizontal="center" vertical="center"/>
    </xf>
    <xf numFmtId="4" fontId="4" fillId="0" borderId="4" xfId="0" applyNumberFormat="1" applyFont="1" applyBorder="1" applyAlignment="1">
      <alignment vertical="center"/>
    </xf>
    <xf numFmtId="0" fontId="4" fillId="0" borderId="6" xfId="0" applyFont="1" applyBorder="1" applyAlignment="1">
      <alignment horizontal="center" vertical="center"/>
    </xf>
    <xf numFmtId="0" fontId="4" fillId="0" borderId="6" xfId="0" applyFont="1" applyBorder="1" applyAlignment="1">
      <alignment vertical="center"/>
    </xf>
    <xf numFmtId="4" fontId="4" fillId="0" borderId="6" xfId="0" applyNumberFormat="1" applyFont="1" applyBorder="1" applyAlignment="1" applyProtection="1">
      <alignment horizontal="center" vertical="center"/>
      <protection locked="0"/>
    </xf>
    <xf numFmtId="2" fontId="3" fillId="0" borderId="3" xfId="0" applyNumberFormat="1" applyFont="1" applyBorder="1" applyAlignment="1">
      <alignment horizontal="center" vertical="center"/>
    </xf>
    <xf numFmtId="0" fontId="7" fillId="0" borderId="3" xfId="0" applyFont="1" applyBorder="1" applyAlignment="1">
      <alignment vertical="center"/>
    </xf>
    <xf numFmtId="0" fontId="6" fillId="0" borderId="3" xfId="0" applyFont="1" applyBorder="1" applyAlignment="1">
      <alignment horizontal="center" vertical="center"/>
    </xf>
    <xf numFmtId="4" fontId="6" fillId="0" borderId="3" xfId="0" applyNumberFormat="1" applyFont="1" applyBorder="1" applyAlignment="1" applyProtection="1">
      <alignment horizontal="center" vertical="center"/>
      <protection locked="0"/>
    </xf>
    <xf numFmtId="4" fontId="6" fillId="0" borderId="6" xfId="0" applyNumberFormat="1" applyFont="1" applyBorder="1" applyAlignment="1" applyProtection="1">
      <alignment horizontal="center" vertical="center"/>
      <protection locked="0"/>
    </xf>
    <xf numFmtId="164" fontId="4" fillId="0" borderId="3" xfId="0" applyNumberFormat="1" applyFont="1" applyBorder="1" applyAlignment="1">
      <alignment horizontal="center" vertical="center"/>
    </xf>
    <xf numFmtId="11" fontId="6" fillId="0" borderId="3" xfId="0" applyNumberFormat="1" applyFont="1" applyBorder="1" applyAlignment="1">
      <alignment horizontal="center" vertical="center"/>
    </xf>
    <xf numFmtId="0" fontId="6" fillId="0" borderId="3" xfId="0" applyFont="1" applyBorder="1" applyAlignment="1">
      <alignment vertical="center"/>
    </xf>
    <xf numFmtId="0" fontId="6" fillId="0" borderId="7" xfId="0" applyFont="1" applyBorder="1" applyAlignment="1">
      <alignment horizontal="center" vertical="center"/>
    </xf>
    <xf numFmtId="0" fontId="7" fillId="0" borderId="8" xfId="0" applyFont="1" applyBorder="1" applyAlignment="1">
      <alignment horizontal="right" vertical="center"/>
    </xf>
    <xf numFmtId="0" fontId="7" fillId="0" borderId="8" xfId="0" applyFont="1" applyBorder="1" applyAlignment="1">
      <alignment horizontal="center" vertical="center"/>
    </xf>
    <xf numFmtId="4" fontId="7" fillId="0" borderId="9" xfId="0" applyNumberFormat="1" applyFont="1" applyBorder="1" applyAlignment="1">
      <alignment horizontal="right" vertical="center"/>
    </xf>
    <xf numFmtId="0" fontId="6" fillId="0" borderId="10" xfId="0" applyFont="1" applyBorder="1" applyAlignment="1">
      <alignment horizontal="center" vertical="center"/>
    </xf>
    <xf numFmtId="0" fontId="4" fillId="0" borderId="8" xfId="0" applyFont="1" applyBorder="1" applyAlignment="1">
      <alignment vertical="center"/>
    </xf>
    <xf numFmtId="0" fontId="6" fillId="0" borderId="8" xfId="0" applyFont="1" applyBorder="1" applyAlignment="1">
      <alignment horizontal="center" vertical="center"/>
    </xf>
    <xf numFmtId="4" fontId="6" fillId="0" borderId="11" xfId="0" applyNumberFormat="1" applyFont="1" applyBorder="1" applyAlignment="1">
      <alignment horizontal="right" vertical="center"/>
    </xf>
    <xf numFmtId="0" fontId="1" fillId="0" borderId="7" xfId="0" applyFont="1" applyBorder="1" applyAlignment="1">
      <alignment horizontal="center" vertical="center"/>
    </xf>
    <xf numFmtId="0" fontId="6" fillId="0" borderId="3" xfId="0" applyFont="1" applyFill="1" applyBorder="1" applyAlignment="1">
      <alignment vertical="center" wrapText="1"/>
    </xf>
    <xf numFmtId="0" fontId="5"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5" fillId="3" borderId="0" xfId="0" applyFont="1" applyFill="1" applyBorder="1" applyAlignment="1">
      <alignment horizontal="center" vertical="center"/>
    </xf>
    <xf numFmtId="14" fontId="5" fillId="3" borderId="0" xfId="0" applyNumberFormat="1" applyFont="1" applyFill="1" applyBorder="1" applyAlignment="1">
      <alignment horizontal="center" vertical="center"/>
    </xf>
    <xf numFmtId="4" fontId="5" fillId="3" borderId="0" xfId="0" applyNumberFormat="1" applyFont="1" applyFill="1" applyBorder="1" applyAlignment="1">
      <alignment horizontal="center" vertical="center"/>
    </xf>
    <xf numFmtId="0" fontId="8" fillId="0" borderId="3" xfId="0" applyFont="1" applyBorder="1" applyAlignment="1">
      <alignment horizontal="center" vertical="center"/>
    </xf>
    <xf numFmtId="0" fontId="4" fillId="0" borderId="4" xfId="0" applyFont="1" applyBorder="1" applyAlignment="1">
      <alignment vertical="center" wrapText="1"/>
    </xf>
    <xf numFmtId="0" fontId="3" fillId="0" borderId="0" xfId="0" applyFont="1" applyBorder="1" applyAlignment="1">
      <alignment vertical="center"/>
    </xf>
    <xf numFmtId="0" fontId="6" fillId="0" borderId="6"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vertical="center"/>
    </xf>
    <xf numFmtId="0" fontId="1" fillId="0" borderId="0" xfId="0" applyFont="1" applyBorder="1" applyAlignment="1">
      <alignment horizontal="center" vertical="center"/>
    </xf>
    <xf numFmtId="0" fontId="8" fillId="0" borderId="3" xfId="0" applyFont="1" applyBorder="1" applyAlignment="1">
      <alignment horizontal="center" vertical="center" wrapText="1"/>
    </xf>
    <xf numFmtId="0" fontId="6" fillId="0" borderId="3" xfId="0" applyFont="1" applyBorder="1" applyAlignment="1">
      <alignment vertical="center" wrapText="1"/>
    </xf>
    <xf numFmtId="49" fontId="6" fillId="0" borderId="3" xfId="0" applyNumberFormat="1" applyFont="1" applyFill="1" applyBorder="1" applyAlignment="1">
      <alignment horizontal="center" vertical="center" wrapText="1"/>
    </xf>
    <xf numFmtId="0" fontId="12" fillId="3" borderId="0" xfId="0" applyFont="1" applyFill="1" applyBorder="1" applyAlignment="1">
      <alignment horizontal="center" vertical="center"/>
    </xf>
    <xf numFmtId="0" fontId="6" fillId="0" borderId="3" xfId="0" applyFont="1" applyFill="1" applyBorder="1" applyAlignment="1">
      <alignment horizontal="center" vertical="center"/>
    </xf>
    <xf numFmtId="0" fontId="11" fillId="0" borderId="0" xfId="0" applyFont="1" applyAlignment="1">
      <alignment horizontal="center"/>
    </xf>
    <xf numFmtId="4" fontId="1" fillId="0" borderId="0" xfId="0" applyNumberFormat="1" applyFont="1" applyBorder="1" applyAlignment="1">
      <alignment horizontal="center" vertical="center"/>
    </xf>
    <xf numFmtId="4" fontId="4" fillId="0" borderId="4" xfId="0" applyNumberFormat="1" applyFont="1" applyBorder="1" applyAlignment="1">
      <alignment horizontal="center" vertical="center"/>
    </xf>
    <xf numFmtId="4" fontId="7" fillId="0" borderId="8" xfId="0" applyNumberFormat="1" applyFont="1" applyBorder="1" applyAlignment="1" applyProtection="1">
      <alignment horizontal="center" vertical="center"/>
      <protection locked="0"/>
    </xf>
    <xf numFmtId="4" fontId="6" fillId="0" borderId="8" xfId="0" applyNumberFormat="1" applyFont="1" applyBorder="1" applyAlignment="1">
      <alignment horizontal="center" vertical="center"/>
    </xf>
    <xf numFmtId="4" fontId="7" fillId="0" borderId="12" xfId="0" applyNumberFormat="1" applyFont="1" applyBorder="1" applyAlignment="1" applyProtection="1">
      <alignment horizontal="center" vertical="center"/>
      <protection locked="0"/>
    </xf>
    <xf numFmtId="0" fontId="0" fillId="0" borderId="0" xfId="0" applyAlignment="1">
      <alignment horizontal="center"/>
    </xf>
    <xf numFmtId="2" fontId="6" fillId="0" borderId="3" xfId="0" applyNumberFormat="1" applyFont="1" applyBorder="1" applyAlignment="1" applyProtection="1">
      <alignment horizontal="center" vertical="center"/>
      <protection locked="0"/>
    </xf>
    <xf numFmtId="2" fontId="6" fillId="0" borderId="3" xfId="0" applyNumberFormat="1" applyFont="1" applyFill="1" applyBorder="1" applyAlignment="1">
      <alignment horizontal="center" vertical="center"/>
    </xf>
    <xf numFmtId="0" fontId="2" fillId="0" borderId="1" xfId="0" applyFont="1" applyBorder="1" applyAlignment="1">
      <alignment vertical="center"/>
    </xf>
    <xf numFmtId="0" fontId="3" fillId="0" borderId="2" xfId="0" applyFont="1" applyBorder="1" applyAlignment="1">
      <alignment vertical="center"/>
    </xf>
    <xf numFmtId="0" fontId="1" fillId="0" borderId="0" xfId="0" applyFont="1" applyBorder="1" applyAlignment="1">
      <alignment horizontal="center" vertical="center"/>
    </xf>
  </cellXfs>
  <cellStyles count="3">
    <cellStyle name="Euro" xfId="1" xr:uid="{BF8B1948-B403-4B34-A031-C6B360824EFB}"/>
    <cellStyle name="Normal" xfId="0" builtinId="0"/>
    <cellStyle name="Normal 2" xfId="2" xr:uid="{2296EC9C-805D-4172-8478-33C805E3F9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68"/>
  <sheetViews>
    <sheetView tabSelected="1" topLeftCell="B148" zoomScale="130" zoomScaleNormal="130" workbookViewId="0">
      <selection activeCell="C172" sqref="C172"/>
    </sheetView>
  </sheetViews>
  <sheetFormatPr baseColWidth="10" defaultRowHeight="14.25" x14ac:dyDescent="0.3"/>
  <cols>
    <col min="1" max="1" width="34.7109375" customWidth="1"/>
    <col min="3" max="3" width="90.7109375" customWidth="1"/>
    <col min="4" max="4" width="5.7109375" customWidth="1"/>
    <col min="5" max="5" width="4.5703125" customWidth="1"/>
    <col min="6" max="6" width="7" style="52" customWidth="1"/>
    <col min="7" max="7" width="12.140625" style="58" customWidth="1"/>
    <col min="8" max="8" width="14.85546875" customWidth="1"/>
  </cols>
  <sheetData>
    <row r="1" spans="1:9" x14ac:dyDescent="0.3">
      <c r="A1" s="1"/>
      <c r="B1" s="61" t="s">
        <v>0</v>
      </c>
      <c r="C1" s="62"/>
      <c r="D1" s="42"/>
      <c r="E1" s="2"/>
      <c r="F1" s="46"/>
      <c r="G1" s="53"/>
      <c r="H1" s="3"/>
      <c r="I1" s="1"/>
    </row>
    <row r="2" spans="1:9" x14ac:dyDescent="0.3">
      <c r="A2" s="1"/>
      <c r="B2" s="63"/>
      <c r="C2" s="63"/>
      <c r="D2" s="63"/>
      <c r="E2" s="63"/>
      <c r="F2" s="63"/>
      <c r="G2" s="63"/>
      <c r="H2" s="63"/>
      <c r="I2" s="1"/>
    </row>
    <row r="3" spans="1:9" x14ac:dyDescent="0.3">
      <c r="A3" s="4"/>
      <c r="B3" s="37" t="s">
        <v>27</v>
      </c>
      <c r="C3" s="37" t="s">
        <v>16</v>
      </c>
      <c r="D3" s="37"/>
      <c r="E3" s="37"/>
      <c r="F3" s="50"/>
      <c r="G3" s="38"/>
      <c r="H3" s="39" t="s">
        <v>44</v>
      </c>
      <c r="I3" s="4"/>
    </row>
    <row r="4" spans="1:9" x14ac:dyDescent="0.3">
      <c r="A4" s="4"/>
      <c r="B4" s="5"/>
      <c r="C4" s="6"/>
      <c r="D4" s="6"/>
      <c r="E4" s="6"/>
      <c r="F4" s="6"/>
      <c r="G4" s="7"/>
      <c r="H4" s="7"/>
      <c r="I4" s="4"/>
    </row>
    <row r="5" spans="1:9" ht="17.25" x14ac:dyDescent="0.3">
      <c r="A5" s="8"/>
      <c r="B5" s="9"/>
      <c r="C5" s="47" t="s">
        <v>47</v>
      </c>
      <c r="D5" s="40"/>
      <c r="E5" s="9"/>
      <c r="F5" s="51"/>
      <c r="G5" s="10"/>
      <c r="H5" s="10"/>
      <c r="I5" s="8"/>
    </row>
    <row r="6" spans="1:9" ht="127.5" customHeight="1" x14ac:dyDescent="0.3">
      <c r="A6" s="4"/>
      <c r="B6" s="11"/>
      <c r="C6" s="41" t="s">
        <v>12</v>
      </c>
      <c r="D6" s="41"/>
      <c r="E6" s="12"/>
      <c r="F6" s="12"/>
      <c r="G6" s="54"/>
      <c r="H6" s="13"/>
      <c r="I6" s="4"/>
    </row>
    <row r="7" spans="1:9" x14ac:dyDescent="0.3">
      <c r="A7" s="4"/>
      <c r="B7" s="35" t="s">
        <v>1</v>
      </c>
      <c r="C7" s="35" t="s">
        <v>2</v>
      </c>
      <c r="D7" s="35" t="s">
        <v>17</v>
      </c>
      <c r="E7" s="35" t="s">
        <v>3</v>
      </c>
      <c r="F7" s="35" t="s">
        <v>4</v>
      </c>
      <c r="G7" s="36" t="s">
        <v>5</v>
      </c>
      <c r="H7" s="36" t="s">
        <v>6</v>
      </c>
      <c r="I7" s="4"/>
    </row>
    <row r="8" spans="1:9" x14ac:dyDescent="0.3">
      <c r="A8" s="4"/>
      <c r="B8" s="14"/>
      <c r="C8" s="15"/>
      <c r="D8" s="15"/>
      <c r="E8" s="14"/>
      <c r="F8" s="14"/>
      <c r="G8" s="16" t="s">
        <v>7</v>
      </c>
      <c r="H8" s="16" t="s">
        <v>7</v>
      </c>
      <c r="I8" s="4"/>
    </row>
    <row r="9" spans="1:9" ht="16.5" x14ac:dyDescent="0.3">
      <c r="A9" s="4"/>
      <c r="B9" s="14"/>
      <c r="C9" s="34" t="s">
        <v>45</v>
      </c>
      <c r="D9" s="43"/>
      <c r="E9" s="14" t="s">
        <v>14</v>
      </c>
      <c r="F9" s="14"/>
      <c r="G9" s="16" t="s">
        <v>15</v>
      </c>
      <c r="H9" s="16" t="s">
        <v>15</v>
      </c>
      <c r="I9" s="4"/>
    </row>
    <row r="10" spans="1:9" ht="16.5" x14ac:dyDescent="0.3">
      <c r="A10" s="4"/>
      <c r="B10" s="14"/>
      <c r="C10" s="34" t="s">
        <v>13</v>
      </c>
      <c r="D10" s="43"/>
      <c r="E10" s="14" t="s">
        <v>14</v>
      </c>
      <c r="F10" s="14"/>
      <c r="G10" s="16" t="s">
        <v>15</v>
      </c>
      <c r="H10" s="16" t="s">
        <v>15</v>
      </c>
      <c r="I10" s="4"/>
    </row>
    <row r="11" spans="1:9" ht="16.5" x14ac:dyDescent="0.3">
      <c r="A11" s="4"/>
      <c r="B11" s="14"/>
      <c r="C11" s="43"/>
      <c r="D11" s="43"/>
      <c r="E11" s="14"/>
      <c r="F11" s="14"/>
      <c r="G11" s="16"/>
      <c r="H11" s="16"/>
      <c r="I11" s="4"/>
    </row>
    <row r="12" spans="1:9" ht="16.5" x14ac:dyDescent="0.3">
      <c r="A12" s="4"/>
      <c r="B12" s="17">
        <v>2.1</v>
      </c>
      <c r="C12" s="18" t="s">
        <v>70</v>
      </c>
      <c r="D12" s="18"/>
      <c r="E12" s="19"/>
      <c r="F12" s="19"/>
      <c r="G12" s="20"/>
      <c r="H12" s="21"/>
      <c r="I12" s="4"/>
    </row>
    <row r="13" spans="1:9" ht="6.75" customHeight="1" x14ac:dyDescent="0.3">
      <c r="A13" s="4"/>
      <c r="B13" s="22"/>
      <c r="C13" s="18"/>
      <c r="D13" s="18"/>
      <c r="E13" s="19"/>
      <c r="F13" s="19"/>
      <c r="G13" s="20"/>
      <c r="H13" s="21"/>
      <c r="I13" s="4"/>
    </row>
    <row r="14" spans="1:9" ht="16.5" customHeight="1" x14ac:dyDescent="0.3">
      <c r="A14" s="4"/>
      <c r="B14" s="22">
        <f>B12+0.001</f>
        <v>2.101</v>
      </c>
      <c r="C14" s="34" t="s">
        <v>97</v>
      </c>
      <c r="D14" s="44" t="s">
        <v>18</v>
      </c>
      <c r="E14" s="19" t="s">
        <v>3</v>
      </c>
      <c r="F14" s="19"/>
      <c r="G14" s="59"/>
      <c r="H14" s="21">
        <f>F14*G14</f>
        <v>0</v>
      </c>
      <c r="I14" s="4"/>
    </row>
    <row r="15" spans="1:9" ht="16.5" x14ac:dyDescent="0.3">
      <c r="A15" s="4"/>
      <c r="B15" s="22"/>
      <c r="C15" s="34" t="s">
        <v>48</v>
      </c>
      <c r="D15" s="44"/>
      <c r="E15" s="19"/>
      <c r="F15" s="19"/>
      <c r="G15" s="59"/>
      <c r="H15" s="21"/>
      <c r="I15" s="4"/>
    </row>
    <row r="16" spans="1:9" ht="16.5" x14ac:dyDescent="0.3">
      <c r="A16" s="4"/>
      <c r="B16" s="22"/>
      <c r="C16" s="34" t="s">
        <v>103</v>
      </c>
      <c r="D16" s="44"/>
      <c r="E16" s="19"/>
      <c r="F16" s="19"/>
      <c r="G16" s="59"/>
      <c r="H16" s="21"/>
      <c r="I16" s="4"/>
    </row>
    <row r="17" spans="1:9" ht="16.5" x14ac:dyDescent="0.3">
      <c r="A17" s="4"/>
      <c r="B17" s="22"/>
      <c r="C17" s="34" t="s">
        <v>49</v>
      </c>
      <c r="D17" s="44"/>
      <c r="E17" s="19"/>
      <c r="F17" s="19"/>
      <c r="G17" s="59"/>
      <c r="H17" s="21"/>
      <c r="I17" s="4"/>
    </row>
    <row r="18" spans="1:9" ht="16.5" x14ac:dyDescent="0.3">
      <c r="A18" s="4"/>
      <c r="B18" s="22"/>
      <c r="C18" s="45" t="s">
        <v>50</v>
      </c>
      <c r="D18" s="44"/>
      <c r="E18" s="19"/>
      <c r="F18" s="19"/>
      <c r="G18" s="59"/>
      <c r="H18" s="21"/>
      <c r="I18" s="4"/>
    </row>
    <row r="19" spans="1:9" ht="16.5" x14ac:dyDescent="0.3">
      <c r="A19" s="4"/>
      <c r="B19" s="22"/>
      <c r="C19" s="48" t="s">
        <v>51</v>
      </c>
      <c r="D19" s="44"/>
      <c r="E19" s="19"/>
      <c r="F19" s="19"/>
      <c r="G19" s="59"/>
      <c r="H19" s="21"/>
      <c r="I19" s="4"/>
    </row>
    <row r="20" spans="1:9" ht="16.5" x14ac:dyDescent="0.3">
      <c r="A20" s="4"/>
      <c r="B20" s="22"/>
      <c r="C20" s="48"/>
      <c r="D20" s="44"/>
      <c r="E20" s="19"/>
      <c r="F20" s="19"/>
      <c r="G20" s="59"/>
      <c r="H20" s="21"/>
      <c r="I20" s="4"/>
    </row>
    <row r="21" spans="1:9" ht="16.5" customHeight="1" x14ac:dyDescent="0.3">
      <c r="A21" s="4"/>
      <c r="B21" s="22">
        <f>B14+0.001</f>
        <v>2.1019999999999999</v>
      </c>
      <c r="C21" s="34" t="s">
        <v>52</v>
      </c>
      <c r="D21" s="44" t="s">
        <v>19</v>
      </c>
      <c r="E21" s="19" t="s">
        <v>3</v>
      </c>
      <c r="F21" s="19"/>
      <c r="G21" s="59"/>
      <c r="H21" s="21">
        <f>F21*G21</f>
        <v>0</v>
      </c>
      <c r="I21" s="4"/>
    </row>
    <row r="22" spans="1:9" ht="16.5" x14ac:dyDescent="0.3">
      <c r="A22" s="4"/>
      <c r="B22" s="22">
        <f>B21+0.001</f>
        <v>2.1029999999999998</v>
      </c>
      <c r="C22" s="34" t="s">
        <v>53</v>
      </c>
      <c r="D22" s="44" t="s">
        <v>19</v>
      </c>
      <c r="E22" s="19" t="s">
        <v>3</v>
      </c>
      <c r="F22" s="19"/>
      <c r="G22" s="59"/>
      <c r="H22" s="21">
        <f>F22*G22</f>
        <v>0</v>
      </c>
      <c r="I22" s="4"/>
    </row>
    <row r="23" spans="1:9" ht="16.5" x14ac:dyDescent="0.3">
      <c r="A23" s="4"/>
      <c r="B23" s="22"/>
      <c r="C23" s="48"/>
      <c r="D23" s="44"/>
      <c r="E23" s="19"/>
      <c r="F23" s="19"/>
      <c r="G23" s="59"/>
      <c r="H23" s="21"/>
      <c r="I23" s="4"/>
    </row>
    <row r="24" spans="1:9" ht="16.5" x14ac:dyDescent="0.3">
      <c r="A24" s="4"/>
      <c r="B24" s="22">
        <f>B22+0.001</f>
        <v>2.1039999999999996</v>
      </c>
      <c r="C24" s="34" t="s">
        <v>65</v>
      </c>
      <c r="D24" s="44" t="s">
        <v>20</v>
      </c>
      <c r="E24" s="19" t="s">
        <v>3</v>
      </c>
      <c r="F24" s="19"/>
      <c r="G24" s="59"/>
      <c r="H24" s="21">
        <f>F24*G24</f>
        <v>0</v>
      </c>
      <c r="I24" s="4"/>
    </row>
    <row r="25" spans="1:9" ht="16.5" x14ac:dyDescent="0.3">
      <c r="A25" s="4"/>
      <c r="B25" s="22"/>
      <c r="C25" s="34" t="s">
        <v>54</v>
      </c>
      <c r="D25" s="44"/>
      <c r="E25" s="19"/>
      <c r="F25" s="19"/>
      <c r="G25" s="59"/>
      <c r="H25" s="21"/>
      <c r="I25" s="4"/>
    </row>
    <row r="26" spans="1:9" ht="16.5" x14ac:dyDescent="0.3">
      <c r="A26" s="4"/>
      <c r="B26" s="22"/>
      <c r="C26" s="45" t="s">
        <v>104</v>
      </c>
      <c r="D26" s="44"/>
      <c r="E26" s="19"/>
      <c r="F26" s="19"/>
      <c r="G26" s="59"/>
      <c r="H26" s="21"/>
      <c r="I26" s="4"/>
    </row>
    <row r="27" spans="1:9" ht="16.5" x14ac:dyDescent="0.3">
      <c r="A27" s="4"/>
      <c r="B27" s="22"/>
      <c r="C27" s="34" t="s">
        <v>55</v>
      </c>
      <c r="D27" s="44"/>
      <c r="E27" s="19"/>
      <c r="F27" s="19"/>
      <c r="G27" s="59"/>
      <c r="H27" s="21"/>
      <c r="I27" s="4"/>
    </row>
    <row r="28" spans="1:9" ht="16.5" x14ac:dyDescent="0.3">
      <c r="A28" s="4"/>
      <c r="B28" s="22"/>
      <c r="C28" s="34" t="s">
        <v>46</v>
      </c>
      <c r="D28" s="44"/>
      <c r="E28" s="19"/>
      <c r="F28" s="19"/>
      <c r="G28" s="59"/>
      <c r="H28" s="21"/>
      <c r="I28" s="4"/>
    </row>
    <row r="29" spans="1:9" ht="16.5" x14ac:dyDescent="0.3">
      <c r="A29" s="4"/>
      <c r="B29" s="22"/>
      <c r="C29" s="34" t="s">
        <v>34</v>
      </c>
      <c r="D29" s="44"/>
      <c r="E29" s="19"/>
      <c r="F29" s="19"/>
      <c r="G29" s="59"/>
      <c r="H29" s="21"/>
      <c r="I29" s="4"/>
    </row>
    <row r="30" spans="1:9" ht="16.5" x14ac:dyDescent="0.3">
      <c r="A30" s="4"/>
      <c r="B30" s="22"/>
      <c r="C30" s="34" t="s">
        <v>29</v>
      </c>
      <c r="D30" s="44"/>
      <c r="E30" s="19"/>
      <c r="F30" s="19"/>
      <c r="G30" s="59"/>
      <c r="H30" s="21"/>
      <c r="I30" s="4"/>
    </row>
    <row r="31" spans="1:9" ht="16.5" x14ac:dyDescent="0.3">
      <c r="A31" s="4"/>
      <c r="B31" s="22"/>
      <c r="C31" s="34" t="s">
        <v>30</v>
      </c>
      <c r="D31" s="44"/>
      <c r="E31" s="19"/>
      <c r="F31" s="19"/>
      <c r="G31" s="59"/>
      <c r="H31" s="21"/>
      <c r="I31" s="4"/>
    </row>
    <row r="32" spans="1:9" ht="16.5" x14ac:dyDescent="0.3">
      <c r="A32" s="4"/>
      <c r="B32" s="22"/>
      <c r="C32" s="34" t="s">
        <v>33</v>
      </c>
      <c r="D32" s="44"/>
      <c r="E32" s="19"/>
      <c r="F32" s="19"/>
      <c r="G32" s="59"/>
      <c r="H32" s="21"/>
      <c r="I32" s="4"/>
    </row>
    <row r="33" spans="1:9" ht="16.5" x14ac:dyDescent="0.3">
      <c r="A33" s="4"/>
      <c r="B33" s="22"/>
      <c r="C33" s="45" t="s">
        <v>28</v>
      </c>
      <c r="D33" s="44"/>
      <c r="E33" s="19"/>
      <c r="F33" s="19"/>
      <c r="G33" s="59"/>
      <c r="H33" s="21"/>
      <c r="I33" s="4"/>
    </row>
    <row r="34" spans="1:9" ht="16.5" x14ac:dyDescent="0.3">
      <c r="A34" s="4"/>
      <c r="B34" s="22"/>
      <c r="C34" s="45" t="s">
        <v>35</v>
      </c>
      <c r="D34" s="44"/>
      <c r="E34" s="19"/>
      <c r="F34" s="19"/>
      <c r="G34" s="59"/>
      <c r="H34" s="21"/>
      <c r="I34" s="4"/>
    </row>
    <row r="35" spans="1:9" ht="16.5" x14ac:dyDescent="0.3">
      <c r="A35" s="4"/>
      <c r="B35" s="22"/>
      <c r="C35" s="45"/>
      <c r="D35" s="44"/>
      <c r="E35" s="19"/>
      <c r="F35" s="19"/>
      <c r="G35" s="59"/>
      <c r="H35" s="21"/>
      <c r="I35" s="4"/>
    </row>
    <row r="36" spans="1:9" ht="16.5" x14ac:dyDescent="0.3">
      <c r="A36" s="4"/>
      <c r="B36" s="22">
        <f>B24+0.001</f>
        <v>2.1049999999999995</v>
      </c>
      <c r="C36" s="34" t="s">
        <v>32</v>
      </c>
      <c r="D36" s="44" t="s">
        <v>21</v>
      </c>
      <c r="E36" s="19" t="s">
        <v>3</v>
      </c>
      <c r="F36" s="19"/>
      <c r="G36" s="59"/>
      <c r="H36" s="21">
        <f>F36*G36</f>
        <v>0</v>
      </c>
      <c r="I36" s="4"/>
    </row>
    <row r="37" spans="1:9" ht="16.5" x14ac:dyDescent="0.3">
      <c r="A37" s="4"/>
      <c r="B37" s="22"/>
      <c r="C37" s="34" t="s">
        <v>56</v>
      </c>
      <c r="D37" s="44"/>
      <c r="E37" s="19"/>
      <c r="F37" s="19"/>
      <c r="G37" s="59"/>
      <c r="H37" s="21"/>
      <c r="I37" s="4"/>
    </row>
    <row r="38" spans="1:9" ht="16.5" x14ac:dyDescent="0.3">
      <c r="A38" s="4"/>
      <c r="B38" s="17"/>
      <c r="C38" s="34" t="s">
        <v>29</v>
      </c>
      <c r="D38" s="44"/>
      <c r="E38" s="19"/>
      <c r="F38" s="19"/>
      <c r="G38" s="59"/>
      <c r="H38" s="21"/>
      <c r="I38" s="4"/>
    </row>
    <row r="39" spans="1:9" ht="16.5" x14ac:dyDescent="0.3">
      <c r="A39" s="4"/>
      <c r="B39" s="17"/>
      <c r="C39" s="45" t="s">
        <v>104</v>
      </c>
      <c r="D39" s="44"/>
      <c r="E39" s="19"/>
      <c r="F39" s="19"/>
      <c r="G39" s="59"/>
      <c r="H39" s="21"/>
      <c r="I39" s="4"/>
    </row>
    <row r="40" spans="1:9" ht="16.5" x14ac:dyDescent="0.3">
      <c r="A40" s="4"/>
      <c r="B40" s="17"/>
      <c r="C40" s="34" t="s">
        <v>30</v>
      </c>
      <c r="D40" s="44"/>
      <c r="E40" s="19"/>
      <c r="F40" s="19"/>
      <c r="G40" s="59"/>
      <c r="H40" s="21"/>
      <c r="I40" s="4"/>
    </row>
    <row r="41" spans="1:9" ht="16.5" x14ac:dyDescent="0.3">
      <c r="A41" s="4"/>
      <c r="B41" s="17"/>
      <c r="C41" s="34" t="s">
        <v>33</v>
      </c>
      <c r="D41" s="44"/>
      <c r="E41" s="19"/>
      <c r="F41" s="19"/>
      <c r="G41" s="59"/>
      <c r="H41" s="21"/>
      <c r="I41" s="4"/>
    </row>
    <row r="42" spans="1:9" ht="16.5" x14ac:dyDescent="0.3">
      <c r="A42" s="4"/>
      <c r="B42" s="17"/>
      <c r="C42" s="45" t="s">
        <v>28</v>
      </c>
      <c r="D42" s="44"/>
      <c r="E42" s="19"/>
      <c r="F42" s="19"/>
      <c r="G42" s="59"/>
      <c r="H42" s="21"/>
      <c r="I42" s="4"/>
    </row>
    <row r="43" spans="1:9" ht="16.5" x14ac:dyDescent="0.3">
      <c r="A43" s="4"/>
      <c r="B43" s="22"/>
      <c r="C43" s="45" t="s">
        <v>31</v>
      </c>
      <c r="D43" s="44"/>
      <c r="E43" s="19"/>
      <c r="F43" s="19"/>
      <c r="G43" s="59"/>
      <c r="H43" s="21"/>
      <c r="I43" s="4"/>
    </row>
    <row r="44" spans="1:9" ht="16.5" x14ac:dyDescent="0.3">
      <c r="A44" s="4"/>
      <c r="B44" s="22"/>
      <c r="C44" s="45"/>
      <c r="D44" s="44"/>
      <c r="E44" s="19"/>
      <c r="F44" s="19"/>
      <c r="G44" s="59"/>
      <c r="H44" s="21"/>
      <c r="I44" s="4"/>
    </row>
    <row r="45" spans="1:9" ht="37.5" customHeight="1" x14ac:dyDescent="0.3">
      <c r="A45" s="4"/>
      <c r="B45" s="22">
        <f>B36+0.001</f>
        <v>2.1059999999999994</v>
      </c>
      <c r="C45" s="34" t="s">
        <v>57</v>
      </c>
      <c r="D45" s="44" t="s">
        <v>22</v>
      </c>
      <c r="E45" s="19" t="s">
        <v>3</v>
      </c>
      <c r="F45" s="19"/>
      <c r="G45" s="59"/>
      <c r="H45" s="21">
        <f t="shared" ref="H45:H46" si="0">F45*G45</f>
        <v>0</v>
      </c>
      <c r="I45" s="4"/>
    </row>
    <row r="46" spans="1:9" ht="16.5" customHeight="1" x14ac:dyDescent="0.3">
      <c r="A46" s="4"/>
      <c r="B46" s="22">
        <f t="shared" ref="B46:B48" si="1">B45+0.001</f>
        <v>2.1069999999999993</v>
      </c>
      <c r="C46" s="34" t="s">
        <v>38</v>
      </c>
      <c r="D46" s="44" t="s">
        <v>22</v>
      </c>
      <c r="E46" s="19" t="s">
        <v>3</v>
      </c>
      <c r="F46" s="19"/>
      <c r="G46" s="59"/>
      <c r="H46" s="21">
        <f t="shared" si="0"/>
        <v>0</v>
      </c>
      <c r="I46" s="4"/>
    </row>
    <row r="47" spans="1:9" ht="34.5" customHeight="1" x14ac:dyDescent="0.3">
      <c r="A47" s="4"/>
      <c r="B47" s="22">
        <f>B46+0.001</f>
        <v>2.1079999999999992</v>
      </c>
      <c r="C47" s="34" t="s">
        <v>58</v>
      </c>
      <c r="D47" s="44" t="s">
        <v>14</v>
      </c>
      <c r="E47" s="19" t="s">
        <v>3</v>
      </c>
      <c r="F47" s="19"/>
      <c r="G47" s="59"/>
      <c r="H47" s="21">
        <f t="shared" ref="H47:H49" si="2">F47*G47</f>
        <v>0</v>
      </c>
      <c r="I47" s="4"/>
    </row>
    <row r="48" spans="1:9" ht="16.5" customHeight="1" x14ac:dyDescent="0.3">
      <c r="A48" s="4"/>
      <c r="B48" s="22">
        <f t="shared" si="1"/>
        <v>2.1089999999999991</v>
      </c>
      <c r="C48" s="34" t="s">
        <v>38</v>
      </c>
      <c r="D48" s="44" t="s">
        <v>14</v>
      </c>
      <c r="E48" s="19" t="s">
        <v>3</v>
      </c>
      <c r="F48" s="19"/>
      <c r="G48" s="59"/>
      <c r="H48" s="21">
        <f t="shared" si="2"/>
        <v>0</v>
      </c>
      <c r="I48" s="4"/>
    </row>
    <row r="49" spans="1:9" ht="16.5" customHeight="1" x14ac:dyDescent="0.3">
      <c r="A49" s="4"/>
      <c r="B49" s="22">
        <f>B48+0.001</f>
        <v>2.109999999999999</v>
      </c>
      <c r="C49" s="34" t="s">
        <v>59</v>
      </c>
      <c r="D49" s="44" t="s">
        <v>23</v>
      </c>
      <c r="E49" s="19" t="s">
        <v>3</v>
      </c>
      <c r="F49" s="19"/>
      <c r="G49" s="59"/>
      <c r="H49" s="21">
        <f t="shared" si="2"/>
        <v>0</v>
      </c>
      <c r="I49" s="4"/>
    </row>
    <row r="50" spans="1:9" ht="16.5" customHeight="1" x14ac:dyDescent="0.3">
      <c r="A50" s="4"/>
      <c r="B50" s="22"/>
      <c r="C50" s="34"/>
      <c r="D50" s="44"/>
      <c r="E50" s="19"/>
      <c r="F50" s="19"/>
      <c r="G50" s="59"/>
      <c r="H50" s="21"/>
      <c r="I50" s="4"/>
    </row>
    <row r="51" spans="1:9" ht="16.5" customHeight="1" x14ac:dyDescent="0.3">
      <c r="A51" s="4"/>
      <c r="B51" s="22">
        <f>B49+0.001</f>
        <v>2.1109999999999989</v>
      </c>
      <c r="C51" s="34" t="s">
        <v>60</v>
      </c>
      <c r="D51" s="44" t="s">
        <v>24</v>
      </c>
      <c r="E51" s="19" t="s">
        <v>3</v>
      </c>
      <c r="F51" s="19"/>
      <c r="G51" s="59"/>
      <c r="H51" s="21">
        <f>F51*G51</f>
        <v>0</v>
      </c>
      <c r="I51" s="4"/>
    </row>
    <row r="52" spans="1:9" ht="16.5" customHeight="1" x14ac:dyDescent="0.3">
      <c r="A52" s="4"/>
      <c r="B52" s="22"/>
      <c r="C52" s="34" t="s">
        <v>36</v>
      </c>
      <c r="D52" s="44"/>
      <c r="E52" s="19"/>
      <c r="F52" s="19"/>
      <c r="G52" s="59"/>
      <c r="H52" s="21"/>
      <c r="I52" s="4"/>
    </row>
    <row r="53" spans="1:9" ht="16.5" customHeight="1" x14ac:dyDescent="0.3">
      <c r="A53" s="4"/>
      <c r="B53" s="22"/>
      <c r="C53" s="34" t="s">
        <v>55</v>
      </c>
      <c r="D53" s="44"/>
      <c r="E53" s="19"/>
      <c r="F53" s="19"/>
      <c r="G53" s="59"/>
      <c r="H53" s="21"/>
      <c r="I53" s="4"/>
    </row>
    <row r="54" spans="1:9" ht="16.5" customHeight="1" x14ac:dyDescent="0.3">
      <c r="A54" s="4"/>
      <c r="B54" s="22"/>
      <c r="C54" s="34" t="s">
        <v>34</v>
      </c>
      <c r="D54" s="44"/>
      <c r="E54" s="19"/>
      <c r="F54" s="19"/>
      <c r="G54" s="59"/>
      <c r="H54" s="21"/>
      <c r="I54" s="4"/>
    </row>
    <row r="55" spans="1:9" ht="16.5" customHeight="1" x14ac:dyDescent="0.3">
      <c r="A55" s="4"/>
      <c r="B55" s="22"/>
      <c r="C55" s="34" t="s">
        <v>29</v>
      </c>
      <c r="D55" s="44"/>
      <c r="E55" s="19"/>
      <c r="F55" s="19"/>
      <c r="G55" s="59"/>
      <c r="H55" s="21"/>
      <c r="I55" s="4"/>
    </row>
    <row r="56" spans="1:9" ht="16.5" customHeight="1" x14ac:dyDescent="0.3">
      <c r="A56" s="4"/>
      <c r="B56" s="22"/>
      <c r="C56" s="34" t="s">
        <v>30</v>
      </c>
      <c r="D56" s="44"/>
      <c r="E56" s="19"/>
      <c r="F56" s="19"/>
      <c r="G56" s="59"/>
      <c r="H56" s="21"/>
      <c r="I56" s="4"/>
    </row>
    <row r="57" spans="1:9" ht="16.5" customHeight="1" x14ac:dyDescent="0.3">
      <c r="A57" s="4"/>
      <c r="B57" s="22"/>
      <c r="C57" s="34" t="s">
        <v>33</v>
      </c>
      <c r="D57" s="44"/>
      <c r="E57" s="19"/>
      <c r="F57" s="19"/>
      <c r="G57" s="59"/>
      <c r="H57" s="21"/>
      <c r="I57" s="4"/>
    </row>
    <row r="58" spans="1:9" ht="16.5" customHeight="1" x14ac:dyDescent="0.3">
      <c r="A58" s="4"/>
      <c r="B58" s="22"/>
      <c r="C58" s="45" t="s">
        <v>28</v>
      </c>
      <c r="D58" s="44"/>
      <c r="E58" s="19"/>
      <c r="F58" s="19"/>
      <c r="G58" s="59"/>
      <c r="H58" s="21"/>
      <c r="I58" s="4"/>
    </row>
    <row r="59" spans="1:9" ht="16.5" customHeight="1" x14ac:dyDescent="0.3">
      <c r="A59" s="4"/>
      <c r="B59" s="22"/>
      <c r="C59" s="45" t="s">
        <v>35</v>
      </c>
      <c r="D59" s="44"/>
      <c r="E59" s="19"/>
      <c r="F59" s="19"/>
      <c r="G59" s="59"/>
      <c r="H59" s="21"/>
      <c r="I59" s="4"/>
    </row>
    <row r="60" spans="1:9" ht="16.5" customHeight="1" x14ac:dyDescent="0.3">
      <c r="A60" s="4"/>
      <c r="B60" s="22"/>
      <c r="C60" s="34"/>
      <c r="D60" s="44"/>
      <c r="E60" s="19"/>
      <c r="F60" s="19"/>
      <c r="G60" s="59"/>
      <c r="H60" s="21"/>
      <c r="I60" s="4"/>
    </row>
    <row r="61" spans="1:9" ht="16.5" customHeight="1" x14ac:dyDescent="0.3">
      <c r="A61" s="4"/>
      <c r="B61" s="22">
        <f>B51+0.001</f>
        <v>2.1119999999999988</v>
      </c>
      <c r="C61" s="34" t="s">
        <v>61</v>
      </c>
      <c r="D61" s="44" t="s">
        <v>25</v>
      </c>
      <c r="E61" s="19" t="s">
        <v>3</v>
      </c>
      <c r="F61" s="19"/>
      <c r="G61" s="59"/>
      <c r="H61" s="21">
        <f>F61*G61</f>
        <v>0</v>
      </c>
      <c r="I61" s="4"/>
    </row>
    <row r="62" spans="1:9" ht="16.5" customHeight="1" x14ac:dyDescent="0.3">
      <c r="A62" s="4"/>
      <c r="B62" s="22"/>
      <c r="C62" s="34" t="s">
        <v>56</v>
      </c>
      <c r="D62" s="44"/>
      <c r="E62" s="19"/>
      <c r="F62" s="19"/>
      <c r="G62" s="59"/>
      <c r="H62" s="21"/>
      <c r="I62" s="4"/>
    </row>
    <row r="63" spans="1:9" ht="16.5" customHeight="1" x14ac:dyDescent="0.3">
      <c r="A63" s="4"/>
      <c r="B63" s="17"/>
      <c r="C63" s="34" t="s">
        <v>29</v>
      </c>
      <c r="D63" s="44"/>
      <c r="E63" s="19"/>
      <c r="F63" s="19"/>
      <c r="G63" s="59"/>
      <c r="H63" s="21"/>
      <c r="I63" s="4"/>
    </row>
    <row r="64" spans="1:9" ht="16.5" customHeight="1" x14ac:dyDescent="0.3">
      <c r="A64" s="4"/>
      <c r="B64" s="17"/>
      <c r="C64" s="45" t="s">
        <v>104</v>
      </c>
      <c r="D64" s="44"/>
      <c r="E64" s="19"/>
      <c r="F64" s="19"/>
      <c r="G64" s="59"/>
      <c r="H64" s="21"/>
      <c r="I64" s="4"/>
    </row>
    <row r="65" spans="1:9" ht="16.5" customHeight="1" x14ac:dyDescent="0.3">
      <c r="A65" s="4"/>
      <c r="B65" s="17"/>
      <c r="C65" s="34" t="s">
        <v>30</v>
      </c>
      <c r="D65" s="44"/>
      <c r="E65" s="19"/>
      <c r="F65" s="19"/>
      <c r="G65" s="59"/>
      <c r="H65" s="21"/>
      <c r="I65" s="4"/>
    </row>
    <row r="66" spans="1:9" ht="16.5" customHeight="1" x14ac:dyDescent="0.3">
      <c r="A66" s="4"/>
      <c r="B66" s="17"/>
      <c r="C66" s="34" t="s">
        <v>33</v>
      </c>
      <c r="D66" s="44"/>
      <c r="E66" s="19"/>
      <c r="F66" s="19"/>
      <c r="G66" s="59"/>
      <c r="H66" s="21"/>
      <c r="I66" s="4"/>
    </row>
    <row r="67" spans="1:9" ht="16.5" customHeight="1" x14ac:dyDescent="0.3">
      <c r="A67" s="4"/>
      <c r="B67" s="17"/>
      <c r="C67" s="45" t="s">
        <v>28</v>
      </c>
      <c r="D67" s="44"/>
      <c r="E67" s="19"/>
      <c r="F67" s="19"/>
      <c r="G67" s="59"/>
      <c r="H67" s="21"/>
      <c r="I67" s="4"/>
    </row>
    <row r="68" spans="1:9" ht="16.5" x14ac:dyDescent="0.3">
      <c r="A68" s="4"/>
      <c r="B68" s="22"/>
      <c r="C68" s="45" t="s">
        <v>31</v>
      </c>
      <c r="D68" s="44"/>
      <c r="E68" s="19"/>
      <c r="F68" s="19"/>
      <c r="G68" s="59"/>
      <c r="H68" s="21"/>
      <c r="I68" s="4"/>
    </row>
    <row r="69" spans="1:9" ht="16.5" x14ac:dyDescent="0.3">
      <c r="A69" s="4"/>
      <c r="B69" s="22"/>
      <c r="C69" s="45"/>
      <c r="D69" s="44"/>
      <c r="E69" s="19"/>
      <c r="F69" s="19"/>
      <c r="G69" s="59"/>
      <c r="H69" s="21"/>
      <c r="I69" s="4"/>
    </row>
    <row r="70" spans="1:9" ht="16.5" x14ac:dyDescent="0.3">
      <c r="A70" s="4"/>
      <c r="B70" s="22">
        <f>B61+0.001</f>
        <v>2.1129999999999987</v>
      </c>
      <c r="C70" s="34" t="s">
        <v>62</v>
      </c>
      <c r="D70" s="44" t="s">
        <v>26</v>
      </c>
      <c r="E70" s="19" t="s">
        <v>3</v>
      </c>
      <c r="F70" s="19"/>
      <c r="G70" s="59"/>
      <c r="H70" s="21">
        <f t="shared" ref="H70:H71" si="3">F70*G70</f>
        <v>0</v>
      </c>
      <c r="I70" s="4"/>
    </row>
    <row r="71" spans="1:9" ht="16.5" x14ac:dyDescent="0.3">
      <c r="A71" s="4"/>
      <c r="B71" s="22">
        <f t="shared" ref="B71" si="4">B70+0.001</f>
        <v>2.1139999999999985</v>
      </c>
      <c r="C71" s="34" t="s">
        <v>38</v>
      </c>
      <c r="D71" s="44" t="s">
        <v>26</v>
      </c>
      <c r="E71" s="19" t="s">
        <v>3</v>
      </c>
      <c r="F71" s="19"/>
      <c r="G71" s="59"/>
      <c r="H71" s="21">
        <f t="shared" si="3"/>
        <v>0</v>
      </c>
      <c r="I71" s="4"/>
    </row>
    <row r="72" spans="1:9" ht="16.5" x14ac:dyDescent="0.3">
      <c r="A72" s="4"/>
      <c r="B72" s="22"/>
      <c r="C72" s="34"/>
      <c r="D72" s="44"/>
      <c r="E72" s="19"/>
      <c r="F72" s="19"/>
      <c r="G72" s="59"/>
      <c r="H72" s="21"/>
      <c r="I72" s="4"/>
    </row>
    <row r="73" spans="1:9" ht="16.5" x14ac:dyDescent="0.3">
      <c r="A73" s="4"/>
      <c r="B73" s="22">
        <f>B71+0.001</f>
        <v>2.1149999999999984</v>
      </c>
      <c r="C73" s="34" t="s">
        <v>66</v>
      </c>
      <c r="D73" s="44" t="s">
        <v>37</v>
      </c>
      <c r="E73" s="19" t="s">
        <v>3</v>
      </c>
      <c r="F73" s="19"/>
      <c r="G73" s="59"/>
      <c r="H73" s="21">
        <f>F73*G73</f>
        <v>0</v>
      </c>
      <c r="I73" s="4"/>
    </row>
    <row r="74" spans="1:9" ht="16.5" x14ac:dyDescent="0.3">
      <c r="A74" s="4"/>
      <c r="B74" s="22"/>
      <c r="C74" s="34" t="s">
        <v>67</v>
      </c>
      <c r="D74" s="44"/>
      <c r="E74" s="19"/>
      <c r="F74" s="19"/>
      <c r="G74" s="59"/>
      <c r="H74" s="21"/>
      <c r="I74" s="4"/>
    </row>
    <row r="75" spans="1:9" ht="16.5" x14ac:dyDescent="0.3">
      <c r="A75" s="4"/>
      <c r="B75" s="22"/>
      <c r="C75" s="34" t="s">
        <v>55</v>
      </c>
      <c r="D75" s="44"/>
      <c r="E75" s="19"/>
      <c r="F75" s="19"/>
      <c r="G75" s="59"/>
      <c r="H75" s="21"/>
      <c r="I75" s="4"/>
    </row>
    <row r="76" spans="1:9" ht="16.5" x14ac:dyDescent="0.3">
      <c r="A76" s="4"/>
      <c r="B76" s="22"/>
      <c r="C76" s="34" t="s">
        <v>34</v>
      </c>
      <c r="D76" s="44"/>
      <c r="E76" s="19"/>
      <c r="F76" s="19"/>
      <c r="G76" s="59"/>
      <c r="H76" s="21"/>
      <c r="I76" s="4"/>
    </row>
    <row r="77" spans="1:9" ht="16.5" x14ac:dyDescent="0.3">
      <c r="A77" s="4"/>
      <c r="B77" s="22"/>
      <c r="C77" s="34" t="s">
        <v>29</v>
      </c>
      <c r="D77" s="44"/>
      <c r="E77" s="19"/>
      <c r="F77" s="19"/>
      <c r="G77" s="59"/>
      <c r="H77" s="21"/>
      <c r="I77" s="4"/>
    </row>
    <row r="78" spans="1:9" ht="16.5" x14ac:dyDescent="0.3">
      <c r="A78" s="4"/>
      <c r="B78" s="22"/>
      <c r="C78" s="34" t="s">
        <v>30</v>
      </c>
      <c r="D78" s="44"/>
      <c r="E78" s="19"/>
      <c r="F78" s="19"/>
      <c r="G78" s="59"/>
      <c r="H78" s="21"/>
      <c r="I78" s="4"/>
    </row>
    <row r="79" spans="1:9" ht="16.5" x14ac:dyDescent="0.3">
      <c r="A79" s="4"/>
      <c r="B79" s="22"/>
      <c r="C79" s="34" t="s">
        <v>33</v>
      </c>
      <c r="D79" s="44"/>
      <c r="E79" s="19"/>
      <c r="F79" s="19"/>
      <c r="G79" s="59"/>
      <c r="H79" s="21"/>
      <c r="I79" s="4"/>
    </row>
    <row r="80" spans="1:9" ht="16.5" x14ac:dyDescent="0.3">
      <c r="A80" s="4"/>
      <c r="B80" s="22"/>
      <c r="C80" s="45" t="s">
        <v>28</v>
      </c>
      <c r="D80" s="44"/>
      <c r="E80" s="19"/>
      <c r="F80" s="19"/>
      <c r="G80" s="59"/>
      <c r="H80" s="21"/>
      <c r="I80" s="4"/>
    </row>
    <row r="81" spans="1:9" ht="16.5" x14ac:dyDescent="0.3">
      <c r="A81" s="4"/>
      <c r="B81" s="22"/>
      <c r="C81" s="45" t="s">
        <v>35</v>
      </c>
      <c r="D81" s="44"/>
      <c r="E81" s="19"/>
      <c r="F81" s="19"/>
      <c r="G81" s="59"/>
      <c r="H81" s="21"/>
      <c r="I81" s="4"/>
    </row>
    <row r="82" spans="1:9" ht="16.5" x14ac:dyDescent="0.3">
      <c r="A82" s="4"/>
      <c r="B82" s="22">
        <f>B73+0.001</f>
        <v>2.1159999999999983</v>
      </c>
      <c r="C82" s="34" t="s">
        <v>38</v>
      </c>
      <c r="D82" s="44" t="s">
        <v>37</v>
      </c>
      <c r="E82" s="19" t="s">
        <v>3</v>
      </c>
      <c r="F82" s="19"/>
      <c r="G82" s="59"/>
      <c r="H82" s="21">
        <f t="shared" ref="H82" si="5">F82*G82</f>
        <v>0</v>
      </c>
      <c r="I82" s="4"/>
    </row>
    <row r="83" spans="1:9" ht="16.5" x14ac:dyDescent="0.3">
      <c r="A83" s="4"/>
      <c r="B83" s="22"/>
      <c r="C83" s="45"/>
      <c r="D83" s="44"/>
      <c r="E83" s="19"/>
      <c r="F83" s="19"/>
      <c r="G83" s="59"/>
      <c r="H83" s="21"/>
      <c r="I83" s="4"/>
    </row>
    <row r="84" spans="1:9" ht="16.5" x14ac:dyDescent="0.3">
      <c r="A84" s="4"/>
      <c r="B84" s="22">
        <f>B82+0.001</f>
        <v>2.1169999999999982</v>
      </c>
      <c r="C84" s="34" t="s">
        <v>63</v>
      </c>
      <c r="D84" s="44" t="s">
        <v>64</v>
      </c>
      <c r="E84" s="19" t="s">
        <v>3</v>
      </c>
      <c r="F84" s="19"/>
      <c r="G84" s="59"/>
      <c r="H84" s="21">
        <f t="shared" ref="H84:H85" si="6">F84*G84</f>
        <v>0</v>
      </c>
      <c r="I84" s="4"/>
    </row>
    <row r="85" spans="1:9" ht="16.5" x14ac:dyDescent="0.3">
      <c r="A85" s="4"/>
      <c r="B85" s="22">
        <f t="shared" ref="B85" si="7">B84+0.001</f>
        <v>2.1179999999999981</v>
      </c>
      <c r="C85" s="34" t="s">
        <v>38</v>
      </c>
      <c r="D85" s="44" t="s">
        <v>64</v>
      </c>
      <c r="E85" s="19" t="s">
        <v>3</v>
      </c>
      <c r="F85" s="19"/>
      <c r="G85" s="59"/>
      <c r="H85" s="21">
        <f t="shared" si="6"/>
        <v>0</v>
      </c>
      <c r="I85" s="4"/>
    </row>
    <row r="86" spans="1:9" ht="16.5" x14ac:dyDescent="0.3">
      <c r="A86" s="4"/>
      <c r="B86" s="22"/>
      <c r="C86" s="45"/>
      <c r="D86" s="44"/>
      <c r="E86" s="19"/>
      <c r="F86" s="19"/>
      <c r="G86" s="59"/>
      <c r="H86" s="21"/>
      <c r="I86" s="4"/>
    </row>
    <row r="87" spans="1:9" ht="16.5" x14ac:dyDescent="0.3">
      <c r="A87" s="4"/>
      <c r="B87" s="22">
        <f>B85+0.001</f>
        <v>2.118999999999998</v>
      </c>
      <c r="C87" s="34" t="s">
        <v>32</v>
      </c>
      <c r="D87" s="44" t="s">
        <v>68</v>
      </c>
      <c r="E87" s="19" t="s">
        <v>3</v>
      </c>
      <c r="F87" s="19"/>
      <c r="G87" s="59"/>
      <c r="H87" s="21">
        <f>F87*G87</f>
        <v>0</v>
      </c>
      <c r="I87" s="4"/>
    </row>
    <row r="88" spans="1:9" ht="16.5" x14ac:dyDescent="0.3">
      <c r="A88" s="4"/>
      <c r="B88" s="22"/>
      <c r="C88" s="34" t="s">
        <v>56</v>
      </c>
      <c r="D88" s="44"/>
      <c r="E88" s="19"/>
      <c r="F88" s="19"/>
      <c r="G88" s="59"/>
      <c r="H88" s="21"/>
      <c r="I88" s="4"/>
    </row>
    <row r="89" spans="1:9" ht="16.5" x14ac:dyDescent="0.3">
      <c r="A89" s="4"/>
      <c r="B89" s="17"/>
      <c r="C89" s="34" t="s">
        <v>29</v>
      </c>
      <c r="D89" s="44"/>
      <c r="E89" s="19"/>
      <c r="F89" s="19"/>
      <c r="G89" s="59"/>
      <c r="H89" s="21"/>
      <c r="I89" s="4"/>
    </row>
    <row r="90" spans="1:9" ht="16.5" x14ac:dyDescent="0.3">
      <c r="A90" s="4"/>
      <c r="B90" s="17"/>
      <c r="C90" s="45" t="s">
        <v>104</v>
      </c>
      <c r="D90" s="44"/>
      <c r="E90" s="19"/>
      <c r="F90" s="19"/>
      <c r="G90" s="59"/>
      <c r="H90" s="21"/>
      <c r="I90" s="4"/>
    </row>
    <row r="91" spans="1:9" ht="16.5" x14ac:dyDescent="0.3">
      <c r="A91" s="4"/>
      <c r="B91" s="17"/>
      <c r="C91" s="34" t="s">
        <v>30</v>
      </c>
      <c r="D91" s="44"/>
      <c r="E91" s="19"/>
      <c r="F91" s="19"/>
      <c r="G91" s="59"/>
      <c r="H91" s="21"/>
      <c r="I91" s="4"/>
    </row>
    <row r="92" spans="1:9" ht="16.5" x14ac:dyDescent="0.3">
      <c r="A92" s="4"/>
      <c r="B92" s="17"/>
      <c r="C92" s="34" t="s">
        <v>33</v>
      </c>
      <c r="D92" s="44"/>
      <c r="E92" s="19"/>
      <c r="F92" s="19"/>
      <c r="G92" s="59"/>
      <c r="H92" s="21"/>
      <c r="I92" s="4"/>
    </row>
    <row r="93" spans="1:9" ht="16.5" x14ac:dyDescent="0.3">
      <c r="A93" s="4"/>
      <c r="B93" s="17"/>
      <c r="C93" s="45" t="s">
        <v>28</v>
      </c>
      <c r="D93" s="44"/>
      <c r="E93" s="19"/>
      <c r="F93" s="19"/>
      <c r="G93" s="59"/>
      <c r="H93" s="21"/>
      <c r="I93" s="4"/>
    </row>
    <row r="94" spans="1:9" ht="16.5" x14ac:dyDescent="0.3">
      <c r="A94" s="4"/>
      <c r="B94" s="22"/>
      <c r="C94" s="45" t="s">
        <v>31</v>
      </c>
      <c r="D94" s="44"/>
      <c r="E94" s="19"/>
      <c r="F94" s="19"/>
      <c r="G94" s="59"/>
      <c r="H94" s="21"/>
      <c r="I94" s="4"/>
    </row>
    <row r="95" spans="1:9" ht="16.5" x14ac:dyDescent="0.3">
      <c r="A95" s="4"/>
      <c r="B95" s="22"/>
      <c r="C95" s="45"/>
      <c r="D95" s="44"/>
      <c r="E95" s="19"/>
      <c r="F95" s="19"/>
      <c r="G95" s="59"/>
      <c r="H95" s="21"/>
      <c r="I95" s="4"/>
    </row>
    <row r="96" spans="1:9" ht="16.5" x14ac:dyDescent="0.3">
      <c r="A96" s="4"/>
      <c r="B96" s="22">
        <f>B87+0.001</f>
        <v>2.1199999999999979</v>
      </c>
      <c r="C96" s="34" t="s">
        <v>32</v>
      </c>
      <c r="D96" s="44" t="s">
        <v>69</v>
      </c>
      <c r="E96" s="19" t="s">
        <v>3</v>
      </c>
      <c r="F96" s="19"/>
      <c r="G96" s="59"/>
      <c r="H96" s="21">
        <f>F96*G96</f>
        <v>0</v>
      </c>
      <c r="I96" s="4"/>
    </row>
    <row r="97" spans="1:9" ht="16.5" x14ac:dyDescent="0.3">
      <c r="A97" s="4"/>
      <c r="B97" s="22"/>
      <c r="C97" s="34" t="s">
        <v>56</v>
      </c>
      <c r="D97" s="44"/>
      <c r="E97" s="19"/>
      <c r="F97" s="19"/>
      <c r="G97" s="59"/>
      <c r="H97" s="21"/>
      <c r="I97" s="4"/>
    </row>
    <row r="98" spans="1:9" ht="16.5" x14ac:dyDescent="0.3">
      <c r="A98" s="4"/>
      <c r="B98" s="17"/>
      <c r="C98" s="34" t="s">
        <v>29</v>
      </c>
      <c r="D98" s="44"/>
      <c r="E98" s="19"/>
      <c r="F98" s="19"/>
      <c r="G98" s="59"/>
      <c r="H98" s="21"/>
      <c r="I98" s="4"/>
    </row>
    <row r="99" spans="1:9" ht="16.5" x14ac:dyDescent="0.3">
      <c r="A99" s="4"/>
      <c r="B99" s="17"/>
      <c r="C99" s="45" t="s">
        <v>104</v>
      </c>
      <c r="D99" s="44"/>
      <c r="E99" s="19"/>
      <c r="F99" s="19"/>
      <c r="G99" s="59"/>
      <c r="H99" s="21"/>
      <c r="I99" s="4"/>
    </row>
    <row r="100" spans="1:9" ht="16.5" x14ac:dyDescent="0.3">
      <c r="A100" s="4"/>
      <c r="B100" s="17"/>
      <c r="C100" s="34" t="s">
        <v>30</v>
      </c>
      <c r="D100" s="44"/>
      <c r="E100" s="19"/>
      <c r="F100" s="19"/>
      <c r="G100" s="59"/>
      <c r="H100" s="21"/>
      <c r="I100" s="4"/>
    </row>
    <row r="101" spans="1:9" ht="16.5" x14ac:dyDescent="0.3">
      <c r="A101" s="4"/>
      <c r="B101" s="17"/>
      <c r="C101" s="34" t="s">
        <v>33</v>
      </c>
      <c r="D101" s="44"/>
      <c r="E101" s="19"/>
      <c r="F101" s="19"/>
      <c r="G101" s="59"/>
      <c r="H101" s="21"/>
      <c r="I101" s="4"/>
    </row>
    <row r="102" spans="1:9" ht="16.5" x14ac:dyDescent="0.3">
      <c r="A102" s="4"/>
      <c r="B102" s="17"/>
      <c r="C102" s="45" t="s">
        <v>28</v>
      </c>
      <c r="D102" s="44"/>
      <c r="E102" s="19"/>
      <c r="F102" s="19"/>
      <c r="G102" s="59"/>
      <c r="H102" s="21"/>
      <c r="I102" s="4"/>
    </row>
    <row r="103" spans="1:9" ht="16.5" x14ac:dyDescent="0.3">
      <c r="A103" s="4"/>
      <c r="B103" s="22"/>
      <c r="C103" s="45" t="s">
        <v>31</v>
      </c>
      <c r="D103" s="44"/>
      <c r="E103" s="19"/>
      <c r="F103" s="19"/>
      <c r="G103" s="59"/>
      <c r="H103" s="21"/>
      <c r="I103" s="4"/>
    </row>
    <row r="104" spans="1:9" ht="16.5" x14ac:dyDescent="0.3">
      <c r="A104" s="4"/>
      <c r="B104" s="22"/>
      <c r="C104" s="45"/>
      <c r="D104" s="44"/>
      <c r="E104" s="19"/>
      <c r="F104" s="19"/>
      <c r="G104" s="59"/>
      <c r="H104" s="21"/>
      <c r="I104" s="4"/>
    </row>
    <row r="105" spans="1:9" ht="16.5" customHeight="1" x14ac:dyDescent="0.3">
      <c r="A105" s="4"/>
      <c r="B105" s="22">
        <f>B96+0.001</f>
        <v>2.1209999999999978</v>
      </c>
      <c r="C105" s="34" t="s">
        <v>102</v>
      </c>
      <c r="D105" s="44" t="s">
        <v>94</v>
      </c>
      <c r="E105" s="19" t="s">
        <v>3</v>
      </c>
      <c r="F105" s="19"/>
      <c r="G105" s="59"/>
      <c r="H105" s="21">
        <f>F105*G105</f>
        <v>0</v>
      </c>
      <c r="I105" s="4"/>
    </row>
    <row r="106" spans="1:9" ht="16.5" x14ac:dyDescent="0.3">
      <c r="A106" s="4"/>
      <c r="B106" s="22"/>
      <c r="C106" s="45"/>
      <c r="D106" s="44"/>
      <c r="E106" s="19"/>
      <c r="F106" s="19"/>
      <c r="G106" s="59"/>
      <c r="H106" s="21"/>
      <c r="I106" s="4"/>
    </row>
    <row r="107" spans="1:9" ht="16.5" x14ac:dyDescent="0.3">
      <c r="A107" s="4"/>
      <c r="B107" s="17">
        <f>B12+0.1</f>
        <v>2.2000000000000002</v>
      </c>
      <c r="C107" s="18" t="s">
        <v>71</v>
      </c>
      <c r="D107" s="18"/>
      <c r="E107" s="19"/>
      <c r="F107" s="19"/>
      <c r="G107" s="59"/>
      <c r="H107" s="21"/>
      <c r="I107" s="4"/>
    </row>
    <row r="108" spans="1:9" ht="6" customHeight="1" x14ac:dyDescent="0.3">
      <c r="A108" s="4"/>
      <c r="B108" s="22"/>
      <c r="C108" s="34"/>
      <c r="D108" s="34"/>
      <c r="E108" s="23"/>
      <c r="F108" s="19"/>
      <c r="G108" s="59"/>
      <c r="H108" s="21"/>
      <c r="I108" s="4"/>
    </row>
    <row r="109" spans="1:9" ht="17.25" customHeight="1" x14ac:dyDescent="0.3">
      <c r="A109" s="4"/>
      <c r="B109" s="22">
        <f>B107+0.001</f>
        <v>2.2010000000000001</v>
      </c>
      <c r="C109" s="34" t="s">
        <v>75</v>
      </c>
      <c r="D109" s="44">
        <v>1</v>
      </c>
      <c r="E109" s="19" t="s">
        <v>3</v>
      </c>
      <c r="F109" s="19"/>
      <c r="G109" s="59"/>
      <c r="H109" s="21">
        <f>F109*G109</f>
        <v>0</v>
      </c>
      <c r="I109" s="4"/>
    </row>
    <row r="110" spans="1:9" ht="16.5" customHeight="1" x14ac:dyDescent="0.3">
      <c r="A110" s="4"/>
      <c r="B110" s="22"/>
      <c r="C110" s="48" t="s">
        <v>72</v>
      </c>
      <c r="D110" s="44"/>
      <c r="E110" s="19"/>
      <c r="F110" s="51"/>
      <c r="G110" s="60"/>
      <c r="H110" s="21"/>
      <c r="I110" s="4"/>
    </row>
    <row r="111" spans="1:9" ht="16.5" customHeight="1" x14ac:dyDescent="0.3">
      <c r="A111" s="4"/>
      <c r="B111" s="22"/>
      <c r="C111" s="24" t="s">
        <v>73</v>
      </c>
      <c r="D111" s="44"/>
      <c r="E111" s="19"/>
      <c r="F111" s="51"/>
      <c r="G111" s="60"/>
      <c r="H111" s="21"/>
      <c r="I111" s="4"/>
    </row>
    <row r="112" spans="1:9" ht="16.5" customHeight="1" x14ac:dyDescent="0.3">
      <c r="A112" s="4"/>
      <c r="B112" s="22"/>
      <c r="C112" s="24" t="s">
        <v>74</v>
      </c>
      <c r="D112" s="44"/>
      <c r="E112" s="19"/>
      <c r="F112" s="51"/>
      <c r="G112" s="60"/>
      <c r="H112" s="21"/>
      <c r="I112" s="4"/>
    </row>
    <row r="113" spans="1:9" ht="16.5" customHeight="1" x14ac:dyDescent="0.3">
      <c r="A113" s="4"/>
      <c r="B113" s="22"/>
      <c r="C113" s="24" t="s">
        <v>42</v>
      </c>
      <c r="D113" s="44"/>
      <c r="E113" s="19"/>
      <c r="F113" s="51"/>
      <c r="G113" s="60"/>
      <c r="H113" s="21"/>
      <c r="I113" s="4"/>
    </row>
    <row r="114" spans="1:9" ht="16.5" customHeight="1" x14ac:dyDescent="0.3">
      <c r="A114" s="4"/>
      <c r="B114" s="22"/>
      <c r="C114" s="24" t="s">
        <v>76</v>
      </c>
      <c r="D114" s="44"/>
      <c r="E114" s="19"/>
      <c r="F114" s="51"/>
      <c r="G114" s="60"/>
      <c r="H114" s="21"/>
      <c r="I114" s="4"/>
    </row>
    <row r="115" spans="1:9" ht="16.5" customHeight="1" x14ac:dyDescent="0.3">
      <c r="A115" s="4"/>
      <c r="B115" s="22"/>
      <c r="C115" s="24" t="s">
        <v>39</v>
      </c>
      <c r="D115" s="44"/>
      <c r="E115" s="19"/>
      <c r="F115" s="51"/>
      <c r="G115" s="60"/>
      <c r="H115" s="21"/>
      <c r="I115" s="4"/>
    </row>
    <row r="116" spans="1:9" ht="16.5" customHeight="1" x14ac:dyDescent="0.3">
      <c r="A116" s="4"/>
      <c r="B116" s="22"/>
      <c r="C116" s="24" t="s">
        <v>40</v>
      </c>
      <c r="D116" s="44"/>
      <c r="E116" s="19"/>
      <c r="F116" s="51"/>
      <c r="G116" s="60"/>
      <c r="H116" s="21"/>
      <c r="I116" s="4"/>
    </row>
    <row r="117" spans="1:9" ht="16.5" customHeight="1" x14ac:dyDescent="0.3">
      <c r="A117" s="4"/>
      <c r="B117" s="22"/>
      <c r="C117" s="24" t="s">
        <v>41</v>
      </c>
      <c r="D117" s="44"/>
      <c r="E117" s="19"/>
      <c r="F117" s="51"/>
      <c r="G117" s="60"/>
      <c r="H117" s="21"/>
      <c r="I117" s="4"/>
    </row>
    <row r="118" spans="1:9" ht="16.5" customHeight="1" x14ac:dyDescent="0.3">
      <c r="A118" s="4"/>
      <c r="B118" s="22"/>
      <c r="C118" s="48" t="s">
        <v>43</v>
      </c>
      <c r="D118" s="44"/>
      <c r="E118" s="19"/>
      <c r="F118" s="51"/>
      <c r="G118" s="60"/>
      <c r="H118" s="21"/>
      <c r="I118" s="4"/>
    </row>
    <row r="119" spans="1:9" ht="16.5" customHeight="1" x14ac:dyDescent="0.3">
      <c r="A119" s="4"/>
      <c r="B119" s="22"/>
      <c r="C119" s="24" t="s">
        <v>77</v>
      </c>
      <c r="D119" s="44"/>
      <c r="E119" s="19"/>
      <c r="F119" s="51"/>
      <c r="G119" s="60"/>
      <c r="H119" s="21"/>
      <c r="I119" s="4"/>
    </row>
    <row r="120" spans="1:9" ht="16.5" customHeight="1" x14ac:dyDescent="0.3">
      <c r="A120" s="4"/>
      <c r="B120" s="22"/>
      <c r="C120" s="24"/>
      <c r="D120" s="44"/>
      <c r="E120" s="19"/>
      <c r="F120" s="51"/>
      <c r="G120" s="60"/>
      <c r="H120" s="21"/>
      <c r="I120" s="4"/>
    </row>
    <row r="121" spans="1:9" ht="16.5" customHeight="1" x14ac:dyDescent="0.3">
      <c r="A121" s="4"/>
      <c r="B121" s="22">
        <f>B109+0.001</f>
        <v>2.202</v>
      </c>
      <c r="C121" s="48" t="s">
        <v>72</v>
      </c>
      <c r="D121" s="44">
        <v>2</v>
      </c>
      <c r="E121" s="19" t="s">
        <v>3</v>
      </c>
      <c r="F121" s="19"/>
      <c r="G121" s="59"/>
      <c r="H121" s="21">
        <f>F121*G121</f>
        <v>0</v>
      </c>
      <c r="I121" s="4"/>
    </row>
    <row r="122" spans="1:9" ht="16.5" customHeight="1" x14ac:dyDescent="0.3">
      <c r="A122" s="4"/>
      <c r="B122" s="22"/>
      <c r="C122" s="24" t="s">
        <v>42</v>
      </c>
      <c r="D122" s="44"/>
      <c r="E122" s="19"/>
      <c r="F122" s="51"/>
      <c r="G122" s="60"/>
      <c r="H122" s="21"/>
      <c r="I122" s="4"/>
    </row>
    <row r="123" spans="1:9" ht="16.5" customHeight="1" x14ac:dyDescent="0.3">
      <c r="A123" s="4"/>
      <c r="B123" s="22"/>
      <c r="C123" s="24" t="s">
        <v>76</v>
      </c>
      <c r="D123" s="44"/>
      <c r="E123" s="19"/>
      <c r="F123" s="51"/>
      <c r="G123" s="60"/>
      <c r="H123" s="21"/>
      <c r="I123" s="4"/>
    </row>
    <row r="124" spans="1:9" ht="16.5" customHeight="1" x14ac:dyDescent="0.3">
      <c r="A124" s="4"/>
      <c r="B124" s="22"/>
      <c r="C124" s="24" t="s">
        <v>41</v>
      </c>
      <c r="D124" s="44"/>
      <c r="E124" s="19"/>
      <c r="F124" s="51"/>
      <c r="G124" s="60"/>
      <c r="H124" s="21"/>
      <c r="I124" s="4"/>
    </row>
    <row r="125" spans="1:9" ht="16.5" customHeight="1" x14ac:dyDescent="0.3">
      <c r="A125" s="4"/>
      <c r="B125" s="22"/>
      <c r="C125" s="24" t="s">
        <v>78</v>
      </c>
      <c r="D125" s="44"/>
      <c r="E125" s="19"/>
      <c r="F125" s="51"/>
      <c r="G125" s="60"/>
      <c r="H125" s="21"/>
      <c r="I125" s="4"/>
    </row>
    <row r="126" spans="1:9" ht="16.5" customHeight="1" x14ac:dyDescent="0.3">
      <c r="A126" s="4"/>
      <c r="B126" s="22"/>
      <c r="C126" s="24"/>
      <c r="D126" s="44"/>
      <c r="E126" s="19"/>
      <c r="F126" s="51"/>
      <c r="G126" s="60"/>
      <c r="H126" s="21"/>
      <c r="I126" s="4"/>
    </row>
    <row r="127" spans="1:9" ht="16.5" customHeight="1" x14ac:dyDescent="0.3">
      <c r="A127" s="4"/>
      <c r="B127" s="22">
        <f>B121+0.001</f>
        <v>2.2029999999999998</v>
      </c>
      <c r="C127" s="48" t="s">
        <v>79</v>
      </c>
      <c r="D127" s="44">
        <v>3</v>
      </c>
      <c r="E127" s="19" t="s">
        <v>3</v>
      </c>
      <c r="F127" s="19"/>
      <c r="G127" s="59"/>
      <c r="H127" s="21">
        <f>F127*G127</f>
        <v>0</v>
      </c>
      <c r="I127" s="4"/>
    </row>
    <row r="128" spans="1:9" ht="16.5" customHeight="1" x14ac:dyDescent="0.3">
      <c r="A128" s="4"/>
      <c r="B128" s="22"/>
      <c r="C128" s="24" t="s">
        <v>42</v>
      </c>
      <c r="D128" s="44"/>
      <c r="E128" s="19"/>
      <c r="F128" s="51"/>
      <c r="G128" s="60"/>
      <c r="H128" s="21"/>
      <c r="I128" s="4"/>
    </row>
    <row r="129" spans="1:9" ht="16.5" customHeight="1" x14ac:dyDescent="0.3">
      <c r="A129" s="4"/>
      <c r="B129" s="22"/>
      <c r="C129" s="24" t="s">
        <v>76</v>
      </c>
      <c r="D129" s="44"/>
      <c r="E129" s="19"/>
      <c r="F129" s="51"/>
      <c r="G129" s="60"/>
      <c r="H129" s="21"/>
      <c r="I129" s="4"/>
    </row>
    <row r="130" spans="1:9" ht="16.5" customHeight="1" x14ac:dyDescent="0.3">
      <c r="A130" s="4"/>
      <c r="B130" s="22"/>
      <c r="C130" s="24" t="s">
        <v>41</v>
      </c>
      <c r="D130" s="44"/>
      <c r="E130" s="19"/>
      <c r="F130" s="51"/>
      <c r="G130" s="60"/>
      <c r="H130" s="21"/>
      <c r="I130" s="4"/>
    </row>
    <row r="131" spans="1:9" ht="16.5" customHeight="1" x14ac:dyDescent="0.3">
      <c r="A131" s="4"/>
      <c r="B131" s="22"/>
      <c r="C131" s="24" t="s">
        <v>81</v>
      </c>
      <c r="D131" s="44"/>
      <c r="E131" s="19"/>
      <c r="F131" s="51"/>
      <c r="G131" s="60"/>
      <c r="H131" s="21"/>
      <c r="I131" s="4"/>
    </row>
    <row r="132" spans="1:9" ht="16.5" customHeight="1" x14ac:dyDescent="0.3">
      <c r="A132" s="4"/>
      <c r="B132" s="22"/>
      <c r="C132" s="24" t="s">
        <v>80</v>
      </c>
      <c r="D132" s="44"/>
      <c r="E132" s="19"/>
      <c r="F132" s="51"/>
      <c r="G132" s="60"/>
      <c r="H132" s="21"/>
      <c r="I132" s="4"/>
    </row>
    <row r="133" spans="1:9" ht="16.5" customHeight="1" x14ac:dyDescent="0.3">
      <c r="A133" s="4"/>
      <c r="B133" s="22"/>
      <c r="C133" s="24" t="s">
        <v>98</v>
      </c>
      <c r="D133" s="44"/>
      <c r="E133" s="19"/>
      <c r="F133" s="51"/>
      <c r="G133" s="60"/>
      <c r="H133" s="21"/>
      <c r="I133" s="4"/>
    </row>
    <row r="134" spans="1:9" ht="16.5" customHeight="1" x14ac:dyDescent="0.3">
      <c r="A134" s="4"/>
      <c r="B134" s="22"/>
      <c r="C134" s="24"/>
      <c r="D134" s="44"/>
      <c r="E134" s="19"/>
      <c r="F134" s="51"/>
      <c r="G134" s="60"/>
      <c r="H134" s="21"/>
      <c r="I134" s="4"/>
    </row>
    <row r="135" spans="1:9" ht="16.5" customHeight="1" x14ac:dyDescent="0.3">
      <c r="A135" s="4"/>
      <c r="B135" s="22">
        <f>B127+0.001</f>
        <v>2.2039999999999997</v>
      </c>
      <c r="C135" s="48" t="s">
        <v>72</v>
      </c>
      <c r="D135" s="44">
        <v>4</v>
      </c>
      <c r="E135" s="19" t="s">
        <v>3</v>
      </c>
      <c r="F135" s="19"/>
      <c r="G135" s="59"/>
      <c r="H135" s="21">
        <f>F135*G135</f>
        <v>0</v>
      </c>
      <c r="I135" s="4"/>
    </row>
    <row r="136" spans="1:9" ht="16.5" customHeight="1" x14ac:dyDescent="0.3">
      <c r="A136" s="4"/>
      <c r="B136" s="22"/>
      <c r="C136" s="24" t="s">
        <v>42</v>
      </c>
      <c r="D136" s="44"/>
      <c r="E136" s="19"/>
      <c r="F136" s="51"/>
      <c r="G136" s="60"/>
      <c r="H136" s="21"/>
      <c r="I136" s="4"/>
    </row>
    <row r="137" spans="1:9" ht="16.5" customHeight="1" x14ac:dyDescent="0.3">
      <c r="A137" s="4"/>
      <c r="B137" s="22"/>
      <c r="C137" s="24" t="s">
        <v>76</v>
      </c>
      <c r="D137" s="44"/>
      <c r="E137" s="19"/>
      <c r="F137" s="51"/>
      <c r="G137" s="60"/>
      <c r="H137" s="21"/>
      <c r="I137" s="4"/>
    </row>
    <row r="138" spans="1:9" ht="16.5" customHeight="1" x14ac:dyDescent="0.3">
      <c r="A138" s="4"/>
      <c r="B138" s="22"/>
      <c r="C138" s="24" t="s">
        <v>41</v>
      </c>
      <c r="D138" s="44"/>
      <c r="E138" s="19"/>
      <c r="F138" s="51"/>
      <c r="G138" s="60"/>
      <c r="H138" s="21"/>
      <c r="I138" s="4"/>
    </row>
    <row r="139" spans="1:9" ht="16.5" customHeight="1" x14ac:dyDescent="0.3">
      <c r="A139" s="4"/>
      <c r="B139" s="22"/>
      <c r="C139" s="24" t="s">
        <v>78</v>
      </c>
      <c r="D139" s="44"/>
      <c r="E139" s="19"/>
      <c r="F139" s="51"/>
      <c r="G139" s="60"/>
      <c r="H139" s="21"/>
      <c r="I139" s="4"/>
    </row>
    <row r="140" spans="1:9" ht="16.5" customHeight="1" x14ac:dyDescent="0.3">
      <c r="A140" s="4"/>
      <c r="B140" s="22"/>
      <c r="C140" s="24" t="s">
        <v>98</v>
      </c>
      <c r="D140" s="44"/>
      <c r="E140" s="19"/>
      <c r="F140" s="51"/>
      <c r="G140" s="60"/>
      <c r="H140" s="21"/>
      <c r="I140" s="4"/>
    </row>
    <row r="141" spans="1:9" ht="16.5" customHeight="1" x14ac:dyDescent="0.3">
      <c r="A141" s="4"/>
      <c r="B141" s="22"/>
      <c r="C141" s="24"/>
      <c r="D141" s="44"/>
      <c r="E141" s="19"/>
      <c r="F141" s="51"/>
      <c r="G141" s="60"/>
      <c r="H141" s="21"/>
      <c r="I141" s="4"/>
    </row>
    <row r="142" spans="1:9" ht="16.5" customHeight="1" x14ac:dyDescent="0.3">
      <c r="A142" s="4"/>
      <c r="B142" s="17">
        <f>B107+0.1</f>
        <v>2.3000000000000003</v>
      </c>
      <c r="C142" s="18" t="s">
        <v>82</v>
      </c>
      <c r="D142" s="18"/>
      <c r="E142" s="19"/>
      <c r="F142" s="19"/>
      <c r="G142" s="59"/>
      <c r="H142" s="21"/>
      <c r="I142" s="4"/>
    </row>
    <row r="143" spans="1:9" ht="8.25" customHeight="1" x14ac:dyDescent="0.3">
      <c r="A143" s="4"/>
      <c r="B143" s="22"/>
      <c r="C143" s="34"/>
      <c r="D143" s="34"/>
      <c r="E143" s="23"/>
      <c r="F143" s="19"/>
      <c r="G143" s="59"/>
      <c r="H143" s="21"/>
      <c r="I143" s="4"/>
    </row>
    <row r="144" spans="1:9" ht="16.5" customHeight="1" x14ac:dyDescent="0.3">
      <c r="A144" s="4"/>
      <c r="B144" s="22">
        <f>B142+0.001</f>
        <v>2.3010000000000002</v>
      </c>
      <c r="C144" s="34" t="s">
        <v>83</v>
      </c>
      <c r="D144" s="44">
        <v>5</v>
      </c>
      <c r="E144" s="19" t="s">
        <v>3</v>
      </c>
      <c r="F144" s="19"/>
      <c r="G144" s="59"/>
      <c r="H144" s="21">
        <f>F144*G144</f>
        <v>0</v>
      </c>
      <c r="I144" s="4"/>
    </row>
    <row r="145" spans="1:9" ht="34.5" customHeight="1" x14ac:dyDescent="0.3">
      <c r="A145" s="4"/>
      <c r="B145" s="22"/>
      <c r="C145" s="48" t="s">
        <v>100</v>
      </c>
      <c r="D145" s="44"/>
      <c r="E145" s="19"/>
      <c r="F145" s="51"/>
      <c r="G145" s="60"/>
      <c r="H145" s="21"/>
      <c r="I145" s="4"/>
    </row>
    <row r="146" spans="1:9" ht="16.5" customHeight="1" x14ac:dyDescent="0.3">
      <c r="A146" s="4"/>
      <c r="B146" s="22"/>
      <c r="C146" s="48" t="s">
        <v>101</v>
      </c>
      <c r="D146" s="44"/>
      <c r="E146" s="19"/>
      <c r="F146" s="51"/>
      <c r="G146" s="60"/>
      <c r="H146" s="21"/>
      <c r="I146" s="4"/>
    </row>
    <row r="147" spans="1:9" ht="16.5" customHeight="1" x14ac:dyDescent="0.3">
      <c r="A147" s="4"/>
      <c r="B147" s="22"/>
      <c r="C147" s="24" t="s">
        <v>78</v>
      </c>
      <c r="D147" s="44"/>
      <c r="E147" s="19"/>
      <c r="F147" s="51"/>
      <c r="G147" s="60"/>
      <c r="H147" s="21"/>
      <c r="I147" s="4"/>
    </row>
    <row r="148" spans="1:9" ht="16.5" customHeight="1" x14ac:dyDescent="0.3">
      <c r="A148" s="4"/>
      <c r="B148" s="22"/>
      <c r="C148" s="24" t="s">
        <v>90</v>
      </c>
      <c r="D148" s="44"/>
      <c r="E148" s="19"/>
      <c r="F148" s="51"/>
      <c r="G148" s="60"/>
      <c r="H148" s="21"/>
      <c r="I148" s="4"/>
    </row>
    <row r="149" spans="1:9" ht="16.5" customHeight="1" x14ac:dyDescent="0.3">
      <c r="A149" s="4"/>
      <c r="B149" s="22"/>
      <c r="C149" s="24" t="s">
        <v>84</v>
      </c>
      <c r="D149" s="44"/>
      <c r="E149" s="19"/>
      <c r="F149" s="51"/>
      <c r="G149" s="60"/>
      <c r="H149" s="21"/>
      <c r="I149" s="4"/>
    </row>
    <row r="150" spans="1:9" ht="16.5" customHeight="1" x14ac:dyDescent="0.3">
      <c r="A150" s="4"/>
      <c r="B150" s="22"/>
      <c r="C150" s="24" t="s">
        <v>85</v>
      </c>
      <c r="D150" s="44"/>
      <c r="E150" s="19"/>
      <c r="F150" s="51"/>
      <c r="G150" s="60"/>
      <c r="H150" s="21"/>
      <c r="I150" s="4"/>
    </row>
    <row r="151" spans="1:9" ht="16.5" customHeight="1" x14ac:dyDescent="0.3">
      <c r="A151" s="4"/>
      <c r="B151" s="22"/>
      <c r="C151" s="24" t="s">
        <v>86</v>
      </c>
      <c r="D151" s="44"/>
      <c r="E151" s="19"/>
      <c r="F151" s="51"/>
      <c r="G151" s="60"/>
      <c r="H151" s="21"/>
      <c r="I151" s="4"/>
    </row>
    <row r="152" spans="1:9" ht="16.5" customHeight="1" x14ac:dyDescent="0.3">
      <c r="A152" s="4"/>
      <c r="B152" s="22"/>
      <c r="C152" s="24" t="s">
        <v>87</v>
      </c>
      <c r="D152" s="44"/>
      <c r="E152" s="19"/>
      <c r="F152" s="51"/>
      <c r="G152" s="60"/>
      <c r="H152" s="21"/>
      <c r="I152" s="4"/>
    </row>
    <row r="153" spans="1:9" ht="16.5" customHeight="1" x14ac:dyDescent="0.3">
      <c r="A153" s="4"/>
      <c r="B153" s="22"/>
      <c r="C153" s="24" t="s">
        <v>88</v>
      </c>
      <c r="D153" s="44"/>
      <c r="E153" s="19"/>
      <c r="F153" s="51"/>
      <c r="G153" s="60"/>
      <c r="H153" s="21"/>
      <c r="I153" s="4"/>
    </row>
    <row r="154" spans="1:9" ht="16.5" customHeight="1" x14ac:dyDescent="0.3">
      <c r="A154" s="4"/>
      <c r="B154" s="22"/>
      <c r="C154" s="24" t="s">
        <v>89</v>
      </c>
      <c r="D154" s="44"/>
      <c r="E154" s="19"/>
      <c r="F154" s="51"/>
      <c r="G154" s="60"/>
      <c r="H154" s="21"/>
      <c r="I154" s="4"/>
    </row>
    <row r="155" spans="1:9" ht="16.5" customHeight="1" x14ac:dyDescent="0.3">
      <c r="A155" s="4"/>
      <c r="B155" s="22"/>
      <c r="C155" s="24" t="s">
        <v>91</v>
      </c>
      <c r="D155" s="44"/>
      <c r="E155" s="19"/>
      <c r="F155" s="51"/>
      <c r="G155" s="60"/>
      <c r="H155" s="21"/>
      <c r="I155" s="4"/>
    </row>
    <row r="156" spans="1:9" ht="16.5" customHeight="1" x14ac:dyDescent="0.3">
      <c r="A156" s="4"/>
      <c r="B156" s="22"/>
      <c r="C156" s="24"/>
      <c r="D156" s="44"/>
      <c r="E156" s="19"/>
      <c r="F156" s="51"/>
      <c r="G156" s="60"/>
      <c r="H156" s="21"/>
      <c r="I156" s="4"/>
    </row>
    <row r="157" spans="1:9" ht="16.5" customHeight="1" x14ac:dyDescent="0.3">
      <c r="A157" s="4"/>
      <c r="B157" s="17">
        <f>B142+0.1</f>
        <v>2.4000000000000004</v>
      </c>
      <c r="C157" s="18" t="s">
        <v>93</v>
      </c>
      <c r="D157" s="18"/>
      <c r="E157" s="19"/>
      <c r="F157" s="19"/>
      <c r="G157" s="59"/>
      <c r="H157" s="21"/>
      <c r="I157" s="4"/>
    </row>
    <row r="158" spans="1:9" ht="11.25" customHeight="1" x14ac:dyDescent="0.3">
      <c r="A158" s="4"/>
      <c r="B158" s="22"/>
      <c r="C158" s="24"/>
      <c r="D158" s="44"/>
      <c r="E158" s="19"/>
      <c r="F158" s="51"/>
      <c r="G158" s="60"/>
      <c r="H158" s="21"/>
      <c r="I158" s="4"/>
    </row>
    <row r="159" spans="1:9" ht="33.75" customHeight="1" x14ac:dyDescent="0.3">
      <c r="A159" s="4"/>
      <c r="B159" s="22">
        <f>B157+0.001</f>
        <v>2.4010000000000002</v>
      </c>
      <c r="C159" s="48" t="s">
        <v>99</v>
      </c>
      <c r="D159" s="44"/>
      <c r="E159" s="19"/>
      <c r="F159" s="51"/>
      <c r="G159" s="60"/>
      <c r="H159" s="21"/>
      <c r="I159" s="4"/>
    </row>
    <row r="160" spans="1:9" ht="16.5" customHeight="1" x14ac:dyDescent="0.3">
      <c r="A160" s="22"/>
      <c r="C160" s="24" t="s">
        <v>95</v>
      </c>
      <c r="D160" s="44"/>
      <c r="E160" s="19" t="s">
        <v>3</v>
      </c>
      <c r="F160" s="19"/>
      <c r="G160" s="59"/>
      <c r="H160" s="21">
        <f>F160*G160</f>
        <v>0</v>
      </c>
      <c r="I160" s="4"/>
    </row>
    <row r="161" spans="1:9" ht="16.5" customHeight="1" x14ac:dyDescent="0.3">
      <c r="A161" s="4"/>
      <c r="B161" s="22"/>
      <c r="C161" s="24" t="s">
        <v>96</v>
      </c>
      <c r="D161" s="44"/>
      <c r="E161" s="19" t="s">
        <v>3</v>
      </c>
      <c r="F161" s="19"/>
      <c r="G161" s="59"/>
      <c r="H161" s="21">
        <f>F161*G161</f>
        <v>0</v>
      </c>
      <c r="I161" s="4"/>
    </row>
    <row r="162" spans="1:9" ht="16.5" customHeight="1" x14ac:dyDescent="0.3">
      <c r="A162" s="4"/>
      <c r="B162" s="22"/>
      <c r="C162" s="24"/>
      <c r="D162" s="44"/>
      <c r="E162" s="19"/>
      <c r="F162" s="51"/>
      <c r="G162" s="60"/>
      <c r="H162" s="21"/>
      <c r="I162" s="4"/>
    </row>
    <row r="163" spans="1:9" ht="7.5" customHeight="1" thickBot="1" x14ac:dyDescent="0.35">
      <c r="A163" s="4"/>
      <c r="B163" s="22"/>
      <c r="C163" s="48"/>
      <c r="D163" s="49"/>
      <c r="E163" s="19"/>
      <c r="F163" s="19"/>
      <c r="G163" s="20"/>
      <c r="H163" s="21"/>
      <c r="I163" s="4"/>
    </row>
    <row r="164" spans="1:9" ht="21.75" customHeight="1" thickBot="1" x14ac:dyDescent="0.35">
      <c r="A164" s="4"/>
      <c r="B164" s="25"/>
      <c r="C164" s="26" t="s">
        <v>92</v>
      </c>
      <c r="D164" s="26"/>
      <c r="E164" s="27" t="s">
        <v>8</v>
      </c>
      <c r="F164" s="31"/>
      <c r="G164" s="55" t="s">
        <v>9</v>
      </c>
      <c r="H164" s="28">
        <f>SUM(H13:H163)</f>
        <v>0</v>
      </c>
      <c r="I164" s="4"/>
    </row>
    <row r="165" spans="1:9" ht="9.75" customHeight="1" thickBot="1" x14ac:dyDescent="0.35">
      <c r="A165" s="4"/>
      <c r="B165" s="29"/>
      <c r="C165" s="30"/>
      <c r="D165" s="30"/>
      <c r="E165" s="31"/>
      <c r="F165" s="31"/>
      <c r="G165" s="56"/>
      <c r="H165" s="32"/>
      <c r="I165" s="4"/>
    </row>
    <row r="166" spans="1:9" ht="21.75" customHeight="1" thickBot="1" x14ac:dyDescent="0.35">
      <c r="A166" s="4"/>
      <c r="B166" s="25"/>
      <c r="C166" s="30"/>
      <c r="D166" s="30"/>
      <c r="E166" s="27" t="s">
        <v>10</v>
      </c>
      <c r="F166" s="31"/>
      <c r="G166" s="57" t="s">
        <v>9</v>
      </c>
      <c r="H166" s="28">
        <f>H164*0.2</f>
        <v>0</v>
      </c>
      <c r="I166" s="4"/>
    </row>
    <row r="167" spans="1:9" ht="9.75" customHeight="1" thickBot="1" x14ac:dyDescent="0.35">
      <c r="A167" s="4"/>
      <c r="B167" s="29"/>
      <c r="C167" s="30"/>
      <c r="D167" s="30"/>
      <c r="E167" s="31"/>
      <c r="F167" s="31"/>
      <c r="G167" s="56"/>
      <c r="H167" s="32"/>
      <c r="I167" s="4"/>
    </row>
    <row r="168" spans="1:9" ht="21.75" customHeight="1" thickBot="1" x14ac:dyDescent="0.35">
      <c r="A168" s="4"/>
      <c r="B168" s="33"/>
      <c r="C168" s="26" t="s">
        <v>92</v>
      </c>
      <c r="D168" s="26"/>
      <c r="E168" s="27" t="s">
        <v>11</v>
      </c>
      <c r="F168" s="31"/>
      <c r="G168" s="57" t="s">
        <v>9</v>
      </c>
      <c r="H168" s="28">
        <f>H164*1.2</f>
        <v>0</v>
      </c>
      <c r="I168" s="4"/>
    </row>
  </sheetData>
  <mergeCells count="2">
    <mergeCell ref="B1:C1"/>
    <mergeCell ref="B2:H2"/>
  </mergeCells>
  <pageMargins left="0.7" right="0.7" top="0.75" bottom="0.75" header="0.3" footer="0.3"/>
  <pageSetup paperSize="9" scale="6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266E-244F-4CD2-9273-0DC1B8A3BF94}">
  <dimension ref="A1"/>
  <sheetViews>
    <sheetView workbookViewId="0"/>
  </sheetViews>
  <sheetFormatPr baseColWidth="10" defaultRowHeight="14.25"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CDPGF</vt:lpstr>
      <vt:lpstr>Feuil1</vt:lpstr>
      <vt:lpstr>CDPGF!Zone_d_impression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ALCAIDE Julien</dc:creator>
  <cp:lastModifiedBy>ALCAIDE Julien</cp:lastModifiedBy>
  <cp:lastPrinted>2023-08-18T09:40:30Z</cp:lastPrinted>
  <dcterms:created xsi:type="dcterms:W3CDTF">2021-08-02T11:41:06Z</dcterms:created>
  <dcterms:modified xsi:type="dcterms:W3CDTF">2025-02-14T08:06:47Z</dcterms:modified>
</cp:coreProperties>
</file>