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Y:\MOE\Etudes\Purpan\P22133 - Centralisation des PC\03-PRO\ARCHI\CDPGF\"/>
    </mc:Choice>
  </mc:AlternateContent>
  <xr:revisionPtr revIDLastSave="0" documentId="13_ncr:1_{F1B24D69-C46C-4492-A9B8-61ACDCEFE724}" xr6:coauthVersionLast="36" xr6:coauthVersionMax="36" xr10:uidLastSave="{00000000-0000-0000-0000-000000000000}"/>
  <bookViews>
    <workbookView xWindow="0" yWindow="0" windowWidth="25200" windowHeight="11850" xr2:uid="{00000000-000D-0000-FFFF-FFFF00000000}"/>
  </bookViews>
  <sheets>
    <sheet name="CDPGF" sheetId="1" r:id="rId1"/>
    <sheet name="Feuil1" sheetId="2" r:id="rId2"/>
  </sheets>
  <definedNames>
    <definedName name="_xlnm.Print_Area" localSheetId="0">CDPGF!$B$1:$G$56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8" i="1" l="1"/>
  <c r="B39" i="1" l="1"/>
  <c r="G30" i="1" l="1"/>
  <c r="G38" i="1" l="1"/>
  <c r="G26" i="1"/>
  <c r="G25" i="1"/>
  <c r="G19" i="1" l="1"/>
  <c r="B14" i="1"/>
  <c r="G37" i="1" l="1"/>
  <c r="G24" i="1" l="1"/>
  <c r="G50" i="1" l="1"/>
  <c r="G32" i="1" l="1"/>
  <c r="G31" i="1" l="1"/>
  <c r="G49" i="1" l="1"/>
  <c r="G36" i="1" l="1"/>
  <c r="G18" i="1" l="1"/>
  <c r="G17" i="1"/>
  <c r="G16" i="1"/>
  <c r="G15" i="1"/>
  <c r="G14" i="1"/>
  <c r="B21" i="1" l="1"/>
  <c r="B34" i="1" s="1"/>
  <c r="B36" i="1" s="1"/>
  <c r="G44" i="1" l="1"/>
  <c r="G27" i="1" l="1"/>
  <c r="G48" i="1" l="1"/>
  <c r="G43" i="1"/>
  <c r="G39" i="1"/>
  <c r="G29" i="1"/>
  <c r="G28" i="1"/>
  <c r="G23" i="1"/>
  <c r="G52" i="1" l="1"/>
  <c r="B23" i="1"/>
  <c r="B24" i="1" l="1"/>
  <c r="B41" i="1"/>
  <c r="B46" i="1" s="1"/>
  <c r="B15" i="1"/>
  <c r="B16" i="1" s="1"/>
  <c r="B17" i="1" s="1"/>
  <c r="B18" i="1" s="1"/>
  <c r="B19" i="1" s="1"/>
  <c r="B25" i="1" l="1"/>
  <c r="B26" i="1" s="1"/>
  <c r="B27" i="1" s="1"/>
  <c r="B28" i="1" s="1"/>
  <c r="B29" i="1" s="1"/>
  <c r="B30" i="1" s="1"/>
  <c r="B31" i="1" s="1"/>
  <c r="B32" i="1" s="1"/>
  <c r="B43" i="1"/>
  <c r="B44" i="1" s="1"/>
  <c r="B37" i="1"/>
  <c r="B48" i="1" l="1"/>
  <c r="B49" i="1" s="1"/>
  <c r="B50" i="1" s="1"/>
  <c r="G56" i="1" l="1"/>
  <c r="G54" i="1" l="1"/>
</calcChain>
</file>

<file path=xl/sharedStrings.xml><?xml version="1.0" encoding="utf-8"?>
<sst xmlns="http://schemas.openxmlformats.org/spreadsheetml/2006/main" count="85" uniqueCount="57">
  <si>
    <t xml:space="preserve">ENTREPRISE : </t>
  </si>
  <si>
    <t>N°article</t>
  </si>
  <si>
    <t>DESIGNATION DES OUVRAGES</t>
  </si>
  <si>
    <t>U</t>
  </si>
  <si>
    <t>Q</t>
  </si>
  <si>
    <t>P.UNIT</t>
  </si>
  <si>
    <t>TOTAL H.T</t>
  </si>
  <si>
    <t>EUROS</t>
  </si>
  <si>
    <t>m²</t>
  </si>
  <si>
    <t>u</t>
  </si>
  <si>
    <t>ml</t>
  </si>
  <si>
    <t>Total</t>
  </si>
  <si>
    <t>HT</t>
  </si>
  <si>
    <t>EUROS =</t>
  </si>
  <si>
    <t>TVA</t>
  </si>
  <si>
    <t>TTC</t>
  </si>
  <si>
    <t xml:space="preserve">Installation de chantier, confinement , hygiène, sécurité </t>
  </si>
  <si>
    <t>U/J</t>
  </si>
  <si>
    <t>Démolition et dépose</t>
  </si>
  <si>
    <t>ens</t>
  </si>
  <si>
    <t>Cloisons et Doublages</t>
  </si>
  <si>
    <t>Faux Plafonds</t>
  </si>
  <si>
    <t>Ouvrages divers</t>
  </si>
  <si>
    <t>LOT 1</t>
  </si>
  <si>
    <t>DEMOLITION - PLATRERIE</t>
  </si>
  <si>
    <t xml:space="preserve">Mise en place benne de chantier et évacuation </t>
  </si>
  <si>
    <t>Réalisation de clôture de chantier en grilles galvanisées type Heras ou similaires, hauteur 2,00m. Extérieur autour de la benne</t>
  </si>
  <si>
    <t xml:space="preserve">Mise en place de draps de réforme fournis par le CHU </t>
  </si>
  <si>
    <t>Compris</t>
  </si>
  <si>
    <t>Etablissement des DOE suivant charte CHU</t>
  </si>
  <si>
    <t>F</t>
  </si>
  <si>
    <t>Plans d'exécution</t>
  </si>
  <si>
    <t>Raccords sur murs, cloisons, et plafonds exécutés au plâtre compris sujétions de raccordement sur existant (nettoyage et piquetage)</t>
  </si>
  <si>
    <t>Installation d'une porte âme alvéolaire dans le cloisonnement chantier ci-dessus</t>
  </si>
  <si>
    <t>Dépose Equipements et mobiliers fixés au murs non conservés</t>
  </si>
  <si>
    <t>DCE</t>
  </si>
  <si>
    <t>Dépose protection murale PVC type DECOCHOC</t>
  </si>
  <si>
    <t xml:space="preserve">Réalisation de cloison de protection anti-poussière en polyane sur ossatures bois </t>
  </si>
  <si>
    <r>
      <t xml:space="preserve">Cloisons Plaque de plâtre 120/70 de type KNAUF METAL avec plaques KNAUF KS25 ou similaire </t>
    </r>
    <r>
      <rPr>
        <b/>
        <sz val="11"/>
        <rFont val="Arial Narrow"/>
        <family val="2"/>
      </rPr>
      <t>EI60 mini</t>
    </r>
  </si>
  <si>
    <t xml:space="preserve">Pose de bâtis, d'huisserie (Bloc Porte, châssis vitré, trappe etc...) dans cloisons plaques de plâtres </t>
  </si>
  <si>
    <t>Découpe dans cloison et doublage pour mise en place de profilés de renfort, puis rebouchage à l'enduit. Ecrans et Murs d'image</t>
  </si>
  <si>
    <t>P22133 - Aménagement du PC Sécurité  - Bâtiment PPR - PURPAN</t>
  </si>
  <si>
    <t>Dépose &amp; Evacuation des plans de travail et banques fixes non conservés</t>
  </si>
  <si>
    <t>Dépose &amp; Evacuation des plans vasque non conservés</t>
  </si>
  <si>
    <t>Dépose et évacuation de faux plafond ( 60x60; métallique, plaque de plâtre) compris ossature, luminaires intégrés, bouches de ventilations et tous les équipements intégrés</t>
  </si>
  <si>
    <r>
      <t xml:space="preserve">Fourniture et pose de dalles démontables cis ossature type  ADVANTAGE E de chez ECOPHON ou équivalent. </t>
    </r>
    <r>
      <rPr>
        <b/>
        <sz val="11"/>
        <rFont val="Arial Narrow"/>
        <family val="2"/>
      </rPr>
      <t>Type 01</t>
    </r>
  </si>
  <si>
    <r>
      <t xml:space="preserve">Fourniture et pose de dalles démontables cis ossature type  Hygiène performance de chez ECOPHON ou équivalent. </t>
    </r>
    <r>
      <rPr>
        <b/>
        <sz val="11"/>
        <rFont val="Arial Narrow"/>
        <family val="2"/>
      </rPr>
      <t>Type 02</t>
    </r>
  </si>
  <si>
    <r>
      <rPr>
        <b/>
        <u/>
        <sz val="9"/>
        <rFont val="Arial Narrow"/>
        <family val="2"/>
      </rPr>
      <t>NOTA:</t>
    </r>
    <r>
      <rPr>
        <sz val="9"/>
        <rFont val="Arial Narrow"/>
        <family val="2"/>
      </rPr>
      <t xml:space="preserve">
L’entreprise devra se reporter aux articles du C.C.T.P. pour obtenir une définition complète de la prestation. Elle est tenue d’indiquer, en regard de chaque article, le prix unitaire dans le bordereau. Le prix en regard de chaque article, s’entend pour une prestation terminée, comprenant toutes les sujétions de fourniture, d’approvisionnement, de taxes diverses et de mise en œuvre inhérentes à celles-ci. L’entreprise est tenue de vérifier qu’aucune omission ou erreur ne subsiste dans l’énumération des ouvrages du descriptif et du cadre de décomposition du prix global et forfaitaire, pour mener à leur terme les travaux faisant l’objet de la présente étude. Les dimensions sont données à titre indicatif,  </t>
    </r>
    <r>
      <rPr>
        <b/>
        <sz val="9"/>
        <rFont val="Arial Narrow"/>
        <family val="2"/>
      </rPr>
      <t>ELLES DEVRONT IMPERATIVEMENT FAIRE L'OBJET D'UNE VERIFICATION MINUTIEUSE SUR SITE</t>
    </r>
    <r>
      <rPr>
        <sz val="9"/>
        <rFont val="Arial Narrow"/>
        <family val="2"/>
      </rPr>
      <t xml:space="preserve">
Les prix des piquages, déposes, démolitions, comprennent le transport des gravats depuis le chantier jusqu'à la benne ou camion y compris le chargement, et l'évacuation à la décharge, (certains matériaux peuvent être stockés sur site pour réutilisation)  la protection d'ouvrages conservés et le nettoyage de la zone. Le titulaire du présent lot prendra toutes les dispositions pour limiter la propagation de poussières (humidification des supports avec un pulvérisateur par exemple). Toutes les évacuations en décharge feront l'objet de bordereau de traitement de déchets. 
</t>
    </r>
    <r>
      <rPr>
        <b/>
        <sz val="9"/>
        <rFont val="Arial Narrow"/>
        <family val="2"/>
      </rPr>
      <t>L'évacuation des gravats se fera uniquement  le matin avant 8h ou le soir après 17h.</t>
    </r>
  </si>
  <si>
    <t>Dépose et évacuation Faïence y compris colle</t>
  </si>
  <si>
    <t xml:space="preserve">Réalisation de cloison de protection anti-poussière par plaques de plâtre sur ossatures </t>
  </si>
  <si>
    <t>Rebouchage après dépose des Portes existantes dans cloisons plaque de plâtre sur ossature idem existant, y compris reprises périphériques</t>
  </si>
  <si>
    <r>
      <t>Reprise de plaque de plâtre détérioré, comprenant dépose d'une portion localisée, fourniture et pose de nouvelles plaques. Réalisation des joints. Après dépose Ecrans, matériel électrique et Cuisine. Y</t>
    </r>
    <r>
      <rPr>
        <b/>
        <sz val="11"/>
        <rFont val="Arial Narrow"/>
        <family val="2"/>
      </rPr>
      <t xml:space="preserve"> compris sur les cloisons après dépose de la faïence </t>
    </r>
  </si>
  <si>
    <t>Démolition cloisons, cis évacuation. Compris bloc porte, encoffrements gaines techniques, doublages, châssis vitré, etc...</t>
  </si>
  <si>
    <t>Dépose &amp; Evacuation éléments de cuisine</t>
  </si>
  <si>
    <t xml:space="preserve">Arrachage sol Souple, y compris plinthes et piquage ragréage.  Y compris dépose propre autour des UAE, </t>
  </si>
  <si>
    <t>Dépose et évacuation Carrelage y compris plinthes, siphons et trappes de sol non conservés et piquage ragréage</t>
  </si>
  <si>
    <r>
      <t xml:space="preserve">Encoffrement gaine technique par mise en place d'une boite avec 2 plaques BA18 mm vissée sur ossature métallique 70mm avec montants simples, doublé d'un isolant type laine minérale. Cis réalisation des joints. </t>
    </r>
    <r>
      <rPr>
        <b/>
        <sz val="11"/>
        <rFont val="Arial"/>
        <family val="2"/>
      </rPr>
      <t>EI 60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</si>
</sst>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1" x14ac:knownFonts="1">
    <font>
      <sz val="9"/>
      <name val="Century Gothic"/>
    </font>
    <font>
      <sz val="10"/>
      <name val="Arial Narrow"/>
      <family val="2"/>
    </font>
    <font>
      <b/>
      <sz val="10"/>
      <name val="Arial Narrow"/>
      <family val="2"/>
    </font>
    <font>
      <b/>
      <sz val="9"/>
      <name val="Arial Narrow"/>
      <family val="2"/>
    </font>
    <font>
      <sz val="9"/>
      <name val="Arial Narrow"/>
      <family val="2"/>
    </font>
    <font>
      <b/>
      <sz val="9"/>
      <color indexed="9"/>
      <name val="Arial Narrow"/>
      <family val="2"/>
    </font>
    <font>
      <sz val="11"/>
      <name val="Arial Narrow"/>
      <family val="2"/>
    </font>
    <font>
      <b/>
      <sz val="11"/>
      <name val="Arial Narrow"/>
      <family val="2"/>
    </font>
    <font>
      <b/>
      <sz val="13"/>
      <name val="Arial Narrow"/>
      <family val="2"/>
    </font>
    <font>
      <b/>
      <u/>
      <sz val="9"/>
      <name val="Arial Narrow"/>
      <family val="2"/>
    </font>
    <font>
      <b/>
      <sz val="11"/>
      <name val="Arial"/>
      <family val="2"/>
    </font>
  </fonts>
  <fills count="4">
    <fill>
      <patternFill patternType="none"/>
    </fill>
    <fill>
      <patternFill patternType="gray125"/>
    </fill>
    <fill>
      <patternFill patternType="solid">
        <fgColor theme="4" tint="0.39997558519241921"/>
        <bgColor indexed="64"/>
      </patternFill>
    </fill>
    <fill>
      <patternFill patternType="solid">
        <fgColor theme="4" tint="-0.24997711111789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s>
  <cellStyleXfs count="1">
    <xf numFmtId="0" fontId="0" fillId="0" borderId="0"/>
  </cellStyleXfs>
  <cellXfs count="59">
    <xf numFmtId="0" fontId="0" fillId="0" borderId="0" xfId="0"/>
    <xf numFmtId="0" fontId="1" fillId="0" borderId="0" xfId="0" applyFont="1" applyAlignment="1">
      <alignment vertical="center"/>
    </xf>
    <xf numFmtId="0" fontId="1" fillId="0" borderId="0" xfId="0" applyFont="1" applyBorder="1" applyAlignment="1">
      <alignment horizontal="right" vertical="center"/>
    </xf>
    <xf numFmtId="4" fontId="1" fillId="0" borderId="0" xfId="0" applyNumberFormat="1" applyFont="1" applyBorder="1" applyAlignment="1">
      <alignment horizontal="right" vertical="center"/>
    </xf>
    <xf numFmtId="4" fontId="1" fillId="0" borderId="0" xfId="0" applyNumberFormat="1" applyFont="1" applyBorder="1" applyAlignment="1">
      <alignment vertical="center"/>
    </xf>
    <xf numFmtId="0" fontId="4" fillId="0" borderId="0" xfId="0" applyFont="1" applyAlignment="1">
      <alignment vertical="center"/>
    </xf>
    <xf numFmtId="0" fontId="4" fillId="0" borderId="3" xfId="0" applyFont="1" applyBorder="1" applyAlignment="1">
      <alignment vertical="center"/>
    </xf>
    <xf numFmtId="0" fontId="4" fillId="0" borderId="3" xfId="0" applyFont="1" applyBorder="1" applyAlignment="1">
      <alignment horizontal="center" vertical="center"/>
    </xf>
    <xf numFmtId="4" fontId="4" fillId="0" borderId="3" xfId="0" applyNumberFormat="1" applyFont="1" applyBorder="1" applyAlignment="1">
      <alignment horizontal="center" vertical="center"/>
    </xf>
    <xf numFmtId="0" fontId="6" fillId="0" borderId="0" xfId="0" applyFont="1" applyAlignment="1">
      <alignment vertical="center"/>
    </xf>
    <xf numFmtId="0" fontId="7" fillId="0" borderId="3" xfId="0" applyFont="1" applyFill="1" applyBorder="1" applyAlignment="1">
      <alignment horizontal="center" vertical="center"/>
    </xf>
    <xf numFmtId="0" fontId="7" fillId="0" borderId="3" xfId="0" applyFont="1" applyBorder="1" applyAlignment="1">
      <alignment horizontal="center" vertical="center"/>
    </xf>
    <xf numFmtId="4" fontId="7" fillId="0" borderId="3" xfId="0" applyNumberFormat="1" applyFont="1" applyFill="1" applyBorder="1" applyAlignment="1">
      <alignment horizontal="center" vertical="center"/>
    </xf>
    <xf numFmtId="0" fontId="4" fillId="0" borderId="5" xfId="0" applyFont="1" applyBorder="1" applyAlignment="1">
      <alignment horizontal="center" vertical="center"/>
    </xf>
    <xf numFmtId="0" fontId="4" fillId="0" borderId="5" xfId="0" applyFont="1" applyBorder="1" applyAlignment="1">
      <alignment vertical="center"/>
    </xf>
    <xf numFmtId="0" fontId="3" fillId="0" borderId="5" xfId="0" applyFont="1" applyBorder="1" applyAlignment="1">
      <alignment horizontal="center" vertical="center"/>
    </xf>
    <xf numFmtId="4" fontId="4" fillId="0" borderId="5" xfId="0" applyNumberFormat="1" applyFont="1" applyBorder="1" applyAlignment="1" applyProtection="1">
      <alignment horizontal="center" vertical="center"/>
      <protection locked="0"/>
    </xf>
    <xf numFmtId="2" fontId="3" fillId="0" borderId="3" xfId="0" applyNumberFormat="1" applyFont="1" applyBorder="1" applyAlignment="1">
      <alignment horizontal="center" vertical="center"/>
    </xf>
    <xf numFmtId="0" fontId="7" fillId="0" borderId="3" xfId="0" applyFont="1" applyBorder="1" applyAlignment="1">
      <alignment vertical="center"/>
    </xf>
    <xf numFmtId="0" fontId="6" fillId="0" borderId="3" xfId="0" applyFont="1" applyBorder="1" applyAlignment="1">
      <alignment horizontal="center" vertical="center"/>
    </xf>
    <xf numFmtId="4" fontId="6" fillId="0" borderId="3" xfId="0" applyNumberFormat="1" applyFont="1" applyBorder="1" applyAlignment="1" applyProtection="1">
      <alignment horizontal="center" vertical="center"/>
      <protection locked="0"/>
    </xf>
    <xf numFmtId="4" fontId="6" fillId="0" borderId="5" xfId="0" applyNumberFormat="1" applyFont="1" applyBorder="1" applyAlignment="1" applyProtection="1">
      <alignment horizontal="center" vertical="center"/>
      <protection locked="0"/>
    </xf>
    <xf numFmtId="164" fontId="4" fillId="0" borderId="3" xfId="0" applyNumberFormat="1" applyFont="1" applyBorder="1" applyAlignment="1">
      <alignment horizontal="center" vertical="center"/>
    </xf>
    <xf numFmtId="11" fontId="6" fillId="0" borderId="3" xfId="0" applyNumberFormat="1" applyFont="1" applyBorder="1" applyAlignment="1">
      <alignment horizontal="center" vertical="center"/>
    </xf>
    <xf numFmtId="4" fontId="4" fillId="0" borderId="3" xfId="0" applyNumberFormat="1" applyFont="1" applyBorder="1" applyAlignment="1" applyProtection="1">
      <alignment horizontal="center" vertical="center"/>
      <protection locked="0"/>
    </xf>
    <xf numFmtId="0" fontId="6" fillId="0" borderId="6" xfId="0" applyFont="1" applyBorder="1" applyAlignment="1">
      <alignment horizontal="center" vertical="center"/>
    </xf>
    <xf numFmtId="0" fontId="7" fillId="0" borderId="7" xfId="0" applyFont="1" applyBorder="1" applyAlignment="1">
      <alignment horizontal="right" vertical="center"/>
    </xf>
    <xf numFmtId="0" fontId="7" fillId="0" borderId="7" xfId="0" applyFont="1" applyBorder="1" applyAlignment="1">
      <alignment horizontal="center" vertical="center"/>
    </xf>
    <xf numFmtId="0" fontId="6" fillId="0" borderId="7" xfId="0" applyFont="1" applyBorder="1" applyAlignment="1">
      <alignment horizontal="right" vertical="center"/>
    </xf>
    <xf numFmtId="4" fontId="7" fillId="0" borderId="7" xfId="0" applyNumberFormat="1" applyFont="1" applyBorder="1" applyAlignment="1" applyProtection="1">
      <alignment horizontal="right" vertical="center"/>
      <protection locked="0"/>
    </xf>
    <xf numFmtId="4" fontId="7" fillId="0" borderId="8" xfId="0" applyNumberFormat="1" applyFont="1" applyBorder="1" applyAlignment="1">
      <alignment horizontal="right" vertical="center"/>
    </xf>
    <xf numFmtId="0" fontId="6" fillId="0" borderId="9" xfId="0" applyFont="1" applyBorder="1" applyAlignment="1">
      <alignment horizontal="center" vertical="center"/>
    </xf>
    <xf numFmtId="0" fontId="4" fillId="0" borderId="7" xfId="0" applyFont="1" applyBorder="1" applyAlignment="1">
      <alignment vertical="center"/>
    </xf>
    <xf numFmtId="0" fontId="6" fillId="0" borderId="7" xfId="0" applyFont="1" applyBorder="1" applyAlignment="1">
      <alignment horizontal="center" vertical="center"/>
    </xf>
    <xf numFmtId="4" fontId="6" fillId="0" borderId="7" xfId="0" applyNumberFormat="1" applyFont="1" applyBorder="1" applyAlignment="1">
      <alignment horizontal="right" vertical="center"/>
    </xf>
    <xf numFmtId="4" fontId="6" fillId="0" borderId="10" xfId="0" applyNumberFormat="1" applyFont="1" applyBorder="1" applyAlignment="1">
      <alignment horizontal="right" vertical="center"/>
    </xf>
    <xf numFmtId="4" fontId="7" fillId="0" borderId="11" xfId="0" applyNumberFormat="1" applyFont="1" applyBorder="1" applyAlignment="1" applyProtection="1">
      <alignment horizontal="right" vertical="center"/>
      <protection locked="0"/>
    </xf>
    <xf numFmtId="0" fontId="1" fillId="0" borderId="6" xfId="0" applyFont="1" applyBorder="1" applyAlignment="1">
      <alignment horizontal="center" vertical="center"/>
    </xf>
    <xf numFmtId="0" fontId="3" fillId="0" borderId="3" xfId="0" applyFont="1" applyBorder="1" applyAlignment="1">
      <alignment horizontal="center" vertical="center"/>
    </xf>
    <xf numFmtId="0" fontId="6" fillId="0" borderId="3" xfId="0" applyFont="1" applyFill="1" applyBorder="1" applyAlignment="1">
      <alignment vertical="center" wrapText="1"/>
    </xf>
    <xf numFmtId="0" fontId="5" fillId="2" borderId="4" xfId="0" applyFont="1" applyFill="1" applyBorder="1" applyAlignment="1">
      <alignment horizontal="center" vertical="center"/>
    </xf>
    <xf numFmtId="4" fontId="5" fillId="2" borderId="4" xfId="0" applyNumberFormat="1" applyFont="1" applyFill="1" applyBorder="1" applyAlignment="1">
      <alignment horizontal="center" vertical="center"/>
    </xf>
    <xf numFmtId="0" fontId="5" fillId="3" borderId="0" xfId="0" applyFont="1" applyFill="1" applyBorder="1" applyAlignment="1">
      <alignment horizontal="center" vertical="center"/>
    </xf>
    <xf numFmtId="14" fontId="5" fillId="3" borderId="0" xfId="0" applyNumberFormat="1" applyFont="1" applyFill="1" applyBorder="1" applyAlignment="1">
      <alignment horizontal="center" vertical="center"/>
    </xf>
    <xf numFmtId="4" fontId="5" fillId="3" borderId="0" xfId="0" applyNumberFormat="1" applyFont="1" applyFill="1" applyBorder="1" applyAlignment="1">
      <alignment horizontal="center" vertical="center"/>
    </xf>
    <xf numFmtId="0" fontId="6" fillId="0" borderId="3" xfId="0" applyFont="1" applyFill="1" applyBorder="1" applyAlignment="1">
      <alignment horizontal="right" vertical="center" wrapText="1"/>
    </xf>
    <xf numFmtId="164" fontId="4" fillId="0" borderId="5" xfId="0" applyNumberFormat="1" applyFont="1" applyBorder="1" applyAlignment="1">
      <alignment horizontal="center" vertical="center"/>
    </xf>
    <xf numFmtId="0" fontId="1" fillId="0" borderId="0" xfId="0" applyFont="1" applyBorder="1" applyAlignment="1">
      <alignment horizontal="center" vertical="center"/>
    </xf>
    <xf numFmtId="0" fontId="4" fillId="0" borderId="0" xfId="0" applyFont="1"/>
    <xf numFmtId="0" fontId="8" fillId="0" borderId="3" xfId="0" applyFont="1" applyBorder="1" applyAlignment="1">
      <alignment horizontal="center" vertical="center" wrapText="1"/>
    </xf>
    <xf numFmtId="0" fontId="1" fillId="0" borderId="5" xfId="0" applyFont="1" applyBorder="1" applyAlignment="1">
      <alignment vertical="center" wrapText="1"/>
    </xf>
    <xf numFmtId="11" fontId="6" fillId="0" borderId="5" xfId="0" applyNumberFormat="1" applyFont="1" applyBorder="1" applyAlignment="1">
      <alignment horizontal="center" vertical="center"/>
    </xf>
    <xf numFmtId="0" fontId="6" fillId="0" borderId="5" xfId="0" applyFont="1" applyBorder="1" applyAlignment="1">
      <alignment horizontal="center" vertical="center"/>
    </xf>
    <xf numFmtId="0" fontId="2" fillId="0" borderId="1" xfId="0" applyFont="1" applyBorder="1" applyAlignment="1">
      <alignment vertical="center"/>
    </xf>
    <xf numFmtId="0" fontId="3" fillId="0" borderId="2" xfId="0" applyFont="1" applyBorder="1" applyAlignment="1">
      <alignment vertical="center"/>
    </xf>
    <xf numFmtId="0" fontId="1" fillId="0" borderId="0" xfId="0" applyFont="1" applyBorder="1" applyAlignment="1">
      <alignment horizontal="center" vertical="center"/>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7"/>
  <sheetViews>
    <sheetView tabSelected="1" topLeftCell="B31" zoomScale="130" zoomScaleNormal="130" workbookViewId="0">
      <selection activeCell="C37" sqref="C37"/>
    </sheetView>
  </sheetViews>
  <sheetFormatPr baseColWidth="10" defaultRowHeight="13.5" x14ac:dyDescent="0.25"/>
  <cols>
    <col min="1" max="1" width="34.7109375" style="48" customWidth="1"/>
    <col min="2" max="2" width="11.42578125" style="48"/>
    <col min="3" max="3" width="78" style="48" customWidth="1"/>
    <col min="4" max="4" width="4.5703125" style="48" customWidth="1"/>
    <col min="5" max="5" width="8.7109375" style="48" customWidth="1"/>
    <col min="6" max="6" width="12.140625" style="48" customWidth="1"/>
    <col min="7" max="7" width="14.85546875" style="48" customWidth="1"/>
    <col min="8" max="16384" width="11.42578125" style="48"/>
  </cols>
  <sheetData>
    <row r="1" spans="1:8" x14ac:dyDescent="0.25">
      <c r="A1" s="1"/>
      <c r="B1" s="53" t="s">
        <v>0</v>
      </c>
      <c r="C1" s="54"/>
      <c r="D1" s="47"/>
      <c r="E1" s="2"/>
      <c r="F1" s="3"/>
      <c r="G1" s="4"/>
      <c r="H1" s="1"/>
    </row>
    <row r="2" spans="1:8" x14ac:dyDescent="0.25">
      <c r="A2" s="1"/>
      <c r="B2" s="55"/>
      <c r="C2" s="55"/>
      <c r="D2" s="55"/>
      <c r="E2" s="55"/>
      <c r="F2" s="55"/>
      <c r="G2" s="55"/>
      <c r="H2" s="1"/>
    </row>
    <row r="3" spans="1:8" x14ac:dyDescent="0.25">
      <c r="A3" s="5"/>
      <c r="B3" s="42" t="s">
        <v>23</v>
      </c>
      <c r="C3" s="42" t="s">
        <v>24</v>
      </c>
      <c r="D3" s="42"/>
      <c r="E3" s="42"/>
      <c r="F3" s="43"/>
      <c r="G3" s="44" t="s">
        <v>35</v>
      </c>
      <c r="H3" s="5"/>
    </row>
    <row r="4" spans="1:8" x14ac:dyDescent="0.25">
      <c r="A4" s="5"/>
      <c r="B4" s="6"/>
      <c r="C4" s="7"/>
      <c r="D4" s="7"/>
      <c r="E4" s="7"/>
      <c r="F4" s="8"/>
      <c r="G4" s="8"/>
      <c r="H4" s="5"/>
    </row>
    <row r="5" spans="1:8" ht="21.75" customHeight="1" x14ac:dyDescent="0.25">
      <c r="A5" s="9"/>
      <c r="B5" s="10"/>
      <c r="C5" s="49" t="s">
        <v>41</v>
      </c>
      <c r="D5" s="10"/>
      <c r="E5" s="10"/>
      <c r="F5" s="12"/>
      <c r="G5" s="12"/>
      <c r="H5" s="9"/>
    </row>
    <row r="6" spans="1:8" ht="153.75" customHeight="1" x14ac:dyDescent="0.25">
      <c r="A6" s="5"/>
      <c r="B6" s="56" t="s">
        <v>47</v>
      </c>
      <c r="C6" s="57"/>
      <c r="D6" s="57"/>
      <c r="E6" s="57"/>
      <c r="F6" s="57"/>
      <c r="G6" s="58"/>
      <c r="H6" s="5"/>
    </row>
    <row r="7" spans="1:8" x14ac:dyDescent="0.25">
      <c r="A7" s="5"/>
      <c r="B7" s="40" t="s">
        <v>1</v>
      </c>
      <c r="C7" s="40" t="s">
        <v>2</v>
      </c>
      <c r="D7" s="40" t="s">
        <v>3</v>
      </c>
      <c r="E7" s="40" t="s">
        <v>4</v>
      </c>
      <c r="F7" s="41" t="s">
        <v>5</v>
      </c>
      <c r="G7" s="41" t="s">
        <v>6</v>
      </c>
      <c r="H7" s="5"/>
    </row>
    <row r="8" spans="1:8" x14ac:dyDescent="0.25">
      <c r="A8" s="5"/>
      <c r="B8" s="13"/>
      <c r="C8" s="14"/>
      <c r="D8" s="13"/>
      <c r="E8" s="15"/>
      <c r="F8" s="16" t="s">
        <v>7</v>
      </c>
      <c r="G8" s="16" t="s">
        <v>7</v>
      </c>
      <c r="H8" s="5"/>
    </row>
    <row r="9" spans="1:8" ht="16.5" x14ac:dyDescent="0.25">
      <c r="A9" s="5"/>
      <c r="B9" s="13"/>
      <c r="C9" s="39" t="s">
        <v>31</v>
      </c>
      <c r="D9" s="13" t="s">
        <v>30</v>
      </c>
      <c r="E9" s="15"/>
      <c r="F9" s="16" t="s">
        <v>28</v>
      </c>
      <c r="G9" s="16" t="s">
        <v>28</v>
      </c>
      <c r="H9" s="5"/>
    </row>
    <row r="10" spans="1:8" ht="16.5" x14ac:dyDescent="0.25">
      <c r="A10" s="5"/>
      <c r="B10" s="13"/>
      <c r="C10" s="39" t="s">
        <v>29</v>
      </c>
      <c r="D10" s="13" t="s">
        <v>30</v>
      </c>
      <c r="E10" s="15"/>
      <c r="F10" s="16" t="s">
        <v>28</v>
      </c>
      <c r="G10" s="16" t="s">
        <v>28</v>
      </c>
      <c r="H10" s="5"/>
    </row>
    <row r="11" spans="1:8" x14ac:dyDescent="0.25">
      <c r="A11" s="5"/>
      <c r="B11" s="13"/>
      <c r="C11" s="14"/>
      <c r="D11" s="13"/>
      <c r="E11" s="15"/>
      <c r="F11" s="16"/>
      <c r="G11" s="16"/>
      <c r="H11" s="5"/>
    </row>
    <row r="12" spans="1:8" ht="16.5" x14ac:dyDescent="0.25">
      <c r="A12" s="5"/>
      <c r="B12" s="17">
        <v>2.1</v>
      </c>
      <c r="C12" s="18" t="s">
        <v>16</v>
      </c>
      <c r="D12" s="19"/>
      <c r="E12" s="11"/>
      <c r="F12" s="20"/>
      <c r="G12" s="21"/>
      <c r="H12" s="5"/>
    </row>
    <row r="13" spans="1:8" ht="6" customHeight="1" x14ac:dyDescent="0.25">
      <c r="A13" s="5"/>
      <c r="B13" s="22"/>
      <c r="C13" s="18"/>
      <c r="D13" s="19"/>
      <c r="E13" s="11"/>
      <c r="F13" s="20"/>
      <c r="G13" s="21"/>
      <c r="H13" s="5"/>
    </row>
    <row r="14" spans="1:8" ht="15.75" customHeight="1" x14ac:dyDescent="0.25">
      <c r="A14" s="5"/>
      <c r="B14" s="22">
        <f>B12+0.001</f>
        <v>2.101</v>
      </c>
      <c r="C14" s="39" t="s">
        <v>25</v>
      </c>
      <c r="D14" s="19" t="s">
        <v>3</v>
      </c>
      <c r="E14" s="19"/>
      <c r="F14" s="20"/>
      <c r="G14" s="21">
        <f t="shared" ref="G14:G18" si="0">E14*F14</f>
        <v>0</v>
      </c>
      <c r="H14" s="5"/>
    </row>
    <row r="15" spans="1:8" ht="28.5" customHeight="1" x14ac:dyDescent="0.25">
      <c r="A15" s="5"/>
      <c r="B15" s="22">
        <f t="shared" ref="B15:B19" si="1">B14+0.001</f>
        <v>2.1019999999999999</v>
      </c>
      <c r="C15" s="39" t="s">
        <v>26</v>
      </c>
      <c r="D15" s="19" t="s">
        <v>10</v>
      </c>
      <c r="E15" s="19"/>
      <c r="F15" s="20"/>
      <c r="G15" s="21">
        <f t="shared" si="0"/>
        <v>0</v>
      </c>
      <c r="H15" s="5"/>
    </row>
    <row r="16" spans="1:8" ht="16.5" x14ac:dyDescent="0.25">
      <c r="A16" s="5"/>
      <c r="B16" s="22">
        <f t="shared" si="1"/>
        <v>2.1029999999999998</v>
      </c>
      <c r="C16" s="39" t="s">
        <v>27</v>
      </c>
      <c r="D16" s="19" t="s">
        <v>17</v>
      </c>
      <c r="E16" s="19"/>
      <c r="F16" s="20"/>
      <c r="G16" s="21">
        <f t="shared" si="0"/>
        <v>0</v>
      </c>
      <c r="H16" s="5"/>
    </row>
    <row r="17" spans="1:8" ht="15.75" customHeight="1" x14ac:dyDescent="0.25">
      <c r="A17" s="5"/>
      <c r="B17" s="22">
        <f t="shared" si="1"/>
        <v>2.1039999999999996</v>
      </c>
      <c r="C17" s="39" t="s">
        <v>49</v>
      </c>
      <c r="D17" s="23" t="s">
        <v>8</v>
      </c>
      <c r="E17" s="19"/>
      <c r="F17" s="20"/>
      <c r="G17" s="21">
        <f t="shared" si="0"/>
        <v>0</v>
      </c>
      <c r="H17" s="5"/>
    </row>
    <row r="18" spans="1:8" ht="16.5" customHeight="1" x14ac:dyDescent="0.25">
      <c r="A18" s="5"/>
      <c r="B18" s="22">
        <f t="shared" si="1"/>
        <v>2.1049999999999995</v>
      </c>
      <c r="C18" s="39" t="s">
        <v>33</v>
      </c>
      <c r="D18" s="52" t="s">
        <v>3</v>
      </c>
      <c r="E18" s="52"/>
      <c r="F18" s="20"/>
      <c r="G18" s="21">
        <f t="shared" si="0"/>
        <v>0</v>
      </c>
      <c r="H18" s="5"/>
    </row>
    <row r="19" spans="1:8" ht="16.5" customHeight="1" x14ac:dyDescent="0.25">
      <c r="A19" s="5"/>
      <c r="B19" s="22">
        <f t="shared" si="1"/>
        <v>2.1059999999999994</v>
      </c>
      <c r="C19" s="39" t="s">
        <v>37</v>
      </c>
      <c r="D19" s="23" t="s">
        <v>8</v>
      </c>
      <c r="E19" s="52"/>
      <c r="F19" s="20"/>
      <c r="G19" s="21">
        <f t="shared" ref="G19" si="2">E19*F19</f>
        <v>0</v>
      </c>
      <c r="H19" s="5"/>
    </row>
    <row r="20" spans="1:8" ht="16.5" x14ac:dyDescent="0.25">
      <c r="A20" s="5"/>
      <c r="B20" s="46"/>
      <c r="C20" s="50"/>
      <c r="D20" s="23"/>
      <c r="E20" s="19"/>
      <c r="F20" s="20"/>
      <c r="G20" s="21"/>
      <c r="H20" s="5"/>
    </row>
    <row r="21" spans="1:8" ht="16.5" x14ac:dyDescent="0.25">
      <c r="A21" s="5"/>
      <c r="B21" s="17">
        <f>B12+0.1</f>
        <v>2.2000000000000002</v>
      </c>
      <c r="C21" s="18" t="s">
        <v>18</v>
      </c>
      <c r="D21" s="19"/>
      <c r="E21" s="11"/>
      <c r="F21" s="20"/>
      <c r="G21" s="21"/>
      <c r="H21" s="5"/>
    </row>
    <row r="22" spans="1:8" ht="6" customHeight="1" x14ac:dyDescent="0.25">
      <c r="A22" s="5"/>
      <c r="B22" s="46"/>
      <c r="C22" s="45"/>
      <c r="D22" s="23"/>
      <c r="E22" s="19"/>
      <c r="F22" s="20"/>
      <c r="G22" s="21"/>
      <c r="H22" s="5"/>
    </row>
    <row r="23" spans="1:8" ht="33" x14ac:dyDescent="0.25">
      <c r="A23" s="5"/>
      <c r="B23" s="22">
        <f>B21+0.001</f>
        <v>2.2010000000000001</v>
      </c>
      <c r="C23" s="39" t="s">
        <v>52</v>
      </c>
      <c r="D23" s="23" t="s">
        <v>8</v>
      </c>
      <c r="E23" s="19"/>
      <c r="F23" s="20"/>
      <c r="G23" s="21">
        <f t="shared" ref="G23:G49" si="3">E23*F23</f>
        <v>0</v>
      </c>
      <c r="H23" s="5"/>
    </row>
    <row r="24" spans="1:8" ht="16.5" x14ac:dyDescent="0.25">
      <c r="A24" s="5"/>
      <c r="B24" s="22">
        <f t="shared" ref="B24:B32" si="4">B23+0.001</f>
        <v>2.202</v>
      </c>
      <c r="C24" s="39" t="s">
        <v>42</v>
      </c>
      <c r="D24" s="51" t="s">
        <v>19</v>
      </c>
      <c r="E24" s="52"/>
      <c r="F24" s="21"/>
      <c r="G24" s="21">
        <f t="shared" si="3"/>
        <v>0</v>
      </c>
      <c r="H24" s="5"/>
    </row>
    <row r="25" spans="1:8" ht="16.5" x14ac:dyDescent="0.25">
      <c r="A25" s="5"/>
      <c r="B25" s="22">
        <f t="shared" si="4"/>
        <v>2.2029999999999998</v>
      </c>
      <c r="C25" s="39" t="s">
        <v>43</v>
      </c>
      <c r="D25" s="51" t="s">
        <v>19</v>
      </c>
      <c r="E25" s="52"/>
      <c r="F25" s="21"/>
      <c r="G25" s="21">
        <f t="shared" ref="G25" si="5">E25*F25</f>
        <v>0</v>
      </c>
      <c r="H25" s="5"/>
    </row>
    <row r="26" spans="1:8" ht="16.5" x14ac:dyDescent="0.25">
      <c r="A26" s="5"/>
      <c r="B26" s="22">
        <f t="shared" si="4"/>
        <v>2.2039999999999997</v>
      </c>
      <c r="C26" s="39" t="s">
        <v>53</v>
      </c>
      <c r="D26" s="51" t="s">
        <v>19</v>
      </c>
      <c r="E26" s="52"/>
      <c r="F26" s="21"/>
      <c r="G26" s="21">
        <f t="shared" ref="G26" si="6">E26*F26</f>
        <v>0</v>
      </c>
      <c r="H26" s="5"/>
    </row>
    <row r="27" spans="1:8" ht="16.5" x14ac:dyDescent="0.25">
      <c r="A27" s="5"/>
      <c r="B27" s="22">
        <f t="shared" si="4"/>
        <v>2.2049999999999996</v>
      </c>
      <c r="C27" s="39" t="s">
        <v>34</v>
      </c>
      <c r="D27" s="21" t="s">
        <v>19</v>
      </c>
      <c r="E27" s="21"/>
      <c r="F27" s="21"/>
      <c r="G27" s="21">
        <f t="shared" si="3"/>
        <v>0</v>
      </c>
      <c r="H27" s="5"/>
    </row>
    <row r="28" spans="1:8" ht="35.25" customHeight="1" x14ac:dyDescent="0.25">
      <c r="A28" s="5"/>
      <c r="B28" s="22">
        <f t="shared" si="4"/>
        <v>2.2059999999999995</v>
      </c>
      <c r="C28" s="39" t="s">
        <v>44</v>
      </c>
      <c r="D28" s="23" t="s">
        <v>8</v>
      </c>
      <c r="E28" s="19"/>
      <c r="F28" s="20"/>
      <c r="G28" s="21">
        <f t="shared" si="3"/>
        <v>0</v>
      </c>
      <c r="H28" s="5"/>
    </row>
    <row r="29" spans="1:8" ht="33" x14ac:dyDescent="0.25">
      <c r="A29" s="5"/>
      <c r="B29" s="22">
        <f t="shared" si="4"/>
        <v>2.2069999999999994</v>
      </c>
      <c r="C29" s="39" t="s">
        <v>55</v>
      </c>
      <c r="D29" s="23" t="s">
        <v>8</v>
      </c>
      <c r="E29" s="19"/>
      <c r="F29" s="20"/>
      <c r="G29" s="21">
        <f t="shared" si="3"/>
        <v>0</v>
      </c>
      <c r="H29" s="5"/>
    </row>
    <row r="30" spans="1:8" ht="16.5" x14ac:dyDescent="0.25">
      <c r="A30" s="5"/>
      <c r="B30" s="22">
        <f t="shared" si="4"/>
        <v>2.2079999999999993</v>
      </c>
      <c r="C30" s="39" t="s">
        <v>48</v>
      </c>
      <c r="D30" s="23" t="s">
        <v>8</v>
      </c>
      <c r="E30" s="19"/>
      <c r="F30" s="20"/>
      <c r="G30" s="21">
        <f t="shared" ref="G30" si="7">E30*F30</f>
        <v>0</v>
      </c>
      <c r="H30" s="5"/>
    </row>
    <row r="31" spans="1:8" ht="33" x14ac:dyDescent="0.25">
      <c r="A31" s="5"/>
      <c r="B31" s="22">
        <f t="shared" si="4"/>
        <v>2.2089999999999992</v>
      </c>
      <c r="C31" s="39" t="s">
        <v>54</v>
      </c>
      <c r="D31" s="23" t="s">
        <v>8</v>
      </c>
      <c r="E31" s="19"/>
      <c r="F31" s="20"/>
      <c r="G31" s="21">
        <f t="shared" ref="G31" si="8">E31*F31</f>
        <v>0</v>
      </c>
      <c r="H31" s="5"/>
    </row>
    <row r="32" spans="1:8" ht="16.5" x14ac:dyDescent="0.25">
      <c r="A32" s="5"/>
      <c r="B32" s="22">
        <f t="shared" si="4"/>
        <v>2.2099999999999991</v>
      </c>
      <c r="C32" s="39" t="s">
        <v>36</v>
      </c>
      <c r="D32" s="23" t="s">
        <v>8</v>
      </c>
      <c r="E32" s="19"/>
      <c r="F32" s="20"/>
      <c r="G32" s="21">
        <f t="shared" ref="G32" si="9">E32*F32</f>
        <v>0</v>
      </c>
      <c r="H32" s="5"/>
    </row>
    <row r="33" spans="1:8" ht="16.5" x14ac:dyDescent="0.25">
      <c r="A33" s="5"/>
      <c r="B33" s="46"/>
      <c r="C33" s="39"/>
      <c r="D33" s="23"/>
      <c r="E33" s="19"/>
      <c r="F33" s="20"/>
      <c r="G33" s="21"/>
      <c r="H33" s="5"/>
    </row>
    <row r="34" spans="1:8" ht="16.5" x14ac:dyDescent="0.25">
      <c r="A34" s="5"/>
      <c r="B34" s="17">
        <f>B21+0.1</f>
        <v>2.3000000000000003</v>
      </c>
      <c r="C34" s="18" t="s">
        <v>20</v>
      </c>
      <c r="D34" s="19"/>
      <c r="E34" s="11"/>
      <c r="F34" s="20"/>
      <c r="G34" s="21"/>
      <c r="H34" s="5"/>
    </row>
    <row r="35" spans="1:8" ht="6" customHeight="1" x14ac:dyDescent="0.25">
      <c r="A35" s="5"/>
      <c r="B35" s="46"/>
      <c r="C35" s="39"/>
      <c r="D35" s="23"/>
      <c r="E35" s="19"/>
      <c r="F35" s="20"/>
      <c r="G35" s="21"/>
      <c r="H35" s="5"/>
    </row>
    <row r="36" spans="1:8" ht="36.75" customHeight="1" x14ac:dyDescent="0.25">
      <c r="A36" s="5"/>
      <c r="B36" s="22">
        <f>B34+0.001</f>
        <v>2.3010000000000002</v>
      </c>
      <c r="C36" s="39" t="s">
        <v>38</v>
      </c>
      <c r="D36" s="23" t="s">
        <v>8</v>
      </c>
      <c r="E36" s="19"/>
      <c r="F36" s="20"/>
      <c r="G36" s="21">
        <f t="shared" ref="G36:G37" si="10">E36*F36</f>
        <v>0</v>
      </c>
      <c r="H36" s="5"/>
    </row>
    <row r="37" spans="1:8" ht="33" x14ac:dyDescent="0.25">
      <c r="A37" s="5"/>
      <c r="B37" s="22">
        <f t="shared" ref="B37:B39" si="11">B36+0.001</f>
        <v>2.302</v>
      </c>
      <c r="C37" s="39" t="s">
        <v>50</v>
      </c>
      <c r="D37" s="23" t="s">
        <v>8</v>
      </c>
      <c r="E37" s="19"/>
      <c r="F37" s="20"/>
      <c r="G37" s="21">
        <f t="shared" si="10"/>
        <v>0</v>
      </c>
      <c r="H37" s="5"/>
    </row>
    <row r="38" spans="1:8" ht="49.5" x14ac:dyDescent="0.25">
      <c r="A38" s="5"/>
      <c r="B38" s="22">
        <f t="shared" si="11"/>
        <v>2.3029999999999999</v>
      </c>
      <c r="C38" s="39" t="s">
        <v>56</v>
      </c>
      <c r="D38" s="23" t="s">
        <v>8</v>
      </c>
      <c r="E38" s="19"/>
      <c r="F38" s="20"/>
      <c r="G38" s="21">
        <f t="shared" ref="G38" si="12">E38*F38</f>
        <v>0</v>
      </c>
      <c r="H38" s="5"/>
    </row>
    <row r="39" spans="1:8" ht="33" x14ac:dyDescent="0.25">
      <c r="A39" s="5"/>
      <c r="B39" s="22">
        <f t="shared" si="11"/>
        <v>2.3039999999999998</v>
      </c>
      <c r="C39" s="39" t="s">
        <v>39</v>
      </c>
      <c r="D39" s="23" t="s">
        <v>9</v>
      </c>
      <c r="E39" s="19"/>
      <c r="F39" s="20"/>
      <c r="G39" s="21">
        <f t="shared" si="3"/>
        <v>0</v>
      </c>
      <c r="H39" s="5"/>
    </row>
    <row r="40" spans="1:8" ht="16.5" x14ac:dyDescent="0.25">
      <c r="A40" s="5"/>
      <c r="B40" s="46"/>
      <c r="C40" s="39"/>
      <c r="D40" s="23"/>
      <c r="E40" s="19"/>
      <c r="F40" s="20"/>
      <c r="G40" s="21"/>
      <c r="H40" s="5"/>
    </row>
    <row r="41" spans="1:8" ht="16.5" x14ac:dyDescent="0.25">
      <c r="A41" s="5"/>
      <c r="B41" s="17">
        <f>B34+0.1</f>
        <v>2.4000000000000004</v>
      </c>
      <c r="C41" s="18" t="s">
        <v>21</v>
      </c>
      <c r="D41" s="19"/>
      <c r="E41" s="11"/>
      <c r="F41" s="20"/>
      <c r="G41" s="21"/>
      <c r="H41" s="5"/>
    </row>
    <row r="42" spans="1:8" ht="5.25" customHeight="1" x14ac:dyDescent="0.25">
      <c r="A42" s="5"/>
      <c r="B42" s="46"/>
      <c r="C42" s="39"/>
      <c r="D42" s="23"/>
      <c r="E42" s="19"/>
      <c r="F42" s="20"/>
      <c r="G42" s="21"/>
      <c r="H42" s="5"/>
    </row>
    <row r="43" spans="1:8" ht="33" x14ac:dyDescent="0.25">
      <c r="A43" s="5"/>
      <c r="B43" s="22">
        <f>B41+0.001</f>
        <v>2.4010000000000002</v>
      </c>
      <c r="C43" s="39" t="s">
        <v>45</v>
      </c>
      <c r="D43" s="23" t="s">
        <v>8</v>
      </c>
      <c r="E43" s="19"/>
      <c r="F43" s="20"/>
      <c r="G43" s="21">
        <f t="shared" si="3"/>
        <v>0</v>
      </c>
      <c r="H43" s="5"/>
    </row>
    <row r="44" spans="1:8" ht="33" x14ac:dyDescent="0.25">
      <c r="A44" s="5"/>
      <c r="B44" s="22">
        <f>B43+0.001</f>
        <v>2.4020000000000001</v>
      </c>
      <c r="C44" s="39" t="s">
        <v>46</v>
      </c>
      <c r="D44" s="23" t="s">
        <v>8</v>
      </c>
      <c r="E44" s="19"/>
      <c r="F44" s="20"/>
      <c r="G44" s="21">
        <f t="shared" ref="G44" si="13">E44*F44</f>
        <v>0</v>
      </c>
      <c r="H44" s="5"/>
    </row>
    <row r="45" spans="1:8" ht="6.75" customHeight="1" x14ac:dyDescent="0.25">
      <c r="A45" s="5"/>
      <c r="B45" s="46"/>
      <c r="C45" s="39"/>
      <c r="D45" s="23"/>
      <c r="E45" s="19"/>
      <c r="F45" s="20"/>
      <c r="G45" s="21"/>
      <c r="H45" s="5"/>
    </row>
    <row r="46" spans="1:8" ht="16.5" x14ac:dyDescent="0.25">
      <c r="A46" s="5"/>
      <c r="B46" s="17">
        <f>B41+0.1</f>
        <v>2.5000000000000004</v>
      </c>
      <c r="C46" s="18" t="s">
        <v>22</v>
      </c>
      <c r="D46" s="19"/>
      <c r="E46" s="11"/>
      <c r="F46" s="20"/>
      <c r="G46" s="21"/>
      <c r="H46" s="5"/>
    </row>
    <row r="47" spans="1:8" ht="5.25" customHeight="1" x14ac:dyDescent="0.25">
      <c r="A47" s="5"/>
      <c r="B47" s="46"/>
      <c r="C47" s="39"/>
      <c r="D47" s="23"/>
      <c r="E47" s="19"/>
      <c r="F47" s="20"/>
      <c r="G47" s="21"/>
      <c r="H47" s="5"/>
    </row>
    <row r="48" spans="1:8" ht="33" x14ac:dyDescent="0.25">
      <c r="A48" s="5"/>
      <c r="B48" s="22">
        <f>B46+0.001</f>
        <v>2.5010000000000003</v>
      </c>
      <c r="C48" s="39" t="s">
        <v>32</v>
      </c>
      <c r="D48" s="23" t="s">
        <v>19</v>
      </c>
      <c r="E48" s="19"/>
      <c r="F48" s="20"/>
      <c r="G48" s="21">
        <f t="shared" si="3"/>
        <v>0</v>
      </c>
      <c r="H48" s="5"/>
    </row>
    <row r="49" spans="1:8" ht="60.75" customHeight="1" x14ac:dyDescent="0.25">
      <c r="A49" s="5"/>
      <c r="B49" s="22">
        <f>B48+0.001</f>
        <v>2.5020000000000002</v>
      </c>
      <c r="C49" s="39" t="s">
        <v>51</v>
      </c>
      <c r="D49" s="23" t="s">
        <v>8</v>
      </c>
      <c r="E49" s="19"/>
      <c r="F49" s="20"/>
      <c r="G49" s="21">
        <f t="shared" si="3"/>
        <v>0</v>
      </c>
      <c r="H49" s="5"/>
    </row>
    <row r="50" spans="1:8" ht="33" x14ac:dyDescent="0.25">
      <c r="A50" s="5"/>
      <c r="B50" s="22">
        <f>B49+0.001</f>
        <v>2.5030000000000001</v>
      </c>
      <c r="C50" s="39" t="s">
        <v>40</v>
      </c>
      <c r="D50" s="23" t="s">
        <v>19</v>
      </c>
      <c r="E50" s="19"/>
      <c r="F50" s="20"/>
      <c r="G50" s="21">
        <f t="shared" ref="G50" si="14">E50*F50</f>
        <v>0</v>
      </c>
      <c r="H50" s="5"/>
    </row>
    <row r="51" spans="1:8" ht="17.25" thickBot="1" x14ac:dyDescent="0.3">
      <c r="A51" s="5"/>
      <c r="B51" s="19"/>
      <c r="D51" s="19"/>
      <c r="E51" s="11"/>
      <c r="F51" s="20"/>
      <c r="G51" s="21"/>
      <c r="H51" s="5"/>
    </row>
    <row r="52" spans="1:8" ht="17.25" thickBot="1" x14ac:dyDescent="0.3">
      <c r="A52" s="5"/>
      <c r="B52" s="25"/>
      <c r="C52" s="26" t="s">
        <v>11</v>
      </c>
      <c r="D52" s="27" t="s">
        <v>12</v>
      </c>
      <c r="E52" s="28"/>
      <c r="F52" s="29" t="s">
        <v>13</v>
      </c>
      <c r="G52" s="30">
        <f>SUM(G14:G50)</f>
        <v>0</v>
      </c>
      <c r="H52" s="5"/>
    </row>
    <row r="53" spans="1:8" ht="17.25" thickBot="1" x14ac:dyDescent="0.3">
      <c r="A53" s="5"/>
      <c r="B53" s="31"/>
      <c r="C53" s="32"/>
      <c r="D53" s="33"/>
      <c r="E53" s="28"/>
      <c r="F53" s="34"/>
      <c r="G53" s="35"/>
      <c r="H53" s="5"/>
    </row>
    <row r="54" spans="1:8" ht="17.25" thickBot="1" x14ac:dyDescent="0.3">
      <c r="A54" s="5"/>
      <c r="B54" s="25"/>
      <c r="C54" s="32"/>
      <c r="D54" s="27" t="s">
        <v>14</v>
      </c>
      <c r="E54" s="28"/>
      <c r="F54" s="36" t="s">
        <v>13</v>
      </c>
      <c r="G54" s="30">
        <f>G52*0.2</f>
        <v>0</v>
      </c>
      <c r="H54" s="5"/>
    </row>
    <row r="55" spans="1:8" ht="17.25" thickBot="1" x14ac:dyDescent="0.3">
      <c r="A55" s="5"/>
      <c r="B55" s="31"/>
      <c r="C55" s="32"/>
      <c r="D55" s="33"/>
      <c r="E55" s="28"/>
      <c r="F55" s="34"/>
      <c r="G55" s="35"/>
      <c r="H55" s="5"/>
    </row>
    <row r="56" spans="1:8" ht="17.25" thickBot="1" x14ac:dyDescent="0.3">
      <c r="A56" s="5"/>
      <c r="B56" s="37"/>
      <c r="C56" s="26" t="s">
        <v>11</v>
      </c>
      <c r="D56" s="27" t="s">
        <v>15</v>
      </c>
      <c r="E56" s="28"/>
      <c r="F56" s="36" t="s">
        <v>13</v>
      </c>
      <c r="G56" s="30">
        <f>G52*1.2</f>
        <v>0</v>
      </c>
      <c r="H56" s="5"/>
    </row>
    <row r="57" spans="1:8" x14ac:dyDescent="0.25">
      <c r="A57" s="5"/>
      <c r="B57" s="7"/>
      <c r="C57" s="6"/>
      <c r="D57" s="7"/>
      <c r="E57" s="38"/>
      <c r="F57" s="24"/>
      <c r="G57" s="16"/>
      <c r="H57" s="5"/>
    </row>
  </sheetData>
  <mergeCells count="3">
    <mergeCell ref="B1:C1"/>
    <mergeCell ref="B2:G2"/>
    <mergeCell ref="B6:G6"/>
  </mergeCells>
  <pageMargins left="0.7" right="0.7" top="0.75" bottom="0.75" header="0.3" footer="0.3"/>
  <pageSetup paperSize="9"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F9266E-244F-4CD2-9273-0DC1B8A3BF94}">
  <dimension ref="A1"/>
  <sheetViews>
    <sheetView workbookViewId="0"/>
  </sheetViews>
  <sheetFormatPr baseColWidth="10" defaultRowHeight="14.25"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CDPGF</vt:lpstr>
      <vt:lpstr>Feuil1</vt:lpstr>
      <vt:lpstr>CDPGF!Zone_d_impression</vt:lpstr>
    </vt:vector>
  </TitlesOfParts>
  <Company>CHU Toulouse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ALCAIDE Julien</dc:creator>
  <cp:lastModifiedBy>ALCAIDE Julien</cp:lastModifiedBy>
  <cp:lastPrinted>2023-12-04T10:22:41Z</cp:lastPrinted>
  <dcterms:created xsi:type="dcterms:W3CDTF">2021-08-02T11:41:06Z</dcterms:created>
  <dcterms:modified xsi:type="dcterms:W3CDTF">2025-02-03T12:02:41Z</dcterms:modified>
</cp:coreProperties>
</file>