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1"/>
    <workbookView xWindow="0" yWindow="0" windowWidth="28800" windowHeight="12300"/>
  </bookViews>
  <sheets>
    <sheet name="BPU" sheetId="2" r:id="rId1"/>
    <sheet name="DQE" sheetId="3" r:id="rId2"/>
  </sheets>
  <definedNames>
    <definedName name="Excel_BuiltIn_Print_Area_1_1" localSheetId="1">#REF!</definedName>
    <definedName name="Excel_BuiltIn_Print_Area_1_1">#REF!</definedName>
    <definedName name="Excel_BuiltIn_Print_Area_2" localSheetId="1">#REF!</definedName>
    <definedName name="Excel_BuiltIn_Print_Area_2">#REF!</definedName>
    <definedName name="Excel_BuiltIn_Print_Titles_1_1" localSheetId="1">#REF!</definedName>
    <definedName name="Excel_BuiltIn_Print_Titles_1_1">#REF!</definedName>
    <definedName name="_xlnm.Print_Area" localSheetId="1">DQE!$A$1:$T$130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0" i="3" l="1"/>
  <c r="C130" i="3"/>
  <c r="B130" i="3"/>
  <c r="D116" i="3"/>
  <c r="T104" i="3"/>
  <c r="E103" i="3"/>
  <c r="T87" i="3"/>
  <c r="T70" i="3"/>
  <c r="E69" i="3"/>
  <c r="T53" i="3"/>
  <c r="T36" i="3"/>
  <c r="T19" i="3"/>
  <c r="B116" i="3" l="1"/>
  <c r="B112" i="3"/>
  <c r="R99" i="3"/>
  <c r="R100" i="3"/>
  <c r="R101" i="3"/>
  <c r="R102" i="3"/>
  <c r="R98" i="3"/>
  <c r="O99" i="3"/>
  <c r="O100" i="3"/>
  <c r="O101" i="3"/>
  <c r="O102" i="3"/>
  <c r="O98" i="3"/>
  <c r="L99" i="3"/>
  <c r="L100" i="3"/>
  <c r="L101" i="3"/>
  <c r="L102" i="3"/>
  <c r="L98" i="3"/>
  <c r="I99" i="3"/>
  <c r="I100" i="3"/>
  <c r="I101" i="3"/>
  <c r="I102" i="3"/>
  <c r="I98" i="3"/>
  <c r="F99" i="3"/>
  <c r="F100" i="3"/>
  <c r="F101" i="3"/>
  <c r="F102" i="3"/>
  <c r="F98" i="3"/>
  <c r="C99" i="3"/>
  <c r="C100" i="3"/>
  <c r="C101" i="3"/>
  <c r="C102" i="3"/>
  <c r="C98" i="3"/>
  <c r="R82" i="3"/>
  <c r="R83" i="3"/>
  <c r="R84" i="3"/>
  <c r="R85" i="3"/>
  <c r="R81" i="3"/>
  <c r="O82" i="3"/>
  <c r="O83" i="3"/>
  <c r="O84" i="3"/>
  <c r="O85" i="3"/>
  <c r="O81" i="3"/>
  <c r="L82" i="3"/>
  <c r="L83" i="3"/>
  <c r="L84" i="3"/>
  <c r="L85" i="3"/>
  <c r="L81" i="3"/>
  <c r="I82" i="3"/>
  <c r="I83" i="3"/>
  <c r="I84" i="3"/>
  <c r="I85" i="3"/>
  <c r="I81" i="3"/>
  <c r="F82" i="3"/>
  <c r="F83" i="3"/>
  <c r="F84" i="3"/>
  <c r="F85" i="3"/>
  <c r="F81" i="3"/>
  <c r="C82" i="3"/>
  <c r="C83" i="3"/>
  <c r="C84" i="3"/>
  <c r="C85" i="3"/>
  <c r="C81" i="3"/>
  <c r="R65" i="3"/>
  <c r="R66" i="3"/>
  <c r="R67" i="3"/>
  <c r="R68" i="3"/>
  <c r="R64" i="3"/>
  <c r="R47" i="3"/>
  <c r="O65" i="3"/>
  <c r="O66" i="3"/>
  <c r="O67" i="3"/>
  <c r="O68" i="3"/>
  <c r="O64" i="3"/>
  <c r="L65" i="3"/>
  <c r="L66" i="3"/>
  <c r="L67" i="3"/>
  <c r="L68" i="3"/>
  <c r="L64" i="3"/>
  <c r="I65" i="3"/>
  <c r="I66" i="3"/>
  <c r="I67" i="3"/>
  <c r="I68" i="3"/>
  <c r="I64" i="3"/>
  <c r="F65" i="3"/>
  <c r="F66" i="3"/>
  <c r="F67" i="3"/>
  <c r="F68" i="3"/>
  <c r="F64" i="3"/>
  <c r="C65" i="3"/>
  <c r="C66" i="3"/>
  <c r="C67" i="3"/>
  <c r="C68" i="3"/>
  <c r="C64" i="3"/>
  <c r="R48" i="3"/>
  <c r="R49" i="3"/>
  <c r="R50" i="3"/>
  <c r="R51" i="3"/>
  <c r="O48" i="3"/>
  <c r="O49" i="3"/>
  <c r="O50" i="3"/>
  <c r="O51" i="3"/>
  <c r="O47" i="3"/>
  <c r="L48" i="3"/>
  <c r="L49" i="3"/>
  <c r="L50" i="3"/>
  <c r="L51" i="3"/>
  <c r="L47" i="3"/>
  <c r="I48" i="3"/>
  <c r="I49" i="3"/>
  <c r="I50" i="3"/>
  <c r="I51" i="3"/>
  <c r="I47" i="3"/>
  <c r="F48" i="3"/>
  <c r="F49" i="3"/>
  <c r="F50" i="3"/>
  <c r="F51" i="3"/>
  <c r="F47" i="3"/>
  <c r="C48" i="3"/>
  <c r="C49" i="3"/>
  <c r="C50" i="3"/>
  <c r="C51" i="3"/>
  <c r="C47" i="3"/>
  <c r="R31" i="3" l="1"/>
  <c r="R32" i="3"/>
  <c r="R33" i="3"/>
  <c r="R34" i="3"/>
  <c r="R30" i="3"/>
  <c r="O31" i="3"/>
  <c r="O32" i="3"/>
  <c r="O33" i="3"/>
  <c r="O34" i="3"/>
  <c r="O30" i="3"/>
  <c r="L31" i="3"/>
  <c r="L32" i="3"/>
  <c r="L33" i="3"/>
  <c r="L34" i="3"/>
  <c r="L30" i="3"/>
  <c r="I31" i="3"/>
  <c r="I32" i="3"/>
  <c r="I33" i="3"/>
  <c r="I34" i="3"/>
  <c r="I30" i="3"/>
  <c r="F31" i="3"/>
  <c r="F32" i="3"/>
  <c r="F33" i="3"/>
  <c r="F34" i="3"/>
  <c r="F30" i="3"/>
  <c r="C31" i="3"/>
  <c r="C32" i="3"/>
  <c r="C33" i="3"/>
  <c r="C34" i="3"/>
  <c r="C30" i="3"/>
  <c r="R14" i="3"/>
  <c r="R15" i="3"/>
  <c r="R16" i="3"/>
  <c r="R17" i="3"/>
  <c r="R13" i="3"/>
  <c r="O14" i="3"/>
  <c r="O15" i="3"/>
  <c r="O16" i="3"/>
  <c r="O17" i="3"/>
  <c r="O13" i="3"/>
  <c r="L14" i="3"/>
  <c r="L15" i="3"/>
  <c r="L16" i="3"/>
  <c r="L17" i="3"/>
  <c r="L13" i="3"/>
  <c r="I14" i="3"/>
  <c r="I15" i="3"/>
  <c r="I16" i="3"/>
  <c r="I17" i="3"/>
  <c r="I13" i="3"/>
  <c r="F14" i="3"/>
  <c r="F15" i="3"/>
  <c r="F16" i="3"/>
  <c r="F17" i="3"/>
  <c r="F13" i="3"/>
  <c r="C14" i="3"/>
  <c r="C15" i="3"/>
  <c r="C16" i="3"/>
  <c r="C17" i="3"/>
  <c r="C13" i="3"/>
  <c r="B129" i="3" l="1"/>
  <c r="C129" i="3" s="1"/>
  <c r="D129" i="3" s="1"/>
  <c r="D112" i="3"/>
  <c r="B128" i="3" s="1"/>
  <c r="C128" i="3" s="1"/>
  <c r="D128" i="3" s="1"/>
  <c r="T102" i="3"/>
  <c r="Q102" i="3"/>
  <c r="N102" i="3"/>
  <c r="K102" i="3"/>
  <c r="H102" i="3"/>
  <c r="E102" i="3"/>
  <c r="T101" i="3"/>
  <c r="Q101" i="3"/>
  <c r="N101" i="3"/>
  <c r="K101" i="3"/>
  <c r="H101" i="3"/>
  <c r="E101" i="3"/>
  <c r="T100" i="3"/>
  <c r="Q100" i="3"/>
  <c r="N100" i="3"/>
  <c r="K100" i="3"/>
  <c r="H100" i="3"/>
  <c r="E100" i="3"/>
  <c r="T99" i="3"/>
  <c r="Q99" i="3"/>
  <c r="N99" i="3"/>
  <c r="K99" i="3"/>
  <c r="H99" i="3"/>
  <c r="E99" i="3"/>
  <c r="T98" i="3"/>
  <c r="Q98" i="3"/>
  <c r="N98" i="3"/>
  <c r="K98" i="3"/>
  <c r="H98" i="3"/>
  <c r="E98" i="3"/>
  <c r="Q85" i="3"/>
  <c r="Q84" i="3"/>
  <c r="Q83" i="3"/>
  <c r="Q82" i="3"/>
  <c r="Q81" i="3"/>
  <c r="Q68" i="3"/>
  <c r="Q67" i="3"/>
  <c r="Q66" i="3"/>
  <c r="Q65" i="3"/>
  <c r="Q64" i="3"/>
  <c r="Q51" i="3"/>
  <c r="Q50" i="3"/>
  <c r="Q49" i="3"/>
  <c r="Q48" i="3"/>
  <c r="Q47" i="3"/>
  <c r="Q34" i="3"/>
  <c r="Q33" i="3"/>
  <c r="Q32" i="3"/>
  <c r="Q31" i="3"/>
  <c r="Q30" i="3"/>
  <c r="T13" i="3"/>
  <c r="Q14" i="3"/>
  <c r="Q15" i="3"/>
  <c r="Q16" i="3"/>
  <c r="Q17" i="3"/>
  <c r="Q13" i="3"/>
  <c r="T85" i="3"/>
  <c r="N85" i="3"/>
  <c r="K85" i="3"/>
  <c r="H85" i="3"/>
  <c r="E85" i="3"/>
  <c r="T84" i="3"/>
  <c r="N84" i="3"/>
  <c r="K84" i="3"/>
  <c r="H84" i="3"/>
  <c r="E84" i="3"/>
  <c r="T83" i="3"/>
  <c r="N83" i="3"/>
  <c r="K83" i="3"/>
  <c r="H83" i="3"/>
  <c r="E83" i="3"/>
  <c r="T82" i="3"/>
  <c r="N82" i="3"/>
  <c r="K82" i="3"/>
  <c r="H82" i="3"/>
  <c r="E82" i="3"/>
  <c r="T81" i="3"/>
  <c r="N81" i="3"/>
  <c r="K81" i="3"/>
  <c r="H81" i="3"/>
  <c r="E81" i="3"/>
  <c r="T68" i="3"/>
  <c r="N68" i="3"/>
  <c r="K68" i="3"/>
  <c r="H68" i="3"/>
  <c r="E68" i="3"/>
  <c r="T67" i="3"/>
  <c r="N67" i="3"/>
  <c r="K67" i="3"/>
  <c r="H67" i="3"/>
  <c r="E67" i="3"/>
  <c r="T66" i="3"/>
  <c r="N66" i="3"/>
  <c r="K66" i="3"/>
  <c r="H66" i="3"/>
  <c r="E66" i="3"/>
  <c r="T65" i="3"/>
  <c r="N65" i="3"/>
  <c r="K65" i="3"/>
  <c r="H65" i="3"/>
  <c r="E65" i="3"/>
  <c r="T64" i="3"/>
  <c r="N64" i="3"/>
  <c r="K64" i="3"/>
  <c r="H64" i="3"/>
  <c r="E64" i="3"/>
  <c r="T51" i="3"/>
  <c r="N51" i="3"/>
  <c r="K51" i="3"/>
  <c r="H51" i="3"/>
  <c r="E51" i="3"/>
  <c r="T50" i="3"/>
  <c r="N50" i="3"/>
  <c r="K50" i="3"/>
  <c r="H50" i="3"/>
  <c r="E50" i="3"/>
  <c r="T49" i="3"/>
  <c r="N49" i="3"/>
  <c r="K49" i="3"/>
  <c r="H49" i="3"/>
  <c r="E49" i="3"/>
  <c r="T48" i="3"/>
  <c r="N48" i="3"/>
  <c r="K48" i="3"/>
  <c r="H48" i="3"/>
  <c r="E48" i="3"/>
  <c r="T47" i="3"/>
  <c r="N47" i="3"/>
  <c r="K47" i="3"/>
  <c r="H47" i="3"/>
  <c r="E47" i="3"/>
  <c r="T34" i="3"/>
  <c r="N34" i="3"/>
  <c r="K34" i="3"/>
  <c r="H34" i="3"/>
  <c r="E34" i="3"/>
  <c r="T33" i="3"/>
  <c r="N33" i="3"/>
  <c r="K33" i="3"/>
  <c r="H33" i="3"/>
  <c r="E33" i="3"/>
  <c r="T32" i="3"/>
  <c r="N32" i="3"/>
  <c r="K32" i="3"/>
  <c r="H32" i="3"/>
  <c r="E32" i="3"/>
  <c r="T31" i="3"/>
  <c r="N31" i="3"/>
  <c r="K31" i="3"/>
  <c r="H31" i="3"/>
  <c r="E31" i="3"/>
  <c r="T30" i="3"/>
  <c r="N30" i="3"/>
  <c r="K30" i="3"/>
  <c r="H30" i="3"/>
  <c r="E30" i="3"/>
  <c r="Q52" i="3" l="1"/>
  <c r="N103" i="3"/>
  <c r="Q69" i="3"/>
  <c r="Q35" i="3"/>
  <c r="Q86" i="3"/>
  <c r="H103" i="3"/>
  <c r="Q103" i="3"/>
  <c r="T103" i="3"/>
  <c r="K103" i="3"/>
  <c r="H86" i="3"/>
  <c r="K86" i="3"/>
  <c r="E86" i="3"/>
  <c r="N86" i="3"/>
  <c r="T86" i="3"/>
  <c r="H69" i="3"/>
  <c r="H52" i="3"/>
  <c r="K69" i="3"/>
  <c r="T69" i="3"/>
  <c r="N69" i="3"/>
  <c r="E52" i="3"/>
  <c r="T52" i="3"/>
  <c r="K52" i="3"/>
  <c r="N52" i="3"/>
  <c r="T35" i="3"/>
  <c r="H35" i="3"/>
  <c r="K35" i="3"/>
  <c r="E35" i="3"/>
  <c r="N35" i="3"/>
  <c r="T14" i="3"/>
  <c r="T15" i="3"/>
  <c r="T16" i="3"/>
  <c r="T17" i="3"/>
  <c r="N14" i="3"/>
  <c r="N15" i="3"/>
  <c r="N16" i="3"/>
  <c r="N17" i="3"/>
  <c r="N13" i="3"/>
  <c r="K14" i="3"/>
  <c r="K15" i="3"/>
  <c r="K16" i="3"/>
  <c r="K17" i="3"/>
  <c r="K13" i="3"/>
  <c r="H14" i="3"/>
  <c r="H15" i="3"/>
  <c r="H16" i="3"/>
  <c r="H17" i="3"/>
  <c r="H13" i="3"/>
  <c r="E14" i="3"/>
  <c r="E15" i="3"/>
  <c r="E16" i="3"/>
  <c r="E17" i="3"/>
  <c r="E13" i="3"/>
  <c r="T18" i="3" l="1"/>
  <c r="B125" i="3"/>
  <c r="C125" i="3" s="1"/>
  <c r="D125" i="3" s="1"/>
  <c r="H18" i="3"/>
  <c r="Q18" i="3"/>
  <c r="N18" i="3"/>
  <c r="K18" i="3"/>
  <c r="E18" i="3"/>
  <c r="T105" i="3" l="1"/>
  <c r="T106" i="3" s="1"/>
  <c r="B127" i="3"/>
  <c r="C127" i="3" s="1"/>
  <c r="D127" i="3" s="1"/>
  <c r="T88" i="3"/>
  <c r="T89" i="3" s="1"/>
  <c r="B126" i="3"/>
  <c r="C126" i="3" s="1"/>
  <c r="D126" i="3" s="1"/>
  <c r="T54" i="3"/>
  <c r="T55" i="3" s="1"/>
  <c r="B124" i="3"/>
  <c r="C124" i="3" s="1"/>
  <c r="D124" i="3" s="1"/>
  <c r="T37" i="3"/>
  <c r="T38" i="3" s="1"/>
  <c r="B123" i="3"/>
  <c r="C123" i="3" s="1"/>
  <c r="D123" i="3" s="1"/>
  <c r="T71" i="3"/>
  <c r="T72" i="3" s="1"/>
  <c r="B122" i="3"/>
  <c r="C122" i="3" l="1"/>
  <c r="T20" i="3"/>
  <c r="T21" i="3" s="1"/>
  <c r="D122" i="3" l="1"/>
</calcChain>
</file>

<file path=xl/sharedStrings.xml><?xml version="1.0" encoding="utf-8"?>
<sst xmlns="http://schemas.openxmlformats.org/spreadsheetml/2006/main" count="408" uniqueCount="67">
  <si>
    <t>Établissement Public du Musée d’Orsay - Valéry Giscard d'Estaing
Département de la Maîtrise d'ouvrage et du Bâtiment
Esplanade Valéry Giscard d'Estaing 75343 paris cedex 07</t>
  </si>
  <si>
    <t>Bordereau des prix unitaires (BPU)</t>
  </si>
  <si>
    <t>ARTICLES CCTP</t>
  </si>
  <si>
    <t>PRESTATION</t>
  </si>
  <si>
    <t>Unité</t>
  </si>
  <si>
    <t>PU</t>
  </si>
  <si>
    <t>Détail quantitatif estimatif (DQE)</t>
  </si>
  <si>
    <t>Périodicité : du Lundi au Samedi</t>
  </si>
  <si>
    <t>Périodicité : Dimanche et Jour Férié</t>
  </si>
  <si>
    <t>A- TARIF JOUR</t>
  </si>
  <si>
    <t>Plage Horaire : 7 h à 22 h</t>
  </si>
  <si>
    <t>Plage Horaire : 22 h à 7 h</t>
  </si>
  <si>
    <t>Dimanche</t>
  </si>
  <si>
    <t>Jour Férié</t>
  </si>
  <si>
    <r>
      <t>Chaque quart d'heure d'une prestation exécutée est dû</t>
    </r>
    <r>
      <rPr>
        <b/>
        <sz val="10"/>
        <color indexed="10"/>
        <rFont val="Arial"/>
        <family val="2"/>
      </rPr>
      <t>.</t>
    </r>
  </si>
  <si>
    <t>(calcul au prorata du forfait horaire)</t>
  </si>
  <si>
    <t>B- TARIF NUIT</t>
  </si>
  <si>
    <t>N°2025-016 - MARCHE DE PRESTATIONS D’ACCUEIL EXTERIEUR ET TELEPHONIQUE SUR DIVERS SITES DE L’EPMO-VGE</t>
  </si>
  <si>
    <t xml:space="preserve">Mission d'accueil et de placement
</t>
  </si>
  <si>
    <t>1 poste</t>
  </si>
  <si>
    <t xml:space="preserve">Mission d'accueil téléphonique
</t>
  </si>
  <si>
    <t>Mission d'accueil extérieur</t>
  </si>
  <si>
    <t>Chef d'équipe des sites de l'EPMO-VGE</t>
  </si>
  <si>
    <t xml:space="preserve">Référent et
mission d'accueil extérieur Orangerie
</t>
  </si>
  <si>
    <t>1 poste mission accueil extérieur</t>
  </si>
  <si>
    <t>2 postes mission accueil extérieur</t>
  </si>
  <si>
    <t>Quantité</t>
  </si>
  <si>
    <t>Montant</t>
  </si>
  <si>
    <t>Coût Horaire HT</t>
  </si>
  <si>
    <t>Cout mensuel HT 
(Format identique à la prestation forfaitaire de la formule 3 pour le musée d'Orsay)</t>
  </si>
  <si>
    <t>A</t>
  </si>
  <si>
    <t>Montant HT</t>
  </si>
  <si>
    <t>Total évènement A HT</t>
  </si>
  <si>
    <t>Les quantités mentionnées ont été calculées sur les exemples de prestations supplémentaires suivantes :</t>
  </si>
  <si>
    <t>Montant TVA</t>
  </si>
  <si>
    <t>Total évènement A TTC</t>
  </si>
  <si>
    <t>B</t>
  </si>
  <si>
    <t>C</t>
  </si>
  <si>
    <t>D</t>
  </si>
  <si>
    <t>Type d'évènement</t>
  </si>
  <si>
    <t>Montant total DQE</t>
  </si>
  <si>
    <t>E</t>
  </si>
  <si>
    <t>Une nocturne à l'Orangerie: 1 poste référent accueil extérieur et 2 postes accueil extérieur de 17h30 à 20h15</t>
  </si>
  <si>
    <t>F</t>
  </si>
  <si>
    <t>Total évènement B TTC</t>
  </si>
  <si>
    <t>Total évènement C TTC</t>
  </si>
  <si>
    <t>Total évènement B HT</t>
  </si>
  <si>
    <t>Total évènement C HT</t>
  </si>
  <si>
    <t>Total évènement D HT</t>
  </si>
  <si>
    <t>Total évènement D TTC</t>
  </si>
  <si>
    <t>Total évènement E HT</t>
  </si>
  <si>
    <t>Total évènement E TTC</t>
  </si>
  <si>
    <t>Total évènement F HT</t>
  </si>
  <si>
    <t>Total évènement F TTC</t>
  </si>
  <si>
    <t>Une soirée un samedi à l'Orangerie: 1 poste référent accueil extérieur et 2 postes accueil extérieur de 17h30 à 3h30</t>
  </si>
  <si>
    <t>Un évènement à l'auditorium d'Orsay : 7 postes de placement de 13h30 à 17h30</t>
  </si>
  <si>
    <t>Un évènement un lundi à Orsay: 1 poste chef d'équipe et 2 postes accueil extérieur de 9h à 17h</t>
  </si>
  <si>
    <t>Un renfort à Orsay un jour férié: un poste accueil extérieur de 9h à 17h15</t>
  </si>
  <si>
    <t>G</t>
  </si>
  <si>
    <t>H</t>
  </si>
  <si>
    <t>Montant TTC</t>
  </si>
  <si>
    <t>Une soirée à Orsay: 1 poste chef d'équipe et 4 postes accueil extérieur de 17h15 à 23h15</t>
  </si>
  <si>
    <t xml:space="preserve">Afin d'éviter toute erreur, le deuxième onglet "DQE" se remplira automatiquement sur la base des coûts unitaires remplis dans cet onglet. </t>
  </si>
  <si>
    <t xml:space="preserve">2.4.3-3 : Nombre de postes de travail </t>
  </si>
  <si>
    <t xml:space="preserve">2.4.3-3 : 
Nombre de postes de travail </t>
  </si>
  <si>
    <t>Afin d'éviter toute erreur, le deuxième onglet "DQE" se remplira automatiquement sur la base des coûts unitaires remplis dans l'onglet "BPU". Aucune modification des quantités indiquées n'est autorisée.
Chaque tableau (A à H) correspond à un exemple type d'évènement susceptible d'être organisé par le musée d'Orsay ou le musée de l'Orangerie. Ce DQE n'est pas exhaustif sur les types d'évènements organisés par le musée d'Orsay ou le musée de l'Orangerie.</t>
  </si>
  <si>
    <t>Montant total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</si>
</sst>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4" formatCode="_-* #,##0.00\ &quot;€&quot;_-;\-* #,##0.00\ &quot;€&quot;_-;_-* &quot;-&quot;??\ &quot;€&quot;_-;_-@_-"/>
    <numFmt numFmtId="164" formatCode="#,##0.00\ &quot;€&quot;"/>
  </numFmts>
  <fonts count="17" x14ac:knownFonts="1">
    <font>
      <sz val="11"/>
      <color theme="1"/>
      <name val="Calibri"/>
      <family val="2"/>
      <scheme val="minor"/>
    </font>
    <font>
      <sz val="10"/>
      <name val="Arial"/>
      <family val="2"/>
    </font>
    <font>
      <b/>
      <sz val="12"/>
      <name val="Calibri"/>
      <family val="2"/>
      <scheme val="minor"/>
    </font>
    <font>
      <b/>
      <sz val="12"/>
      <name val="Times New Roman"/>
      <family val="1"/>
      <charset val="1"/>
    </font>
    <font>
      <b/>
      <sz val="10"/>
      <name val="Arial"/>
      <family val="2"/>
    </font>
    <font>
      <b/>
      <sz val="10"/>
      <color theme="1"/>
      <name val="Arial"/>
      <family val="2"/>
    </font>
    <font>
      <b/>
      <sz val="10"/>
      <color rgb="FFFF0000"/>
      <name val="Arial"/>
      <family val="2"/>
    </font>
    <font>
      <b/>
      <u/>
      <sz val="10"/>
      <color rgb="FFFF0000"/>
      <name val="Arial"/>
      <family val="2"/>
    </font>
    <font>
      <b/>
      <sz val="10"/>
      <color indexed="10"/>
      <name val="Arial"/>
      <family val="2"/>
    </font>
    <font>
      <b/>
      <sz val="11"/>
      <name val="Arial"/>
      <family val="2"/>
    </font>
    <font>
      <sz val="16"/>
      <name val="Arial"/>
      <family val="2"/>
    </font>
    <font>
      <b/>
      <sz val="10"/>
      <color rgb="FFC00000"/>
      <name val="Arial"/>
      <family val="2"/>
    </font>
    <font>
      <u/>
      <sz val="10"/>
      <name val="Arial"/>
      <family val="2"/>
    </font>
    <font>
      <b/>
      <sz val="11"/>
      <color theme="1"/>
      <name val="Calibri"/>
      <family val="2"/>
      <scheme val="minor"/>
    </font>
    <font>
      <b/>
      <sz val="10"/>
      <color theme="8"/>
      <name val="Arial"/>
      <family val="2"/>
    </font>
    <font>
      <b/>
      <sz val="10"/>
      <color theme="1"/>
      <name val="Calibri"/>
      <family val="2"/>
      <scheme val="minor"/>
    </font>
    <font>
      <sz val="11"/>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theme="0" tint="-0.14999847407452621"/>
        <bgColor indexed="27"/>
      </patternFill>
    </fill>
    <fill>
      <patternFill patternType="solid">
        <fgColor theme="0" tint="-0.14999847407452621"/>
        <bgColor indexed="55"/>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bgColor indexed="27"/>
      </patternFill>
    </fill>
    <fill>
      <patternFill patternType="mediumGray"/>
    </fill>
    <fill>
      <patternFill patternType="solid">
        <fgColor theme="0"/>
        <bgColor theme="0"/>
      </patternFill>
    </fill>
    <fill>
      <patternFill patternType="solid">
        <fgColor rgb="FFFFFFCC"/>
        <bgColor indexed="64"/>
      </patternFill>
    </fill>
    <fill>
      <patternFill patternType="solid">
        <fgColor rgb="FFFFCC99"/>
        <bgColor indexed="64"/>
      </patternFill>
    </fill>
  </fills>
  <borders count="4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style="hair">
        <color indexed="8"/>
      </top>
      <bottom/>
      <diagonal/>
    </border>
    <border>
      <left style="hair">
        <color indexed="8"/>
      </left>
      <right/>
      <top/>
      <bottom/>
      <diagonal/>
    </border>
    <border>
      <left style="medium">
        <color indexed="64"/>
      </left>
      <right/>
      <top/>
      <bottom/>
      <diagonal/>
    </border>
    <border>
      <left/>
      <right style="medium">
        <color indexed="64"/>
      </right>
      <top/>
      <bottom/>
      <diagonal/>
    </border>
    <border>
      <left style="medium">
        <color indexed="64"/>
      </left>
      <right/>
      <top style="hair">
        <color indexed="8"/>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1" fillId="0" borderId="0" applyNumberFormat="0" applyBorder="0" applyProtection="0">
      <alignment horizontal="center"/>
    </xf>
    <xf numFmtId="0" fontId="1" fillId="0" borderId="0"/>
    <xf numFmtId="44" fontId="1" fillId="0" borderId="0" applyFont="0" applyFill="0" applyBorder="0" applyAlignment="0" applyProtection="0"/>
  </cellStyleXfs>
  <cellXfs count="166">
    <xf numFmtId="0" fontId="0" fillId="0" borderId="0" xfId="0"/>
    <xf numFmtId="0" fontId="1" fillId="0" borderId="0" xfId="2"/>
    <xf numFmtId="0" fontId="4" fillId="6" borderId="2" xfId="0" applyFont="1" applyFill="1" applyBorder="1"/>
    <xf numFmtId="0" fontId="5" fillId="0" borderId="2" xfId="0" applyFont="1" applyBorder="1" applyAlignment="1">
      <alignment horizontal="center"/>
    </xf>
    <xf numFmtId="0" fontId="4" fillId="6" borderId="0" xfId="0" applyFont="1" applyFill="1" applyBorder="1" applyAlignment="1">
      <alignment horizontal="left" vertical="center" wrapText="1"/>
    </xf>
    <xf numFmtId="0" fontId="4" fillId="0" borderId="0" xfId="0" applyFont="1" applyBorder="1" applyAlignment="1">
      <alignment horizontal="center"/>
    </xf>
    <xf numFmtId="0" fontId="4" fillId="0" borderId="0" xfId="0" applyFont="1" applyBorder="1"/>
    <xf numFmtId="0" fontId="4" fillId="0" borderId="0" xfId="0" applyFont="1" applyBorder="1" applyAlignment="1">
      <alignment wrapText="1"/>
    </xf>
    <xf numFmtId="0" fontId="7" fillId="5" borderId="0" xfId="0" applyFont="1" applyFill="1"/>
    <xf numFmtId="0" fontId="6" fillId="5" borderId="0" xfId="0" applyFont="1" applyFill="1" applyAlignment="1">
      <alignment horizontal="center"/>
    </xf>
    <xf numFmtId="0" fontId="4" fillId="5" borderId="0" xfId="0" applyFont="1" applyFill="1"/>
    <xf numFmtId="0" fontId="1" fillId="5" borderId="0" xfId="0" applyFont="1" applyFill="1"/>
    <xf numFmtId="0" fontId="4" fillId="5" borderId="0" xfId="0" applyFont="1" applyFill="1" applyAlignment="1">
      <alignment horizontal="center"/>
    </xf>
    <xf numFmtId="0" fontId="1" fillId="0" borderId="0" xfId="2" applyBorder="1"/>
    <xf numFmtId="0" fontId="1" fillId="0" borderId="17" xfId="2" applyBorder="1"/>
    <xf numFmtId="0" fontId="4" fillId="6" borderId="10" xfId="0" applyFont="1" applyFill="1" applyBorder="1"/>
    <xf numFmtId="0" fontId="5" fillId="0" borderId="10" xfId="0" applyFont="1" applyBorder="1" applyAlignment="1">
      <alignment horizontal="center"/>
    </xf>
    <xf numFmtId="0" fontId="4" fillId="6" borderId="22" xfId="0" applyFont="1" applyFill="1" applyBorder="1" applyAlignment="1">
      <alignment horizontal="left" vertical="center" wrapText="1"/>
    </xf>
    <xf numFmtId="0" fontId="4" fillId="6" borderId="21" xfId="0" applyFont="1" applyFill="1" applyBorder="1" applyAlignment="1">
      <alignment horizontal="left" vertical="center" wrapText="1"/>
    </xf>
    <xf numFmtId="0" fontId="2" fillId="6" borderId="2" xfId="2" applyFont="1" applyFill="1" applyBorder="1" applyAlignment="1">
      <alignment horizontal="center" vertical="center" wrapText="1" shrinkToFit="1"/>
    </xf>
    <xf numFmtId="0" fontId="2" fillId="6" borderId="2" xfId="2" applyFont="1" applyFill="1" applyBorder="1" applyAlignment="1">
      <alignment horizontal="center" vertical="center" wrapText="1"/>
    </xf>
    <xf numFmtId="0" fontId="2" fillId="6" borderId="11" xfId="2" applyFont="1" applyFill="1" applyBorder="1" applyAlignment="1">
      <alignment horizontal="center" vertical="center" wrapText="1"/>
    </xf>
    <xf numFmtId="0" fontId="0" fillId="10" borderId="29" xfId="0" applyFill="1" applyBorder="1"/>
    <xf numFmtId="0" fontId="0" fillId="0" borderId="0" xfId="0" applyFill="1"/>
    <xf numFmtId="0" fontId="0" fillId="0" borderId="0" xfId="0" applyFill="1" applyBorder="1"/>
    <xf numFmtId="8" fontId="4" fillId="0" borderId="0" xfId="0" applyNumberFormat="1" applyFont="1" applyFill="1" applyBorder="1"/>
    <xf numFmtId="0" fontId="12" fillId="0" borderId="0" xfId="0" applyFont="1"/>
    <xf numFmtId="0" fontId="1" fillId="0" borderId="0" xfId="0" applyFont="1" applyAlignment="1">
      <alignment horizontal="right"/>
    </xf>
    <xf numFmtId="0" fontId="1" fillId="0" borderId="0" xfId="0" applyFont="1"/>
    <xf numFmtId="0" fontId="4" fillId="0" borderId="0" xfId="0" applyFont="1"/>
    <xf numFmtId="0" fontId="4" fillId="6" borderId="2" xfId="0" applyFont="1" applyFill="1" applyBorder="1" applyAlignment="1">
      <alignment horizontal="left" vertical="center" wrapText="1"/>
    </xf>
    <xf numFmtId="0" fontId="4" fillId="6" borderId="11" xfId="0" applyFont="1" applyFill="1" applyBorder="1" applyAlignment="1">
      <alignment horizontal="left" vertical="center" wrapText="1"/>
    </xf>
    <xf numFmtId="0" fontId="4" fillId="6" borderId="8" xfId="0" applyFont="1" applyFill="1" applyBorder="1" applyAlignment="1">
      <alignment horizontal="center" vertical="center" wrapText="1"/>
    </xf>
    <xf numFmtId="0" fontId="9" fillId="0" borderId="19" xfId="0" applyFont="1" applyBorder="1" applyAlignment="1">
      <alignment horizontal="center"/>
    </xf>
    <xf numFmtId="0" fontId="0" fillId="11" borderId="0" xfId="0" applyFill="1" applyBorder="1"/>
    <xf numFmtId="8" fontId="4" fillId="11" borderId="0" xfId="0" applyNumberFormat="1" applyFont="1" applyFill="1" applyBorder="1"/>
    <xf numFmtId="0" fontId="1" fillId="11" borderId="0" xfId="2" applyFill="1" applyBorder="1"/>
    <xf numFmtId="0" fontId="1" fillId="11" borderId="0" xfId="0" applyFont="1" applyFill="1" applyBorder="1"/>
    <xf numFmtId="0" fontId="9" fillId="0" borderId="3" xfId="0" applyFont="1" applyBorder="1" applyAlignment="1">
      <alignment horizontal="center"/>
    </xf>
    <xf numFmtId="0" fontId="4" fillId="6" borderId="3" xfId="0" applyFont="1" applyFill="1" applyBorder="1" applyAlignment="1">
      <alignment horizontal="left" vertical="center" wrapText="1"/>
    </xf>
    <xf numFmtId="0" fontId="4" fillId="6" borderId="41" xfId="0" applyFont="1" applyFill="1" applyBorder="1" applyAlignment="1">
      <alignment horizontal="left" vertical="center" wrapText="1"/>
    </xf>
    <xf numFmtId="0" fontId="4" fillId="6" borderId="25" xfId="0" applyFont="1" applyFill="1" applyBorder="1" applyAlignment="1">
      <alignment horizontal="left" vertical="center" wrapText="1"/>
    </xf>
    <xf numFmtId="0" fontId="0" fillId="6" borderId="24" xfId="0" applyFill="1" applyBorder="1"/>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164" fontId="4" fillId="12" borderId="10" xfId="2" applyNumberFormat="1" applyFont="1" applyFill="1" applyBorder="1" applyAlignment="1">
      <alignment horizontal="center" vertical="center"/>
    </xf>
    <xf numFmtId="164" fontId="4" fillId="12" borderId="25" xfId="2" applyNumberFormat="1" applyFont="1" applyFill="1" applyBorder="1" applyAlignment="1">
      <alignment horizontal="center" vertical="center"/>
    </xf>
    <xf numFmtId="0" fontId="0" fillId="10" borderId="43" xfId="0" applyFill="1" applyBorder="1"/>
    <xf numFmtId="164" fontId="4" fillId="12" borderId="42" xfId="2" applyNumberFormat="1" applyFont="1" applyFill="1" applyBorder="1" applyAlignment="1">
      <alignment horizontal="center" vertical="center"/>
    </xf>
    <xf numFmtId="8" fontId="4" fillId="13" borderId="39" xfId="0" applyNumberFormat="1" applyFont="1" applyFill="1" applyBorder="1"/>
    <xf numFmtId="8" fontId="4" fillId="13" borderId="10" xfId="0" applyNumberFormat="1" applyFont="1" applyFill="1" applyBorder="1"/>
    <xf numFmtId="8" fontId="4" fillId="13" borderId="12" xfId="0" applyNumberFormat="1" applyFont="1" applyFill="1" applyBorder="1"/>
    <xf numFmtId="0" fontId="1" fillId="0" borderId="0" xfId="2" applyFill="1"/>
    <xf numFmtId="0" fontId="0" fillId="10" borderId="45" xfId="0" applyFill="1" applyBorder="1"/>
    <xf numFmtId="0" fontId="4" fillId="0" borderId="0" xfId="2" applyFont="1"/>
    <xf numFmtId="0" fontId="13" fillId="0" borderId="0" xfId="0" applyFont="1"/>
    <xf numFmtId="0" fontId="4" fillId="6" borderId="23" xfId="0" applyFont="1" applyFill="1" applyBorder="1" applyAlignment="1">
      <alignment horizontal="center" vertical="center" wrapText="1"/>
    </xf>
    <xf numFmtId="0" fontId="4" fillId="6" borderId="0" xfId="0" applyFont="1" applyFill="1" applyBorder="1" applyAlignment="1">
      <alignment horizontal="center"/>
    </xf>
    <xf numFmtId="0" fontId="1" fillId="6" borderId="0" xfId="2" applyFill="1" applyBorder="1" applyAlignment="1">
      <alignment horizontal="center" vertical="center"/>
    </xf>
    <xf numFmtId="0" fontId="10" fillId="0" borderId="0" xfId="2" applyFont="1"/>
    <xf numFmtId="0" fontId="14" fillId="6" borderId="2" xfId="0" applyFont="1" applyFill="1" applyBorder="1" applyAlignment="1">
      <alignment horizontal="center"/>
    </xf>
    <xf numFmtId="0" fontId="11" fillId="6" borderId="2" xfId="0" applyFont="1" applyFill="1" applyBorder="1" applyAlignment="1">
      <alignment horizontal="center"/>
    </xf>
    <xf numFmtId="0" fontId="11" fillId="6" borderId="10" xfId="0" applyFont="1" applyFill="1" applyBorder="1" applyAlignment="1">
      <alignment horizontal="center"/>
    </xf>
    <xf numFmtId="0" fontId="15" fillId="0" borderId="0" xfId="0" applyFont="1" applyAlignment="1">
      <alignment horizontal="left" vertical="center"/>
    </xf>
    <xf numFmtId="44" fontId="4" fillId="0" borderId="12" xfId="0" applyNumberFormat="1" applyFont="1" applyBorder="1" applyAlignment="1">
      <alignment horizontal="center"/>
    </xf>
    <xf numFmtId="44" fontId="1" fillId="0" borderId="2" xfId="2" applyNumberFormat="1" applyBorder="1"/>
    <xf numFmtId="44" fontId="1" fillId="0" borderId="10" xfId="2" applyNumberFormat="1" applyBorder="1"/>
    <xf numFmtId="44" fontId="1" fillId="0" borderId="11" xfId="2" applyNumberFormat="1" applyBorder="1"/>
    <xf numFmtId="44" fontId="1" fillId="0" borderId="12" xfId="2" applyNumberFormat="1" applyBorder="1"/>
    <xf numFmtId="0" fontId="4" fillId="6" borderId="19" xfId="0" applyFont="1" applyFill="1" applyBorder="1" applyAlignment="1">
      <alignment horizontal="left" vertical="center" wrapText="1"/>
    </xf>
    <xf numFmtId="0" fontId="4" fillId="2" borderId="1" xfId="2" applyFont="1" applyFill="1" applyBorder="1" applyAlignment="1">
      <alignment horizontal="center" vertical="center"/>
    </xf>
    <xf numFmtId="164" fontId="4" fillId="2" borderId="11" xfId="0" applyNumberFormat="1" applyFont="1" applyFill="1" applyBorder="1" applyAlignment="1">
      <alignment horizontal="center" vertical="center"/>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2" fillId="0" borderId="6" xfId="1" applyNumberFormat="1" applyFont="1" applyFill="1" applyBorder="1" applyAlignment="1" applyProtection="1">
      <alignment horizontal="center" vertical="center" wrapText="1" shrinkToFit="1"/>
    </xf>
    <xf numFmtId="0" fontId="2" fillId="0" borderId="13" xfId="1" applyNumberFormat="1" applyFont="1" applyFill="1" applyBorder="1" applyAlignment="1" applyProtection="1">
      <alignment horizontal="center" vertical="center" wrapText="1" shrinkToFit="1"/>
    </xf>
    <xf numFmtId="0" fontId="2" fillId="0" borderId="7" xfId="1" applyNumberFormat="1" applyFont="1" applyFill="1" applyBorder="1" applyAlignment="1" applyProtection="1">
      <alignment horizontal="center" vertical="center" wrapText="1" shrinkToFit="1"/>
    </xf>
    <xf numFmtId="49" fontId="2" fillId="3" borderId="16" xfId="2" applyNumberFormat="1" applyFont="1" applyFill="1" applyBorder="1" applyAlignment="1">
      <alignment horizontal="center" vertical="center" wrapText="1" shrinkToFit="1"/>
    </xf>
    <xf numFmtId="49" fontId="2" fillId="3" borderId="0" xfId="2" applyNumberFormat="1" applyFont="1" applyFill="1" applyBorder="1" applyAlignment="1">
      <alignment horizontal="center" vertical="center" wrapText="1" shrinkToFit="1"/>
    </xf>
    <xf numFmtId="49" fontId="2" fillId="3" borderId="17" xfId="2" applyNumberFormat="1" applyFont="1" applyFill="1" applyBorder="1" applyAlignment="1">
      <alignment horizontal="center" vertical="center" wrapText="1" shrinkToFit="1"/>
    </xf>
    <xf numFmtId="49" fontId="2" fillId="2" borderId="16" xfId="1" applyNumberFormat="1" applyFont="1" applyFill="1" applyBorder="1" applyAlignment="1" applyProtection="1">
      <alignment horizontal="center" vertical="center" wrapText="1" shrinkToFit="1"/>
    </xf>
    <xf numFmtId="49" fontId="2" fillId="2" borderId="0" xfId="1" applyNumberFormat="1" applyFont="1" applyFill="1" applyBorder="1" applyAlignment="1" applyProtection="1">
      <alignment horizontal="center" vertical="center" wrapText="1" shrinkToFit="1"/>
    </xf>
    <xf numFmtId="49" fontId="2" fillId="2" borderId="17" xfId="1" applyNumberFormat="1" applyFont="1" applyFill="1" applyBorder="1" applyAlignment="1" applyProtection="1">
      <alignment horizontal="center" vertical="center" wrapText="1" shrinkToFit="1"/>
    </xf>
    <xf numFmtId="49" fontId="3" fillId="0" borderId="18" xfId="2" applyNumberFormat="1" applyFont="1" applyBorder="1" applyAlignment="1">
      <alignment horizontal="center" vertical="center" wrapText="1"/>
    </xf>
    <xf numFmtId="49" fontId="3" fillId="0" borderId="14" xfId="2" applyNumberFormat="1" applyFont="1" applyBorder="1" applyAlignment="1">
      <alignment horizontal="center" vertical="center" wrapText="1"/>
    </xf>
    <xf numFmtId="0" fontId="2" fillId="4" borderId="19" xfId="2" applyNumberFormat="1" applyFont="1" applyFill="1" applyBorder="1" applyAlignment="1" applyProtection="1">
      <alignment horizontal="center" vertical="center" wrapText="1" shrinkToFit="1"/>
    </xf>
    <xf numFmtId="0" fontId="2" fillId="4" borderId="2" xfId="1" applyNumberFormat="1" applyFont="1" applyFill="1" applyBorder="1" applyAlignment="1" applyProtection="1">
      <alignment horizontal="center" vertical="center" wrapText="1" shrinkToFit="1"/>
    </xf>
    <xf numFmtId="0" fontId="4" fillId="2" borderId="2" xfId="2" applyFont="1" applyFill="1" applyBorder="1" applyAlignment="1">
      <alignment horizontal="center"/>
    </xf>
    <xf numFmtId="0" fontId="4" fillId="2" borderId="10" xfId="2" applyFont="1" applyFill="1" applyBorder="1" applyAlignment="1">
      <alignment horizontal="center"/>
    </xf>
    <xf numFmtId="0" fontId="4" fillId="7" borderId="3" xfId="0" applyFont="1" applyFill="1" applyBorder="1" applyAlignment="1">
      <alignment horizontal="center"/>
    </xf>
    <xf numFmtId="0" fontId="4" fillId="7" borderId="4" xfId="0" applyFont="1" applyFill="1" applyBorder="1" applyAlignment="1">
      <alignment horizontal="center"/>
    </xf>
    <xf numFmtId="0" fontId="4" fillId="8" borderId="3" xfId="0" applyFont="1" applyFill="1" applyBorder="1" applyAlignment="1">
      <alignment horizontal="center"/>
    </xf>
    <xf numFmtId="0" fontId="4" fillId="8" borderId="9" xfId="0" applyFont="1" applyFill="1" applyBorder="1" applyAlignment="1">
      <alignment horizontal="center"/>
    </xf>
    <xf numFmtId="0" fontId="4" fillId="8" borderId="20" xfId="0" applyFont="1" applyFill="1" applyBorder="1" applyAlignment="1">
      <alignment horizontal="center"/>
    </xf>
    <xf numFmtId="0" fontId="4" fillId="0" borderId="33" xfId="0" applyFont="1" applyBorder="1" applyAlignment="1">
      <alignment horizontal="left"/>
    </xf>
    <xf numFmtId="0" fontId="4" fillId="0" borderId="4" xfId="0" applyFont="1" applyBorder="1" applyAlignment="1">
      <alignment horizontal="left"/>
    </xf>
    <xf numFmtId="0" fontId="4" fillId="0" borderId="30" xfId="0" applyFont="1" applyBorder="1" applyAlignment="1">
      <alignment horizontal="left"/>
    </xf>
    <xf numFmtId="0" fontId="4" fillId="0" borderId="34" xfId="0" applyFont="1" applyBorder="1" applyAlignment="1">
      <alignment horizontal="left"/>
    </xf>
    <xf numFmtId="0" fontId="4" fillId="6" borderId="33" xfId="0" applyFont="1" applyFill="1" applyBorder="1" applyAlignment="1">
      <alignment horizontal="center"/>
    </xf>
    <xf numFmtId="0" fontId="4" fillId="6" borderId="9" xfId="0" applyFont="1" applyFill="1" applyBorder="1" applyAlignment="1">
      <alignment horizontal="center"/>
    </xf>
    <xf numFmtId="0" fontId="4" fillId="6" borderId="20" xfId="0" applyFont="1" applyFill="1" applyBorder="1" applyAlignment="1">
      <alignment horizontal="center"/>
    </xf>
    <xf numFmtId="0" fontId="11" fillId="6" borderId="28" xfId="0" applyFont="1" applyFill="1" applyBorder="1" applyAlignment="1">
      <alignment horizontal="center"/>
    </xf>
    <xf numFmtId="0" fontId="11" fillId="6" borderId="26" xfId="0" applyFont="1" applyFill="1" applyBorder="1" applyAlignment="1">
      <alignment horizontal="center"/>
    </xf>
    <xf numFmtId="0" fontId="11" fillId="6" borderId="27" xfId="0" applyFont="1" applyFill="1" applyBorder="1" applyAlignment="1">
      <alignment horizontal="center"/>
    </xf>
    <xf numFmtId="0" fontId="14" fillId="6" borderId="28" xfId="0" applyFont="1" applyFill="1" applyBorder="1" applyAlignment="1">
      <alignment horizontal="center"/>
    </xf>
    <xf numFmtId="0" fontId="14" fillId="6" borderId="26" xfId="0" applyFont="1" applyFill="1" applyBorder="1" applyAlignment="1">
      <alignment horizontal="center"/>
    </xf>
    <xf numFmtId="0" fontId="14" fillId="6" borderId="27" xfId="0" applyFont="1" applyFill="1" applyBorder="1" applyAlignment="1">
      <alignment horizontal="center"/>
    </xf>
    <xf numFmtId="0" fontId="4" fillId="11" borderId="0" xfId="0" applyFont="1" applyFill="1" applyBorder="1" applyAlignment="1">
      <alignment horizontal="center"/>
    </xf>
    <xf numFmtId="0" fontId="4" fillId="0" borderId="32" xfId="0" applyFont="1" applyBorder="1" applyAlignment="1">
      <alignment horizontal="left"/>
    </xf>
    <xf numFmtId="0" fontId="4" fillId="0" borderId="40" xfId="0" applyFont="1" applyBorder="1" applyAlignment="1">
      <alignment horizontal="left"/>
    </xf>
    <xf numFmtId="0" fontId="5" fillId="0" borderId="36" xfId="0" applyFont="1" applyBorder="1" applyAlignment="1">
      <alignment horizontal="center" vertical="center"/>
    </xf>
    <xf numFmtId="0" fontId="5" fillId="0" borderId="39" xfId="0" applyFont="1" applyBorder="1" applyAlignment="1">
      <alignment horizontal="center" vertical="center"/>
    </xf>
    <xf numFmtId="0" fontId="2" fillId="0" borderId="15" xfId="1" applyNumberFormat="1" applyFont="1" applyFill="1" applyBorder="1" applyAlignment="1" applyProtection="1">
      <alignment horizontal="center" vertical="center" wrapText="1" shrinkToFit="1"/>
    </xf>
    <xf numFmtId="0" fontId="2" fillId="0" borderId="0" xfId="1" applyNumberFormat="1" applyFont="1" applyFill="1" applyBorder="1" applyAlignment="1" applyProtection="1">
      <alignment horizontal="center" vertical="center" wrapText="1" shrinkToFit="1"/>
    </xf>
    <xf numFmtId="49" fontId="2" fillId="2" borderId="15" xfId="1" applyNumberFormat="1" applyFont="1" applyFill="1" applyBorder="1" applyAlignment="1" applyProtection="1">
      <alignment horizontal="center" vertical="center" wrapText="1" shrinkToFit="1"/>
    </xf>
    <xf numFmtId="0" fontId="9" fillId="0" borderId="0" xfId="0" applyFont="1" applyBorder="1" applyAlignment="1">
      <alignment horizontal="left" vertical="center" wrapText="1"/>
    </xf>
    <xf numFmtId="0" fontId="10" fillId="13" borderId="22" xfId="0" applyFont="1" applyFill="1" applyBorder="1" applyAlignment="1">
      <alignment horizontal="center"/>
    </xf>
    <xf numFmtId="0" fontId="10" fillId="13" borderId="23" xfId="0" applyFont="1" applyFill="1" applyBorder="1" applyAlignment="1">
      <alignment horizontal="center"/>
    </xf>
    <xf numFmtId="0" fontId="4" fillId="0" borderId="19" xfId="0" applyFont="1" applyBorder="1" applyAlignment="1">
      <alignment horizontal="center"/>
    </xf>
    <xf numFmtId="0" fontId="4" fillId="0" borderId="3" xfId="0" applyFont="1" applyBorder="1" applyAlignment="1">
      <alignment horizontal="center"/>
    </xf>
    <xf numFmtId="0" fontId="5" fillId="0" borderId="2" xfId="0" applyFont="1" applyBorder="1" applyAlignment="1">
      <alignment horizontal="center" vertical="center"/>
    </xf>
    <xf numFmtId="0" fontId="5" fillId="0" borderId="10" xfId="0" applyFont="1" applyBorder="1" applyAlignment="1">
      <alignment horizontal="center" vertical="center"/>
    </xf>
    <xf numFmtId="0" fontId="4" fillId="7" borderId="37" xfId="0" applyFont="1" applyFill="1" applyBorder="1" applyAlignment="1">
      <alignment horizontal="center"/>
    </xf>
    <xf numFmtId="0" fontId="4" fillId="7" borderId="13" xfId="0" applyFont="1" applyFill="1" applyBorder="1" applyAlignment="1">
      <alignment horizontal="center"/>
    </xf>
    <xf numFmtId="0" fontId="4" fillId="7" borderId="31" xfId="0" applyFont="1" applyFill="1" applyBorder="1" applyAlignment="1">
      <alignment horizontal="center"/>
    </xf>
    <xf numFmtId="49" fontId="2" fillId="9" borderId="0" xfId="2" applyNumberFormat="1" applyFont="1" applyFill="1" applyBorder="1" applyAlignment="1">
      <alignment horizontal="center" vertical="center" wrapText="1" shrinkToFit="1"/>
    </xf>
    <xf numFmtId="0" fontId="4" fillId="8" borderId="37" xfId="0" applyFont="1" applyFill="1" applyBorder="1" applyAlignment="1">
      <alignment horizontal="center"/>
    </xf>
    <xf numFmtId="0" fontId="4" fillId="8" borderId="13" xfId="0" applyFont="1" applyFill="1" applyBorder="1" applyAlignment="1">
      <alignment horizontal="center"/>
    </xf>
    <xf numFmtId="0" fontId="4" fillId="8" borderId="7" xfId="0" applyFont="1" applyFill="1" applyBorder="1" applyAlignment="1">
      <alignment horizontal="center"/>
    </xf>
    <xf numFmtId="0" fontId="10" fillId="13" borderId="24" xfId="0" applyFont="1" applyFill="1" applyBorder="1" applyAlignment="1">
      <alignment horizontal="center"/>
    </xf>
    <xf numFmtId="0" fontId="10" fillId="13" borderId="25" xfId="0" applyFont="1" applyFill="1" applyBorder="1" applyAlignment="1">
      <alignment horizontal="center"/>
    </xf>
    <xf numFmtId="0" fontId="10" fillId="13" borderId="46" xfId="0" applyFont="1" applyFill="1" applyBorder="1" applyAlignment="1">
      <alignment horizontal="center"/>
    </xf>
    <xf numFmtId="164" fontId="1" fillId="6" borderId="12" xfId="2" applyNumberFormat="1" applyFill="1" applyBorder="1" applyAlignment="1">
      <alignment horizontal="center" vertical="center"/>
    </xf>
    <xf numFmtId="164" fontId="5" fillId="0" borderId="35" xfId="0" applyNumberFormat="1" applyFont="1" applyBorder="1" applyAlignment="1">
      <alignment horizontal="center" vertical="center"/>
    </xf>
    <xf numFmtId="164" fontId="5" fillId="0" borderId="38" xfId="0" applyNumberFormat="1" applyFont="1" applyBorder="1" applyAlignment="1">
      <alignment horizontal="center" vertical="center"/>
    </xf>
    <xf numFmtId="164" fontId="4" fillId="2" borderId="19" xfId="2" applyNumberFormat="1" applyFont="1" applyFill="1" applyBorder="1" applyAlignment="1">
      <alignment horizontal="center" vertical="center"/>
    </xf>
    <xf numFmtId="164" fontId="4" fillId="2" borderId="21" xfId="2" applyNumberFormat="1" applyFont="1" applyFill="1" applyBorder="1" applyAlignment="1">
      <alignment horizontal="center" vertical="center"/>
    </xf>
    <xf numFmtId="164" fontId="0" fillId="10" borderId="29" xfId="0" applyNumberFormat="1" applyFill="1" applyBorder="1"/>
    <xf numFmtId="164" fontId="0" fillId="0" borderId="0" xfId="0" applyNumberFormat="1" applyFill="1" applyBorder="1"/>
    <xf numFmtId="164" fontId="12" fillId="0" borderId="0" xfId="0" applyNumberFormat="1" applyFont="1"/>
    <xf numFmtId="164" fontId="1" fillId="0" borderId="0" xfId="0" applyNumberFormat="1" applyFont="1"/>
    <xf numFmtId="164" fontId="0" fillId="0" borderId="0" xfId="0" applyNumberFormat="1"/>
    <xf numFmtId="164" fontId="4" fillId="2" borderId="35" xfId="2" applyNumberFormat="1" applyFont="1" applyFill="1" applyBorder="1" applyAlignment="1">
      <alignment horizontal="center" vertical="center"/>
    </xf>
    <xf numFmtId="164" fontId="0" fillId="10" borderId="44" xfId="0" applyNumberFormat="1" applyFill="1" applyBorder="1"/>
    <xf numFmtId="164" fontId="13" fillId="0" borderId="0" xfId="0" applyNumberFormat="1" applyFont="1"/>
    <xf numFmtId="164" fontId="1" fillId="0" borderId="0" xfId="2" applyNumberFormat="1"/>
    <xf numFmtId="164" fontId="4" fillId="6" borderId="23" xfId="0" applyNumberFormat="1" applyFont="1" applyFill="1" applyBorder="1" applyAlignment="1">
      <alignment horizontal="center" vertical="center" wrapText="1"/>
    </xf>
    <xf numFmtId="164" fontId="1" fillId="6" borderId="0" xfId="2" applyNumberFormat="1" applyFill="1" applyBorder="1" applyAlignment="1">
      <alignment horizontal="center" vertical="center"/>
    </xf>
    <xf numFmtId="164" fontId="10" fillId="0" borderId="0" xfId="2" applyNumberFormat="1" applyFont="1"/>
    <xf numFmtId="1" fontId="1" fillId="6" borderId="11" xfId="2" applyNumberFormat="1" applyFill="1" applyBorder="1" applyAlignment="1">
      <alignment horizontal="center" vertical="center"/>
    </xf>
    <xf numFmtId="164" fontId="5" fillId="0" borderId="19" xfId="0" applyNumberFormat="1" applyFont="1" applyBorder="1" applyAlignment="1">
      <alignment horizontal="center"/>
    </xf>
    <xf numFmtId="164" fontId="4" fillId="0" borderId="0" xfId="0" applyNumberFormat="1" applyFont="1" applyFill="1" applyBorder="1"/>
    <xf numFmtId="164" fontId="5" fillId="0" borderId="33" xfId="0" applyNumberFormat="1" applyFont="1" applyBorder="1" applyAlignment="1">
      <alignment horizontal="center"/>
    </xf>
    <xf numFmtId="0" fontId="9" fillId="2" borderId="2" xfId="0" applyFont="1" applyFill="1" applyBorder="1" applyAlignment="1">
      <alignment horizontal="center" vertical="center"/>
    </xf>
    <xf numFmtId="164" fontId="9" fillId="2" borderId="2" xfId="0" applyNumberFormat="1" applyFont="1" applyFill="1" applyBorder="1" applyAlignment="1">
      <alignment horizontal="center" vertical="center"/>
    </xf>
    <xf numFmtId="0" fontId="9" fillId="0" borderId="2" xfId="0" applyFont="1" applyBorder="1" applyAlignment="1">
      <alignment horizontal="center" vertical="center"/>
    </xf>
    <xf numFmtId="8" fontId="16" fillId="0" borderId="2" xfId="0" applyNumberFormat="1" applyFont="1" applyBorder="1"/>
    <xf numFmtId="164" fontId="16" fillId="0" borderId="2" xfId="0" applyNumberFormat="1" applyFont="1" applyBorder="1"/>
    <xf numFmtId="8" fontId="16" fillId="0" borderId="2" xfId="2" applyNumberFormat="1" applyFont="1" applyBorder="1"/>
    <xf numFmtId="0" fontId="9" fillId="0" borderId="1" xfId="0" applyFont="1" applyBorder="1" applyAlignment="1">
      <alignment horizontal="center" vertical="center"/>
    </xf>
    <xf numFmtId="8" fontId="16" fillId="0" borderId="1" xfId="2" applyNumberFormat="1" applyFont="1" applyBorder="1"/>
    <xf numFmtId="164" fontId="16" fillId="0" borderId="1" xfId="0" applyNumberFormat="1" applyFont="1" applyBorder="1"/>
    <xf numFmtId="8" fontId="16" fillId="0" borderId="1" xfId="0" applyNumberFormat="1" applyFont="1" applyBorder="1"/>
    <xf numFmtId="8" fontId="9" fillId="13" borderId="42" xfId="0" applyNumberFormat="1" applyFont="1" applyFill="1" applyBorder="1" applyAlignment="1">
      <alignment wrapText="1"/>
    </xf>
    <xf numFmtId="8" fontId="9" fillId="13" borderId="45" xfId="0" applyNumberFormat="1" applyFont="1" applyFill="1" applyBorder="1"/>
    <xf numFmtId="164" fontId="9" fillId="13" borderId="45" xfId="0" applyNumberFormat="1" applyFont="1" applyFill="1" applyBorder="1"/>
  </cellXfs>
  <cellStyles count="4">
    <cellStyle name="Monétaire 2" xfId="3"/>
    <cellStyle name="Normal" xfId="0" builtinId="0"/>
    <cellStyle name="Normal 2" xfId="2"/>
    <cellStyle name="Titre 1" xfId="1"/>
  </cellStyles>
  <dxfs count="0"/>
  <tableStyles count="0" defaultTableStyle="TableStyleMedium2" defaultPivotStyle="PivotStyleLight16"/>
  <colors>
    <mruColors>
      <color rgb="FFFFCC99"/>
      <color rgb="FFFFFFFF"/>
      <color rgb="FFFFFF99"/>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Normal="100" workbookViewId="0">
      <selection sqref="A1:I1"/>
    </sheetView>
    <sheetView tabSelected="1" zoomScale="80" zoomScaleNormal="80" workbookViewId="1">
      <selection activeCell="D19" sqref="D19"/>
    </sheetView>
  </sheetViews>
  <sheetFormatPr baseColWidth="10" defaultColWidth="11.42578125" defaultRowHeight="12.75" x14ac:dyDescent="0.2"/>
  <cols>
    <col min="1" max="1" width="33.28515625" style="1" customWidth="1"/>
    <col min="2" max="2" width="39.42578125" style="1" customWidth="1"/>
    <col min="3" max="3" width="22.28515625" style="1" customWidth="1"/>
    <col min="4" max="9" width="23.7109375" style="1" customWidth="1"/>
    <col min="10" max="16384" width="11.42578125" style="1"/>
  </cols>
  <sheetData>
    <row r="1" spans="1:9" ht="15.6" customHeight="1" x14ac:dyDescent="0.2">
      <c r="A1" s="74" t="s">
        <v>0</v>
      </c>
      <c r="B1" s="75"/>
      <c r="C1" s="75"/>
      <c r="D1" s="75"/>
      <c r="E1" s="75"/>
      <c r="F1" s="75"/>
      <c r="G1" s="75"/>
      <c r="H1" s="75"/>
      <c r="I1" s="76"/>
    </row>
    <row r="2" spans="1:9" ht="15.75" x14ac:dyDescent="0.2">
      <c r="A2" s="80" t="s">
        <v>1</v>
      </c>
      <c r="B2" s="81"/>
      <c r="C2" s="81"/>
      <c r="D2" s="81"/>
      <c r="E2" s="81"/>
      <c r="F2" s="81"/>
      <c r="G2" s="81"/>
      <c r="H2" s="81"/>
      <c r="I2" s="82"/>
    </row>
    <row r="3" spans="1:9" ht="15.6" customHeight="1" x14ac:dyDescent="0.2">
      <c r="A3" s="77" t="s">
        <v>17</v>
      </c>
      <c r="B3" s="78"/>
      <c r="C3" s="78"/>
      <c r="D3" s="78"/>
      <c r="E3" s="78"/>
      <c r="F3" s="78"/>
      <c r="G3" s="78"/>
      <c r="H3" s="78"/>
      <c r="I3" s="79"/>
    </row>
    <row r="4" spans="1:9" ht="15.75" x14ac:dyDescent="0.2">
      <c r="A4" s="83"/>
      <c r="B4" s="84"/>
      <c r="C4" s="84"/>
      <c r="D4" s="84"/>
      <c r="E4" s="84"/>
      <c r="F4" s="13"/>
      <c r="G4" s="13"/>
      <c r="H4" s="13"/>
      <c r="I4" s="14"/>
    </row>
    <row r="5" spans="1:9" ht="15.6" customHeight="1" x14ac:dyDescent="0.2">
      <c r="A5" s="85" t="s">
        <v>2</v>
      </c>
      <c r="B5" s="86" t="s">
        <v>3</v>
      </c>
      <c r="C5" s="86" t="s">
        <v>4</v>
      </c>
      <c r="D5" s="87" t="s">
        <v>5</v>
      </c>
      <c r="E5" s="87"/>
      <c r="F5" s="87"/>
      <c r="G5" s="87"/>
      <c r="H5" s="87"/>
      <c r="I5" s="88"/>
    </row>
    <row r="6" spans="1:9" ht="15.6" customHeight="1" x14ac:dyDescent="0.2">
      <c r="A6" s="85"/>
      <c r="B6" s="86"/>
      <c r="C6" s="86"/>
      <c r="D6" s="89" t="s">
        <v>7</v>
      </c>
      <c r="E6" s="90"/>
      <c r="F6" s="91" t="s">
        <v>8</v>
      </c>
      <c r="G6" s="92"/>
      <c r="H6" s="92"/>
      <c r="I6" s="93"/>
    </row>
    <row r="7" spans="1:9" ht="15.6" customHeight="1" x14ac:dyDescent="0.2">
      <c r="A7" s="85"/>
      <c r="B7" s="86"/>
      <c r="C7" s="86"/>
      <c r="D7" s="60" t="s">
        <v>9</v>
      </c>
      <c r="E7" s="61" t="s">
        <v>16</v>
      </c>
      <c r="F7" s="60" t="s">
        <v>9</v>
      </c>
      <c r="G7" s="60" t="s">
        <v>9</v>
      </c>
      <c r="H7" s="61" t="s">
        <v>16</v>
      </c>
      <c r="I7" s="62" t="s">
        <v>16</v>
      </c>
    </row>
    <row r="8" spans="1:9" ht="15.6" customHeight="1" x14ac:dyDescent="0.2">
      <c r="A8" s="85"/>
      <c r="B8" s="86"/>
      <c r="C8" s="86"/>
      <c r="D8" s="2" t="s">
        <v>10</v>
      </c>
      <c r="E8" s="2" t="s">
        <v>11</v>
      </c>
      <c r="F8" s="2" t="s">
        <v>10</v>
      </c>
      <c r="G8" s="2" t="s">
        <v>10</v>
      </c>
      <c r="H8" s="2" t="s">
        <v>11</v>
      </c>
      <c r="I8" s="15" t="s">
        <v>11</v>
      </c>
    </row>
    <row r="9" spans="1:9" ht="15.6" customHeight="1" x14ac:dyDescent="0.2">
      <c r="A9" s="85"/>
      <c r="B9" s="86"/>
      <c r="C9" s="86"/>
      <c r="D9" s="72" t="s">
        <v>28</v>
      </c>
      <c r="E9" s="72" t="s">
        <v>28</v>
      </c>
      <c r="F9" s="3" t="s">
        <v>28</v>
      </c>
      <c r="G9" s="3" t="s">
        <v>28</v>
      </c>
      <c r="H9" s="3" t="s">
        <v>28</v>
      </c>
      <c r="I9" s="16" t="s">
        <v>28</v>
      </c>
    </row>
    <row r="10" spans="1:9" ht="15.6" customHeight="1" x14ac:dyDescent="0.2">
      <c r="A10" s="85"/>
      <c r="B10" s="86"/>
      <c r="C10" s="86"/>
      <c r="D10" s="73"/>
      <c r="E10" s="73"/>
      <c r="F10" s="3" t="s">
        <v>12</v>
      </c>
      <c r="G10" s="3" t="s">
        <v>13</v>
      </c>
      <c r="H10" s="3" t="s">
        <v>12</v>
      </c>
      <c r="I10" s="16" t="s">
        <v>13</v>
      </c>
    </row>
    <row r="11" spans="1:9" ht="50.45" customHeight="1" x14ac:dyDescent="0.2">
      <c r="A11" s="69" t="s">
        <v>63</v>
      </c>
      <c r="B11" s="30" t="s">
        <v>22</v>
      </c>
      <c r="C11" s="19" t="s">
        <v>19</v>
      </c>
      <c r="D11" s="65"/>
      <c r="E11" s="65"/>
      <c r="F11" s="65"/>
      <c r="G11" s="65"/>
      <c r="H11" s="65"/>
      <c r="I11" s="66"/>
    </row>
    <row r="12" spans="1:9" ht="50.45" customHeight="1" x14ac:dyDescent="0.2">
      <c r="A12" s="69" t="s">
        <v>63</v>
      </c>
      <c r="B12" s="30" t="s">
        <v>23</v>
      </c>
      <c r="C12" s="19" t="s">
        <v>19</v>
      </c>
      <c r="D12" s="65"/>
      <c r="E12" s="65"/>
      <c r="F12" s="65"/>
      <c r="G12" s="65"/>
      <c r="H12" s="65"/>
      <c r="I12" s="66"/>
    </row>
    <row r="13" spans="1:9" ht="50.45" customHeight="1" x14ac:dyDescent="0.2">
      <c r="A13" s="69" t="s">
        <v>63</v>
      </c>
      <c r="B13" s="30" t="s">
        <v>21</v>
      </c>
      <c r="C13" s="19" t="s">
        <v>19</v>
      </c>
      <c r="D13" s="65"/>
      <c r="E13" s="65"/>
      <c r="F13" s="65"/>
      <c r="G13" s="65"/>
      <c r="H13" s="65"/>
      <c r="I13" s="66"/>
    </row>
    <row r="14" spans="1:9" ht="50.45" customHeight="1" x14ac:dyDescent="0.2">
      <c r="A14" s="69" t="s">
        <v>63</v>
      </c>
      <c r="B14" s="30" t="s">
        <v>20</v>
      </c>
      <c r="C14" s="20" t="s">
        <v>19</v>
      </c>
      <c r="D14" s="65"/>
      <c r="E14" s="65"/>
      <c r="F14" s="65"/>
      <c r="G14" s="65"/>
      <c r="H14" s="65"/>
      <c r="I14" s="66"/>
    </row>
    <row r="15" spans="1:9" ht="50.45" customHeight="1" thickBot="1" x14ac:dyDescent="0.25">
      <c r="A15" s="18" t="s">
        <v>63</v>
      </c>
      <c r="B15" s="31" t="s">
        <v>18</v>
      </c>
      <c r="C15" s="21" t="s">
        <v>19</v>
      </c>
      <c r="D15" s="67"/>
      <c r="E15" s="67"/>
      <c r="F15" s="67"/>
      <c r="G15" s="67"/>
      <c r="H15" s="67"/>
      <c r="I15" s="68"/>
    </row>
    <row r="17" spans="1:9" ht="13.5" thickBot="1" x14ac:dyDescent="0.25">
      <c r="A17" s="4"/>
      <c r="B17" s="5"/>
      <c r="C17" s="6"/>
      <c r="D17" s="6"/>
      <c r="E17" s="6"/>
      <c r="F17" s="7"/>
      <c r="G17" s="7"/>
      <c r="H17" s="7"/>
      <c r="I17" s="7"/>
    </row>
    <row r="18" spans="1:9" ht="60" customHeight="1" x14ac:dyDescent="0.2">
      <c r="A18" s="17" t="s">
        <v>4</v>
      </c>
      <c r="B18" s="32" t="s">
        <v>29</v>
      </c>
      <c r="C18" s="6"/>
      <c r="F18" s="7"/>
      <c r="G18" s="7"/>
      <c r="H18" s="7"/>
      <c r="I18" s="7"/>
    </row>
    <row r="19" spans="1:9" ht="60" customHeight="1" thickBot="1" x14ac:dyDescent="0.25">
      <c r="A19" s="18" t="s">
        <v>24</v>
      </c>
      <c r="B19" s="64"/>
      <c r="C19" s="6"/>
      <c r="F19" s="7"/>
      <c r="G19" s="7"/>
      <c r="H19" s="7"/>
      <c r="I19" s="7"/>
    </row>
    <row r="20" spans="1:9" ht="13.5" thickBot="1" x14ac:dyDescent="0.25"/>
    <row r="21" spans="1:9" ht="60" customHeight="1" x14ac:dyDescent="0.2">
      <c r="A21" s="17" t="s">
        <v>4</v>
      </c>
      <c r="B21" s="32" t="s">
        <v>29</v>
      </c>
    </row>
    <row r="22" spans="1:9" ht="60" customHeight="1" thickBot="1" x14ac:dyDescent="0.25">
      <c r="A22" s="18" t="s">
        <v>25</v>
      </c>
      <c r="B22" s="64"/>
    </row>
    <row r="25" spans="1:9" x14ac:dyDescent="0.2">
      <c r="A25" s="8" t="s">
        <v>14</v>
      </c>
      <c r="B25" s="9"/>
      <c r="C25" s="10"/>
    </row>
    <row r="26" spans="1:9" x14ac:dyDescent="0.2">
      <c r="A26" s="11" t="s">
        <v>15</v>
      </c>
      <c r="B26" s="12"/>
      <c r="C26" s="10"/>
    </row>
    <row r="28" spans="1:9" x14ac:dyDescent="0.2">
      <c r="A28" s="63" t="s">
        <v>62</v>
      </c>
    </row>
  </sheetData>
  <mergeCells count="12">
    <mergeCell ref="D9:D10"/>
    <mergeCell ref="E9:E10"/>
    <mergeCell ref="A1:I1"/>
    <mergeCell ref="A3:I3"/>
    <mergeCell ref="A2:I2"/>
    <mergeCell ref="A4:E4"/>
    <mergeCell ref="A5:A10"/>
    <mergeCell ref="B5:B10"/>
    <mergeCell ref="D5:I5"/>
    <mergeCell ref="C5:C10"/>
    <mergeCell ref="D6:E6"/>
    <mergeCell ref="F6:I6"/>
  </mergeCells>
  <pageMargins left="0.7" right="0.7" top="0.75" bottom="0.75" header="0.3" footer="0.3"/>
  <pageSetup paperSize="9"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31"/>
  <sheetViews>
    <sheetView tabSelected="1" view="pageBreakPreview" topLeftCell="A106" zoomScaleNormal="80" zoomScaleSheetLayoutView="100" workbookViewId="0">
      <selection activeCell="G118" sqref="G118"/>
    </sheetView>
    <sheetView workbookViewId="1">
      <selection sqref="A1:T1"/>
    </sheetView>
  </sheetViews>
  <sheetFormatPr baseColWidth="10" defaultColWidth="11.42578125" defaultRowHeight="12.75" x14ac:dyDescent="0.2"/>
  <cols>
    <col min="1" max="1" width="27" style="1" customWidth="1"/>
    <col min="2" max="2" width="35.7109375" style="1" bestFit="1" customWidth="1"/>
    <col min="3" max="3" width="17.28515625" style="145" customWidth="1"/>
    <col min="4" max="5" width="17.28515625" style="1" customWidth="1"/>
    <col min="6" max="6" width="17.28515625" style="145" customWidth="1"/>
    <col min="7" max="8" width="17.28515625" style="1" customWidth="1"/>
    <col min="9" max="9" width="17.28515625" style="145" customWidth="1"/>
    <col min="10" max="11" width="17.28515625" style="1" customWidth="1"/>
    <col min="12" max="12" width="17.28515625" style="145" customWidth="1"/>
    <col min="13" max="14" width="17.28515625" style="1" customWidth="1"/>
    <col min="15" max="15" width="17.28515625" style="145" customWidth="1"/>
    <col min="16" max="17" width="17.28515625" style="1" customWidth="1"/>
    <col min="18" max="18" width="17.28515625" style="145" customWidth="1"/>
    <col min="19" max="20" width="17.28515625" style="1" customWidth="1"/>
    <col min="21" max="31" width="11.85546875" style="1" customWidth="1"/>
    <col min="32" max="32" width="26.7109375" style="1" customWidth="1"/>
    <col min="33" max="16384" width="11.42578125" style="1"/>
  </cols>
  <sheetData>
    <row r="1" spans="1:20" ht="15.6" customHeight="1" x14ac:dyDescent="0.2">
      <c r="A1" s="112" t="s">
        <v>0</v>
      </c>
      <c r="B1" s="113"/>
      <c r="C1" s="113"/>
      <c r="D1" s="113"/>
      <c r="E1" s="113"/>
      <c r="F1" s="113"/>
      <c r="G1" s="113"/>
      <c r="H1" s="113"/>
      <c r="I1" s="113"/>
      <c r="J1" s="113"/>
      <c r="K1" s="113"/>
      <c r="L1" s="113"/>
      <c r="M1" s="113"/>
      <c r="N1" s="113"/>
      <c r="O1" s="113"/>
      <c r="P1" s="113"/>
      <c r="Q1" s="113"/>
      <c r="R1" s="113"/>
      <c r="S1" s="113"/>
      <c r="T1" s="113"/>
    </row>
    <row r="2" spans="1:20" ht="15.6" customHeight="1" x14ac:dyDescent="0.2">
      <c r="A2" s="114" t="s">
        <v>6</v>
      </c>
      <c r="B2" s="81"/>
      <c r="C2" s="81"/>
      <c r="D2" s="81"/>
      <c r="E2" s="81"/>
      <c r="F2" s="81"/>
      <c r="G2" s="81"/>
      <c r="H2" s="81"/>
      <c r="I2" s="81"/>
      <c r="J2" s="81"/>
      <c r="K2" s="81"/>
      <c r="L2" s="81"/>
      <c r="M2" s="81"/>
      <c r="N2" s="81"/>
      <c r="O2" s="81"/>
      <c r="P2" s="81"/>
      <c r="Q2" s="81"/>
      <c r="R2" s="81"/>
      <c r="S2" s="81"/>
      <c r="T2" s="81"/>
    </row>
    <row r="3" spans="1:20" ht="15.6" customHeight="1" x14ac:dyDescent="0.2">
      <c r="A3" s="114"/>
      <c r="B3" s="81"/>
      <c r="C3" s="81"/>
      <c r="D3" s="81"/>
      <c r="E3" s="81"/>
      <c r="F3" s="81"/>
      <c r="G3" s="81"/>
      <c r="H3" s="81"/>
      <c r="I3" s="81"/>
      <c r="J3" s="81"/>
      <c r="K3" s="81"/>
      <c r="L3" s="81"/>
      <c r="M3" s="81"/>
      <c r="N3" s="81"/>
      <c r="O3" s="81"/>
      <c r="P3" s="81"/>
      <c r="Q3" s="81"/>
      <c r="R3" s="81"/>
      <c r="S3" s="81"/>
      <c r="T3" s="81"/>
    </row>
    <row r="4" spans="1:20" ht="15.6" customHeight="1" x14ac:dyDescent="0.2">
      <c r="A4" s="77" t="s">
        <v>17</v>
      </c>
      <c r="B4" s="78"/>
      <c r="C4" s="78"/>
      <c r="D4" s="78"/>
      <c r="E4" s="78"/>
      <c r="F4" s="78"/>
      <c r="G4" s="78"/>
      <c r="H4" s="78"/>
      <c r="I4" s="78"/>
      <c r="J4" s="78"/>
      <c r="K4" s="78"/>
      <c r="L4" s="78"/>
      <c r="M4" s="78"/>
      <c r="N4" s="78"/>
      <c r="O4" s="78"/>
      <c r="P4" s="78"/>
      <c r="Q4" s="78"/>
      <c r="R4" s="78"/>
      <c r="S4" s="78"/>
      <c r="T4" s="78"/>
    </row>
    <row r="5" spans="1:20" ht="15.6" customHeight="1" x14ac:dyDescent="0.2">
      <c r="A5" s="125"/>
      <c r="B5" s="125"/>
      <c r="C5" s="125"/>
      <c r="D5" s="125"/>
      <c r="E5" s="125"/>
      <c r="F5" s="125"/>
      <c r="G5" s="125"/>
      <c r="H5" s="125"/>
      <c r="I5" s="125"/>
      <c r="J5" s="125"/>
      <c r="K5" s="125"/>
      <c r="L5" s="125"/>
      <c r="M5" s="125"/>
      <c r="N5" s="125"/>
      <c r="O5" s="125"/>
      <c r="P5" s="125"/>
      <c r="Q5" s="125"/>
      <c r="R5" s="125"/>
      <c r="S5" s="125"/>
      <c r="T5" s="125"/>
    </row>
    <row r="6" spans="1:20" ht="42.6" customHeight="1" x14ac:dyDescent="0.2">
      <c r="A6" s="115" t="s">
        <v>65</v>
      </c>
      <c r="B6" s="115"/>
      <c r="C6" s="115"/>
      <c r="D6" s="115"/>
      <c r="E6" s="115"/>
      <c r="F6" s="115"/>
      <c r="G6" s="115"/>
      <c r="H6" s="115"/>
      <c r="I6" s="115"/>
      <c r="J6" s="115"/>
      <c r="K6" s="115"/>
      <c r="L6" s="115"/>
      <c r="M6" s="115"/>
      <c r="N6" s="115"/>
      <c r="O6" s="115"/>
      <c r="P6" s="115"/>
      <c r="Q6" s="115"/>
      <c r="R6" s="115"/>
      <c r="S6" s="115"/>
      <c r="T6" s="115"/>
    </row>
    <row r="7" spans="1:20" ht="15.6" customHeight="1" thickBot="1" x14ac:dyDescent="0.25">
      <c r="A7" s="125"/>
      <c r="B7" s="125"/>
      <c r="C7" s="125"/>
      <c r="D7" s="125"/>
      <c r="E7" s="125"/>
      <c r="F7" s="125"/>
      <c r="G7" s="125"/>
      <c r="H7" s="125"/>
      <c r="I7" s="125"/>
      <c r="J7" s="125"/>
      <c r="K7" s="125"/>
      <c r="L7" s="125"/>
      <c r="M7" s="125"/>
      <c r="N7" s="125"/>
      <c r="O7" s="125"/>
      <c r="P7" s="125"/>
      <c r="Q7" s="125"/>
      <c r="R7" s="125"/>
      <c r="S7" s="125"/>
      <c r="T7" s="125"/>
    </row>
    <row r="8" spans="1:20" ht="21" customHeight="1" thickBot="1" x14ac:dyDescent="0.35">
      <c r="A8" s="116" t="s">
        <v>30</v>
      </c>
      <c r="B8" s="117"/>
      <c r="C8" s="122" t="s">
        <v>7</v>
      </c>
      <c r="D8" s="123"/>
      <c r="E8" s="123"/>
      <c r="F8" s="123"/>
      <c r="G8" s="123"/>
      <c r="H8" s="124"/>
      <c r="I8" s="126" t="s">
        <v>8</v>
      </c>
      <c r="J8" s="127"/>
      <c r="K8" s="127"/>
      <c r="L8" s="127"/>
      <c r="M8" s="127"/>
      <c r="N8" s="127"/>
      <c r="O8" s="127"/>
      <c r="P8" s="127"/>
      <c r="Q8" s="127"/>
      <c r="R8" s="127"/>
      <c r="S8" s="127"/>
      <c r="T8" s="128"/>
    </row>
    <row r="9" spans="1:20" ht="13.9" customHeight="1" x14ac:dyDescent="0.2">
      <c r="A9" s="118"/>
      <c r="B9" s="119"/>
      <c r="C9" s="104" t="s">
        <v>9</v>
      </c>
      <c r="D9" s="105"/>
      <c r="E9" s="106"/>
      <c r="F9" s="101" t="s">
        <v>16</v>
      </c>
      <c r="G9" s="102"/>
      <c r="H9" s="103"/>
      <c r="I9" s="104" t="s">
        <v>9</v>
      </c>
      <c r="J9" s="105"/>
      <c r="K9" s="106"/>
      <c r="L9" s="104" t="s">
        <v>9</v>
      </c>
      <c r="M9" s="105"/>
      <c r="N9" s="106"/>
      <c r="O9" s="101" t="s">
        <v>16</v>
      </c>
      <c r="P9" s="102"/>
      <c r="Q9" s="103"/>
      <c r="R9" s="101" t="s">
        <v>16</v>
      </c>
      <c r="S9" s="102"/>
      <c r="T9" s="103"/>
    </row>
    <row r="10" spans="1:20" x14ac:dyDescent="0.2">
      <c r="A10" s="118"/>
      <c r="B10" s="119"/>
      <c r="C10" s="98" t="s">
        <v>10</v>
      </c>
      <c r="D10" s="99"/>
      <c r="E10" s="100"/>
      <c r="F10" s="98" t="s">
        <v>11</v>
      </c>
      <c r="G10" s="99"/>
      <c r="H10" s="100"/>
      <c r="I10" s="98" t="s">
        <v>10</v>
      </c>
      <c r="J10" s="99"/>
      <c r="K10" s="100"/>
      <c r="L10" s="98" t="s">
        <v>10</v>
      </c>
      <c r="M10" s="99"/>
      <c r="N10" s="100"/>
      <c r="O10" s="98" t="s">
        <v>11</v>
      </c>
      <c r="P10" s="99"/>
      <c r="Q10" s="100"/>
      <c r="R10" s="98" t="s">
        <v>11</v>
      </c>
      <c r="S10" s="99"/>
      <c r="T10" s="100"/>
    </row>
    <row r="11" spans="1:20" x14ac:dyDescent="0.2">
      <c r="A11" s="118"/>
      <c r="B11" s="119"/>
      <c r="C11" s="133" t="s">
        <v>28</v>
      </c>
      <c r="D11" s="72" t="s">
        <v>26</v>
      </c>
      <c r="E11" s="110" t="s">
        <v>27</v>
      </c>
      <c r="F11" s="133" t="s">
        <v>28</v>
      </c>
      <c r="G11" s="72" t="s">
        <v>26</v>
      </c>
      <c r="H11" s="110" t="s">
        <v>27</v>
      </c>
      <c r="I11" s="150" t="s">
        <v>28</v>
      </c>
      <c r="J11" s="72" t="s">
        <v>26</v>
      </c>
      <c r="K11" s="110" t="s">
        <v>27</v>
      </c>
      <c r="L11" s="150" t="s">
        <v>28</v>
      </c>
      <c r="M11" s="72" t="s">
        <v>26</v>
      </c>
      <c r="N11" s="110" t="s">
        <v>27</v>
      </c>
      <c r="O11" s="150" t="s">
        <v>28</v>
      </c>
      <c r="P11" s="72" t="s">
        <v>26</v>
      </c>
      <c r="Q11" s="110" t="s">
        <v>27</v>
      </c>
      <c r="R11" s="152" t="s">
        <v>28</v>
      </c>
      <c r="S11" s="120" t="s">
        <v>26</v>
      </c>
      <c r="T11" s="121" t="s">
        <v>27</v>
      </c>
    </row>
    <row r="12" spans="1:20" ht="15" x14ac:dyDescent="0.25">
      <c r="A12" s="33" t="s">
        <v>2</v>
      </c>
      <c r="B12" s="38" t="s">
        <v>3</v>
      </c>
      <c r="C12" s="134"/>
      <c r="D12" s="73"/>
      <c r="E12" s="111"/>
      <c r="F12" s="134"/>
      <c r="G12" s="73"/>
      <c r="H12" s="111"/>
      <c r="I12" s="150" t="s">
        <v>12</v>
      </c>
      <c r="J12" s="73"/>
      <c r="K12" s="111"/>
      <c r="L12" s="150" t="s">
        <v>13</v>
      </c>
      <c r="M12" s="73"/>
      <c r="N12" s="111"/>
      <c r="O12" s="150" t="s">
        <v>12</v>
      </c>
      <c r="P12" s="73"/>
      <c r="Q12" s="111"/>
      <c r="R12" s="152" t="s">
        <v>13</v>
      </c>
      <c r="S12" s="120"/>
      <c r="T12" s="121"/>
    </row>
    <row r="13" spans="1:20" ht="41.45" customHeight="1" x14ac:dyDescent="0.2">
      <c r="A13" s="69" t="s">
        <v>64</v>
      </c>
      <c r="B13" s="39" t="s">
        <v>22</v>
      </c>
      <c r="C13" s="135">
        <f>BPU!D11</f>
        <v>0</v>
      </c>
      <c r="D13" s="43">
        <v>8</v>
      </c>
      <c r="E13" s="45">
        <f>C13*D13</f>
        <v>0</v>
      </c>
      <c r="F13" s="135">
        <f>BPU!E11</f>
        <v>0</v>
      </c>
      <c r="G13" s="43"/>
      <c r="H13" s="45">
        <f>F13*G13</f>
        <v>0</v>
      </c>
      <c r="I13" s="135">
        <f>BPU!F11</f>
        <v>0</v>
      </c>
      <c r="J13" s="43"/>
      <c r="K13" s="45">
        <f>I13*J13</f>
        <v>0</v>
      </c>
      <c r="L13" s="135">
        <f>BPU!G11</f>
        <v>0</v>
      </c>
      <c r="M13" s="43"/>
      <c r="N13" s="45">
        <f>L13*M13</f>
        <v>0</v>
      </c>
      <c r="O13" s="135">
        <f>BPU!H11</f>
        <v>0</v>
      </c>
      <c r="P13" s="43"/>
      <c r="Q13" s="45">
        <f>O13*P13</f>
        <v>0</v>
      </c>
      <c r="R13" s="135">
        <f>BPU!I11</f>
        <v>0</v>
      </c>
      <c r="S13" s="43"/>
      <c r="T13" s="45">
        <f>R13*S13</f>
        <v>0</v>
      </c>
    </row>
    <row r="14" spans="1:20" ht="41.45" customHeight="1" x14ac:dyDescent="0.2">
      <c r="A14" s="69" t="s">
        <v>64</v>
      </c>
      <c r="B14" s="39" t="s">
        <v>23</v>
      </c>
      <c r="C14" s="135">
        <f>BPU!D12</f>
        <v>0</v>
      </c>
      <c r="D14" s="43"/>
      <c r="E14" s="45">
        <f t="shared" ref="E14:E17" si="0">C14*D14</f>
        <v>0</v>
      </c>
      <c r="F14" s="135">
        <f>BPU!E12</f>
        <v>0</v>
      </c>
      <c r="G14" s="43"/>
      <c r="H14" s="45">
        <f t="shared" ref="H14:H17" si="1">F14*G14</f>
        <v>0</v>
      </c>
      <c r="I14" s="135">
        <f>BPU!F12</f>
        <v>0</v>
      </c>
      <c r="J14" s="43"/>
      <c r="K14" s="45">
        <f t="shared" ref="K14:K17" si="2">I14*J14</f>
        <v>0</v>
      </c>
      <c r="L14" s="135">
        <f>BPU!G12</f>
        <v>0</v>
      </c>
      <c r="M14" s="43"/>
      <c r="N14" s="45">
        <f t="shared" ref="N14:N17" si="3">L14*M14</f>
        <v>0</v>
      </c>
      <c r="O14" s="135">
        <f>BPU!H12</f>
        <v>0</v>
      </c>
      <c r="P14" s="43"/>
      <c r="Q14" s="45">
        <f t="shared" ref="Q14:Q17" si="4">O14*P14</f>
        <v>0</v>
      </c>
      <c r="R14" s="135">
        <f>BPU!I12</f>
        <v>0</v>
      </c>
      <c r="S14" s="43"/>
      <c r="T14" s="45">
        <f t="shared" ref="T14:T17" si="5">R14*S14</f>
        <v>0</v>
      </c>
    </row>
    <row r="15" spans="1:20" ht="41.45" customHeight="1" x14ac:dyDescent="0.2">
      <c r="A15" s="69" t="s">
        <v>64</v>
      </c>
      <c r="B15" s="39" t="s">
        <v>21</v>
      </c>
      <c r="C15" s="135">
        <f>BPU!D13</f>
        <v>0</v>
      </c>
      <c r="D15" s="43">
        <v>16</v>
      </c>
      <c r="E15" s="45">
        <f t="shared" si="0"/>
        <v>0</v>
      </c>
      <c r="F15" s="135">
        <f>BPU!E13</f>
        <v>0</v>
      </c>
      <c r="G15" s="43"/>
      <c r="H15" s="45">
        <f t="shared" si="1"/>
        <v>0</v>
      </c>
      <c r="I15" s="135">
        <f>BPU!F13</f>
        <v>0</v>
      </c>
      <c r="J15" s="43"/>
      <c r="K15" s="45">
        <f t="shared" si="2"/>
        <v>0</v>
      </c>
      <c r="L15" s="135">
        <f>BPU!G13</f>
        <v>0</v>
      </c>
      <c r="M15" s="43"/>
      <c r="N15" s="45">
        <f t="shared" si="3"/>
        <v>0</v>
      </c>
      <c r="O15" s="135">
        <f>BPU!H13</f>
        <v>0</v>
      </c>
      <c r="P15" s="43"/>
      <c r="Q15" s="45">
        <f t="shared" si="4"/>
        <v>0</v>
      </c>
      <c r="R15" s="135">
        <f>BPU!I13</f>
        <v>0</v>
      </c>
      <c r="S15" s="43"/>
      <c r="T15" s="45">
        <f t="shared" si="5"/>
        <v>0</v>
      </c>
    </row>
    <row r="16" spans="1:20" ht="41.45" customHeight="1" x14ac:dyDescent="0.2">
      <c r="A16" s="69" t="s">
        <v>64</v>
      </c>
      <c r="B16" s="39" t="s">
        <v>20</v>
      </c>
      <c r="C16" s="135">
        <f>BPU!D14</f>
        <v>0</v>
      </c>
      <c r="D16" s="43"/>
      <c r="E16" s="45">
        <f t="shared" si="0"/>
        <v>0</v>
      </c>
      <c r="F16" s="135">
        <f>BPU!E14</f>
        <v>0</v>
      </c>
      <c r="G16" s="43"/>
      <c r="H16" s="45">
        <f t="shared" si="1"/>
        <v>0</v>
      </c>
      <c r="I16" s="135">
        <f>BPU!F14</f>
        <v>0</v>
      </c>
      <c r="J16" s="43"/>
      <c r="K16" s="45">
        <f t="shared" si="2"/>
        <v>0</v>
      </c>
      <c r="L16" s="135">
        <f>BPU!G14</f>
        <v>0</v>
      </c>
      <c r="M16" s="43"/>
      <c r="N16" s="45">
        <f t="shared" si="3"/>
        <v>0</v>
      </c>
      <c r="O16" s="135">
        <f>BPU!H14</f>
        <v>0</v>
      </c>
      <c r="P16" s="43"/>
      <c r="Q16" s="45">
        <f t="shared" si="4"/>
        <v>0</v>
      </c>
      <c r="R16" s="135">
        <f>BPU!I14</f>
        <v>0</v>
      </c>
      <c r="S16" s="43"/>
      <c r="T16" s="45">
        <f t="shared" si="5"/>
        <v>0</v>
      </c>
    </row>
    <row r="17" spans="1:31" ht="41.45" customHeight="1" thickBot="1" x14ac:dyDescent="0.25">
      <c r="A17" s="69" t="s">
        <v>64</v>
      </c>
      <c r="B17" s="40" t="s">
        <v>18</v>
      </c>
      <c r="C17" s="136">
        <f>BPU!D15</f>
        <v>0</v>
      </c>
      <c r="D17" s="44"/>
      <c r="E17" s="45">
        <f t="shared" si="0"/>
        <v>0</v>
      </c>
      <c r="F17" s="136">
        <f>BPU!E15</f>
        <v>0</v>
      </c>
      <c r="G17" s="44"/>
      <c r="H17" s="45">
        <f t="shared" si="1"/>
        <v>0</v>
      </c>
      <c r="I17" s="136">
        <f>BPU!F15</f>
        <v>0</v>
      </c>
      <c r="J17" s="44"/>
      <c r="K17" s="45">
        <f t="shared" si="2"/>
        <v>0</v>
      </c>
      <c r="L17" s="136">
        <f>BPU!G15</f>
        <v>0</v>
      </c>
      <c r="M17" s="44"/>
      <c r="N17" s="45">
        <f t="shared" si="3"/>
        <v>0</v>
      </c>
      <c r="O17" s="136">
        <f>BPU!H15</f>
        <v>0</v>
      </c>
      <c r="P17" s="44"/>
      <c r="Q17" s="45">
        <f t="shared" si="4"/>
        <v>0</v>
      </c>
      <c r="R17" s="136">
        <f>BPU!I15</f>
        <v>0</v>
      </c>
      <c r="S17" s="44"/>
      <c r="T17" s="45">
        <f t="shared" si="5"/>
        <v>0</v>
      </c>
    </row>
    <row r="18" spans="1:31" ht="15.75" thickBot="1" x14ac:dyDescent="0.3">
      <c r="A18" s="42"/>
      <c r="B18" s="41"/>
      <c r="C18" s="137"/>
      <c r="D18" s="22"/>
      <c r="E18" s="46">
        <f>SUM(E13:E17)</f>
        <v>0</v>
      </c>
      <c r="F18" s="137"/>
      <c r="G18" s="22"/>
      <c r="H18" s="46">
        <f>SUM(H13:H17)</f>
        <v>0</v>
      </c>
      <c r="I18" s="137"/>
      <c r="J18" s="22"/>
      <c r="K18" s="46">
        <f>SUM(K13:K17)</f>
        <v>0</v>
      </c>
      <c r="L18" s="137"/>
      <c r="M18" s="22"/>
      <c r="N18" s="46">
        <f>SUM(N13:N17)</f>
        <v>0</v>
      </c>
      <c r="O18" s="137"/>
      <c r="P18" s="22"/>
      <c r="Q18" s="46">
        <f>SUM(Q13:Q17)</f>
        <v>0</v>
      </c>
      <c r="R18" s="137"/>
      <c r="S18" s="47"/>
      <c r="T18" s="48">
        <f>SUM(T13:T17)</f>
        <v>0</v>
      </c>
    </row>
    <row r="19" spans="1:31" ht="15" x14ac:dyDescent="0.25">
      <c r="A19" s="23"/>
      <c r="B19" s="23"/>
      <c r="C19" s="138"/>
      <c r="D19" s="24"/>
      <c r="E19" s="24"/>
      <c r="F19" s="138"/>
      <c r="G19" s="24"/>
      <c r="H19" s="24"/>
      <c r="I19" s="151"/>
      <c r="J19" s="25"/>
      <c r="K19" s="25"/>
      <c r="L19" s="138"/>
      <c r="M19" s="24"/>
      <c r="N19" s="24"/>
      <c r="R19" s="108" t="s">
        <v>32</v>
      </c>
      <c r="S19" s="109"/>
      <c r="T19" s="49">
        <f>E18+H18+K18+N18+Q18+T18</f>
        <v>0</v>
      </c>
    </row>
    <row r="20" spans="1:31" x14ac:dyDescent="0.2">
      <c r="A20" s="26" t="s">
        <v>33</v>
      </c>
      <c r="B20" s="26"/>
      <c r="C20" s="139"/>
      <c r="D20" s="26"/>
      <c r="E20" s="26"/>
      <c r="F20" s="139"/>
      <c r="G20" s="26"/>
      <c r="H20" s="26"/>
      <c r="I20" s="139"/>
      <c r="J20" s="26"/>
      <c r="K20" s="26"/>
      <c r="L20" s="139"/>
      <c r="M20" s="26"/>
      <c r="N20" s="26"/>
      <c r="R20" s="94" t="s">
        <v>34</v>
      </c>
      <c r="S20" s="95"/>
      <c r="T20" s="50">
        <f>T19*0.2</f>
        <v>0</v>
      </c>
    </row>
    <row r="21" spans="1:31" ht="15.75" thickBot="1" x14ac:dyDescent="0.3">
      <c r="A21" s="27"/>
      <c r="B21" s="27"/>
      <c r="C21" s="140"/>
      <c r="D21" s="28"/>
      <c r="E21" s="28"/>
      <c r="F21" s="141"/>
      <c r="G21"/>
      <c r="H21"/>
      <c r="I21" s="141"/>
      <c r="J21"/>
      <c r="K21"/>
      <c r="L21" s="141"/>
      <c r="M21"/>
      <c r="N21"/>
      <c r="R21" s="96" t="s">
        <v>35</v>
      </c>
      <c r="S21" s="97"/>
      <c r="T21" s="51">
        <f>T19+T20</f>
        <v>0</v>
      </c>
    </row>
    <row r="22" spans="1:31" ht="15" x14ac:dyDescent="0.25">
      <c r="B22" s="29" t="s">
        <v>56</v>
      </c>
      <c r="C22" s="141"/>
      <c r="D22"/>
      <c r="E22"/>
      <c r="F22" s="141"/>
      <c r="G22"/>
      <c r="H22"/>
      <c r="I22" s="141"/>
      <c r="J22"/>
      <c r="K22"/>
      <c r="L22" s="141"/>
      <c r="M22"/>
      <c r="N22"/>
      <c r="O22" s="141"/>
      <c r="P22"/>
      <c r="Q22"/>
      <c r="R22" s="141"/>
      <c r="S22"/>
      <c r="T22"/>
      <c r="U22"/>
      <c r="V22"/>
      <c r="W22"/>
      <c r="X22"/>
      <c r="Y22"/>
      <c r="Z22"/>
      <c r="AA22"/>
      <c r="AB22"/>
      <c r="AD22"/>
    </row>
    <row r="23" spans="1:31" ht="15" x14ac:dyDescent="0.25">
      <c r="A23" s="29"/>
      <c r="B23"/>
      <c r="C23" s="141"/>
      <c r="D23"/>
      <c r="E23"/>
      <c r="F23" s="141"/>
      <c r="G23"/>
      <c r="H23"/>
      <c r="I23" s="141"/>
      <c r="J23"/>
      <c r="K23"/>
      <c r="L23" s="141"/>
      <c r="M23"/>
      <c r="N23"/>
      <c r="O23" s="141"/>
      <c r="P23"/>
      <c r="Q23"/>
      <c r="R23" s="141"/>
      <c r="S23"/>
      <c r="T23"/>
      <c r="U23"/>
      <c r="V23"/>
      <c r="W23"/>
      <c r="X23"/>
      <c r="Y23"/>
      <c r="Z23"/>
      <c r="AA23"/>
      <c r="AC23"/>
    </row>
    <row r="24" spans="1:31" ht="15.75" thickBot="1" x14ac:dyDescent="0.3">
      <c r="A24"/>
      <c r="B24"/>
      <c r="C24" s="141"/>
      <c r="D24"/>
      <c r="E24"/>
      <c r="F24" s="141"/>
      <c r="G24"/>
      <c r="H24"/>
      <c r="I24" s="141"/>
      <c r="J24"/>
      <c r="K24"/>
      <c r="L24" s="141"/>
      <c r="M24"/>
      <c r="N24"/>
      <c r="O24" s="141"/>
      <c r="P24"/>
      <c r="Q24"/>
      <c r="R24" s="141"/>
      <c r="S24"/>
      <c r="T24"/>
      <c r="U24"/>
      <c r="V24"/>
      <c r="W24"/>
      <c r="X24"/>
      <c r="Y24"/>
      <c r="Z24"/>
      <c r="AA24"/>
      <c r="AB24"/>
      <c r="AC24"/>
      <c r="AD24"/>
      <c r="AE24"/>
    </row>
    <row r="25" spans="1:31" ht="21" thickBot="1" x14ac:dyDescent="0.35">
      <c r="A25" s="116" t="s">
        <v>36</v>
      </c>
      <c r="B25" s="117"/>
      <c r="C25" s="122" t="s">
        <v>7</v>
      </c>
      <c r="D25" s="123"/>
      <c r="E25" s="123"/>
      <c r="F25" s="123"/>
      <c r="G25" s="123"/>
      <c r="H25" s="124"/>
      <c r="I25" s="126" t="s">
        <v>8</v>
      </c>
      <c r="J25" s="127"/>
      <c r="K25" s="127"/>
      <c r="L25" s="127"/>
      <c r="M25" s="127"/>
      <c r="N25" s="127"/>
      <c r="O25" s="127"/>
      <c r="P25" s="127"/>
      <c r="Q25" s="127"/>
      <c r="R25" s="127"/>
      <c r="S25" s="127"/>
      <c r="T25" s="128"/>
      <c r="U25"/>
      <c r="V25"/>
      <c r="W25"/>
      <c r="X25"/>
      <c r="Y25"/>
      <c r="Z25"/>
      <c r="AA25"/>
      <c r="AB25"/>
      <c r="AC25"/>
      <c r="AD25"/>
      <c r="AE25"/>
    </row>
    <row r="26" spans="1:31" ht="15" x14ac:dyDescent="0.25">
      <c r="A26" s="118"/>
      <c r="B26" s="119"/>
      <c r="C26" s="104" t="s">
        <v>9</v>
      </c>
      <c r="D26" s="105"/>
      <c r="E26" s="106"/>
      <c r="F26" s="101" t="s">
        <v>16</v>
      </c>
      <c r="G26" s="102"/>
      <c r="H26" s="103"/>
      <c r="I26" s="104" t="s">
        <v>9</v>
      </c>
      <c r="J26" s="105"/>
      <c r="K26" s="106"/>
      <c r="L26" s="104" t="s">
        <v>9</v>
      </c>
      <c r="M26" s="105"/>
      <c r="N26" s="106"/>
      <c r="O26" s="101" t="s">
        <v>16</v>
      </c>
      <c r="P26" s="102"/>
      <c r="Q26" s="103"/>
      <c r="R26" s="101" t="s">
        <v>16</v>
      </c>
      <c r="S26" s="102"/>
      <c r="T26" s="103"/>
      <c r="U26"/>
      <c r="V26"/>
      <c r="W26"/>
      <c r="X26"/>
      <c r="Y26"/>
      <c r="Z26"/>
      <c r="AA26"/>
      <c r="AB26"/>
      <c r="AC26"/>
      <c r="AD26"/>
      <c r="AE26"/>
    </row>
    <row r="27" spans="1:31" x14ac:dyDescent="0.2">
      <c r="A27" s="118"/>
      <c r="B27" s="119"/>
      <c r="C27" s="98" t="s">
        <v>10</v>
      </c>
      <c r="D27" s="99"/>
      <c r="E27" s="100"/>
      <c r="F27" s="98" t="s">
        <v>11</v>
      </c>
      <c r="G27" s="99"/>
      <c r="H27" s="100"/>
      <c r="I27" s="98" t="s">
        <v>10</v>
      </c>
      <c r="J27" s="99"/>
      <c r="K27" s="100"/>
      <c r="L27" s="98" t="s">
        <v>10</v>
      </c>
      <c r="M27" s="99"/>
      <c r="N27" s="100"/>
      <c r="O27" s="98" t="s">
        <v>11</v>
      </c>
      <c r="P27" s="99"/>
      <c r="Q27" s="100"/>
      <c r="R27" s="98" t="s">
        <v>11</v>
      </c>
      <c r="S27" s="99"/>
      <c r="T27" s="100"/>
    </row>
    <row r="28" spans="1:31" ht="13.15" customHeight="1" x14ac:dyDescent="0.2">
      <c r="A28" s="118"/>
      <c r="B28" s="119"/>
      <c r="C28" s="133" t="s">
        <v>28</v>
      </c>
      <c r="D28" s="72" t="s">
        <v>26</v>
      </c>
      <c r="E28" s="110" t="s">
        <v>27</v>
      </c>
      <c r="F28" s="133" t="s">
        <v>28</v>
      </c>
      <c r="G28" s="72" t="s">
        <v>26</v>
      </c>
      <c r="H28" s="110" t="s">
        <v>27</v>
      </c>
      <c r="I28" s="150" t="s">
        <v>28</v>
      </c>
      <c r="J28" s="72" t="s">
        <v>26</v>
      </c>
      <c r="K28" s="110" t="s">
        <v>27</v>
      </c>
      <c r="L28" s="150" t="s">
        <v>28</v>
      </c>
      <c r="M28" s="72" t="s">
        <v>26</v>
      </c>
      <c r="N28" s="110" t="s">
        <v>27</v>
      </c>
      <c r="O28" s="150" t="s">
        <v>28</v>
      </c>
      <c r="P28" s="72" t="s">
        <v>26</v>
      </c>
      <c r="Q28" s="110" t="s">
        <v>27</v>
      </c>
      <c r="R28" s="152" t="s">
        <v>28</v>
      </c>
      <c r="S28" s="120" t="s">
        <v>26</v>
      </c>
      <c r="T28" s="121" t="s">
        <v>27</v>
      </c>
    </row>
    <row r="29" spans="1:31" ht="15" x14ac:dyDescent="0.25">
      <c r="A29" s="33" t="s">
        <v>2</v>
      </c>
      <c r="B29" s="38" t="s">
        <v>3</v>
      </c>
      <c r="C29" s="134"/>
      <c r="D29" s="73"/>
      <c r="E29" s="111"/>
      <c r="F29" s="134"/>
      <c r="G29" s="73"/>
      <c r="H29" s="111"/>
      <c r="I29" s="150" t="s">
        <v>12</v>
      </c>
      <c r="J29" s="73"/>
      <c r="K29" s="111"/>
      <c r="L29" s="150" t="s">
        <v>13</v>
      </c>
      <c r="M29" s="73"/>
      <c r="N29" s="111"/>
      <c r="O29" s="150" t="s">
        <v>12</v>
      </c>
      <c r="P29" s="73"/>
      <c r="Q29" s="111"/>
      <c r="R29" s="152" t="s">
        <v>13</v>
      </c>
      <c r="S29" s="120"/>
      <c r="T29" s="121"/>
    </row>
    <row r="30" spans="1:31" ht="41.45" customHeight="1" x14ac:dyDescent="0.2">
      <c r="A30" s="69" t="s">
        <v>64</v>
      </c>
      <c r="B30" s="39" t="s">
        <v>22</v>
      </c>
      <c r="C30" s="135">
        <f>BPU!D11</f>
        <v>0</v>
      </c>
      <c r="D30" s="43"/>
      <c r="E30" s="45">
        <f>C30*D30</f>
        <v>0</v>
      </c>
      <c r="F30" s="135">
        <f>BPU!E11</f>
        <v>0</v>
      </c>
      <c r="G30" s="43"/>
      <c r="H30" s="45">
        <f>F30*G30</f>
        <v>0</v>
      </c>
      <c r="I30" s="135">
        <f>BPU!F11</f>
        <v>0</v>
      </c>
      <c r="J30" s="43"/>
      <c r="K30" s="45">
        <f>I30*J30</f>
        <v>0</v>
      </c>
      <c r="L30" s="135">
        <f>BPU!G11</f>
        <v>0</v>
      </c>
      <c r="M30" s="43"/>
      <c r="N30" s="45">
        <f>L30*M30</f>
        <v>0</v>
      </c>
      <c r="O30" s="135">
        <f>BPU!H11</f>
        <v>0</v>
      </c>
      <c r="P30" s="43"/>
      <c r="Q30" s="45">
        <f>O30*P30</f>
        <v>0</v>
      </c>
      <c r="R30" s="135">
        <f>BPU!I11</f>
        <v>0</v>
      </c>
      <c r="S30" s="43"/>
      <c r="T30" s="45">
        <f>R30*S30</f>
        <v>0</v>
      </c>
    </row>
    <row r="31" spans="1:31" ht="41.45" customHeight="1" x14ac:dyDescent="0.2">
      <c r="A31" s="69" t="s">
        <v>64</v>
      </c>
      <c r="B31" s="39" t="s">
        <v>23</v>
      </c>
      <c r="C31" s="135">
        <f>BPU!D12</f>
        <v>0</v>
      </c>
      <c r="D31" s="43"/>
      <c r="E31" s="45">
        <f t="shared" ref="E31:E34" si="6">C31*D31</f>
        <v>0</v>
      </c>
      <c r="F31" s="135">
        <f>BPU!E12</f>
        <v>0</v>
      </c>
      <c r="G31" s="43"/>
      <c r="H31" s="45">
        <f t="shared" ref="H31:H34" si="7">F31*G31</f>
        <v>0</v>
      </c>
      <c r="I31" s="135">
        <f>BPU!F12</f>
        <v>0</v>
      </c>
      <c r="J31" s="43"/>
      <c r="K31" s="45">
        <f t="shared" ref="K31:K34" si="8">I31*J31</f>
        <v>0</v>
      </c>
      <c r="L31" s="135">
        <f>BPU!G12</f>
        <v>0</v>
      </c>
      <c r="M31" s="43"/>
      <c r="N31" s="45">
        <f t="shared" ref="N31:N34" si="9">L31*M31</f>
        <v>0</v>
      </c>
      <c r="O31" s="135">
        <f>BPU!H12</f>
        <v>0</v>
      </c>
      <c r="P31" s="43"/>
      <c r="Q31" s="45">
        <f t="shared" ref="Q31:Q34" si="10">O31*P31</f>
        <v>0</v>
      </c>
      <c r="R31" s="135">
        <f>BPU!I12</f>
        <v>0</v>
      </c>
      <c r="S31" s="43"/>
      <c r="T31" s="45">
        <f t="shared" ref="T31:T34" si="11">R31*S31</f>
        <v>0</v>
      </c>
      <c r="U31" s="52"/>
    </row>
    <row r="32" spans="1:31" ht="41.45" customHeight="1" x14ac:dyDescent="0.2">
      <c r="A32" s="69" t="s">
        <v>64</v>
      </c>
      <c r="B32" s="39" t="s">
        <v>21</v>
      </c>
      <c r="C32" s="135">
        <f>BPU!D13</f>
        <v>0</v>
      </c>
      <c r="D32" s="43"/>
      <c r="E32" s="45">
        <f t="shared" si="6"/>
        <v>0</v>
      </c>
      <c r="F32" s="135">
        <f>BPU!E13</f>
        <v>0</v>
      </c>
      <c r="G32" s="43"/>
      <c r="H32" s="45">
        <f t="shared" si="7"/>
        <v>0</v>
      </c>
      <c r="I32" s="135">
        <f>BPU!F13</f>
        <v>0</v>
      </c>
      <c r="J32" s="43"/>
      <c r="K32" s="45">
        <f t="shared" si="8"/>
        <v>0</v>
      </c>
      <c r="L32" s="135">
        <f>BPU!G13</f>
        <v>0</v>
      </c>
      <c r="M32" s="43"/>
      <c r="N32" s="45">
        <f t="shared" si="9"/>
        <v>0</v>
      </c>
      <c r="O32" s="135">
        <f>BPU!H13</f>
        <v>0</v>
      </c>
      <c r="P32" s="43"/>
      <c r="Q32" s="45">
        <f t="shared" si="10"/>
        <v>0</v>
      </c>
      <c r="R32" s="135">
        <f>BPU!I13</f>
        <v>0</v>
      </c>
      <c r="S32" s="43"/>
      <c r="T32" s="45">
        <f t="shared" si="11"/>
        <v>0</v>
      </c>
    </row>
    <row r="33" spans="1:21" ht="41.45" customHeight="1" x14ac:dyDescent="0.2">
      <c r="A33" s="69" t="s">
        <v>64</v>
      </c>
      <c r="B33" s="39" t="s">
        <v>20</v>
      </c>
      <c r="C33" s="135">
        <f>BPU!D14</f>
        <v>0</v>
      </c>
      <c r="D33" s="43"/>
      <c r="E33" s="45">
        <f t="shared" si="6"/>
        <v>0</v>
      </c>
      <c r="F33" s="135">
        <f>BPU!E14</f>
        <v>0</v>
      </c>
      <c r="G33" s="43"/>
      <c r="H33" s="45">
        <f t="shared" si="7"/>
        <v>0</v>
      </c>
      <c r="I33" s="135">
        <f>BPU!F14</f>
        <v>0</v>
      </c>
      <c r="J33" s="43"/>
      <c r="K33" s="45">
        <f t="shared" si="8"/>
        <v>0</v>
      </c>
      <c r="L33" s="135">
        <f>BPU!G14</f>
        <v>0</v>
      </c>
      <c r="M33" s="43"/>
      <c r="N33" s="45">
        <f t="shared" si="9"/>
        <v>0</v>
      </c>
      <c r="O33" s="135">
        <f>BPU!H14</f>
        <v>0</v>
      </c>
      <c r="P33" s="43"/>
      <c r="Q33" s="45">
        <f t="shared" si="10"/>
        <v>0</v>
      </c>
      <c r="R33" s="135">
        <f>BPU!I14</f>
        <v>0</v>
      </c>
      <c r="S33" s="43"/>
      <c r="T33" s="45">
        <f t="shared" si="11"/>
        <v>0</v>
      </c>
    </row>
    <row r="34" spans="1:21" ht="41.45" customHeight="1" thickBot="1" x14ac:dyDescent="0.25">
      <c r="A34" s="69" t="s">
        <v>64</v>
      </c>
      <c r="B34" s="40" t="s">
        <v>18</v>
      </c>
      <c r="C34" s="142">
        <f>BPU!D15</f>
        <v>0</v>
      </c>
      <c r="D34" s="70">
        <v>28</v>
      </c>
      <c r="E34" s="45">
        <f t="shared" si="6"/>
        <v>0</v>
      </c>
      <c r="F34" s="136">
        <f>BPU!E15</f>
        <v>0</v>
      </c>
      <c r="G34" s="44"/>
      <c r="H34" s="45">
        <f t="shared" si="7"/>
        <v>0</v>
      </c>
      <c r="I34" s="136">
        <f>BPU!F15</f>
        <v>0</v>
      </c>
      <c r="J34" s="44"/>
      <c r="K34" s="45">
        <f t="shared" si="8"/>
        <v>0</v>
      </c>
      <c r="L34" s="136">
        <f>BPU!G15</f>
        <v>0</v>
      </c>
      <c r="M34" s="44"/>
      <c r="N34" s="45">
        <f t="shared" si="9"/>
        <v>0</v>
      </c>
      <c r="O34" s="136">
        <f>BPU!H15</f>
        <v>0</v>
      </c>
      <c r="P34" s="44"/>
      <c r="Q34" s="45">
        <f t="shared" si="10"/>
        <v>0</v>
      </c>
      <c r="R34" s="136">
        <f>BPU!I15</f>
        <v>0</v>
      </c>
      <c r="S34" s="44"/>
      <c r="T34" s="45">
        <f t="shared" si="11"/>
        <v>0</v>
      </c>
    </row>
    <row r="35" spans="1:21" ht="15.75" thickBot="1" x14ac:dyDescent="0.3">
      <c r="A35" s="42"/>
      <c r="B35" s="41"/>
      <c r="C35" s="143"/>
      <c r="D35" s="53"/>
      <c r="E35" s="46">
        <f>SUM(E30:E34)</f>
        <v>0</v>
      </c>
      <c r="F35" s="143"/>
      <c r="G35" s="53"/>
      <c r="H35" s="46">
        <f>SUM(H30:H34)</f>
        <v>0</v>
      </c>
      <c r="I35" s="143"/>
      <c r="J35" s="53"/>
      <c r="K35" s="46">
        <f>SUM(K30:K34)</f>
        <v>0</v>
      </c>
      <c r="L35" s="143"/>
      <c r="M35" s="53"/>
      <c r="N35" s="46">
        <f>SUM(N30:N34)</f>
        <v>0</v>
      </c>
      <c r="O35" s="143"/>
      <c r="P35" s="53"/>
      <c r="Q35" s="46">
        <f>SUM(Q30:Q34)</f>
        <v>0</v>
      </c>
      <c r="R35" s="143"/>
      <c r="S35" s="53"/>
      <c r="T35" s="48">
        <f>SUM(T30:T34)</f>
        <v>0</v>
      </c>
    </row>
    <row r="36" spans="1:21" ht="15" x14ac:dyDescent="0.25">
      <c r="A36" s="23"/>
      <c r="B36" s="23"/>
      <c r="C36" s="138"/>
      <c r="D36" s="24"/>
      <c r="E36" s="24"/>
      <c r="F36" s="138"/>
      <c r="G36" s="24"/>
      <c r="H36" s="24"/>
      <c r="I36" s="151"/>
      <c r="J36" s="25"/>
      <c r="K36" s="25"/>
      <c r="L36" s="138"/>
      <c r="M36" s="24"/>
      <c r="N36" s="24"/>
      <c r="R36" s="108" t="s">
        <v>46</v>
      </c>
      <c r="S36" s="109"/>
      <c r="T36" s="49">
        <f>E35+H35+K35+N35+Q35+T35</f>
        <v>0</v>
      </c>
    </row>
    <row r="37" spans="1:21" x14ac:dyDescent="0.2">
      <c r="A37" s="26" t="s">
        <v>33</v>
      </c>
      <c r="B37" s="26"/>
      <c r="C37" s="139"/>
      <c r="D37" s="26"/>
      <c r="E37" s="26"/>
      <c r="F37" s="139"/>
      <c r="G37" s="26"/>
      <c r="H37" s="26"/>
      <c r="I37" s="139"/>
      <c r="J37" s="26"/>
      <c r="K37" s="26"/>
      <c r="L37" s="139"/>
      <c r="M37" s="26"/>
      <c r="N37" s="26"/>
      <c r="R37" s="94" t="s">
        <v>34</v>
      </c>
      <c r="S37" s="95"/>
      <c r="T37" s="50">
        <f>T36*0.2</f>
        <v>0</v>
      </c>
    </row>
    <row r="38" spans="1:21" ht="15.75" thickBot="1" x14ac:dyDescent="0.3">
      <c r="A38" s="27"/>
      <c r="B38" s="27"/>
      <c r="C38" s="140"/>
      <c r="D38" s="28"/>
      <c r="E38" s="28"/>
      <c r="F38" s="141"/>
      <c r="G38"/>
      <c r="H38"/>
      <c r="I38" s="141"/>
      <c r="J38"/>
      <c r="K38"/>
      <c r="L38" s="141"/>
      <c r="M38"/>
      <c r="N38"/>
      <c r="R38" s="96" t="s">
        <v>44</v>
      </c>
      <c r="S38" s="97"/>
      <c r="T38" s="51">
        <f>T36+T37</f>
        <v>0</v>
      </c>
    </row>
    <row r="39" spans="1:21" ht="15" x14ac:dyDescent="0.25">
      <c r="B39" s="29" t="s">
        <v>55</v>
      </c>
      <c r="C39" s="141"/>
      <c r="D39"/>
      <c r="E39"/>
      <c r="F39" s="141"/>
      <c r="G39"/>
      <c r="H39"/>
      <c r="I39" s="141"/>
      <c r="J39"/>
      <c r="K39"/>
      <c r="L39" s="141"/>
      <c r="M39"/>
      <c r="N39"/>
      <c r="O39" s="141"/>
      <c r="P39"/>
      <c r="Q39"/>
      <c r="R39" s="141"/>
      <c r="S39"/>
      <c r="T39"/>
      <c r="U39"/>
    </row>
    <row r="40" spans="1:21" ht="15" x14ac:dyDescent="0.25">
      <c r="A40" s="29"/>
      <c r="B40"/>
      <c r="C40" s="141"/>
      <c r="D40"/>
      <c r="E40"/>
      <c r="F40" s="141"/>
      <c r="G40"/>
      <c r="H40"/>
      <c r="I40" s="141"/>
      <c r="J40"/>
      <c r="K40"/>
      <c r="L40" s="141"/>
      <c r="M40"/>
      <c r="N40"/>
      <c r="O40" s="141"/>
      <c r="P40"/>
      <c r="Q40"/>
      <c r="R40" s="141"/>
      <c r="S40"/>
      <c r="T40"/>
    </row>
    <row r="41" spans="1:21" ht="15.75" thickBot="1" x14ac:dyDescent="0.3">
      <c r="A41" s="29"/>
      <c r="B41"/>
      <c r="C41" s="141"/>
      <c r="D41"/>
      <c r="E41"/>
      <c r="F41" s="141"/>
      <c r="G41"/>
      <c r="H41"/>
      <c r="I41" s="141"/>
      <c r="J41"/>
      <c r="K41"/>
      <c r="L41" s="141"/>
      <c r="M41"/>
      <c r="N41"/>
      <c r="O41" s="141"/>
      <c r="P41"/>
      <c r="Q41"/>
      <c r="R41" s="141"/>
      <c r="S41"/>
      <c r="T41"/>
    </row>
    <row r="42" spans="1:21" ht="21" thickBot="1" x14ac:dyDescent="0.35">
      <c r="A42" s="116" t="s">
        <v>37</v>
      </c>
      <c r="B42" s="117"/>
      <c r="C42" s="122" t="s">
        <v>7</v>
      </c>
      <c r="D42" s="123"/>
      <c r="E42" s="123"/>
      <c r="F42" s="123"/>
      <c r="G42" s="123"/>
      <c r="H42" s="124"/>
      <c r="I42" s="126" t="s">
        <v>8</v>
      </c>
      <c r="J42" s="127"/>
      <c r="K42" s="127"/>
      <c r="L42" s="127"/>
      <c r="M42" s="127"/>
      <c r="N42" s="127"/>
      <c r="O42" s="127"/>
      <c r="P42" s="127"/>
      <c r="Q42" s="127"/>
      <c r="R42" s="127"/>
      <c r="S42" s="127"/>
      <c r="T42" s="128"/>
    </row>
    <row r="43" spans="1:21" x14ac:dyDescent="0.2">
      <c r="A43" s="118"/>
      <c r="B43" s="119"/>
      <c r="C43" s="104" t="s">
        <v>9</v>
      </c>
      <c r="D43" s="105"/>
      <c r="E43" s="106"/>
      <c r="F43" s="101" t="s">
        <v>16</v>
      </c>
      <c r="G43" s="102"/>
      <c r="H43" s="103"/>
      <c r="I43" s="104" t="s">
        <v>9</v>
      </c>
      <c r="J43" s="105"/>
      <c r="K43" s="106"/>
      <c r="L43" s="104" t="s">
        <v>9</v>
      </c>
      <c r="M43" s="105"/>
      <c r="N43" s="106"/>
      <c r="O43" s="101" t="s">
        <v>16</v>
      </c>
      <c r="P43" s="102"/>
      <c r="Q43" s="103"/>
      <c r="R43" s="101" t="s">
        <v>16</v>
      </c>
      <c r="S43" s="102"/>
      <c r="T43" s="103"/>
    </row>
    <row r="44" spans="1:21" x14ac:dyDescent="0.2">
      <c r="A44" s="118"/>
      <c r="B44" s="119"/>
      <c r="C44" s="98" t="s">
        <v>10</v>
      </c>
      <c r="D44" s="99"/>
      <c r="E44" s="100"/>
      <c r="F44" s="98" t="s">
        <v>11</v>
      </c>
      <c r="G44" s="99"/>
      <c r="H44" s="100"/>
      <c r="I44" s="98" t="s">
        <v>10</v>
      </c>
      <c r="J44" s="99"/>
      <c r="K44" s="100"/>
      <c r="L44" s="98" t="s">
        <v>10</v>
      </c>
      <c r="M44" s="99"/>
      <c r="N44" s="100"/>
      <c r="O44" s="98" t="s">
        <v>11</v>
      </c>
      <c r="P44" s="99"/>
      <c r="Q44" s="100"/>
      <c r="R44" s="98" t="s">
        <v>11</v>
      </c>
      <c r="S44" s="99"/>
      <c r="T44" s="100"/>
    </row>
    <row r="45" spans="1:21" x14ac:dyDescent="0.2">
      <c r="A45" s="118"/>
      <c r="B45" s="119"/>
      <c r="C45" s="133" t="s">
        <v>28</v>
      </c>
      <c r="D45" s="72" t="s">
        <v>26</v>
      </c>
      <c r="E45" s="110" t="s">
        <v>27</v>
      </c>
      <c r="F45" s="133" t="s">
        <v>28</v>
      </c>
      <c r="G45" s="72" t="s">
        <v>26</v>
      </c>
      <c r="H45" s="110" t="s">
        <v>27</v>
      </c>
      <c r="I45" s="150" t="s">
        <v>28</v>
      </c>
      <c r="J45" s="72" t="s">
        <v>26</v>
      </c>
      <c r="K45" s="110" t="s">
        <v>27</v>
      </c>
      <c r="L45" s="150" t="s">
        <v>28</v>
      </c>
      <c r="M45" s="72" t="s">
        <v>26</v>
      </c>
      <c r="N45" s="110" t="s">
        <v>27</v>
      </c>
      <c r="O45" s="150" t="s">
        <v>28</v>
      </c>
      <c r="P45" s="72" t="s">
        <v>26</v>
      </c>
      <c r="Q45" s="110" t="s">
        <v>27</v>
      </c>
      <c r="R45" s="152" t="s">
        <v>28</v>
      </c>
      <c r="S45" s="120" t="s">
        <v>26</v>
      </c>
      <c r="T45" s="121" t="s">
        <v>27</v>
      </c>
    </row>
    <row r="46" spans="1:21" ht="15" x14ac:dyDescent="0.25">
      <c r="A46" s="33" t="s">
        <v>2</v>
      </c>
      <c r="B46" s="38" t="s">
        <v>3</v>
      </c>
      <c r="C46" s="134"/>
      <c r="D46" s="73"/>
      <c r="E46" s="111"/>
      <c r="F46" s="134"/>
      <c r="G46" s="73"/>
      <c r="H46" s="111"/>
      <c r="I46" s="150" t="s">
        <v>12</v>
      </c>
      <c r="J46" s="73"/>
      <c r="K46" s="111"/>
      <c r="L46" s="150" t="s">
        <v>13</v>
      </c>
      <c r="M46" s="73"/>
      <c r="N46" s="111"/>
      <c r="O46" s="150" t="s">
        <v>12</v>
      </c>
      <c r="P46" s="73"/>
      <c r="Q46" s="111"/>
      <c r="R46" s="152" t="s">
        <v>13</v>
      </c>
      <c r="S46" s="120"/>
      <c r="T46" s="121"/>
    </row>
    <row r="47" spans="1:21" ht="41.45" customHeight="1" x14ac:dyDescent="0.2">
      <c r="A47" s="69" t="s">
        <v>64</v>
      </c>
      <c r="B47" s="39" t="s">
        <v>22</v>
      </c>
      <c r="C47" s="135">
        <f>BPU!D11</f>
        <v>0</v>
      </c>
      <c r="D47" s="43"/>
      <c r="E47" s="45">
        <f>C47*D47</f>
        <v>0</v>
      </c>
      <c r="F47" s="135">
        <f>BPU!E11</f>
        <v>0</v>
      </c>
      <c r="G47" s="43"/>
      <c r="H47" s="45">
        <f>F47*G47</f>
        <v>0</v>
      </c>
      <c r="I47" s="135">
        <f>BPU!F11</f>
        <v>0</v>
      </c>
      <c r="J47" s="43"/>
      <c r="K47" s="45">
        <f>I47*J47</f>
        <v>0</v>
      </c>
      <c r="L47" s="135">
        <f>BPU!G11</f>
        <v>0</v>
      </c>
      <c r="M47" s="43"/>
      <c r="N47" s="45">
        <f>L47*M47</f>
        <v>0</v>
      </c>
      <c r="O47" s="135">
        <f>BPU!H11</f>
        <v>0</v>
      </c>
      <c r="P47" s="43"/>
      <c r="Q47" s="45">
        <f>O47*P47</f>
        <v>0</v>
      </c>
      <c r="R47" s="135">
        <f>BPU!I11</f>
        <v>0</v>
      </c>
      <c r="S47" s="43"/>
      <c r="T47" s="45">
        <f>R47*S47</f>
        <v>0</v>
      </c>
    </row>
    <row r="48" spans="1:21" ht="41.45" customHeight="1" x14ac:dyDescent="0.2">
      <c r="A48" s="69" t="s">
        <v>64</v>
      </c>
      <c r="B48" s="39" t="s">
        <v>23</v>
      </c>
      <c r="C48" s="135">
        <f>BPU!D12</f>
        <v>0</v>
      </c>
      <c r="D48" s="43">
        <v>2.75</v>
      </c>
      <c r="E48" s="45">
        <f t="shared" ref="E48:E51" si="12">C48*D48</f>
        <v>0</v>
      </c>
      <c r="F48" s="135">
        <f>BPU!E12</f>
        <v>0</v>
      </c>
      <c r="G48" s="43"/>
      <c r="H48" s="45">
        <f t="shared" ref="H48:H51" si="13">F48*G48</f>
        <v>0</v>
      </c>
      <c r="I48" s="135">
        <f>BPU!F12</f>
        <v>0</v>
      </c>
      <c r="J48" s="43"/>
      <c r="K48" s="45">
        <f t="shared" ref="K48:K51" si="14">I48*J48</f>
        <v>0</v>
      </c>
      <c r="L48" s="135">
        <f>BPU!G12</f>
        <v>0</v>
      </c>
      <c r="M48" s="43"/>
      <c r="N48" s="45">
        <f t="shared" ref="N48:N51" si="15">L48*M48</f>
        <v>0</v>
      </c>
      <c r="O48" s="135">
        <f>BPU!H12</f>
        <v>0</v>
      </c>
      <c r="P48" s="43"/>
      <c r="Q48" s="45">
        <f t="shared" ref="Q48:Q51" si="16">O48*P48</f>
        <v>0</v>
      </c>
      <c r="R48" s="135">
        <f>BPU!I12</f>
        <v>0</v>
      </c>
      <c r="S48" s="43"/>
      <c r="T48" s="45">
        <f t="shared" ref="T48:T51" si="17">R48*S48</f>
        <v>0</v>
      </c>
      <c r="U48" s="52"/>
    </row>
    <row r="49" spans="1:21" ht="41.45" customHeight="1" x14ac:dyDescent="0.2">
      <c r="A49" s="69" t="s">
        <v>64</v>
      </c>
      <c r="B49" s="39" t="s">
        <v>21</v>
      </c>
      <c r="C49" s="135">
        <f>BPU!D13</f>
        <v>0</v>
      </c>
      <c r="D49" s="43">
        <v>5.5</v>
      </c>
      <c r="E49" s="45">
        <f t="shared" si="12"/>
        <v>0</v>
      </c>
      <c r="F49" s="135">
        <f>BPU!E13</f>
        <v>0</v>
      </c>
      <c r="G49" s="43"/>
      <c r="H49" s="45">
        <f t="shared" si="13"/>
        <v>0</v>
      </c>
      <c r="I49" s="135">
        <f>BPU!F13</f>
        <v>0</v>
      </c>
      <c r="J49" s="43"/>
      <c r="K49" s="45">
        <f t="shared" si="14"/>
        <v>0</v>
      </c>
      <c r="L49" s="135">
        <f>BPU!G13</f>
        <v>0</v>
      </c>
      <c r="M49" s="43"/>
      <c r="N49" s="45">
        <f t="shared" si="15"/>
        <v>0</v>
      </c>
      <c r="O49" s="135">
        <f>BPU!H13</f>
        <v>0</v>
      </c>
      <c r="P49" s="43"/>
      <c r="Q49" s="45">
        <f t="shared" si="16"/>
        <v>0</v>
      </c>
      <c r="R49" s="135">
        <f>BPU!I13</f>
        <v>0</v>
      </c>
      <c r="S49" s="43"/>
      <c r="T49" s="45">
        <f t="shared" si="17"/>
        <v>0</v>
      </c>
    </row>
    <row r="50" spans="1:21" ht="41.45" customHeight="1" x14ac:dyDescent="0.2">
      <c r="A50" s="69" t="s">
        <v>64</v>
      </c>
      <c r="B50" s="39" t="s">
        <v>20</v>
      </c>
      <c r="C50" s="135">
        <f>BPU!D14</f>
        <v>0</v>
      </c>
      <c r="D50" s="43"/>
      <c r="E50" s="45">
        <f t="shared" si="12"/>
        <v>0</v>
      </c>
      <c r="F50" s="135">
        <f>BPU!E14</f>
        <v>0</v>
      </c>
      <c r="G50" s="43"/>
      <c r="H50" s="45">
        <f t="shared" si="13"/>
        <v>0</v>
      </c>
      <c r="I50" s="135">
        <f>BPU!F14</f>
        <v>0</v>
      </c>
      <c r="J50" s="43"/>
      <c r="K50" s="45">
        <f t="shared" si="14"/>
        <v>0</v>
      </c>
      <c r="L50" s="135">
        <f>BPU!G14</f>
        <v>0</v>
      </c>
      <c r="M50" s="43"/>
      <c r="N50" s="45">
        <f t="shared" si="15"/>
        <v>0</v>
      </c>
      <c r="O50" s="135">
        <f>BPU!H14</f>
        <v>0</v>
      </c>
      <c r="P50" s="43"/>
      <c r="Q50" s="45">
        <f t="shared" si="16"/>
        <v>0</v>
      </c>
      <c r="R50" s="135">
        <f>BPU!I14</f>
        <v>0</v>
      </c>
      <c r="S50" s="43"/>
      <c r="T50" s="45">
        <f t="shared" si="17"/>
        <v>0</v>
      </c>
    </row>
    <row r="51" spans="1:21" ht="41.45" customHeight="1" thickBot="1" x14ac:dyDescent="0.25">
      <c r="A51" s="69" t="s">
        <v>64</v>
      </c>
      <c r="B51" s="40" t="s">
        <v>18</v>
      </c>
      <c r="C51" s="135">
        <f>BPU!D15</f>
        <v>0</v>
      </c>
      <c r="D51" s="43"/>
      <c r="E51" s="45">
        <f t="shared" si="12"/>
        <v>0</v>
      </c>
      <c r="F51" s="136">
        <f>BPU!E15</f>
        <v>0</v>
      </c>
      <c r="G51" s="44"/>
      <c r="H51" s="45">
        <f t="shared" si="13"/>
        <v>0</v>
      </c>
      <c r="I51" s="135">
        <f>BPU!F15</f>
        <v>0</v>
      </c>
      <c r="J51" s="44"/>
      <c r="K51" s="45">
        <f t="shared" si="14"/>
        <v>0</v>
      </c>
      <c r="L51" s="136">
        <f>BPU!G15</f>
        <v>0</v>
      </c>
      <c r="M51" s="44"/>
      <c r="N51" s="45">
        <f t="shared" si="15"/>
        <v>0</v>
      </c>
      <c r="O51" s="136">
        <f>BPU!H15</f>
        <v>0</v>
      </c>
      <c r="P51" s="44"/>
      <c r="Q51" s="45">
        <f t="shared" si="16"/>
        <v>0</v>
      </c>
      <c r="R51" s="136">
        <f>BPU!I15</f>
        <v>0</v>
      </c>
      <c r="S51" s="44"/>
      <c r="T51" s="45">
        <f t="shared" si="17"/>
        <v>0</v>
      </c>
    </row>
    <row r="52" spans="1:21" ht="15.75" thickBot="1" x14ac:dyDescent="0.3">
      <c r="A52" s="42"/>
      <c r="B52" s="41"/>
      <c r="C52" s="143"/>
      <c r="D52" s="53"/>
      <c r="E52" s="46">
        <f>SUM(E47:E51)</f>
        <v>0</v>
      </c>
      <c r="F52" s="143"/>
      <c r="G52" s="53"/>
      <c r="H52" s="46">
        <f>SUM(H47:H51)</f>
        <v>0</v>
      </c>
      <c r="I52" s="143"/>
      <c r="J52" s="53"/>
      <c r="K52" s="46">
        <f>SUM(K47:K51)</f>
        <v>0</v>
      </c>
      <c r="L52" s="143"/>
      <c r="M52" s="53"/>
      <c r="N52" s="46">
        <f>SUM(N47:N51)</f>
        <v>0</v>
      </c>
      <c r="O52" s="143"/>
      <c r="P52" s="53"/>
      <c r="Q52" s="46">
        <f>SUM(Q47:Q51)</f>
        <v>0</v>
      </c>
      <c r="R52" s="143"/>
      <c r="S52" s="53"/>
      <c r="T52" s="48">
        <f>SUM(T47:T51)</f>
        <v>0</v>
      </c>
    </row>
    <row r="53" spans="1:21" ht="15" x14ac:dyDescent="0.25">
      <c r="A53" s="23"/>
      <c r="B53" s="23"/>
      <c r="C53" s="138"/>
      <c r="D53" s="24"/>
      <c r="E53" s="24"/>
      <c r="F53" s="138"/>
      <c r="G53" s="24"/>
      <c r="H53" s="24"/>
      <c r="I53" s="151"/>
      <c r="J53" s="25"/>
      <c r="K53" s="25"/>
      <c r="L53" s="138"/>
      <c r="M53" s="24"/>
      <c r="N53" s="24"/>
      <c r="R53" s="108" t="s">
        <v>47</v>
      </c>
      <c r="S53" s="109"/>
      <c r="T53" s="49">
        <f>E52+H52+K52+N52+Q52+T52</f>
        <v>0</v>
      </c>
    </row>
    <row r="54" spans="1:21" x14ac:dyDescent="0.2">
      <c r="A54" s="26" t="s">
        <v>33</v>
      </c>
      <c r="B54" s="26"/>
      <c r="C54" s="139"/>
      <c r="D54" s="26"/>
      <c r="E54" s="26"/>
      <c r="F54" s="139"/>
      <c r="G54" s="26"/>
      <c r="H54" s="26"/>
      <c r="I54" s="139"/>
      <c r="J54" s="26"/>
      <c r="K54" s="26"/>
      <c r="L54" s="139"/>
      <c r="M54" s="26"/>
      <c r="N54" s="26"/>
      <c r="R54" s="94" t="s">
        <v>34</v>
      </c>
      <c r="S54" s="95"/>
      <c r="T54" s="50">
        <f>T53*0.2</f>
        <v>0</v>
      </c>
    </row>
    <row r="55" spans="1:21" ht="15.75" thickBot="1" x14ac:dyDescent="0.3">
      <c r="A55" s="27"/>
      <c r="B55" s="27"/>
      <c r="C55" s="140"/>
      <c r="D55" s="28"/>
      <c r="E55" s="28"/>
      <c r="F55" s="141"/>
      <c r="G55"/>
      <c r="H55"/>
      <c r="I55" s="141"/>
      <c r="J55"/>
      <c r="K55"/>
      <c r="L55" s="141"/>
      <c r="M55"/>
      <c r="N55"/>
      <c r="R55" s="96" t="s">
        <v>45</v>
      </c>
      <c r="S55" s="97"/>
      <c r="T55" s="51">
        <f>T53+T54</f>
        <v>0</v>
      </c>
    </row>
    <row r="56" spans="1:21" ht="15" x14ac:dyDescent="0.25">
      <c r="B56" s="29" t="s">
        <v>42</v>
      </c>
      <c r="C56" s="141"/>
      <c r="D56"/>
      <c r="E56"/>
      <c r="F56" s="141"/>
      <c r="G56"/>
      <c r="H56"/>
      <c r="I56" s="141"/>
      <c r="J56"/>
      <c r="K56"/>
      <c r="L56" s="141"/>
      <c r="M56"/>
      <c r="N56"/>
      <c r="O56" s="141"/>
      <c r="P56"/>
      <c r="Q56"/>
      <c r="R56" s="141"/>
      <c r="S56"/>
      <c r="T56"/>
      <c r="U56"/>
    </row>
    <row r="57" spans="1:21" ht="15" x14ac:dyDescent="0.25">
      <c r="A57" s="29"/>
      <c r="B57"/>
      <c r="C57" s="141"/>
      <c r="D57"/>
      <c r="E57"/>
      <c r="F57" s="141"/>
      <c r="G57"/>
      <c r="H57"/>
      <c r="I57" s="141"/>
      <c r="J57"/>
      <c r="K57"/>
      <c r="L57" s="141"/>
      <c r="M57"/>
      <c r="N57"/>
      <c r="O57" s="141"/>
      <c r="P57"/>
      <c r="Q57"/>
      <c r="R57" s="141"/>
      <c r="S57"/>
      <c r="T57"/>
    </row>
    <row r="58" spans="1:21" ht="14.45" customHeight="1" thickBot="1" x14ac:dyDescent="0.3">
      <c r="A58" s="29"/>
      <c r="B58"/>
      <c r="C58" s="141"/>
      <c r="D58"/>
      <c r="E58"/>
      <c r="F58" s="141"/>
      <c r="G58"/>
      <c r="H58"/>
      <c r="I58" s="141"/>
      <c r="J58"/>
      <c r="K58"/>
      <c r="L58" s="141"/>
      <c r="M58"/>
      <c r="N58"/>
      <c r="O58" s="141"/>
      <c r="P58"/>
      <c r="Q58"/>
      <c r="R58" s="141"/>
      <c r="S58"/>
      <c r="T58"/>
    </row>
    <row r="59" spans="1:21" ht="21" thickBot="1" x14ac:dyDescent="0.35">
      <c r="A59" s="116" t="s">
        <v>38</v>
      </c>
      <c r="B59" s="117"/>
      <c r="C59" s="122" t="s">
        <v>7</v>
      </c>
      <c r="D59" s="123"/>
      <c r="E59" s="123"/>
      <c r="F59" s="123"/>
      <c r="G59" s="123"/>
      <c r="H59" s="124"/>
      <c r="I59" s="126" t="s">
        <v>8</v>
      </c>
      <c r="J59" s="127"/>
      <c r="K59" s="127"/>
      <c r="L59" s="127"/>
      <c r="M59" s="127"/>
      <c r="N59" s="127"/>
      <c r="O59" s="127"/>
      <c r="P59" s="127"/>
      <c r="Q59" s="127"/>
      <c r="R59" s="127"/>
      <c r="S59" s="127"/>
      <c r="T59" s="128"/>
    </row>
    <row r="60" spans="1:21" ht="14.45" customHeight="1" x14ac:dyDescent="0.2">
      <c r="A60" s="118"/>
      <c r="B60" s="119"/>
      <c r="C60" s="104" t="s">
        <v>9</v>
      </c>
      <c r="D60" s="105"/>
      <c r="E60" s="106"/>
      <c r="F60" s="101" t="s">
        <v>16</v>
      </c>
      <c r="G60" s="102"/>
      <c r="H60" s="103"/>
      <c r="I60" s="104" t="s">
        <v>9</v>
      </c>
      <c r="J60" s="105"/>
      <c r="K60" s="106"/>
      <c r="L60" s="104" t="s">
        <v>9</v>
      </c>
      <c r="M60" s="105"/>
      <c r="N60" s="106"/>
      <c r="O60" s="101" t="s">
        <v>16</v>
      </c>
      <c r="P60" s="102"/>
      <c r="Q60" s="103"/>
      <c r="R60" s="101" t="s">
        <v>16</v>
      </c>
      <c r="S60" s="102"/>
      <c r="T60" s="103"/>
    </row>
    <row r="61" spans="1:21" ht="14.45" customHeight="1" x14ac:dyDescent="0.2">
      <c r="A61" s="118"/>
      <c r="B61" s="119"/>
      <c r="C61" s="98" t="s">
        <v>10</v>
      </c>
      <c r="D61" s="99"/>
      <c r="E61" s="100"/>
      <c r="F61" s="98" t="s">
        <v>11</v>
      </c>
      <c r="G61" s="99"/>
      <c r="H61" s="100"/>
      <c r="I61" s="98" t="s">
        <v>10</v>
      </c>
      <c r="J61" s="99"/>
      <c r="K61" s="100"/>
      <c r="L61" s="98" t="s">
        <v>10</v>
      </c>
      <c r="M61" s="99"/>
      <c r="N61" s="100"/>
      <c r="O61" s="98" t="s">
        <v>11</v>
      </c>
      <c r="P61" s="99"/>
      <c r="Q61" s="100"/>
      <c r="R61" s="98" t="s">
        <v>11</v>
      </c>
      <c r="S61" s="99"/>
      <c r="T61" s="100"/>
    </row>
    <row r="62" spans="1:21" ht="14.45" customHeight="1" x14ac:dyDescent="0.2">
      <c r="A62" s="118"/>
      <c r="B62" s="119"/>
      <c r="C62" s="133" t="s">
        <v>28</v>
      </c>
      <c r="D62" s="72" t="s">
        <v>26</v>
      </c>
      <c r="E62" s="110" t="s">
        <v>27</v>
      </c>
      <c r="F62" s="133" t="s">
        <v>28</v>
      </c>
      <c r="G62" s="72" t="s">
        <v>26</v>
      </c>
      <c r="H62" s="110" t="s">
        <v>27</v>
      </c>
      <c r="I62" s="150" t="s">
        <v>28</v>
      </c>
      <c r="J62" s="72" t="s">
        <v>26</v>
      </c>
      <c r="K62" s="110" t="s">
        <v>27</v>
      </c>
      <c r="L62" s="150" t="s">
        <v>28</v>
      </c>
      <c r="M62" s="72" t="s">
        <v>26</v>
      </c>
      <c r="N62" s="110" t="s">
        <v>27</v>
      </c>
      <c r="O62" s="150" t="s">
        <v>28</v>
      </c>
      <c r="P62" s="72" t="s">
        <v>26</v>
      </c>
      <c r="Q62" s="110" t="s">
        <v>27</v>
      </c>
      <c r="R62" s="152" t="s">
        <v>28</v>
      </c>
      <c r="S62" s="120" t="s">
        <v>26</v>
      </c>
      <c r="T62" s="121" t="s">
        <v>27</v>
      </c>
    </row>
    <row r="63" spans="1:21" ht="14.45" customHeight="1" x14ac:dyDescent="0.25">
      <c r="A63" s="33" t="s">
        <v>2</v>
      </c>
      <c r="B63" s="38" t="s">
        <v>3</v>
      </c>
      <c r="C63" s="134"/>
      <c r="D63" s="73"/>
      <c r="E63" s="111"/>
      <c r="F63" s="134"/>
      <c r="G63" s="73"/>
      <c r="H63" s="111"/>
      <c r="I63" s="150" t="s">
        <v>12</v>
      </c>
      <c r="J63" s="73"/>
      <c r="K63" s="111"/>
      <c r="L63" s="150" t="s">
        <v>13</v>
      </c>
      <c r="M63" s="73"/>
      <c r="N63" s="111"/>
      <c r="O63" s="150" t="s">
        <v>12</v>
      </c>
      <c r="P63" s="73"/>
      <c r="Q63" s="111"/>
      <c r="R63" s="152" t="s">
        <v>13</v>
      </c>
      <c r="S63" s="120"/>
      <c r="T63" s="121"/>
    </row>
    <row r="64" spans="1:21" ht="41.45" customHeight="1" x14ac:dyDescent="0.2">
      <c r="A64" s="69" t="s">
        <v>64</v>
      </c>
      <c r="B64" s="39" t="s">
        <v>22</v>
      </c>
      <c r="C64" s="135">
        <f>BPU!D11</f>
        <v>0</v>
      </c>
      <c r="D64" s="43">
        <v>4.75</v>
      </c>
      <c r="E64" s="45">
        <f>C64*D64</f>
        <v>0</v>
      </c>
      <c r="F64" s="135">
        <f>BPU!E11</f>
        <v>0</v>
      </c>
      <c r="G64" s="43">
        <v>1.25</v>
      </c>
      <c r="H64" s="45">
        <f>F64*G64</f>
        <v>0</v>
      </c>
      <c r="I64" s="135">
        <f>BPU!F11</f>
        <v>0</v>
      </c>
      <c r="J64" s="43"/>
      <c r="K64" s="45">
        <f>I64*J64</f>
        <v>0</v>
      </c>
      <c r="L64" s="135">
        <f>BPU!G11</f>
        <v>0</v>
      </c>
      <c r="M64" s="43"/>
      <c r="N64" s="45">
        <f>L64*M64</f>
        <v>0</v>
      </c>
      <c r="O64" s="135">
        <f>BPU!H11</f>
        <v>0</v>
      </c>
      <c r="P64" s="43"/>
      <c r="Q64" s="45">
        <f>O64*P64</f>
        <v>0</v>
      </c>
      <c r="R64" s="135">
        <f>BPU!I11</f>
        <v>0</v>
      </c>
      <c r="S64" s="43"/>
      <c r="T64" s="45">
        <f>R64*S64</f>
        <v>0</v>
      </c>
    </row>
    <row r="65" spans="1:21" ht="41.45" customHeight="1" x14ac:dyDescent="0.2">
      <c r="A65" s="69" t="s">
        <v>64</v>
      </c>
      <c r="B65" s="39" t="s">
        <v>23</v>
      </c>
      <c r="C65" s="135">
        <f>BPU!D12</f>
        <v>0</v>
      </c>
      <c r="D65" s="43"/>
      <c r="E65" s="45">
        <f t="shared" ref="E65:E68" si="18">C65*D65</f>
        <v>0</v>
      </c>
      <c r="F65" s="135">
        <f>BPU!E12</f>
        <v>0</v>
      </c>
      <c r="G65" s="43"/>
      <c r="H65" s="45">
        <f t="shared" ref="H65:H68" si="19">F65*G65</f>
        <v>0</v>
      </c>
      <c r="I65" s="135">
        <f>BPU!F12</f>
        <v>0</v>
      </c>
      <c r="J65" s="43"/>
      <c r="K65" s="45">
        <f t="shared" ref="K65:K68" si="20">I65*J65</f>
        <v>0</v>
      </c>
      <c r="L65" s="135">
        <f>BPU!G12</f>
        <v>0</v>
      </c>
      <c r="M65" s="43"/>
      <c r="N65" s="45">
        <f t="shared" ref="N65:N68" si="21">L65*M65</f>
        <v>0</v>
      </c>
      <c r="O65" s="135">
        <f>BPU!H12</f>
        <v>0</v>
      </c>
      <c r="P65" s="43"/>
      <c r="Q65" s="45">
        <f t="shared" ref="Q65:Q68" si="22">O65*P65</f>
        <v>0</v>
      </c>
      <c r="R65" s="135">
        <f>BPU!I12</f>
        <v>0</v>
      </c>
      <c r="S65" s="43"/>
      <c r="T65" s="45">
        <f t="shared" ref="T65:T68" si="23">R65*S65</f>
        <v>0</v>
      </c>
      <c r="U65" s="52"/>
    </row>
    <row r="66" spans="1:21" ht="41.45" customHeight="1" x14ac:dyDescent="0.2">
      <c r="A66" s="69" t="s">
        <v>64</v>
      </c>
      <c r="B66" s="39" t="s">
        <v>21</v>
      </c>
      <c r="C66" s="135">
        <f>BPU!D13</f>
        <v>0</v>
      </c>
      <c r="D66" s="43">
        <v>19</v>
      </c>
      <c r="E66" s="45">
        <f t="shared" si="18"/>
        <v>0</v>
      </c>
      <c r="F66" s="135">
        <f>BPU!E13</f>
        <v>0</v>
      </c>
      <c r="G66" s="43">
        <v>5</v>
      </c>
      <c r="H66" s="45">
        <f t="shared" si="19"/>
        <v>0</v>
      </c>
      <c r="I66" s="135">
        <f>BPU!F13</f>
        <v>0</v>
      </c>
      <c r="J66" s="43"/>
      <c r="K66" s="45">
        <f t="shared" si="20"/>
        <v>0</v>
      </c>
      <c r="L66" s="135">
        <f>BPU!G13</f>
        <v>0</v>
      </c>
      <c r="M66" s="43"/>
      <c r="N66" s="45">
        <f t="shared" si="21"/>
        <v>0</v>
      </c>
      <c r="O66" s="135">
        <f>BPU!H13</f>
        <v>0</v>
      </c>
      <c r="P66" s="43"/>
      <c r="Q66" s="45">
        <f t="shared" si="22"/>
        <v>0</v>
      </c>
      <c r="R66" s="135">
        <f>BPU!I13</f>
        <v>0</v>
      </c>
      <c r="S66" s="43"/>
      <c r="T66" s="45">
        <f t="shared" si="23"/>
        <v>0</v>
      </c>
    </row>
    <row r="67" spans="1:21" ht="41.45" customHeight="1" x14ac:dyDescent="0.2">
      <c r="A67" s="69" t="s">
        <v>64</v>
      </c>
      <c r="B67" s="39" t="s">
        <v>20</v>
      </c>
      <c r="C67" s="135">
        <f>BPU!D14</f>
        <v>0</v>
      </c>
      <c r="D67" s="43"/>
      <c r="E67" s="45">
        <f t="shared" si="18"/>
        <v>0</v>
      </c>
      <c r="F67" s="135">
        <f>BPU!E14</f>
        <v>0</v>
      </c>
      <c r="G67" s="43"/>
      <c r="H67" s="45">
        <f t="shared" si="19"/>
        <v>0</v>
      </c>
      <c r="I67" s="135">
        <f>BPU!F14</f>
        <v>0</v>
      </c>
      <c r="J67" s="43"/>
      <c r="K67" s="45">
        <f t="shared" si="20"/>
        <v>0</v>
      </c>
      <c r="L67" s="135">
        <f>BPU!G14</f>
        <v>0</v>
      </c>
      <c r="M67" s="43"/>
      <c r="N67" s="45">
        <f t="shared" si="21"/>
        <v>0</v>
      </c>
      <c r="O67" s="135">
        <f>BPU!H14</f>
        <v>0</v>
      </c>
      <c r="P67" s="43"/>
      <c r="Q67" s="45">
        <f t="shared" si="22"/>
        <v>0</v>
      </c>
      <c r="R67" s="135">
        <f>BPU!I14</f>
        <v>0</v>
      </c>
      <c r="S67" s="43"/>
      <c r="T67" s="45">
        <f t="shared" si="23"/>
        <v>0</v>
      </c>
    </row>
    <row r="68" spans="1:21" ht="41.45" customHeight="1" thickBot="1" x14ac:dyDescent="0.25">
      <c r="A68" s="69" t="s">
        <v>64</v>
      </c>
      <c r="B68" s="40" t="s">
        <v>18</v>
      </c>
      <c r="C68" s="135">
        <f>BPU!D15</f>
        <v>0</v>
      </c>
      <c r="D68" s="43"/>
      <c r="E68" s="45">
        <f t="shared" si="18"/>
        <v>0</v>
      </c>
      <c r="F68" s="136">
        <f>BPU!E15</f>
        <v>0</v>
      </c>
      <c r="G68" s="44"/>
      <c r="H68" s="45">
        <f t="shared" si="19"/>
        <v>0</v>
      </c>
      <c r="I68" s="136">
        <f>BPU!F15</f>
        <v>0</v>
      </c>
      <c r="J68" s="44"/>
      <c r="K68" s="45">
        <f t="shared" si="20"/>
        <v>0</v>
      </c>
      <c r="L68" s="136">
        <f>BPU!G15</f>
        <v>0</v>
      </c>
      <c r="M68" s="44"/>
      <c r="N68" s="45">
        <f t="shared" si="21"/>
        <v>0</v>
      </c>
      <c r="O68" s="136">
        <f>BPU!H15</f>
        <v>0</v>
      </c>
      <c r="P68" s="44"/>
      <c r="Q68" s="45">
        <f t="shared" si="22"/>
        <v>0</v>
      </c>
      <c r="R68" s="135">
        <f>BPU!I15</f>
        <v>0</v>
      </c>
      <c r="S68" s="44"/>
      <c r="T68" s="45">
        <f t="shared" si="23"/>
        <v>0</v>
      </c>
    </row>
    <row r="69" spans="1:21" ht="14.45" customHeight="1" thickBot="1" x14ac:dyDescent="0.3">
      <c r="A69" s="42"/>
      <c r="B69" s="41"/>
      <c r="C69" s="143"/>
      <c r="D69" s="53"/>
      <c r="E69" s="46">
        <f>SUM(E64:E68)</f>
        <v>0</v>
      </c>
      <c r="F69" s="143"/>
      <c r="G69" s="53"/>
      <c r="H69" s="46">
        <f>SUM(H64:H68)</f>
        <v>0</v>
      </c>
      <c r="I69" s="143"/>
      <c r="J69" s="53"/>
      <c r="K69" s="46">
        <f>SUM(K64:K68)</f>
        <v>0</v>
      </c>
      <c r="L69" s="143"/>
      <c r="M69" s="53"/>
      <c r="N69" s="46">
        <f>SUM(N64:N68)</f>
        <v>0</v>
      </c>
      <c r="O69" s="143"/>
      <c r="P69" s="53"/>
      <c r="Q69" s="46">
        <f>SUM(Q64:Q68)</f>
        <v>0</v>
      </c>
      <c r="R69" s="143"/>
      <c r="S69" s="53"/>
      <c r="T69" s="48">
        <f>SUM(T64:T68)</f>
        <v>0</v>
      </c>
    </row>
    <row r="70" spans="1:21" ht="14.45" customHeight="1" x14ac:dyDescent="0.25">
      <c r="A70" s="23"/>
      <c r="B70" s="23"/>
      <c r="C70" s="138"/>
      <c r="D70" s="24"/>
      <c r="E70" s="24"/>
      <c r="F70" s="138"/>
      <c r="G70" s="24"/>
      <c r="H70" s="24"/>
      <c r="I70" s="151"/>
      <c r="J70" s="25"/>
      <c r="K70" s="25"/>
      <c r="L70" s="138"/>
      <c r="M70" s="24"/>
      <c r="N70" s="24"/>
      <c r="R70" s="108" t="s">
        <v>48</v>
      </c>
      <c r="S70" s="109"/>
      <c r="T70" s="49">
        <f>E69+H69+K69+N69+Q69+T69</f>
        <v>0</v>
      </c>
    </row>
    <row r="71" spans="1:21" ht="14.45" customHeight="1" x14ac:dyDescent="0.2">
      <c r="A71" s="26" t="s">
        <v>33</v>
      </c>
      <c r="B71" s="26"/>
      <c r="C71" s="139"/>
      <c r="D71" s="26"/>
      <c r="E71" s="26"/>
      <c r="F71" s="139"/>
      <c r="G71" s="26"/>
      <c r="H71" s="26"/>
      <c r="I71" s="139"/>
      <c r="J71" s="26"/>
      <c r="K71" s="26"/>
      <c r="L71" s="139"/>
      <c r="M71" s="26"/>
      <c r="N71" s="26"/>
      <c r="R71" s="94" t="s">
        <v>34</v>
      </c>
      <c r="S71" s="95"/>
      <c r="T71" s="50">
        <f>T70*0.2</f>
        <v>0</v>
      </c>
    </row>
    <row r="72" spans="1:21" ht="14.45" customHeight="1" thickBot="1" x14ac:dyDescent="0.3">
      <c r="A72" s="27"/>
      <c r="B72" s="27"/>
      <c r="C72" s="140"/>
      <c r="D72" s="28"/>
      <c r="E72" s="28"/>
      <c r="F72" s="141"/>
      <c r="G72"/>
      <c r="H72"/>
      <c r="I72" s="141"/>
      <c r="J72"/>
      <c r="K72"/>
      <c r="L72" s="141"/>
      <c r="M72"/>
      <c r="N72"/>
      <c r="R72" s="96" t="s">
        <v>49</v>
      </c>
      <c r="S72" s="97"/>
      <c r="T72" s="51">
        <f>T70+T71</f>
        <v>0</v>
      </c>
    </row>
    <row r="73" spans="1:21" ht="14.45" customHeight="1" x14ac:dyDescent="0.25">
      <c r="A73" s="29"/>
      <c r="B73" s="55" t="s">
        <v>61</v>
      </c>
      <c r="C73" s="141"/>
      <c r="D73"/>
      <c r="E73"/>
      <c r="F73" s="141"/>
      <c r="G73"/>
      <c r="H73"/>
      <c r="I73" s="141"/>
      <c r="J73"/>
      <c r="K73"/>
      <c r="L73" s="141"/>
      <c r="M73"/>
      <c r="N73"/>
      <c r="O73" s="141"/>
      <c r="P73"/>
      <c r="Q73"/>
      <c r="R73" s="141"/>
      <c r="S73"/>
      <c r="T73"/>
      <c r="U73"/>
    </row>
    <row r="74" spans="1:21" ht="14.45" customHeight="1" x14ac:dyDescent="0.25">
      <c r="A74" s="29"/>
      <c r="B74"/>
      <c r="C74" s="141"/>
      <c r="D74"/>
      <c r="E74"/>
      <c r="F74" s="141"/>
      <c r="G74"/>
      <c r="H74"/>
      <c r="I74" s="141"/>
      <c r="J74"/>
      <c r="K74"/>
      <c r="L74" s="141"/>
      <c r="M74"/>
      <c r="N74"/>
      <c r="O74" s="141"/>
      <c r="P74"/>
      <c r="Q74"/>
      <c r="R74" s="141"/>
      <c r="S74"/>
      <c r="T74"/>
    </row>
    <row r="75" spans="1:21" ht="14.45" customHeight="1" thickBot="1" x14ac:dyDescent="0.3">
      <c r="A75" s="29"/>
      <c r="B75"/>
      <c r="C75" s="141"/>
      <c r="D75"/>
      <c r="E75"/>
      <c r="F75" s="141"/>
      <c r="G75"/>
      <c r="H75"/>
      <c r="I75" s="141"/>
      <c r="J75"/>
      <c r="K75"/>
      <c r="L75" s="141"/>
      <c r="M75"/>
      <c r="N75"/>
      <c r="O75" s="141"/>
      <c r="P75"/>
      <c r="Q75"/>
      <c r="R75" s="141"/>
      <c r="S75"/>
      <c r="T75"/>
    </row>
    <row r="76" spans="1:21" ht="21" thickBot="1" x14ac:dyDescent="0.35">
      <c r="A76" s="116" t="s">
        <v>41</v>
      </c>
      <c r="B76" s="117"/>
      <c r="C76" s="122" t="s">
        <v>7</v>
      </c>
      <c r="D76" s="123"/>
      <c r="E76" s="123"/>
      <c r="F76" s="123"/>
      <c r="G76" s="123"/>
      <c r="H76" s="124"/>
      <c r="I76" s="126" t="s">
        <v>8</v>
      </c>
      <c r="J76" s="127"/>
      <c r="K76" s="127"/>
      <c r="L76" s="127"/>
      <c r="M76" s="127"/>
      <c r="N76" s="127"/>
      <c r="O76" s="127"/>
      <c r="P76" s="127"/>
      <c r="Q76" s="127"/>
      <c r="R76" s="127"/>
      <c r="S76" s="127"/>
      <c r="T76" s="128"/>
    </row>
    <row r="77" spans="1:21" ht="14.45" customHeight="1" x14ac:dyDescent="0.2">
      <c r="A77" s="118"/>
      <c r="B77" s="119"/>
      <c r="C77" s="104" t="s">
        <v>9</v>
      </c>
      <c r="D77" s="105"/>
      <c r="E77" s="106"/>
      <c r="F77" s="101" t="s">
        <v>16</v>
      </c>
      <c r="G77" s="102"/>
      <c r="H77" s="103"/>
      <c r="I77" s="104" t="s">
        <v>9</v>
      </c>
      <c r="J77" s="105"/>
      <c r="K77" s="106"/>
      <c r="L77" s="104" t="s">
        <v>9</v>
      </c>
      <c r="M77" s="105"/>
      <c r="N77" s="106"/>
      <c r="O77" s="101" t="s">
        <v>16</v>
      </c>
      <c r="P77" s="102"/>
      <c r="Q77" s="103"/>
      <c r="R77" s="101" t="s">
        <v>16</v>
      </c>
      <c r="S77" s="102"/>
      <c r="T77" s="103"/>
    </row>
    <row r="78" spans="1:21" ht="14.45" customHeight="1" x14ac:dyDescent="0.2">
      <c r="A78" s="118"/>
      <c r="B78" s="119"/>
      <c r="C78" s="98" t="s">
        <v>10</v>
      </c>
      <c r="D78" s="99"/>
      <c r="E78" s="100"/>
      <c r="F78" s="98" t="s">
        <v>11</v>
      </c>
      <c r="G78" s="99"/>
      <c r="H78" s="100"/>
      <c r="I78" s="98" t="s">
        <v>10</v>
      </c>
      <c r="J78" s="99"/>
      <c r="K78" s="100"/>
      <c r="L78" s="98" t="s">
        <v>10</v>
      </c>
      <c r="M78" s="99"/>
      <c r="N78" s="100"/>
      <c r="O78" s="98" t="s">
        <v>11</v>
      </c>
      <c r="P78" s="99"/>
      <c r="Q78" s="100"/>
      <c r="R78" s="98" t="s">
        <v>11</v>
      </c>
      <c r="S78" s="99"/>
      <c r="T78" s="100"/>
    </row>
    <row r="79" spans="1:21" ht="14.45" customHeight="1" x14ac:dyDescent="0.2">
      <c r="A79" s="118"/>
      <c r="B79" s="119"/>
      <c r="C79" s="133" t="s">
        <v>28</v>
      </c>
      <c r="D79" s="72" t="s">
        <v>26</v>
      </c>
      <c r="E79" s="110" t="s">
        <v>27</v>
      </c>
      <c r="F79" s="133" t="s">
        <v>28</v>
      </c>
      <c r="G79" s="72" t="s">
        <v>26</v>
      </c>
      <c r="H79" s="110" t="s">
        <v>27</v>
      </c>
      <c r="I79" s="150" t="s">
        <v>28</v>
      </c>
      <c r="J79" s="72" t="s">
        <v>26</v>
      </c>
      <c r="K79" s="110" t="s">
        <v>27</v>
      </c>
      <c r="L79" s="150" t="s">
        <v>28</v>
      </c>
      <c r="M79" s="72" t="s">
        <v>26</v>
      </c>
      <c r="N79" s="110" t="s">
        <v>27</v>
      </c>
      <c r="O79" s="150" t="s">
        <v>28</v>
      </c>
      <c r="P79" s="72" t="s">
        <v>26</v>
      </c>
      <c r="Q79" s="110" t="s">
        <v>27</v>
      </c>
      <c r="R79" s="152" t="s">
        <v>28</v>
      </c>
      <c r="S79" s="120" t="s">
        <v>26</v>
      </c>
      <c r="T79" s="121" t="s">
        <v>27</v>
      </c>
    </row>
    <row r="80" spans="1:21" ht="14.45" customHeight="1" x14ac:dyDescent="0.25">
      <c r="A80" s="33" t="s">
        <v>2</v>
      </c>
      <c r="B80" s="38" t="s">
        <v>3</v>
      </c>
      <c r="C80" s="134"/>
      <c r="D80" s="73"/>
      <c r="E80" s="111"/>
      <c r="F80" s="134"/>
      <c r="G80" s="73"/>
      <c r="H80" s="111"/>
      <c r="I80" s="150" t="s">
        <v>12</v>
      </c>
      <c r="J80" s="73"/>
      <c r="K80" s="111"/>
      <c r="L80" s="150" t="s">
        <v>13</v>
      </c>
      <c r="M80" s="73"/>
      <c r="N80" s="111"/>
      <c r="O80" s="150" t="s">
        <v>12</v>
      </c>
      <c r="P80" s="73"/>
      <c r="Q80" s="111"/>
      <c r="R80" s="152" t="s">
        <v>13</v>
      </c>
      <c r="S80" s="120"/>
      <c r="T80" s="121"/>
    </row>
    <row r="81" spans="1:31" ht="41.45" customHeight="1" x14ac:dyDescent="0.2">
      <c r="A81" s="69" t="s">
        <v>64</v>
      </c>
      <c r="B81" s="39" t="s">
        <v>22</v>
      </c>
      <c r="C81" s="135">
        <f>BPU!D11</f>
        <v>0</v>
      </c>
      <c r="D81" s="43"/>
      <c r="E81" s="45">
        <f>C81*D81</f>
        <v>0</v>
      </c>
      <c r="F81" s="135">
        <f>BPU!E11</f>
        <v>0</v>
      </c>
      <c r="G81" s="43"/>
      <c r="H81" s="45">
        <f>F81*G81</f>
        <v>0</v>
      </c>
      <c r="I81" s="135">
        <f>BPU!F11</f>
        <v>0</v>
      </c>
      <c r="J81" s="43"/>
      <c r="K81" s="45">
        <f>I81*J81</f>
        <v>0</v>
      </c>
      <c r="L81" s="135">
        <f>BPU!G11</f>
        <v>0</v>
      </c>
      <c r="M81" s="43"/>
      <c r="N81" s="45">
        <f>L81*M81</f>
        <v>0</v>
      </c>
      <c r="O81" s="135">
        <f>BPU!H11</f>
        <v>0</v>
      </c>
      <c r="P81" s="43"/>
      <c r="Q81" s="45">
        <f>O81*P81</f>
        <v>0</v>
      </c>
      <c r="R81" s="135">
        <f>BPU!I11</f>
        <v>0</v>
      </c>
      <c r="S81" s="43"/>
      <c r="T81" s="45">
        <f>R81*S81</f>
        <v>0</v>
      </c>
    </row>
    <row r="82" spans="1:31" ht="41.45" customHeight="1" x14ac:dyDescent="0.2">
      <c r="A82" s="69" t="s">
        <v>64</v>
      </c>
      <c r="B82" s="39" t="s">
        <v>23</v>
      </c>
      <c r="C82" s="135">
        <f>BPU!D12</f>
        <v>0</v>
      </c>
      <c r="D82" s="43">
        <v>4.5</v>
      </c>
      <c r="E82" s="45">
        <f t="shared" ref="E82:E85" si="24">C82*D82</f>
        <v>0</v>
      </c>
      <c r="F82" s="135">
        <f>BPU!E12</f>
        <v>0</v>
      </c>
      <c r="G82" s="43">
        <v>2</v>
      </c>
      <c r="H82" s="45">
        <f t="shared" ref="H82:H85" si="25">F82*G82</f>
        <v>0</v>
      </c>
      <c r="I82" s="135">
        <f>BPU!F12</f>
        <v>0</v>
      </c>
      <c r="J82" s="43"/>
      <c r="K82" s="45">
        <f t="shared" ref="K82:K85" si="26">I82*J82</f>
        <v>0</v>
      </c>
      <c r="L82" s="135">
        <f>BPU!G12</f>
        <v>0</v>
      </c>
      <c r="M82" s="43"/>
      <c r="N82" s="45">
        <f t="shared" ref="N82:N85" si="27">L82*M82</f>
        <v>0</v>
      </c>
      <c r="O82" s="135">
        <f>BPU!H12</f>
        <v>0</v>
      </c>
      <c r="P82" s="43">
        <v>3.5</v>
      </c>
      <c r="Q82" s="45">
        <f t="shared" ref="Q82:Q85" si="28">O82*P82</f>
        <v>0</v>
      </c>
      <c r="R82" s="135">
        <f>BPU!I12</f>
        <v>0</v>
      </c>
      <c r="S82" s="43"/>
      <c r="T82" s="45">
        <f t="shared" ref="T82:T85" si="29">R82*S82</f>
        <v>0</v>
      </c>
      <c r="U82" s="52"/>
    </row>
    <row r="83" spans="1:31" ht="41.45" customHeight="1" x14ac:dyDescent="0.2">
      <c r="A83" s="69" t="s">
        <v>64</v>
      </c>
      <c r="B83" s="39" t="s">
        <v>21</v>
      </c>
      <c r="C83" s="135">
        <f>BPU!D13</f>
        <v>0</v>
      </c>
      <c r="D83" s="43">
        <v>9</v>
      </c>
      <c r="E83" s="45">
        <f t="shared" si="24"/>
        <v>0</v>
      </c>
      <c r="F83" s="135">
        <f>BPU!E13</f>
        <v>0</v>
      </c>
      <c r="G83" s="43">
        <v>4</v>
      </c>
      <c r="H83" s="45">
        <f t="shared" si="25"/>
        <v>0</v>
      </c>
      <c r="I83" s="135">
        <f>BPU!F13</f>
        <v>0</v>
      </c>
      <c r="J83" s="43"/>
      <c r="K83" s="45">
        <f t="shared" si="26"/>
        <v>0</v>
      </c>
      <c r="L83" s="135">
        <f>BPU!G13</f>
        <v>0</v>
      </c>
      <c r="M83" s="43"/>
      <c r="N83" s="45">
        <f t="shared" si="27"/>
        <v>0</v>
      </c>
      <c r="O83" s="135">
        <f>BPU!H13</f>
        <v>0</v>
      </c>
      <c r="P83" s="43">
        <v>7</v>
      </c>
      <c r="Q83" s="45">
        <f t="shared" si="28"/>
        <v>0</v>
      </c>
      <c r="R83" s="135">
        <f>BPU!I13</f>
        <v>0</v>
      </c>
      <c r="S83" s="43"/>
      <c r="T83" s="45">
        <f t="shared" si="29"/>
        <v>0</v>
      </c>
    </row>
    <row r="84" spans="1:31" ht="41.45" customHeight="1" x14ac:dyDescent="0.2">
      <c r="A84" s="69" t="s">
        <v>64</v>
      </c>
      <c r="B84" s="39" t="s">
        <v>20</v>
      </c>
      <c r="C84" s="135">
        <f>BPU!D14</f>
        <v>0</v>
      </c>
      <c r="D84" s="43"/>
      <c r="E84" s="45">
        <f t="shared" si="24"/>
        <v>0</v>
      </c>
      <c r="F84" s="135">
        <f>BPU!E14</f>
        <v>0</v>
      </c>
      <c r="G84" s="43"/>
      <c r="H84" s="45">
        <f t="shared" si="25"/>
        <v>0</v>
      </c>
      <c r="I84" s="135">
        <f>BPU!F14</f>
        <v>0</v>
      </c>
      <c r="J84" s="43"/>
      <c r="K84" s="45">
        <f t="shared" si="26"/>
        <v>0</v>
      </c>
      <c r="L84" s="135">
        <f>BPU!G14</f>
        <v>0</v>
      </c>
      <c r="M84" s="43"/>
      <c r="N84" s="45">
        <f t="shared" si="27"/>
        <v>0</v>
      </c>
      <c r="O84" s="135">
        <f>BPU!H14</f>
        <v>0</v>
      </c>
      <c r="P84" s="43"/>
      <c r="Q84" s="45">
        <f t="shared" si="28"/>
        <v>0</v>
      </c>
      <c r="R84" s="135">
        <f>BPU!I14</f>
        <v>0</v>
      </c>
      <c r="S84" s="43"/>
      <c r="T84" s="45">
        <f t="shared" si="29"/>
        <v>0</v>
      </c>
    </row>
    <row r="85" spans="1:31" ht="41.45" customHeight="1" thickBot="1" x14ac:dyDescent="0.25">
      <c r="A85" s="69" t="s">
        <v>64</v>
      </c>
      <c r="B85" s="40" t="s">
        <v>18</v>
      </c>
      <c r="C85" s="136">
        <f>BPU!D15</f>
        <v>0</v>
      </c>
      <c r="D85" s="44"/>
      <c r="E85" s="45">
        <f t="shared" si="24"/>
        <v>0</v>
      </c>
      <c r="F85" s="136">
        <f>BPU!E15</f>
        <v>0</v>
      </c>
      <c r="G85" s="44"/>
      <c r="H85" s="45">
        <f t="shared" si="25"/>
        <v>0</v>
      </c>
      <c r="I85" s="136">
        <f>BPU!F15</f>
        <v>0</v>
      </c>
      <c r="J85" s="44"/>
      <c r="K85" s="45">
        <f t="shared" si="26"/>
        <v>0</v>
      </c>
      <c r="L85" s="136">
        <f>BPU!G15</f>
        <v>0</v>
      </c>
      <c r="M85" s="44"/>
      <c r="N85" s="45">
        <f t="shared" si="27"/>
        <v>0</v>
      </c>
      <c r="O85" s="136">
        <f>BPU!H15</f>
        <v>0</v>
      </c>
      <c r="P85" s="44"/>
      <c r="Q85" s="45">
        <f t="shared" si="28"/>
        <v>0</v>
      </c>
      <c r="R85" s="136">
        <f>BPU!I15</f>
        <v>0</v>
      </c>
      <c r="S85" s="44"/>
      <c r="T85" s="45">
        <f t="shared" si="29"/>
        <v>0</v>
      </c>
    </row>
    <row r="86" spans="1:31" ht="14.45" customHeight="1" thickBot="1" x14ac:dyDescent="0.3">
      <c r="A86" s="42"/>
      <c r="B86" s="41"/>
      <c r="C86" s="143"/>
      <c r="D86" s="53"/>
      <c r="E86" s="46">
        <f>SUM(E81:E85)</f>
        <v>0</v>
      </c>
      <c r="F86" s="143"/>
      <c r="G86" s="53"/>
      <c r="H86" s="46">
        <f>SUM(H81:H85)</f>
        <v>0</v>
      </c>
      <c r="I86" s="143"/>
      <c r="J86" s="53"/>
      <c r="K86" s="46">
        <f>SUM(K81:K85)</f>
        <v>0</v>
      </c>
      <c r="L86" s="143"/>
      <c r="M86" s="53"/>
      <c r="N86" s="46">
        <f>SUM(N81:N85)</f>
        <v>0</v>
      </c>
      <c r="O86" s="143"/>
      <c r="P86" s="53"/>
      <c r="Q86" s="46">
        <f>SUM(Q81:Q85)</f>
        <v>0</v>
      </c>
      <c r="R86" s="143"/>
      <c r="S86" s="53"/>
      <c r="T86" s="48">
        <f>SUM(T81:T85)</f>
        <v>0</v>
      </c>
    </row>
    <row r="87" spans="1:31" ht="14.45" customHeight="1" x14ac:dyDescent="0.25">
      <c r="A87" s="23"/>
      <c r="B87" s="23"/>
      <c r="C87" s="138"/>
      <c r="D87" s="24"/>
      <c r="E87" s="24"/>
      <c r="F87" s="138"/>
      <c r="G87" s="24"/>
      <c r="H87" s="24"/>
      <c r="I87" s="151"/>
      <c r="J87" s="25"/>
      <c r="K87" s="25"/>
      <c r="L87" s="138"/>
      <c r="M87" s="24"/>
      <c r="N87" s="24"/>
      <c r="R87" s="108" t="s">
        <v>50</v>
      </c>
      <c r="S87" s="109"/>
      <c r="T87" s="49">
        <f>E86+H86+K86+N86+Q86+T86</f>
        <v>0</v>
      </c>
    </row>
    <row r="88" spans="1:31" ht="14.45" customHeight="1" x14ac:dyDescent="0.2">
      <c r="A88" s="26" t="s">
        <v>33</v>
      </c>
      <c r="B88" s="26"/>
      <c r="C88" s="139"/>
      <c r="D88" s="26"/>
      <c r="E88" s="26"/>
      <c r="F88" s="139"/>
      <c r="G88" s="26"/>
      <c r="H88" s="26"/>
      <c r="I88" s="139"/>
      <c r="J88" s="26"/>
      <c r="K88" s="26"/>
      <c r="L88" s="139"/>
      <c r="M88" s="26"/>
      <c r="N88" s="26"/>
      <c r="R88" s="94" t="s">
        <v>34</v>
      </c>
      <c r="S88" s="95"/>
      <c r="T88" s="50">
        <f>T87*0.2</f>
        <v>0</v>
      </c>
    </row>
    <row r="89" spans="1:31" ht="14.45" customHeight="1" thickBot="1" x14ac:dyDescent="0.3">
      <c r="A89" s="27"/>
      <c r="B89" s="27"/>
      <c r="C89" s="140"/>
      <c r="D89" s="28"/>
      <c r="E89" s="28"/>
      <c r="F89" s="141"/>
      <c r="G89"/>
      <c r="H89"/>
      <c r="I89" s="141"/>
      <c r="J89"/>
      <c r="K89"/>
      <c r="L89" s="141"/>
      <c r="M89"/>
      <c r="N89"/>
      <c r="R89" s="96" t="s">
        <v>51</v>
      </c>
      <c r="S89" s="97"/>
      <c r="T89" s="51">
        <f>T87+T88</f>
        <v>0</v>
      </c>
    </row>
    <row r="90" spans="1:31" ht="14.45" customHeight="1" x14ac:dyDescent="0.25">
      <c r="B90" s="55" t="s">
        <v>54</v>
      </c>
      <c r="C90" s="144"/>
      <c r="D90" s="55"/>
      <c r="E90" s="55"/>
      <c r="F90" s="144"/>
      <c r="G90" s="55"/>
      <c r="H90" s="55"/>
      <c r="I90" s="141"/>
      <c r="J90"/>
      <c r="K90"/>
      <c r="L90" s="141"/>
      <c r="M90"/>
      <c r="N90"/>
      <c r="O90" s="141"/>
      <c r="P90"/>
      <c r="Q90"/>
      <c r="R90" s="141"/>
      <c r="S90"/>
      <c r="T90"/>
      <c r="U90"/>
    </row>
    <row r="91" spans="1:31" ht="14.45" customHeight="1" x14ac:dyDescent="0.25">
      <c r="A91" s="29"/>
      <c r="B91"/>
      <c r="C91" s="141"/>
      <c r="D91"/>
      <c r="E91"/>
      <c r="F91" s="141"/>
      <c r="G91"/>
      <c r="H91"/>
      <c r="I91" s="141"/>
      <c r="J91"/>
      <c r="K91"/>
      <c r="L91" s="141"/>
      <c r="M91"/>
      <c r="N91"/>
      <c r="O91" s="141"/>
      <c r="P91"/>
      <c r="Q91"/>
      <c r="R91" s="141"/>
      <c r="S91"/>
      <c r="T91"/>
    </row>
    <row r="92" spans="1:31" ht="14.45" customHeight="1" thickBot="1" x14ac:dyDescent="0.3">
      <c r="A92" s="29"/>
      <c r="B92"/>
      <c r="C92" s="141"/>
      <c r="D92"/>
      <c r="E92"/>
      <c r="F92" s="141"/>
      <c r="G92"/>
      <c r="H92"/>
      <c r="I92" s="141"/>
      <c r="J92"/>
      <c r="K92"/>
      <c r="L92" s="141"/>
      <c r="M92"/>
      <c r="N92"/>
      <c r="O92" s="141"/>
      <c r="P92"/>
      <c r="Q92"/>
      <c r="R92" s="141"/>
      <c r="S92"/>
      <c r="T92"/>
    </row>
    <row r="93" spans="1:31" s="36" customFormat="1" ht="21" thickBot="1" x14ac:dyDescent="0.35">
      <c r="A93" s="116" t="s">
        <v>43</v>
      </c>
      <c r="B93" s="117"/>
      <c r="C93" s="122" t="s">
        <v>7</v>
      </c>
      <c r="D93" s="123"/>
      <c r="E93" s="123"/>
      <c r="F93" s="123"/>
      <c r="G93" s="123"/>
      <c r="H93" s="124"/>
      <c r="I93" s="126" t="s">
        <v>8</v>
      </c>
      <c r="J93" s="127"/>
      <c r="K93" s="127"/>
      <c r="L93" s="127"/>
      <c r="M93" s="127"/>
      <c r="N93" s="127"/>
      <c r="O93" s="127"/>
      <c r="P93" s="127"/>
      <c r="Q93" s="127"/>
      <c r="R93" s="127"/>
      <c r="S93" s="127"/>
      <c r="T93" s="128"/>
      <c r="U93" s="34"/>
      <c r="V93" s="34"/>
      <c r="W93" s="34"/>
      <c r="X93" s="34"/>
      <c r="Y93" s="37"/>
      <c r="Z93" s="37"/>
      <c r="AA93" s="37"/>
      <c r="AB93" s="107"/>
      <c r="AC93" s="107"/>
      <c r="AD93" s="107"/>
      <c r="AE93" s="35"/>
    </row>
    <row r="94" spans="1:31" s="36" customFormat="1" ht="15" x14ac:dyDescent="0.25">
      <c r="A94" s="118"/>
      <c r="B94" s="119"/>
      <c r="C94" s="104" t="s">
        <v>9</v>
      </c>
      <c r="D94" s="105"/>
      <c r="E94" s="106"/>
      <c r="F94" s="101" t="s">
        <v>16</v>
      </c>
      <c r="G94" s="102"/>
      <c r="H94" s="103"/>
      <c r="I94" s="104" t="s">
        <v>9</v>
      </c>
      <c r="J94" s="105"/>
      <c r="K94" s="106"/>
      <c r="L94" s="104" t="s">
        <v>9</v>
      </c>
      <c r="M94" s="105"/>
      <c r="N94" s="106"/>
      <c r="O94" s="101" t="s">
        <v>16</v>
      </c>
      <c r="P94" s="102"/>
      <c r="Q94" s="103"/>
      <c r="R94" s="101" t="s">
        <v>16</v>
      </c>
      <c r="S94" s="102"/>
      <c r="T94" s="103"/>
      <c r="U94" s="34"/>
      <c r="V94" s="34"/>
      <c r="W94" s="34"/>
      <c r="X94" s="34"/>
      <c r="Y94" s="34"/>
      <c r="Z94" s="34"/>
      <c r="AA94" s="34"/>
      <c r="AB94" s="107"/>
      <c r="AC94" s="107"/>
      <c r="AD94" s="107"/>
      <c r="AE94" s="35"/>
    </row>
    <row r="95" spans="1:31" s="36" customFormat="1" ht="15" x14ac:dyDescent="0.25">
      <c r="A95" s="118"/>
      <c r="B95" s="119"/>
      <c r="C95" s="98" t="s">
        <v>10</v>
      </c>
      <c r="D95" s="99"/>
      <c r="E95" s="100"/>
      <c r="F95" s="98" t="s">
        <v>11</v>
      </c>
      <c r="G95" s="99"/>
      <c r="H95" s="100"/>
      <c r="I95" s="98" t="s">
        <v>10</v>
      </c>
      <c r="J95" s="99"/>
      <c r="K95" s="100"/>
      <c r="L95" s="98" t="s">
        <v>10</v>
      </c>
      <c r="M95" s="99"/>
      <c r="N95" s="100"/>
      <c r="O95" s="98" t="s">
        <v>11</v>
      </c>
      <c r="P95" s="99"/>
      <c r="Q95" s="100"/>
      <c r="R95" s="98" t="s">
        <v>11</v>
      </c>
      <c r="S95" s="99"/>
      <c r="T95" s="100"/>
      <c r="U95" s="34"/>
      <c r="V95" s="34"/>
      <c r="W95" s="34"/>
      <c r="X95" s="34"/>
      <c r="Y95" s="34"/>
      <c r="Z95" s="34"/>
      <c r="AA95" s="34"/>
      <c r="AB95" s="34"/>
      <c r="AC95" s="34"/>
      <c r="AD95" s="34"/>
      <c r="AE95" s="34"/>
    </row>
    <row r="96" spans="1:31" ht="15" x14ac:dyDescent="0.25">
      <c r="A96" s="118"/>
      <c r="B96" s="119"/>
      <c r="C96" s="133" t="s">
        <v>28</v>
      </c>
      <c r="D96" s="72" t="s">
        <v>26</v>
      </c>
      <c r="E96" s="110" t="s">
        <v>27</v>
      </c>
      <c r="F96" s="133" t="s">
        <v>28</v>
      </c>
      <c r="G96" s="72" t="s">
        <v>26</v>
      </c>
      <c r="H96" s="110" t="s">
        <v>27</v>
      </c>
      <c r="I96" s="150" t="s">
        <v>28</v>
      </c>
      <c r="J96" s="72" t="s">
        <v>26</v>
      </c>
      <c r="K96" s="110" t="s">
        <v>27</v>
      </c>
      <c r="L96" s="150" t="s">
        <v>28</v>
      </c>
      <c r="M96" s="72" t="s">
        <v>26</v>
      </c>
      <c r="N96" s="110" t="s">
        <v>27</v>
      </c>
      <c r="O96" s="150" t="s">
        <v>28</v>
      </c>
      <c r="P96" s="72" t="s">
        <v>26</v>
      </c>
      <c r="Q96" s="110" t="s">
        <v>27</v>
      </c>
      <c r="R96" s="152" t="s">
        <v>28</v>
      </c>
      <c r="S96" s="120" t="s">
        <v>26</v>
      </c>
      <c r="T96" s="121" t="s">
        <v>27</v>
      </c>
      <c r="U96"/>
      <c r="V96"/>
      <c r="W96"/>
      <c r="X96"/>
      <c r="Y96"/>
      <c r="Z96"/>
      <c r="AA96"/>
      <c r="AB96"/>
      <c r="AC96"/>
      <c r="AD96"/>
      <c r="AE96"/>
    </row>
    <row r="97" spans="1:31" ht="15" x14ac:dyDescent="0.25">
      <c r="A97" s="33" t="s">
        <v>2</v>
      </c>
      <c r="B97" s="38" t="s">
        <v>3</v>
      </c>
      <c r="C97" s="134"/>
      <c r="D97" s="73"/>
      <c r="E97" s="111"/>
      <c r="F97" s="134"/>
      <c r="G97" s="73"/>
      <c r="H97" s="111"/>
      <c r="I97" s="150" t="s">
        <v>12</v>
      </c>
      <c r="J97" s="73"/>
      <c r="K97" s="111"/>
      <c r="L97" s="150" t="s">
        <v>13</v>
      </c>
      <c r="M97" s="73"/>
      <c r="N97" s="111"/>
      <c r="O97" s="150" t="s">
        <v>12</v>
      </c>
      <c r="P97" s="73"/>
      <c r="Q97" s="111"/>
      <c r="R97" s="152" t="s">
        <v>13</v>
      </c>
      <c r="S97" s="120"/>
      <c r="T97" s="121"/>
      <c r="U97"/>
      <c r="V97"/>
      <c r="W97"/>
      <c r="X97"/>
      <c r="Y97"/>
      <c r="Z97"/>
      <c r="AA97"/>
      <c r="AB97"/>
      <c r="AC97"/>
      <c r="AD97"/>
      <c r="AE97"/>
    </row>
    <row r="98" spans="1:31" ht="41.45" customHeight="1" x14ac:dyDescent="0.2">
      <c r="A98" s="69" t="s">
        <v>64</v>
      </c>
      <c r="B98" s="39" t="s">
        <v>22</v>
      </c>
      <c r="C98" s="135">
        <f>BPU!D11</f>
        <v>0</v>
      </c>
      <c r="D98" s="43"/>
      <c r="E98" s="45">
        <f>C98*D98</f>
        <v>0</v>
      </c>
      <c r="F98" s="135">
        <f>BPU!E11</f>
        <v>0</v>
      </c>
      <c r="G98" s="43"/>
      <c r="H98" s="45">
        <f>F98*G98</f>
        <v>0</v>
      </c>
      <c r="I98" s="135">
        <f>BPU!F11</f>
        <v>0</v>
      </c>
      <c r="J98" s="43"/>
      <c r="K98" s="45">
        <f>I98*J98</f>
        <v>0</v>
      </c>
      <c r="L98" s="135">
        <f>BPU!G11</f>
        <v>0</v>
      </c>
      <c r="M98" s="43"/>
      <c r="N98" s="45">
        <f>L98*M98</f>
        <v>0</v>
      </c>
      <c r="O98" s="135">
        <f>BPU!H11</f>
        <v>0</v>
      </c>
      <c r="P98" s="43"/>
      <c r="Q98" s="45">
        <f>O98*P98</f>
        <v>0</v>
      </c>
      <c r="R98" s="135">
        <f>BPU!I11</f>
        <v>0</v>
      </c>
      <c r="S98" s="43"/>
      <c r="T98" s="45">
        <f>R98*S98</f>
        <v>0</v>
      </c>
    </row>
    <row r="99" spans="1:31" ht="41.45" customHeight="1" x14ac:dyDescent="0.2">
      <c r="A99" s="69" t="s">
        <v>64</v>
      </c>
      <c r="B99" s="39" t="s">
        <v>23</v>
      </c>
      <c r="C99" s="135">
        <f>BPU!D12</f>
        <v>0</v>
      </c>
      <c r="D99" s="43"/>
      <c r="E99" s="45">
        <f t="shared" ref="E99:E102" si="30">C99*D99</f>
        <v>0</v>
      </c>
      <c r="F99" s="135">
        <f>BPU!E12</f>
        <v>0</v>
      </c>
      <c r="G99" s="43"/>
      <c r="H99" s="45">
        <f t="shared" ref="H99:H102" si="31">F99*G99</f>
        <v>0</v>
      </c>
      <c r="I99" s="135">
        <f>BPU!F12</f>
        <v>0</v>
      </c>
      <c r="J99" s="43"/>
      <c r="K99" s="45">
        <f t="shared" ref="K99:K102" si="32">I99*J99</f>
        <v>0</v>
      </c>
      <c r="L99" s="135">
        <f>BPU!G12</f>
        <v>0</v>
      </c>
      <c r="M99" s="43"/>
      <c r="N99" s="45">
        <f t="shared" ref="N99:N102" si="33">L99*M99</f>
        <v>0</v>
      </c>
      <c r="O99" s="135">
        <f>BPU!H12</f>
        <v>0</v>
      </c>
      <c r="P99" s="43"/>
      <c r="Q99" s="45">
        <f t="shared" ref="Q99:Q102" si="34">O99*P99</f>
        <v>0</v>
      </c>
      <c r="R99" s="135">
        <f>BPU!I12</f>
        <v>0</v>
      </c>
      <c r="S99" s="43"/>
      <c r="T99" s="45">
        <f t="shared" ref="T99:T102" si="35">R99*S99</f>
        <v>0</v>
      </c>
      <c r="U99" s="52"/>
    </row>
    <row r="100" spans="1:31" ht="41.45" customHeight="1" x14ac:dyDescent="0.2">
      <c r="A100" s="69" t="s">
        <v>64</v>
      </c>
      <c r="B100" s="39" t="s">
        <v>21</v>
      </c>
      <c r="C100" s="135">
        <f>BPU!D13</f>
        <v>0</v>
      </c>
      <c r="D100" s="43"/>
      <c r="E100" s="45">
        <f t="shared" si="30"/>
        <v>0</v>
      </c>
      <c r="F100" s="135">
        <f>BPU!E13</f>
        <v>0</v>
      </c>
      <c r="G100" s="43"/>
      <c r="H100" s="45">
        <f t="shared" si="31"/>
        <v>0</v>
      </c>
      <c r="I100" s="135">
        <f>BPU!F13</f>
        <v>0</v>
      </c>
      <c r="J100" s="43"/>
      <c r="K100" s="45">
        <f t="shared" si="32"/>
        <v>0</v>
      </c>
      <c r="L100" s="135">
        <f>BPU!G13</f>
        <v>0</v>
      </c>
      <c r="M100" s="43">
        <v>8.25</v>
      </c>
      <c r="N100" s="45">
        <f t="shared" si="33"/>
        <v>0</v>
      </c>
      <c r="O100" s="135">
        <f>BPU!H13</f>
        <v>0</v>
      </c>
      <c r="P100" s="43"/>
      <c r="Q100" s="45">
        <f t="shared" si="34"/>
        <v>0</v>
      </c>
      <c r="R100" s="135">
        <f>BPU!I13</f>
        <v>0</v>
      </c>
      <c r="S100" s="43"/>
      <c r="T100" s="45">
        <f t="shared" si="35"/>
        <v>0</v>
      </c>
    </row>
    <row r="101" spans="1:31" ht="41.45" customHeight="1" x14ac:dyDescent="0.2">
      <c r="A101" s="69" t="s">
        <v>64</v>
      </c>
      <c r="B101" s="39" t="s">
        <v>20</v>
      </c>
      <c r="C101" s="135">
        <f>BPU!D14</f>
        <v>0</v>
      </c>
      <c r="D101" s="43"/>
      <c r="E101" s="45">
        <f t="shared" si="30"/>
        <v>0</v>
      </c>
      <c r="F101" s="135">
        <f>BPU!E14</f>
        <v>0</v>
      </c>
      <c r="G101" s="43"/>
      <c r="H101" s="45">
        <f t="shared" si="31"/>
        <v>0</v>
      </c>
      <c r="I101" s="135">
        <f>BPU!F14</f>
        <v>0</v>
      </c>
      <c r="J101" s="43"/>
      <c r="K101" s="45">
        <f t="shared" si="32"/>
        <v>0</v>
      </c>
      <c r="L101" s="135">
        <f>BPU!G14</f>
        <v>0</v>
      </c>
      <c r="M101" s="43"/>
      <c r="N101" s="45">
        <f t="shared" si="33"/>
        <v>0</v>
      </c>
      <c r="O101" s="135">
        <f>BPU!H14</f>
        <v>0</v>
      </c>
      <c r="P101" s="43"/>
      <c r="Q101" s="45">
        <f t="shared" si="34"/>
        <v>0</v>
      </c>
      <c r="R101" s="135">
        <f>BPU!I14</f>
        <v>0</v>
      </c>
      <c r="S101" s="43"/>
      <c r="T101" s="45">
        <f t="shared" si="35"/>
        <v>0</v>
      </c>
    </row>
    <row r="102" spans="1:31" ht="41.45" customHeight="1" thickBot="1" x14ac:dyDescent="0.25">
      <c r="A102" s="69" t="s">
        <v>64</v>
      </c>
      <c r="B102" s="40" t="s">
        <v>18</v>
      </c>
      <c r="C102" s="136">
        <f>BPU!D15</f>
        <v>0</v>
      </c>
      <c r="D102" s="44"/>
      <c r="E102" s="45">
        <f t="shared" si="30"/>
        <v>0</v>
      </c>
      <c r="F102" s="136">
        <f>BPU!E15</f>
        <v>0</v>
      </c>
      <c r="G102" s="44"/>
      <c r="H102" s="45">
        <f t="shared" si="31"/>
        <v>0</v>
      </c>
      <c r="I102" s="136">
        <f>BPU!F15</f>
        <v>0</v>
      </c>
      <c r="J102" s="44"/>
      <c r="K102" s="45">
        <f t="shared" si="32"/>
        <v>0</v>
      </c>
      <c r="L102" s="136">
        <f>BPU!G15</f>
        <v>0</v>
      </c>
      <c r="M102" s="44"/>
      <c r="N102" s="45">
        <f t="shared" si="33"/>
        <v>0</v>
      </c>
      <c r="O102" s="136">
        <f>BPU!H15</f>
        <v>0</v>
      </c>
      <c r="P102" s="44"/>
      <c r="Q102" s="45">
        <f t="shared" si="34"/>
        <v>0</v>
      </c>
      <c r="R102" s="136">
        <f>BPU!I15</f>
        <v>0</v>
      </c>
      <c r="S102" s="44"/>
      <c r="T102" s="45">
        <f t="shared" si="35"/>
        <v>0</v>
      </c>
    </row>
    <row r="103" spans="1:31" ht="15.75" thickBot="1" x14ac:dyDescent="0.3">
      <c r="A103" s="42"/>
      <c r="B103" s="41"/>
      <c r="C103" s="143"/>
      <c r="D103" s="53"/>
      <c r="E103" s="46">
        <f>SUM(E98:E102)</f>
        <v>0</v>
      </c>
      <c r="F103" s="143"/>
      <c r="G103" s="53"/>
      <c r="H103" s="46">
        <f>SUM(H98:H102)</f>
        <v>0</v>
      </c>
      <c r="I103" s="143"/>
      <c r="J103" s="53"/>
      <c r="K103" s="46">
        <f>SUM(K98:K102)</f>
        <v>0</v>
      </c>
      <c r="L103" s="143"/>
      <c r="M103" s="53"/>
      <c r="N103" s="46">
        <f>SUM(N98:N102)</f>
        <v>0</v>
      </c>
      <c r="O103" s="143"/>
      <c r="P103" s="53"/>
      <c r="Q103" s="46">
        <f>SUM(Q98:Q102)</f>
        <v>0</v>
      </c>
      <c r="R103" s="143"/>
      <c r="S103" s="53"/>
      <c r="T103" s="48">
        <f>SUM(T98:T102)</f>
        <v>0</v>
      </c>
      <c r="U103"/>
      <c r="V103"/>
      <c r="W103"/>
      <c r="X103"/>
      <c r="Y103"/>
      <c r="Z103"/>
      <c r="AA103"/>
      <c r="AB103"/>
      <c r="AC103"/>
      <c r="AD103"/>
      <c r="AE103"/>
    </row>
    <row r="104" spans="1:31" ht="15" x14ac:dyDescent="0.25">
      <c r="A104" s="23"/>
      <c r="B104" s="23"/>
      <c r="C104" s="138"/>
      <c r="D104" s="24"/>
      <c r="E104" s="24"/>
      <c r="F104" s="138"/>
      <c r="G104" s="24"/>
      <c r="H104" s="24"/>
      <c r="I104" s="151"/>
      <c r="J104" s="25"/>
      <c r="K104" s="25"/>
      <c r="L104" s="138"/>
      <c r="M104" s="24"/>
      <c r="N104" s="24"/>
      <c r="R104" s="108" t="s">
        <v>52</v>
      </c>
      <c r="S104" s="109"/>
      <c r="T104" s="49">
        <f>E103+H103+K103+N103+Q103+T103</f>
        <v>0</v>
      </c>
    </row>
    <row r="105" spans="1:31" x14ac:dyDescent="0.2">
      <c r="A105" s="26" t="s">
        <v>33</v>
      </c>
      <c r="B105" s="26"/>
      <c r="C105" s="139"/>
      <c r="D105" s="26"/>
      <c r="E105" s="26"/>
      <c r="F105" s="139"/>
      <c r="G105" s="26"/>
      <c r="H105" s="26"/>
      <c r="I105" s="139"/>
      <c r="J105" s="26"/>
      <c r="K105" s="26"/>
      <c r="L105" s="139"/>
      <c r="M105" s="26"/>
      <c r="N105" s="26"/>
      <c r="R105" s="94" t="s">
        <v>34</v>
      </c>
      <c r="S105" s="95"/>
      <c r="T105" s="50">
        <f>T104*0.2</f>
        <v>0</v>
      </c>
    </row>
    <row r="106" spans="1:31" ht="15.75" thickBot="1" x14ac:dyDescent="0.3">
      <c r="A106" s="27"/>
      <c r="B106" s="27"/>
      <c r="C106" s="140"/>
      <c r="D106" s="28"/>
      <c r="E106" s="28"/>
      <c r="F106" s="141"/>
      <c r="G106"/>
      <c r="H106"/>
      <c r="I106" s="141"/>
      <c r="J106"/>
      <c r="K106"/>
      <c r="L106" s="141"/>
      <c r="M106"/>
      <c r="N106"/>
      <c r="R106" s="96" t="s">
        <v>53</v>
      </c>
      <c r="S106" s="97"/>
      <c r="T106" s="51">
        <f>T104+T105</f>
        <v>0</v>
      </c>
    </row>
    <row r="107" spans="1:31" ht="15" x14ac:dyDescent="0.25">
      <c r="B107" s="54" t="s">
        <v>57</v>
      </c>
      <c r="H107"/>
      <c r="I107" s="141"/>
      <c r="J107"/>
      <c r="K107"/>
      <c r="L107" s="141"/>
      <c r="M107"/>
      <c r="N107"/>
      <c r="O107" s="141"/>
      <c r="P107"/>
      <c r="Q107"/>
      <c r="R107" s="141"/>
      <c r="S107"/>
      <c r="T107"/>
      <c r="U107"/>
    </row>
    <row r="109" spans="1:31" ht="13.5" thickBot="1" x14ac:dyDescent="0.25"/>
    <row r="110" spans="1:31" ht="21" thickBot="1" x14ac:dyDescent="0.35">
      <c r="A110" s="129" t="s">
        <v>58</v>
      </c>
      <c r="B110" s="130"/>
      <c r="C110" s="130"/>
      <c r="D110" s="131"/>
    </row>
    <row r="111" spans="1:31" ht="51" x14ac:dyDescent="0.2">
      <c r="A111" s="17" t="s">
        <v>4</v>
      </c>
      <c r="B111" s="56" t="s">
        <v>29</v>
      </c>
      <c r="C111" s="146" t="s">
        <v>26</v>
      </c>
      <c r="D111" s="32" t="s">
        <v>66</v>
      </c>
    </row>
    <row r="112" spans="1:31" ht="26.25" thickBot="1" x14ac:dyDescent="0.25">
      <c r="A112" s="18" t="s">
        <v>24</v>
      </c>
      <c r="B112" s="71">
        <f>BPU!B19</f>
        <v>0</v>
      </c>
      <c r="C112" s="149">
        <v>12</v>
      </c>
      <c r="D112" s="132">
        <f>B112*C112</f>
        <v>0</v>
      </c>
    </row>
    <row r="113" spans="1:4" ht="13.5" thickBot="1" x14ac:dyDescent="0.25">
      <c r="A113" s="4"/>
      <c r="B113" s="57"/>
      <c r="C113" s="147"/>
      <c r="D113" s="58"/>
    </row>
    <row r="114" spans="1:4" ht="21" thickBot="1" x14ac:dyDescent="0.35">
      <c r="A114" s="129" t="s">
        <v>59</v>
      </c>
      <c r="B114" s="130"/>
      <c r="C114" s="130"/>
      <c r="D114" s="131"/>
    </row>
    <row r="115" spans="1:4" ht="51" x14ac:dyDescent="0.2">
      <c r="A115" s="17" t="s">
        <v>4</v>
      </c>
      <c r="B115" s="56" t="s">
        <v>29</v>
      </c>
      <c r="C115" s="146" t="s">
        <v>26</v>
      </c>
      <c r="D115" s="32" t="s">
        <v>66</v>
      </c>
    </row>
    <row r="116" spans="1:4" ht="26.25" thickBot="1" x14ac:dyDescent="0.25">
      <c r="A116" s="18" t="s">
        <v>25</v>
      </c>
      <c r="B116" s="71">
        <f>BPU!B22</f>
        <v>0</v>
      </c>
      <c r="C116" s="149">
        <v>12</v>
      </c>
      <c r="D116" s="132">
        <f>B116*C116</f>
        <v>0</v>
      </c>
    </row>
    <row r="121" spans="1:4" ht="15" x14ac:dyDescent="0.2">
      <c r="A121" s="153" t="s">
        <v>39</v>
      </c>
      <c r="B121" s="153" t="s">
        <v>31</v>
      </c>
      <c r="C121" s="154" t="s">
        <v>34</v>
      </c>
      <c r="D121" s="153" t="s">
        <v>60</v>
      </c>
    </row>
    <row r="122" spans="1:4" ht="19.5" customHeight="1" x14ac:dyDescent="0.2">
      <c r="A122" s="155" t="s">
        <v>30</v>
      </c>
      <c r="B122" s="156">
        <f>T19</f>
        <v>0</v>
      </c>
      <c r="C122" s="157">
        <f>B122*0.2</f>
        <v>0</v>
      </c>
      <c r="D122" s="156">
        <f>B122+C122</f>
        <v>0</v>
      </c>
    </row>
    <row r="123" spans="1:4" ht="21" customHeight="1" x14ac:dyDescent="0.2">
      <c r="A123" s="155" t="s">
        <v>36</v>
      </c>
      <c r="B123" s="156">
        <f>T36</f>
        <v>0</v>
      </c>
      <c r="C123" s="157">
        <f t="shared" ref="C123:C129" si="36">B123*0.2</f>
        <v>0</v>
      </c>
      <c r="D123" s="156">
        <f t="shared" ref="D123:D129" si="37">B123+C123</f>
        <v>0</v>
      </c>
    </row>
    <row r="124" spans="1:4" ht="21" customHeight="1" x14ac:dyDescent="0.2">
      <c r="A124" s="155" t="s">
        <v>37</v>
      </c>
      <c r="B124" s="156">
        <f>T53</f>
        <v>0</v>
      </c>
      <c r="C124" s="157">
        <f t="shared" si="36"/>
        <v>0</v>
      </c>
      <c r="D124" s="156">
        <f t="shared" si="37"/>
        <v>0</v>
      </c>
    </row>
    <row r="125" spans="1:4" ht="19.5" customHeight="1" x14ac:dyDescent="0.2">
      <c r="A125" s="155" t="s">
        <v>38</v>
      </c>
      <c r="B125" s="156">
        <f>T70</f>
        <v>0</v>
      </c>
      <c r="C125" s="157">
        <f t="shared" si="36"/>
        <v>0</v>
      </c>
      <c r="D125" s="156">
        <f t="shared" si="37"/>
        <v>0</v>
      </c>
    </row>
    <row r="126" spans="1:4" ht="18" customHeight="1" x14ac:dyDescent="0.2">
      <c r="A126" s="155" t="s">
        <v>41</v>
      </c>
      <c r="B126" s="158">
        <f>T87</f>
        <v>0</v>
      </c>
      <c r="C126" s="157">
        <f t="shared" si="36"/>
        <v>0</v>
      </c>
      <c r="D126" s="156">
        <f t="shared" si="37"/>
        <v>0</v>
      </c>
    </row>
    <row r="127" spans="1:4" ht="18.75" customHeight="1" x14ac:dyDescent="0.2">
      <c r="A127" s="155" t="s">
        <v>43</v>
      </c>
      <c r="B127" s="158">
        <f>T104</f>
        <v>0</v>
      </c>
      <c r="C127" s="157">
        <f t="shared" si="36"/>
        <v>0</v>
      </c>
      <c r="D127" s="156">
        <f t="shared" si="37"/>
        <v>0</v>
      </c>
    </row>
    <row r="128" spans="1:4" ht="19.5" customHeight="1" x14ac:dyDescent="0.2">
      <c r="A128" s="155" t="s">
        <v>58</v>
      </c>
      <c r="B128" s="158">
        <f>D112</f>
        <v>0</v>
      </c>
      <c r="C128" s="157">
        <f t="shared" si="36"/>
        <v>0</v>
      </c>
      <c r="D128" s="156">
        <f t="shared" si="37"/>
        <v>0</v>
      </c>
    </row>
    <row r="129" spans="1:4" ht="15.75" thickBot="1" x14ac:dyDescent="0.25">
      <c r="A129" s="159" t="s">
        <v>59</v>
      </c>
      <c r="B129" s="160">
        <f>D116</f>
        <v>0</v>
      </c>
      <c r="C129" s="161">
        <f t="shared" si="36"/>
        <v>0</v>
      </c>
      <c r="D129" s="162">
        <f t="shared" si="37"/>
        <v>0</v>
      </c>
    </row>
    <row r="130" spans="1:4" ht="25.9" customHeight="1" thickBot="1" x14ac:dyDescent="0.3">
      <c r="A130" s="163" t="s">
        <v>40</v>
      </c>
      <c r="B130" s="164">
        <f>SUM(B122:B129)</f>
        <v>0</v>
      </c>
      <c r="C130" s="165">
        <f>SUM(C122:C129)</f>
        <v>0</v>
      </c>
      <c r="D130" s="164">
        <f>SUM(D122:D129)</f>
        <v>0</v>
      </c>
    </row>
    <row r="131" spans="1:4" ht="20.25" x14ac:dyDescent="0.3">
      <c r="A131" s="59"/>
      <c r="B131" s="59"/>
      <c r="C131" s="148"/>
      <c r="D131" s="59"/>
    </row>
  </sheetData>
  <mergeCells count="208">
    <mergeCell ref="A114:D114"/>
    <mergeCell ref="R105:S105"/>
    <mergeCell ref="R106:S106"/>
    <mergeCell ref="A110:D110"/>
    <mergeCell ref="P96:P97"/>
    <mergeCell ref="Q96:Q97"/>
    <mergeCell ref="S96:S97"/>
    <mergeCell ref="T96:T97"/>
    <mergeCell ref="R104:S104"/>
    <mergeCell ref="H96:H97"/>
    <mergeCell ref="J96:J97"/>
    <mergeCell ref="K96:K97"/>
    <mergeCell ref="M96:M97"/>
    <mergeCell ref="N96:N97"/>
    <mergeCell ref="C96:C97"/>
    <mergeCell ref="D96:D97"/>
    <mergeCell ref="E96:E97"/>
    <mergeCell ref="F96:F97"/>
    <mergeCell ref="G96:G97"/>
    <mergeCell ref="A93:B93"/>
    <mergeCell ref="C93:H93"/>
    <mergeCell ref="I93:T93"/>
    <mergeCell ref="A94:B96"/>
    <mergeCell ref="C94:E94"/>
    <mergeCell ref="F94:H94"/>
    <mergeCell ref="I94:K94"/>
    <mergeCell ref="L94:N94"/>
    <mergeCell ref="O94:Q94"/>
    <mergeCell ref="R94:T94"/>
    <mergeCell ref="C95:E95"/>
    <mergeCell ref="F95:H95"/>
    <mergeCell ref="I95:K95"/>
    <mergeCell ref="L95:N95"/>
    <mergeCell ref="O95:Q95"/>
    <mergeCell ref="R95:T95"/>
    <mergeCell ref="R78:T78"/>
    <mergeCell ref="D79:D80"/>
    <mergeCell ref="E79:E80"/>
    <mergeCell ref="G79:G80"/>
    <mergeCell ref="H79:H80"/>
    <mergeCell ref="J79:J80"/>
    <mergeCell ref="K79:K80"/>
    <mergeCell ref="M79:M80"/>
    <mergeCell ref="N79:N80"/>
    <mergeCell ref="P79:P80"/>
    <mergeCell ref="Q79:Q80"/>
    <mergeCell ref="S79:S80"/>
    <mergeCell ref="T79:T80"/>
    <mergeCell ref="C78:E78"/>
    <mergeCell ref="F78:H78"/>
    <mergeCell ref="I78:K78"/>
    <mergeCell ref="L78:N78"/>
    <mergeCell ref="C76:H76"/>
    <mergeCell ref="I76:T76"/>
    <mergeCell ref="I61:K61"/>
    <mergeCell ref="L61:N61"/>
    <mergeCell ref="O61:Q61"/>
    <mergeCell ref="R61:T61"/>
    <mergeCell ref="D62:D63"/>
    <mergeCell ref="E62:E63"/>
    <mergeCell ref="G62:G63"/>
    <mergeCell ref="H62:H63"/>
    <mergeCell ref="J62:J63"/>
    <mergeCell ref="K62:K63"/>
    <mergeCell ref="M62:M63"/>
    <mergeCell ref="N62:N63"/>
    <mergeCell ref="P62:P63"/>
    <mergeCell ref="Q62:Q63"/>
    <mergeCell ref="S62:S63"/>
    <mergeCell ref="T62:T63"/>
    <mergeCell ref="R72:S72"/>
    <mergeCell ref="A42:B42"/>
    <mergeCell ref="C42:H42"/>
    <mergeCell ref="I42:T42"/>
    <mergeCell ref="P45:P46"/>
    <mergeCell ref="Q45:Q46"/>
    <mergeCell ref="S45:S46"/>
    <mergeCell ref="T45:T46"/>
    <mergeCell ref="R53:S53"/>
    <mergeCell ref="O43:Q43"/>
    <mergeCell ref="R43:T43"/>
    <mergeCell ref="C44:E44"/>
    <mergeCell ref="F44:H44"/>
    <mergeCell ref="I44:K44"/>
    <mergeCell ref="L44:N44"/>
    <mergeCell ref="O44:Q44"/>
    <mergeCell ref="R44:T44"/>
    <mergeCell ref="A43:B45"/>
    <mergeCell ref="C43:E43"/>
    <mergeCell ref="F43:H43"/>
    <mergeCell ref="I43:K43"/>
    <mergeCell ref="L43:N43"/>
    <mergeCell ref="C45:C46"/>
    <mergeCell ref="D45:D46"/>
    <mergeCell ref="E45:E46"/>
    <mergeCell ref="Q28:Q29"/>
    <mergeCell ref="S28:S29"/>
    <mergeCell ref="T28:T29"/>
    <mergeCell ref="R21:S21"/>
    <mergeCell ref="I25:T25"/>
    <mergeCell ref="I26:K26"/>
    <mergeCell ref="L26:N26"/>
    <mergeCell ref="F45:F46"/>
    <mergeCell ref="G45:G46"/>
    <mergeCell ref="H45:H46"/>
    <mergeCell ref="J45:J46"/>
    <mergeCell ref="K45:K46"/>
    <mergeCell ref="M45:M46"/>
    <mergeCell ref="N45:N46"/>
    <mergeCell ref="R36:S36"/>
    <mergeCell ref="R37:S37"/>
    <mergeCell ref="R38:S38"/>
    <mergeCell ref="F60:H60"/>
    <mergeCell ref="I60:K60"/>
    <mergeCell ref="L60:N60"/>
    <mergeCell ref="O60:Q60"/>
    <mergeCell ref="R60:T60"/>
    <mergeCell ref="C61:E61"/>
    <mergeCell ref="F61:H61"/>
    <mergeCell ref="R9:T9"/>
    <mergeCell ref="R10:T10"/>
    <mergeCell ref="C11:C12"/>
    <mergeCell ref="F11:F12"/>
    <mergeCell ref="D11:D12"/>
    <mergeCell ref="L27:N27"/>
    <mergeCell ref="O27:Q27"/>
    <mergeCell ref="R27:T27"/>
    <mergeCell ref="D28:D29"/>
    <mergeCell ref="E28:E29"/>
    <mergeCell ref="G28:G29"/>
    <mergeCell ref="H28:H29"/>
    <mergeCell ref="J28:J29"/>
    <mergeCell ref="K28:K29"/>
    <mergeCell ref="M28:M29"/>
    <mergeCell ref="N28:N29"/>
    <mergeCell ref="P28:P29"/>
    <mergeCell ref="A5:T5"/>
    <mergeCell ref="A7:T7"/>
    <mergeCell ref="O10:Q10"/>
    <mergeCell ref="I8:T8"/>
    <mergeCell ref="A77:B79"/>
    <mergeCell ref="C79:C80"/>
    <mergeCell ref="F79:F80"/>
    <mergeCell ref="A76:B76"/>
    <mergeCell ref="C77:E77"/>
    <mergeCell ref="F77:H77"/>
    <mergeCell ref="A25:B25"/>
    <mergeCell ref="A26:B28"/>
    <mergeCell ref="C28:C29"/>
    <mergeCell ref="F28:F29"/>
    <mergeCell ref="C25:H25"/>
    <mergeCell ref="C26:E26"/>
    <mergeCell ref="F26:H26"/>
    <mergeCell ref="A59:B59"/>
    <mergeCell ref="A60:B62"/>
    <mergeCell ref="C62:C63"/>
    <mergeCell ref="F62:F63"/>
    <mergeCell ref="C59:H59"/>
    <mergeCell ref="I59:T59"/>
    <mergeCell ref="C60:E60"/>
    <mergeCell ref="R19:S19"/>
    <mergeCell ref="R20:S20"/>
    <mergeCell ref="R70:S70"/>
    <mergeCell ref="R71:S71"/>
    <mergeCell ref="O26:Q26"/>
    <mergeCell ref="R26:T26"/>
    <mergeCell ref="C27:E27"/>
    <mergeCell ref="F27:H27"/>
    <mergeCell ref="A1:T1"/>
    <mergeCell ref="A2:T3"/>
    <mergeCell ref="A6:T6"/>
    <mergeCell ref="A8:B8"/>
    <mergeCell ref="A9:B11"/>
    <mergeCell ref="P11:P12"/>
    <mergeCell ref="Q11:Q12"/>
    <mergeCell ref="S11:S12"/>
    <mergeCell ref="T11:T12"/>
    <mergeCell ref="C8:H8"/>
    <mergeCell ref="C9:E9"/>
    <mergeCell ref="C10:E10"/>
    <mergeCell ref="F10:H10"/>
    <mergeCell ref="E11:E12"/>
    <mergeCell ref="G11:G12"/>
    <mergeCell ref="H11:H12"/>
    <mergeCell ref="R54:S54"/>
    <mergeCell ref="R55:S55"/>
    <mergeCell ref="O78:Q78"/>
    <mergeCell ref="A4:T4"/>
    <mergeCell ref="F9:H9"/>
    <mergeCell ref="I9:K9"/>
    <mergeCell ref="L9:N9"/>
    <mergeCell ref="O9:Q9"/>
    <mergeCell ref="AB94:AD94"/>
    <mergeCell ref="AB93:AD93"/>
    <mergeCell ref="R87:S87"/>
    <mergeCell ref="R88:S88"/>
    <mergeCell ref="R89:S89"/>
    <mergeCell ref="I10:K10"/>
    <mergeCell ref="L10:N10"/>
    <mergeCell ref="M11:M12"/>
    <mergeCell ref="N11:N12"/>
    <mergeCell ref="J11:J12"/>
    <mergeCell ref="K11:K12"/>
    <mergeCell ref="I27:K27"/>
    <mergeCell ref="R77:T77"/>
    <mergeCell ref="I77:K77"/>
    <mergeCell ref="L77:N77"/>
    <mergeCell ref="O77:Q77"/>
  </mergeCells>
  <pageMargins left="0.7" right="0.7" top="0.75" bottom="0.75" header="0.3" footer="0.3"/>
  <pageSetup paperSize="8" scale="35" orientation="portrait" r:id="rId1"/>
  <rowBreaks count="1" manualBreakCount="1">
    <brk id="73" max="19"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2025-02-28T14:09:43Z</dcterms:modified>
</cp:coreProperties>
</file>