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\"/>
    </mc:Choice>
  </mc:AlternateContent>
  <xr:revisionPtr revIDLastSave="0" documentId="13_ncr:1_{0062DC6A-E771-439A-93A4-72B08C2385A2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1 Page de garde" sheetId="1" r:id="rId1"/>
    <sheet name="Lot N°01 FONDATIONS SPECIALES" sheetId="2" r:id="rId2"/>
  </sheets>
  <definedNames>
    <definedName name="_xlnm.Print_Titles" localSheetId="1">'Lot N°01 FONDATIONS SPECIALES'!$1:$2</definedName>
    <definedName name="_xlnm.Print_Area" localSheetId="1">'Lot N°01 FONDATIONS SPECIALES'!$A$1:$F$31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1" i="2"/>
  <c r="F17" i="2"/>
  <c r="F20" i="2"/>
  <c r="F22" i="2"/>
  <c r="F24" i="2"/>
  <c r="B29" i="2"/>
  <c r="F13" i="2" l="1"/>
  <c r="F28" i="2" s="1"/>
  <c r="F29" i="2" l="1"/>
  <c r="F30" i="2" s="1"/>
</calcChain>
</file>

<file path=xl/sharedStrings.xml><?xml version="1.0" encoding="utf-8"?>
<sst xmlns="http://schemas.openxmlformats.org/spreadsheetml/2006/main" count="73" uniqueCount="73">
  <si>
    <t>U</t>
  </si>
  <si>
    <t>Quantité indicative</t>
  </si>
  <si>
    <t>Prix unitaire H.T. en €</t>
  </si>
  <si>
    <t>Total H.T. en €</t>
  </si>
  <si>
    <t>2</t>
  </si>
  <si>
    <t>Description et localisation des ouvrages</t>
  </si>
  <si>
    <t>CH3</t>
  </si>
  <si>
    <t>2.1</t>
  </si>
  <si>
    <t>TRAVAUX PREPARATOIRES - INSTALLATION - ETUDE</t>
  </si>
  <si>
    <t>CH4</t>
  </si>
  <si>
    <t>2.1.1</t>
  </si>
  <si>
    <t>Installation chantier propre</t>
  </si>
  <si>
    <t>CH5</t>
  </si>
  <si>
    <t xml:space="preserve">2.1.1 1 </t>
  </si>
  <si>
    <t>Installation de chantier propre à l'entreprise - Amené, installation et repli de l'atelier de forage</t>
  </si>
  <si>
    <t>Ft</t>
  </si>
  <si>
    <t>ART</t>
  </si>
  <si>
    <t>017-B214</t>
  </si>
  <si>
    <t>2.1.2</t>
  </si>
  <si>
    <t>Études de sols</t>
  </si>
  <si>
    <t>CH5</t>
  </si>
  <si>
    <t xml:space="preserve">2.1.2 1 </t>
  </si>
  <si>
    <t>Études de sols type G3</t>
  </si>
  <si>
    <t>Ft</t>
  </si>
  <si>
    <t>ART</t>
  </si>
  <si>
    <t>001-J712</t>
  </si>
  <si>
    <t>2.1.3</t>
  </si>
  <si>
    <t>Études d'exécution</t>
  </si>
  <si>
    <t>CH5</t>
  </si>
  <si>
    <t xml:space="preserve">2.1.3 1 </t>
  </si>
  <si>
    <t>Études d'exécution du projet et DOE</t>
  </si>
  <si>
    <t>Ft</t>
  </si>
  <si>
    <t>ART</t>
  </si>
  <si>
    <t>001-O067</t>
  </si>
  <si>
    <t>Total TRAVAUX PREPARATOIRES - INSTALLATION - ETUDE</t>
  </si>
  <si>
    <t>STOT</t>
  </si>
  <si>
    <t>2.2</t>
  </si>
  <si>
    <t>FONDATIONS PROFONDES</t>
  </si>
  <si>
    <t>CH4</t>
  </si>
  <si>
    <t>2.2.1</t>
  </si>
  <si>
    <t>Implantation</t>
  </si>
  <si>
    <t>CH5</t>
  </si>
  <si>
    <t xml:space="preserve">2.2.1 1 </t>
  </si>
  <si>
    <t>Implantation / Récolement des pieux / Carnet de forage</t>
  </si>
  <si>
    <t>U</t>
  </si>
  <si>
    <t>ART</t>
  </si>
  <si>
    <t>001-O068</t>
  </si>
  <si>
    <t>2.2.2</t>
  </si>
  <si>
    <t>Micropieux</t>
  </si>
  <si>
    <t>CH5</t>
  </si>
  <si>
    <t>2.2.2.1</t>
  </si>
  <si>
    <t>Zone principale</t>
  </si>
  <si>
    <t>CH6</t>
  </si>
  <si>
    <t xml:space="preserve">2.2.2.1 1 </t>
  </si>
  <si>
    <t>Micropieux de type III (IGU)</t>
  </si>
  <si>
    <t>U</t>
  </si>
  <si>
    <t>ART</t>
  </si>
  <si>
    <t>000-Q549</t>
  </si>
  <si>
    <t>2.2.2.2</t>
  </si>
  <si>
    <t>Accueil</t>
  </si>
  <si>
    <t>CH6</t>
  </si>
  <si>
    <t xml:space="preserve">2.2.2.2 1 </t>
  </si>
  <si>
    <t>Micropieux de type III (IGU)</t>
  </si>
  <si>
    <t>U</t>
  </si>
  <si>
    <t>ART</t>
  </si>
  <si>
    <t>017-G467</t>
  </si>
  <si>
    <t>Total FONDATIONS PROFONDES</t>
  </si>
  <si>
    <t>STOT</t>
  </si>
  <si>
    <t>Montant HT du Lot N°01 FONDATIONS SPECIALES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</si>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</sst>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3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4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8" fillId="0" borderId="14" xfId="18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9" fillId="0" borderId="10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1" fillId="2" borderId="9" xfId="1" applyFill="1" applyBorder="1">
      <alignment horizontal="left" vertical="top" wrapText="1"/>
    </xf>
    <xf numFmtId="0" fontId="8" fillId="0" borderId="10" xfId="18" applyBorder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9" xfId="17" applyFont="1" applyBorder="1" applyAlignment="1">
      <alignment horizontal="left" vertical="top" wrapText="1"/>
    </xf>
    <xf numFmtId="0" fontId="2" fillId="0" borderId="10" xfId="17" applyBorder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2" fillId="0" borderId="10" xfId="22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6" fontId="0" fillId="0" borderId="6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4" xfId="0" applyNumberFormat="1" applyBorder="1" applyAlignment="1">
      <alignment horizontal="left" vertical="top" wrapText="1"/>
    </xf>
    <xf numFmtId="166" fontId="0" fillId="0" borderId="12" xfId="0" applyNumberFormat="1" applyBorder="1" applyAlignment="1">
      <alignment horizontal="right" vertical="top" wrapText="1"/>
    </xf>
    <xf numFmtId="166" fontId="0" fillId="0" borderId="8" xfId="0" applyNumberFormat="1" applyBorder="1" applyAlignment="1">
      <alignment horizontal="left" vertical="top" wrapText="1"/>
    </xf>
    <xf numFmtId="166" fontId="0" fillId="0" borderId="2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169054</xdr:rowOff>
    </xdr:from>
    <xdr:to>
      <xdr:col>0</xdr:col>
      <xdr:colOff>4467810</xdr:colOff>
      <xdr:row>48</xdr:row>
      <xdr:rowOff>49201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31339" y="5320174"/>
          <a:ext cx="2434383" cy="386921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750285</xdr:colOff>
      <xdr:row>7</xdr:row>
      <xdr:rowOff>56780</xdr:rowOff>
    </xdr:from>
    <xdr:to>
      <xdr:col>0</xdr:col>
      <xdr:colOff>6004380</xdr:colOff>
      <xdr:row>17</xdr:row>
      <xdr:rowOff>15875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0285" y="1279155"/>
          <a:ext cx="5254095" cy="170534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16</xdr:row>
      <xdr:rowOff>111861</xdr:rowOff>
    </xdr:from>
    <xdr:to>
      <xdr:col>0</xdr:col>
      <xdr:colOff>5940000</xdr:colOff>
      <xdr:row>25</xdr:row>
      <xdr:rowOff>9288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9357" y="3159861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N°01 FONDATIONS SPECIALES</a:t>
          </a:r>
        </a:p>
      </xdr:txBody>
    </xdr:sp>
    <xdr:clientData/>
  </xdr:twoCellAnchor>
  <xdr:twoCellAnchor editAs="absolute">
    <xdr:from>
      <xdr:col>0</xdr:col>
      <xdr:colOff>4327620</xdr:colOff>
      <xdr:row>0</xdr:row>
      <xdr:rowOff>54080</xdr:rowOff>
    </xdr:from>
    <xdr:to>
      <xdr:col>0</xdr:col>
      <xdr:colOff>6620190</xdr:colOff>
      <xdr:row>4</xdr:row>
      <xdr:rowOff>19463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244380</xdr:colOff>
      <xdr:row>0</xdr:row>
      <xdr:rowOff>56867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174285</xdr:colOff>
      <xdr:row>4</xdr:row>
      <xdr:rowOff>130411</xdr:rowOff>
    </xdr:from>
    <xdr:to>
      <xdr:col>0</xdr:col>
      <xdr:colOff>6411810</xdr:colOff>
      <xdr:row>4</xdr:row>
      <xdr:rowOff>130411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740025</xdr:colOff>
      <xdr:row>0</xdr:row>
      <xdr:rowOff>435023</xdr:rowOff>
    </xdr:from>
    <xdr:to>
      <xdr:col>5</xdr:col>
      <xdr:colOff>248154</xdr:colOff>
      <xdr:row>0</xdr:row>
      <xdr:rowOff>837861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3</xdr:col>
      <xdr:colOff>304660</xdr:colOff>
      <xdr:row>0</xdr:row>
      <xdr:rowOff>22092</xdr:rowOff>
    </xdr:from>
    <xdr:to>
      <xdr:col>5</xdr:col>
      <xdr:colOff>248154</xdr:colOff>
      <xdr:row>0</xdr:row>
      <xdr:rowOff>435023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740025</xdr:colOff>
      <xdr:row>0</xdr:row>
      <xdr:rowOff>22092</xdr:rowOff>
    </xdr:from>
    <xdr:to>
      <xdr:col>3</xdr:col>
      <xdr:colOff>304660</xdr:colOff>
      <xdr:row>0</xdr:row>
      <xdr:rowOff>435023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01 - Lot N°01 FONDATIONS SPECIALES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134090</xdr:rowOff>
    </xdr:from>
    <xdr:to>
      <xdr:col>1</xdr:col>
      <xdr:colOff>705930</xdr:colOff>
      <xdr:row>0</xdr:row>
      <xdr:rowOff>822052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43C6-0D84-4D14-A51F-BD3B95D0FB19}">
  <sheetPr>
    <pageSetUpPr fitToPage="1"/>
  </sheetPr>
  <dimension ref="A1"/>
  <sheetViews>
    <sheetView showGridLines="0" view="pageBreakPreview" zoomScale="60" zoomScaleNormal="100" workbookViewId="0">
      <selection activeCell="G32" sqref="G32"/>
    </sheetView>
  </sheetViews>
  <sheetFormatPr baseColWidth="10" defaultColWidth="10.7109375" defaultRowHeight="15" x14ac:dyDescent="0.25"/>
  <cols>
    <col min="1" max="1" width="96.71093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6CF10-EEC1-480E-A108-51456EB400C0}">
  <sheetPr>
    <pageSetUpPr fitToPage="1"/>
  </sheetPr>
  <dimension ref="A1:ZZ32"/>
  <sheetViews>
    <sheetView showGridLines="0" tabSelected="1" view="pageBreakPreview" zoomScale="70" zoomScaleNormal="100" zoomScaleSheetLayoutView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7109375" defaultRowHeight="15" x14ac:dyDescent="0.25"/>
  <cols>
    <col min="1" max="1" width="7" bestFit="1" customWidth="1"/>
    <col min="2" max="2" width="53.85546875" customWidth="1"/>
    <col min="3" max="3" width="4.7109375" customWidth="1"/>
    <col min="4" max="4" width="11.85546875" customWidth="1"/>
    <col min="5" max="5" width="15.7109375" customWidth="1"/>
    <col min="6" max="6" width="15.42578125" customWidth="1"/>
    <col min="7" max="7" width="10.7109375" customWidth="1"/>
    <col min="701" max="703" width="10.7109375" customWidth="1"/>
  </cols>
  <sheetData>
    <row r="1" spans="1:702" ht="86.45" customHeight="1" x14ac:dyDescent="0.25">
      <c r="A1" s="50"/>
      <c r="B1" s="51"/>
      <c r="C1" s="51"/>
      <c r="D1" s="51"/>
      <c r="E1" s="51"/>
      <c r="F1" s="52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x14ac:dyDescent="0.25">
      <c r="A5" s="15" t="s">
        <v>7</v>
      </c>
      <c r="B5" s="16" t="s">
        <v>8</v>
      </c>
      <c r="C5" s="12"/>
      <c r="D5" s="12"/>
      <c r="E5" s="39"/>
      <c r="F5" s="40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39"/>
      <c r="F6" s="40"/>
      <c r="ZY6" t="s">
        <v>12</v>
      </c>
      <c r="ZZ6" s="14"/>
    </row>
    <row r="7" spans="1:702" ht="24" x14ac:dyDescent="0.25">
      <c r="A7" s="19" t="s">
        <v>13</v>
      </c>
      <c r="B7" s="20" t="s">
        <v>14</v>
      </c>
      <c r="C7" s="21" t="s">
        <v>15</v>
      </c>
      <c r="D7" s="22"/>
      <c r="E7" s="41"/>
      <c r="F7" s="42">
        <f>ROUND(D7*E7,2)</f>
        <v>0</v>
      </c>
      <c r="ZY7" t="s">
        <v>16</v>
      </c>
      <c r="ZZ7" s="14" t="s">
        <v>17</v>
      </c>
    </row>
    <row r="8" spans="1:702" x14ac:dyDescent="0.25">
      <c r="A8" s="23" t="s">
        <v>18</v>
      </c>
      <c r="B8" s="24" t="s">
        <v>19</v>
      </c>
      <c r="C8" s="12"/>
      <c r="D8" s="12"/>
      <c r="E8" s="39"/>
      <c r="F8" s="40"/>
      <c r="ZY8" t="s">
        <v>20</v>
      </c>
      <c r="ZZ8" s="14"/>
    </row>
    <row r="9" spans="1:702" x14ac:dyDescent="0.25">
      <c r="A9" s="19" t="s">
        <v>21</v>
      </c>
      <c r="B9" s="20" t="s">
        <v>22</v>
      </c>
      <c r="C9" s="21" t="s">
        <v>23</v>
      </c>
      <c r="D9" s="22"/>
      <c r="E9" s="41"/>
      <c r="F9" s="42">
        <f>ROUND(D9*E9,2)</f>
        <v>0</v>
      </c>
      <c r="ZY9" t="s">
        <v>24</v>
      </c>
      <c r="ZZ9" s="14" t="s">
        <v>25</v>
      </c>
    </row>
    <row r="10" spans="1:702" x14ac:dyDescent="0.25">
      <c r="A10" s="23" t="s">
        <v>26</v>
      </c>
      <c r="B10" s="24" t="s">
        <v>27</v>
      </c>
      <c r="C10" s="12"/>
      <c r="D10" s="12"/>
      <c r="E10" s="39"/>
      <c r="F10" s="40"/>
      <c r="ZY10" t="s">
        <v>28</v>
      </c>
      <c r="ZZ10" s="14"/>
    </row>
    <row r="11" spans="1:702" x14ac:dyDescent="0.25">
      <c r="A11" s="19" t="s">
        <v>29</v>
      </c>
      <c r="B11" s="20" t="s">
        <v>30</v>
      </c>
      <c r="C11" s="21" t="s">
        <v>31</v>
      </c>
      <c r="D11" s="22"/>
      <c r="E11" s="41"/>
      <c r="F11" s="42">
        <f>ROUND(D11*E11,2)</f>
        <v>0</v>
      </c>
      <c r="ZY11" t="s">
        <v>32</v>
      </c>
      <c r="ZZ11" s="14" t="s">
        <v>33</v>
      </c>
    </row>
    <row r="12" spans="1:702" x14ac:dyDescent="0.25">
      <c r="A12" s="25"/>
      <c r="B12" s="26"/>
      <c r="C12" s="12"/>
      <c r="D12" s="12"/>
      <c r="E12" s="39"/>
      <c r="F12" s="43"/>
    </row>
    <row r="13" spans="1:702" x14ac:dyDescent="0.25">
      <c r="A13" s="27"/>
      <c r="B13" s="28" t="s">
        <v>34</v>
      </c>
      <c r="C13" s="12"/>
      <c r="D13" s="12"/>
      <c r="E13" s="39"/>
      <c r="F13" s="44">
        <f>SUBTOTAL(109,F6:F12)</f>
        <v>0</v>
      </c>
      <c r="G13" s="29"/>
      <c r="ZY13" t="s">
        <v>35</v>
      </c>
    </row>
    <row r="14" spans="1:702" x14ac:dyDescent="0.25">
      <c r="A14" s="30"/>
      <c r="B14" s="31"/>
      <c r="C14" s="12"/>
      <c r="D14" s="12"/>
      <c r="E14" s="39"/>
      <c r="F14" s="45"/>
    </row>
    <row r="15" spans="1:702" x14ac:dyDescent="0.25">
      <c r="A15" s="15" t="s">
        <v>36</v>
      </c>
      <c r="B15" s="16" t="s">
        <v>37</v>
      </c>
      <c r="C15" s="12"/>
      <c r="D15" s="12"/>
      <c r="E15" s="39"/>
      <c r="F15" s="40"/>
      <c r="ZY15" t="s">
        <v>38</v>
      </c>
      <c r="ZZ15" s="14"/>
    </row>
    <row r="16" spans="1:702" x14ac:dyDescent="0.25">
      <c r="A16" s="17" t="s">
        <v>39</v>
      </c>
      <c r="B16" s="18" t="s">
        <v>40</v>
      </c>
      <c r="C16" s="12"/>
      <c r="D16" s="12"/>
      <c r="E16" s="39"/>
      <c r="F16" s="40"/>
      <c r="ZY16" t="s">
        <v>41</v>
      </c>
      <c r="ZZ16" s="14"/>
    </row>
    <row r="17" spans="1:702" x14ac:dyDescent="0.25">
      <c r="A17" s="19" t="s">
        <v>42</v>
      </c>
      <c r="B17" s="20" t="s">
        <v>43</v>
      </c>
      <c r="C17" s="21" t="s">
        <v>44</v>
      </c>
      <c r="D17" s="22"/>
      <c r="E17" s="41"/>
      <c r="F17" s="42">
        <f>ROUND(D17*E17,2)</f>
        <v>0</v>
      </c>
      <c r="ZY17" t="s">
        <v>45</v>
      </c>
      <c r="ZZ17" s="14" t="s">
        <v>46</v>
      </c>
    </row>
    <row r="18" spans="1:702" x14ac:dyDescent="0.25">
      <c r="A18" s="23" t="s">
        <v>47</v>
      </c>
      <c r="B18" s="24" t="s">
        <v>48</v>
      </c>
      <c r="C18" s="12"/>
      <c r="D18" s="12"/>
      <c r="E18" s="39"/>
      <c r="F18" s="40"/>
      <c r="ZY18" t="s">
        <v>49</v>
      </c>
      <c r="ZZ18" s="14"/>
    </row>
    <row r="19" spans="1:702" x14ac:dyDescent="0.25">
      <c r="A19" s="23" t="s">
        <v>50</v>
      </c>
      <c r="B19" s="32" t="s">
        <v>51</v>
      </c>
      <c r="C19" s="12"/>
      <c r="D19" s="12"/>
      <c r="E19" s="39"/>
      <c r="F19" s="40"/>
      <c r="ZY19" t="s">
        <v>52</v>
      </c>
      <c r="ZZ19" s="14"/>
    </row>
    <row r="20" spans="1:702" x14ac:dyDescent="0.25">
      <c r="A20" s="19" t="s">
        <v>53</v>
      </c>
      <c r="B20" s="20" t="s">
        <v>54</v>
      </c>
      <c r="C20" s="21" t="s">
        <v>55</v>
      </c>
      <c r="D20" s="22"/>
      <c r="E20" s="41"/>
      <c r="F20" s="42">
        <f>ROUND(D20*E20,2)</f>
        <v>0</v>
      </c>
      <c r="ZY20" t="s">
        <v>56</v>
      </c>
      <c r="ZZ20" s="14" t="s">
        <v>57</v>
      </c>
    </row>
    <row r="21" spans="1:702" x14ac:dyDescent="0.25">
      <c r="A21" s="23" t="s">
        <v>58</v>
      </c>
      <c r="B21" s="32" t="s">
        <v>59</v>
      </c>
      <c r="C21" s="12"/>
      <c r="D21" s="12"/>
      <c r="E21" s="39"/>
      <c r="F21" s="40"/>
      <c r="ZY21" t="s">
        <v>60</v>
      </c>
      <c r="ZZ21" s="14"/>
    </row>
    <row r="22" spans="1:702" x14ac:dyDescent="0.25">
      <c r="A22" s="19" t="s">
        <v>61</v>
      </c>
      <c r="B22" s="20" t="s">
        <v>62</v>
      </c>
      <c r="C22" s="21" t="s">
        <v>63</v>
      </c>
      <c r="D22" s="22"/>
      <c r="E22" s="41"/>
      <c r="F22" s="42">
        <f>ROUND(D22*E22,2)</f>
        <v>0</v>
      </c>
      <c r="ZY22" t="s">
        <v>64</v>
      </c>
      <c r="ZZ22" s="14" t="s">
        <v>65</v>
      </c>
    </row>
    <row r="23" spans="1:702" x14ac:dyDescent="0.25">
      <c r="A23" s="25"/>
      <c r="B23" s="26"/>
      <c r="C23" s="12"/>
      <c r="D23" s="12"/>
      <c r="E23" s="39"/>
      <c r="F23" s="43"/>
    </row>
    <row r="24" spans="1:702" x14ac:dyDescent="0.25">
      <c r="A24" s="27"/>
      <c r="B24" s="28" t="s">
        <v>66</v>
      </c>
      <c r="C24" s="12"/>
      <c r="D24" s="12"/>
      <c r="E24" s="39"/>
      <c r="F24" s="44">
        <f>SUBTOTAL(109,F16:F23)</f>
        <v>0</v>
      </c>
      <c r="G24" s="29"/>
      <c r="ZY24" t="s">
        <v>67</v>
      </c>
    </row>
    <row r="25" spans="1:702" x14ac:dyDescent="0.25">
      <c r="A25" s="25"/>
      <c r="B25" s="26"/>
      <c r="C25" s="12"/>
      <c r="D25" s="12"/>
      <c r="E25" s="39"/>
      <c r="F25" s="45"/>
    </row>
    <row r="26" spans="1:702" x14ac:dyDescent="0.25">
      <c r="A26" s="30"/>
      <c r="B26" s="33"/>
      <c r="C26" s="34"/>
      <c r="D26" s="34"/>
      <c r="E26" s="46"/>
      <c r="F26" s="43"/>
    </row>
    <row r="27" spans="1:702" ht="3.6" customHeight="1" x14ac:dyDescent="0.25">
      <c r="A27" s="35"/>
      <c r="B27" s="35"/>
      <c r="C27" s="35"/>
      <c r="D27" s="35"/>
      <c r="E27" s="47"/>
      <c r="F27" s="47"/>
    </row>
    <row r="28" spans="1:702" x14ac:dyDescent="0.25">
      <c r="B28" s="36" t="s">
        <v>68</v>
      </c>
      <c r="E28" s="48"/>
      <c r="F28" s="49">
        <f>SUBTOTAL(109,F4:F26)</f>
        <v>0</v>
      </c>
      <c r="ZY28" t="s">
        <v>69</v>
      </c>
    </row>
    <row r="29" spans="1:702" x14ac:dyDescent="0.25">
      <c r="A29" s="38">
        <v>20</v>
      </c>
      <c r="B29" s="36" t="str">
        <f>CONCATENATE("Montant TVA (",A29,"%)")</f>
        <v>Montant TVA (20%)</v>
      </c>
      <c r="E29" s="48"/>
      <c r="F29" s="49">
        <f>(F28*A29)/100</f>
        <v>0</v>
      </c>
      <c r="ZY29" t="s">
        <v>70</v>
      </c>
    </row>
    <row r="30" spans="1:702" x14ac:dyDescent="0.25">
      <c r="B30" s="36" t="s">
        <v>71</v>
      </c>
      <c r="E30" s="48"/>
      <c r="F30" s="49">
        <f>F28+F29</f>
        <v>0</v>
      </c>
      <c r="ZY30" t="s">
        <v>72</v>
      </c>
    </row>
    <row r="31" spans="1:702" x14ac:dyDescent="0.25">
      <c r="E31" s="48"/>
      <c r="F31" s="49"/>
    </row>
    <row r="32" spans="1:702" x14ac:dyDescent="0.25">
      <c r="F32" s="37"/>
    </row>
  </sheetData>
  <mergeCells count="1">
    <mergeCell ref="A1:F1"/>
  </mergeCells>
  <printOptions horizontalCentered="1"/>
  <pageMargins left="0.08" right="0.08" top="0.06" bottom="0.06" header="0.76" footer="0.76"/>
  <pageSetup paperSize="9" scale="9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FONDATIONS SPECIALES</vt:lpstr>
      <vt:lpstr>'Lot N°01 FONDATIONS SPECIALES'!Impression_des_titres</vt:lpstr>
      <vt:lpstr>'Lot N°01 FONDATIONS SPECIALES'!Zone_d_impression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2025-01-15T09:04:44Z</dcterms:created>
  <dcterms:modified xsi:type="dcterms:W3CDTF">2025-02-07T13:51:41Z</dcterms:modified>
</cp:coreProperties>
</file>