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1.bin" ContentType="image/pn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FFAIRES ME2CO\DOSSIER EN COURS\EC23058-DIJON-Extension tribunal administratif\2-ME2CO\3-PRO-DCE\2-CCTP\ME2CO V4.1\"/>
    </mc:Choice>
  </mc:AlternateContent>
  <xr:revisionPtr revIDLastSave="0" documentId="13_ncr:1_{43F8C936-C887-412D-B53D-A124AE84FAA7}" xr6:coauthVersionLast="47" xr6:coauthVersionMax="47" xr10:uidLastSave="{00000000-0000-0000-0000-000000000000}"/>
  <bookViews>
    <workbookView xWindow="29910" yWindow="765" windowWidth="21600" windowHeight="12645" activeTab="1" xr2:uid="{00000000-000D-0000-FFFF-FFFF00000000}"/>
  </bookViews>
  <sheets>
    <sheet name="Lot N°02 Page de garde" sheetId="1" r:id="rId1"/>
    <sheet name="Lot N°02 DEMOLITION - GROS OEU" sheetId="2" r:id="rId2"/>
  </sheets>
  <definedNames>
    <definedName name="_xlnm.Print_Titles" localSheetId="1">'Lot N°02 DEMOLITION - GROS OEU'!$1:$2</definedName>
    <definedName name="_xlnm.Print_Area" localSheetId="1">'Lot N°02 DEMOLITION - GROS OEU'!$A$1:$F$196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8" i="2" s="1"/>
  <c r="F11" i="2"/>
  <c r="F22" i="2" s="1"/>
  <c r="F12" i="2"/>
  <c r="F13" i="2"/>
  <c r="F14" i="2"/>
  <c r="F15" i="2"/>
  <c r="F16" i="2"/>
  <c r="F17" i="2"/>
  <c r="F18" i="2"/>
  <c r="F19" i="2"/>
  <c r="F20" i="2"/>
  <c r="F25" i="2"/>
  <c r="F27" i="2"/>
  <c r="F31" i="2"/>
  <c r="F43" i="2" s="1"/>
  <c r="F32" i="2"/>
  <c r="F34" i="2"/>
  <c r="F35" i="2"/>
  <c r="F37" i="2"/>
  <c r="F39" i="2"/>
  <c r="F41" i="2"/>
  <c r="F47" i="2"/>
  <c r="F48" i="2"/>
  <c r="F49" i="2"/>
  <c r="F50" i="2"/>
  <c r="F58" i="2" s="1"/>
  <c r="F52" i="2"/>
  <c r="F54" i="2"/>
  <c r="F56" i="2"/>
  <c r="F62" i="2"/>
  <c r="F74" i="2" s="1"/>
  <c r="F64" i="2"/>
  <c r="F66" i="2"/>
  <c r="F67" i="2"/>
  <c r="F68" i="2"/>
  <c r="F70" i="2"/>
  <c r="F71" i="2"/>
  <c r="F72" i="2"/>
  <c r="F78" i="2"/>
  <c r="F93" i="2" s="1"/>
  <c r="F80" i="2"/>
  <c r="F81" i="2"/>
  <c r="F82" i="2"/>
  <c r="F83" i="2"/>
  <c r="F84" i="2"/>
  <c r="F86" i="2"/>
  <c r="F87" i="2"/>
  <c r="F88" i="2"/>
  <c r="F89" i="2"/>
  <c r="F90" i="2"/>
  <c r="F91" i="2"/>
  <c r="F97" i="2"/>
  <c r="F112" i="2" s="1"/>
  <c r="F98" i="2"/>
  <c r="F99" i="2"/>
  <c r="F100" i="2"/>
  <c r="F101" i="2"/>
  <c r="F103" i="2"/>
  <c r="F105" i="2"/>
  <c r="F106" i="2"/>
  <c r="F107" i="2"/>
  <c r="F108" i="2"/>
  <c r="F110" i="2"/>
  <c r="F116" i="2"/>
  <c r="F117" i="2"/>
  <c r="F119" i="2"/>
  <c r="F120" i="2"/>
  <c r="F122" i="2"/>
  <c r="F123" i="2"/>
  <c r="F125" i="2"/>
  <c r="F126" i="2"/>
  <c r="F127" i="2"/>
  <c r="F129" i="2"/>
  <c r="F130" i="2"/>
  <c r="F131" i="2"/>
  <c r="F133" i="2"/>
  <c r="F134" i="2"/>
  <c r="F136" i="2"/>
  <c r="F137" i="2"/>
  <c r="F138" i="2"/>
  <c r="F139" i="2"/>
  <c r="F141" i="2"/>
  <c r="F142" i="2"/>
  <c r="F143" i="2"/>
  <c r="F144" i="2"/>
  <c r="F146" i="2"/>
  <c r="F147" i="2"/>
  <c r="F148" i="2"/>
  <c r="F150" i="2"/>
  <c r="F154" i="2"/>
  <c r="F155" i="2"/>
  <c r="F157" i="2"/>
  <c r="F158" i="2"/>
  <c r="F159" i="2"/>
  <c r="F161" i="2"/>
  <c r="F177" i="2" s="1"/>
  <c r="F162" i="2"/>
  <c r="F163" i="2"/>
  <c r="F165" i="2"/>
  <c r="F166" i="2"/>
  <c r="F167" i="2"/>
  <c r="F169" i="2"/>
  <c r="F171" i="2"/>
  <c r="F173" i="2"/>
  <c r="F174" i="2"/>
  <c r="F175" i="2"/>
  <c r="F181" i="2"/>
  <c r="F182" i="2"/>
  <c r="F190" i="2" s="1"/>
  <c r="F184" i="2"/>
  <c r="F186" i="2"/>
  <c r="F188" i="2"/>
  <c r="B195" i="2"/>
  <c r="F194" i="2" l="1"/>
  <c r="F195" i="2" l="1"/>
  <c r="F196" i="2" s="1"/>
</calcChain>
</file>

<file path=xl/sharedStrings.xml><?xml version="1.0" encoding="utf-8"?>
<sst xmlns="http://schemas.openxmlformats.org/spreadsheetml/2006/main" count="701" uniqueCount="701">
  <si>
    <t>U</t>
  </si>
  <si>
    <t>Quantité indicative</t>
  </si>
  <si>
    <t>Prix unitaire H.T. en €</t>
  </si>
  <si>
    <t>Total H.T. en €</t>
  </si>
  <si>
    <t>4</t>
  </si>
  <si>
    <t>Description et localisation des ouvrages</t>
  </si>
  <si>
    <t>CH3</t>
  </si>
  <si>
    <t>4.1</t>
  </si>
  <si>
    <t>ETUDES</t>
  </si>
  <si>
    <t>CH4</t>
  </si>
  <si>
    <t xml:space="preserve">4.1 3 </t>
  </si>
  <si>
    <t>Études d'exécutions</t>
  </si>
  <si>
    <t>Ft</t>
  </si>
  <si>
    <t>ART</t>
  </si>
  <si>
    <t>001-P065</t>
  </si>
  <si>
    <t>Total ETUDES</t>
  </si>
  <si>
    <t>STOT</t>
  </si>
  <si>
    <t>4.2</t>
  </si>
  <si>
    <t>TRAVAUX PREPARATOIRES</t>
  </si>
  <si>
    <t>CH4</t>
  </si>
  <si>
    <t xml:space="preserve">4.2 1 </t>
  </si>
  <si>
    <t>Installation de chantier</t>
  </si>
  <si>
    <t>Ft</t>
  </si>
  <si>
    <t>ART</t>
  </si>
  <si>
    <t>001-O592</t>
  </si>
  <si>
    <t xml:space="preserve">4.2 2 </t>
  </si>
  <si>
    <t>Moyen de levage</t>
  </si>
  <si>
    <t>Ens</t>
  </si>
  <si>
    <t>ART</t>
  </si>
  <si>
    <t>001-M138</t>
  </si>
  <si>
    <t xml:space="preserve">4.2 3 </t>
  </si>
  <si>
    <t>Vidéo-surveillance</t>
  </si>
  <si>
    <t>Ens</t>
  </si>
  <si>
    <t>ART</t>
  </si>
  <si>
    <t>017-F529</t>
  </si>
  <si>
    <t xml:space="preserve">4.2 4 </t>
  </si>
  <si>
    <t>Base vie dans locaux existant et WC chimiques</t>
  </si>
  <si>
    <t>Ens</t>
  </si>
  <si>
    <t>ART</t>
  </si>
  <si>
    <t>001-N740</t>
  </si>
  <si>
    <t xml:space="preserve">4.2 5 </t>
  </si>
  <si>
    <t>Gestion des déchets</t>
  </si>
  <si>
    <t>Ens</t>
  </si>
  <si>
    <t>ART</t>
  </si>
  <si>
    <t>017-B419</t>
  </si>
  <si>
    <t xml:space="preserve">4.2 6 </t>
  </si>
  <si>
    <t>Constats d'huissier</t>
  </si>
  <si>
    <t>Ft</t>
  </si>
  <si>
    <t>ART</t>
  </si>
  <si>
    <t>009-C491</t>
  </si>
  <si>
    <t xml:space="preserve">4.2 7 </t>
  </si>
  <si>
    <t>Implantation et piquetage des ouvrages</t>
  </si>
  <si>
    <t>Ft</t>
  </si>
  <si>
    <t>ART</t>
  </si>
  <si>
    <t>001-O593</t>
  </si>
  <si>
    <t xml:space="preserve">4.2 8 </t>
  </si>
  <si>
    <t>Clôtures grillagées et portail de chantier : "côté accueil"</t>
  </si>
  <si>
    <t>Ft</t>
  </si>
  <si>
    <t>ART</t>
  </si>
  <si>
    <t>001-O594</t>
  </si>
  <si>
    <t xml:space="preserve">4.2 9 </t>
  </si>
  <si>
    <t>Clôtures tôle pleine et portail de chantier : "côté patio"</t>
  </si>
  <si>
    <t>Ft</t>
  </si>
  <si>
    <t>ART</t>
  </si>
  <si>
    <t>017-G473</t>
  </si>
  <si>
    <t xml:space="preserve">4.2 10 </t>
  </si>
  <si>
    <t>Protection des ouvrages conservés</t>
  </si>
  <si>
    <t>Ens</t>
  </si>
  <si>
    <t>ART</t>
  </si>
  <si>
    <t>001-M665</t>
  </si>
  <si>
    <t>Total TRAVAUX PREPARATOIRES</t>
  </si>
  <si>
    <t>STOT</t>
  </si>
  <si>
    <t>4.3</t>
  </si>
  <si>
    <t>DEPLOMBAGE</t>
  </si>
  <si>
    <t>CH4</t>
  </si>
  <si>
    <t xml:space="preserve">4.3 1 </t>
  </si>
  <si>
    <t>Déplombage</t>
  </si>
  <si>
    <t>Ens</t>
  </si>
  <si>
    <t>ART</t>
  </si>
  <si>
    <t>001-Q691</t>
  </si>
  <si>
    <t>Total DEPLOMBAGE</t>
  </si>
  <si>
    <t>STOT</t>
  </si>
  <si>
    <t>4.4</t>
  </si>
  <si>
    <t>DEMOLITION</t>
  </si>
  <si>
    <t>CH4</t>
  </si>
  <si>
    <t>4.4.1</t>
  </si>
  <si>
    <t>Contrôle de dépose de réseaux existant avant démolition</t>
  </si>
  <si>
    <t>CH5</t>
  </si>
  <si>
    <t xml:space="preserve">4.4.1 1 </t>
  </si>
  <si>
    <t>Installations électriques existantes</t>
  </si>
  <si>
    <t>PM</t>
  </si>
  <si>
    <t>ART</t>
  </si>
  <si>
    <t>A NAA001</t>
  </si>
  <si>
    <t xml:space="preserve">4.4.1 2 </t>
  </si>
  <si>
    <t>Réseaux enterrés (AEP, EU, EP,  GAZ)</t>
  </si>
  <si>
    <t>PM</t>
  </si>
  <si>
    <t>ART</t>
  </si>
  <si>
    <t>017-E610</t>
  </si>
  <si>
    <t>4.4.2</t>
  </si>
  <si>
    <t>Démolition de l'accueil</t>
  </si>
  <si>
    <t>CH5</t>
  </si>
  <si>
    <t xml:space="preserve">4.4.2 1 </t>
  </si>
  <si>
    <t>Démolition superstructure</t>
  </si>
  <si>
    <t>ENS</t>
  </si>
  <si>
    <t>ART</t>
  </si>
  <si>
    <t>001-Q467</t>
  </si>
  <si>
    <t xml:space="preserve">4.4.2 2 </t>
  </si>
  <si>
    <t>Démolition infrastructure</t>
  </si>
  <si>
    <t>ENS</t>
  </si>
  <si>
    <t>ART</t>
  </si>
  <si>
    <t>017-G472</t>
  </si>
  <si>
    <t>4.4.3</t>
  </si>
  <si>
    <t>Démolition d'estrade bois</t>
  </si>
  <si>
    <t>CH5</t>
  </si>
  <si>
    <t xml:space="preserve">4.4.3 1 </t>
  </si>
  <si>
    <t>Démolition d'estrade bois</t>
  </si>
  <si>
    <t>m2</t>
  </si>
  <si>
    <t>ART</t>
  </si>
  <si>
    <t>001-G213</t>
  </si>
  <si>
    <t>4.4.4</t>
  </si>
  <si>
    <t>Démolition de cloisons de distribution</t>
  </si>
  <si>
    <t>CH5</t>
  </si>
  <si>
    <t xml:space="preserve">4.4.4 1 </t>
  </si>
  <si>
    <t>Démolition de cloisons</t>
  </si>
  <si>
    <t>m2</t>
  </si>
  <si>
    <t>ART</t>
  </si>
  <si>
    <t>000-R560</t>
  </si>
  <si>
    <t>4.4.5</t>
  </si>
  <si>
    <t>Démolition de faux-plafonds</t>
  </si>
  <si>
    <t>CH5</t>
  </si>
  <si>
    <t xml:space="preserve">4.4.5 1 </t>
  </si>
  <si>
    <t>Plafonds suspendus</t>
  </si>
  <si>
    <t>ART</t>
  </si>
  <si>
    <t>000-V113</t>
  </si>
  <si>
    <t>Total DEMOLITION</t>
  </si>
  <si>
    <t>STOT</t>
  </si>
  <si>
    <t>4.5</t>
  </si>
  <si>
    <t>TRAVAUX SUR EXISTANT</t>
  </si>
  <si>
    <t>CH4</t>
  </si>
  <si>
    <t>4.5.1</t>
  </si>
  <si>
    <t>RSO : Créations d'ouvertures</t>
  </si>
  <si>
    <t>CH5</t>
  </si>
  <si>
    <t xml:space="preserve">4.5.1 1 </t>
  </si>
  <si>
    <t>RSO1 : Ouverture : 1.20 x 2.10 m</t>
  </si>
  <si>
    <t>U</t>
  </si>
  <si>
    <t>ART</t>
  </si>
  <si>
    <t>001-L934</t>
  </si>
  <si>
    <t xml:space="preserve">4.5.1 2 </t>
  </si>
  <si>
    <t>RSO10 : Ouverture : 1.40 x 2.10 m</t>
  </si>
  <si>
    <t>U</t>
  </si>
  <si>
    <t>ART</t>
  </si>
  <si>
    <t>017-G479</t>
  </si>
  <si>
    <t xml:space="preserve">4.5.1 3 </t>
  </si>
  <si>
    <t>RSO11 : Ouverture : 1.40 x 2.10 m</t>
  </si>
  <si>
    <t>U</t>
  </si>
  <si>
    <t>ART</t>
  </si>
  <si>
    <t>017-G480</t>
  </si>
  <si>
    <t xml:space="preserve">4.5.1 4 </t>
  </si>
  <si>
    <t>RSO12 : Ouverture : 1.20 x 2.10 m</t>
  </si>
  <si>
    <t>U</t>
  </si>
  <si>
    <t>ART</t>
  </si>
  <si>
    <t>017-G481</t>
  </si>
  <si>
    <t>4.5.2</t>
  </si>
  <si>
    <t>RSO : Pontage dans voiles</t>
  </si>
  <si>
    <t>CH5</t>
  </si>
  <si>
    <t xml:space="preserve">4.5.2 1 </t>
  </si>
  <si>
    <t>RSOa : Pontage : 2.70 m</t>
  </si>
  <si>
    <t>U</t>
  </si>
  <si>
    <t>ART</t>
  </si>
  <si>
    <t>017-G482</t>
  </si>
  <si>
    <t>4.5.3</t>
  </si>
  <si>
    <t>Consolidation provisoire de murs de clôture</t>
  </si>
  <si>
    <t>CH5</t>
  </si>
  <si>
    <t xml:space="preserve">4.5.3 1 </t>
  </si>
  <si>
    <t>Mus de clôture : Hôtel Pouffier</t>
  </si>
  <si>
    <t>Ens</t>
  </si>
  <si>
    <t>ART</t>
  </si>
  <si>
    <t>017-G477</t>
  </si>
  <si>
    <t>4.5.4</t>
  </si>
  <si>
    <t>Carottages d'éléments béton</t>
  </si>
  <si>
    <t>CH5</t>
  </si>
  <si>
    <t xml:space="preserve">4.5.4 1 </t>
  </si>
  <si>
    <t>Carottages pour passages des réseaux</t>
  </si>
  <si>
    <t>ENS</t>
  </si>
  <si>
    <t>ART</t>
  </si>
  <si>
    <t>002-H507</t>
  </si>
  <si>
    <t>Total TRAVAUX SUR EXISTANT</t>
  </si>
  <si>
    <t>STOT</t>
  </si>
  <si>
    <t>4.6</t>
  </si>
  <si>
    <t>TERRASSEMENTS</t>
  </si>
  <si>
    <t>CH4</t>
  </si>
  <si>
    <t>4.6.1</t>
  </si>
  <si>
    <t>Débroussaillage</t>
  </si>
  <si>
    <t>CH5</t>
  </si>
  <si>
    <t xml:space="preserve">4.6.1 1 </t>
  </si>
  <si>
    <t>Débroussaillage</t>
  </si>
  <si>
    <t>m2</t>
  </si>
  <si>
    <t>ART</t>
  </si>
  <si>
    <t>002-B492</t>
  </si>
  <si>
    <t>4.6.2</t>
  </si>
  <si>
    <t>Décapage</t>
  </si>
  <si>
    <t>CH5</t>
  </si>
  <si>
    <t xml:space="preserve">4.6.2 1 </t>
  </si>
  <si>
    <t>Décapage du sol existant</t>
  </si>
  <si>
    <t>m2</t>
  </si>
  <si>
    <t>ART</t>
  </si>
  <si>
    <t>002-I638</t>
  </si>
  <si>
    <t>4.6.3</t>
  </si>
  <si>
    <t>Terrassements en pleine masse</t>
  </si>
  <si>
    <t>CH5</t>
  </si>
  <si>
    <t xml:space="preserve">4.6.3 1 </t>
  </si>
  <si>
    <t>Déblais et stockage sur site</t>
  </si>
  <si>
    <t>m3</t>
  </si>
  <si>
    <t>ART</t>
  </si>
  <si>
    <t>002-I639</t>
  </si>
  <si>
    <t xml:space="preserve">4.6.3 2 </t>
  </si>
  <si>
    <t>Remblaiement</t>
  </si>
  <si>
    <t>m3</t>
  </si>
  <si>
    <t>ART</t>
  </si>
  <si>
    <t>017-G468</t>
  </si>
  <si>
    <t xml:space="preserve">4.6.3 3 </t>
  </si>
  <si>
    <t>Évacuation des déblais</t>
  </si>
  <si>
    <t>m3</t>
  </si>
  <si>
    <t>ART</t>
  </si>
  <si>
    <t>017-G470</t>
  </si>
  <si>
    <t>4.6.4</t>
  </si>
  <si>
    <t>Plateforme sous bâtiment</t>
  </si>
  <si>
    <t>CH5</t>
  </si>
  <si>
    <t xml:space="preserve">4.6.4 1 </t>
  </si>
  <si>
    <t>Reprofilage de la plateforme</t>
  </si>
  <si>
    <t>m2</t>
  </si>
  <si>
    <t>ART</t>
  </si>
  <si>
    <t>002-G282</t>
  </si>
  <si>
    <t xml:space="preserve">4.6.4 2 </t>
  </si>
  <si>
    <t>Géotextile</t>
  </si>
  <si>
    <t>m2</t>
  </si>
  <si>
    <t>ART</t>
  </si>
  <si>
    <t>016-Z778</t>
  </si>
  <si>
    <t xml:space="preserve">4.6.4 3 </t>
  </si>
  <si>
    <t>Couche de forme : 30 cm d'épaisseur</t>
  </si>
  <si>
    <t>m2</t>
  </si>
  <si>
    <t>ART</t>
  </si>
  <si>
    <t>000-X601</t>
  </si>
  <si>
    <t>Total TERRASSEMENTS</t>
  </si>
  <si>
    <t>STOT</t>
  </si>
  <si>
    <t>4.7</t>
  </si>
  <si>
    <t>FONDATIONS</t>
  </si>
  <si>
    <t>CH4</t>
  </si>
  <si>
    <t>4.7.1</t>
  </si>
  <si>
    <t>Recépage des têtes de micropieux</t>
  </si>
  <si>
    <t>CH5</t>
  </si>
  <si>
    <t xml:space="preserve">4.7.1 1 </t>
  </si>
  <si>
    <t>Recépage des têtes de pieux</t>
  </si>
  <si>
    <t>U</t>
  </si>
  <si>
    <t>ART</t>
  </si>
  <si>
    <t>016-E051</t>
  </si>
  <si>
    <t>4.7.2</t>
  </si>
  <si>
    <t>Semelles isolées</t>
  </si>
  <si>
    <t>CH5</t>
  </si>
  <si>
    <t xml:space="preserve">4.7.2 1 </t>
  </si>
  <si>
    <t>Fouille: déblais</t>
  </si>
  <si>
    <t>m3</t>
  </si>
  <si>
    <t>ART</t>
  </si>
  <si>
    <t>017-G475</t>
  </si>
  <si>
    <t xml:space="preserve">4.7.2 2 </t>
  </si>
  <si>
    <t>Fouille : évacuation</t>
  </si>
  <si>
    <t>m3</t>
  </si>
  <si>
    <t>ART</t>
  </si>
  <si>
    <t>017-G476</t>
  </si>
  <si>
    <t xml:space="preserve">4.7.2 3 </t>
  </si>
  <si>
    <t>Béton pour têtes de pieux</t>
  </si>
  <si>
    <t>m3</t>
  </si>
  <si>
    <t>ART</t>
  </si>
  <si>
    <t>001-J663</t>
  </si>
  <si>
    <t xml:space="preserve">4.7.2 4 </t>
  </si>
  <si>
    <t>Coffrage pour massif</t>
  </si>
  <si>
    <t>m2</t>
  </si>
  <si>
    <t>ART</t>
  </si>
  <si>
    <t>017-G474</t>
  </si>
  <si>
    <t xml:space="preserve">4.7.2 5 </t>
  </si>
  <si>
    <t>Aciers HA</t>
  </si>
  <si>
    <t>kg</t>
  </si>
  <si>
    <t>ART</t>
  </si>
  <si>
    <t>001-J662</t>
  </si>
  <si>
    <t>4.7.3</t>
  </si>
  <si>
    <t>Longrines</t>
  </si>
  <si>
    <t>CH5</t>
  </si>
  <si>
    <t xml:space="preserve">4.7.3 1 </t>
  </si>
  <si>
    <t>Fouille: déblais</t>
  </si>
  <si>
    <t>m3</t>
  </si>
  <si>
    <t>ART</t>
  </si>
  <si>
    <t>017-D600</t>
  </si>
  <si>
    <t xml:space="preserve">4.7.3 2 </t>
  </si>
  <si>
    <t>Fouille : évacuation</t>
  </si>
  <si>
    <t>m3</t>
  </si>
  <si>
    <t>ART</t>
  </si>
  <si>
    <t>017-D601</t>
  </si>
  <si>
    <t xml:space="preserve">4.7.3 3 </t>
  </si>
  <si>
    <t>Béton de propreté</t>
  </si>
  <si>
    <t>m3</t>
  </si>
  <si>
    <t>ART</t>
  </si>
  <si>
    <t>017-D605</t>
  </si>
  <si>
    <t xml:space="preserve">4.7.3 4 </t>
  </si>
  <si>
    <t>Béton pour longrines</t>
  </si>
  <si>
    <t>m3</t>
  </si>
  <si>
    <t>ART</t>
  </si>
  <si>
    <t>001-C838</t>
  </si>
  <si>
    <t xml:space="preserve">4.7.3 5 </t>
  </si>
  <si>
    <t>Coffrage pour longrines</t>
  </si>
  <si>
    <t>m2</t>
  </si>
  <si>
    <t>ART</t>
  </si>
  <si>
    <t>017-D604</t>
  </si>
  <si>
    <t xml:space="preserve">4.7.3 6 </t>
  </si>
  <si>
    <t>Aciers HA</t>
  </si>
  <si>
    <t>kg</t>
  </si>
  <si>
    <t>ART</t>
  </si>
  <si>
    <t>001-C837</t>
  </si>
  <si>
    <t>Total FONDATIONS</t>
  </si>
  <si>
    <t>STOT</t>
  </si>
  <si>
    <t>4.8</t>
  </si>
  <si>
    <t>INFRASTRUCTURE</t>
  </si>
  <si>
    <t>CH4</t>
  </si>
  <si>
    <t>4.8.1</t>
  </si>
  <si>
    <t>Réseaux sous dallage</t>
  </si>
  <si>
    <t>CH5</t>
  </si>
  <si>
    <t xml:space="preserve">4.8.1 1 </t>
  </si>
  <si>
    <t>Tranchées pour réseaux</t>
  </si>
  <si>
    <t>ml</t>
  </si>
  <si>
    <t>ART</t>
  </si>
  <si>
    <t>017-E596</t>
  </si>
  <si>
    <t xml:space="preserve">4.8.1 2 </t>
  </si>
  <si>
    <t>Canalisations PVC, tous diamètres confondus</t>
  </si>
  <si>
    <t>ml</t>
  </si>
  <si>
    <t>ART</t>
  </si>
  <si>
    <t>017-E597</t>
  </si>
  <si>
    <t xml:space="preserve">4.8.1 3 </t>
  </si>
  <si>
    <t>Drain périphérique</t>
  </si>
  <si>
    <t>ml</t>
  </si>
  <si>
    <t>ART</t>
  </si>
  <si>
    <t>017-E599</t>
  </si>
  <si>
    <t xml:space="preserve">4.8.1 4 </t>
  </si>
  <si>
    <t>Regards 40 x 40 cm</t>
  </si>
  <si>
    <t>U</t>
  </si>
  <si>
    <t>ART</t>
  </si>
  <si>
    <t>017-E600</t>
  </si>
  <si>
    <t xml:space="preserve">4.8.1 5 </t>
  </si>
  <si>
    <t>Fosses pour pompe de relevage</t>
  </si>
  <si>
    <t>U</t>
  </si>
  <si>
    <t>ART</t>
  </si>
  <si>
    <t>000-E681</t>
  </si>
  <si>
    <t>4.8.2</t>
  </si>
  <si>
    <t>Isolation sous dallage</t>
  </si>
  <si>
    <t>CH5</t>
  </si>
  <si>
    <t xml:space="preserve">4.8.2 1 </t>
  </si>
  <si>
    <t>Polyuréthane : épaisseur 10 cm</t>
  </si>
  <si>
    <t>m2</t>
  </si>
  <si>
    <t>ART</t>
  </si>
  <si>
    <t>017-E601</t>
  </si>
  <si>
    <t>4.8.3</t>
  </si>
  <si>
    <t>Dallages</t>
  </si>
  <si>
    <t>CH5</t>
  </si>
  <si>
    <t xml:space="preserve">4.8.3 1 </t>
  </si>
  <si>
    <t>Dallage porté : épaisseur 18 cm</t>
  </si>
  <si>
    <t>m2</t>
  </si>
  <si>
    <t>ART</t>
  </si>
  <si>
    <t>017-G483</t>
  </si>
  <si>
    <t xml:space="preserve">4.8.3 2 </t>
  </si>
  <si>
    <t>Dallage porté : épaisseur 20 cm</t>
  </si>
  <si>
    <t>m2</t>
  </si>
  <si>
    <t>ART</t>
  </si>
  <si>
    <t>017-E459</t>
  </si>
  <si>
    <t xml:space="preserve">4.8.3 3 </t>
  </si>
  <si>
    <t>Dallage porté : épaisseur 30 cm</t>
  </si>
  <si>
    <t>m2</t>
  </si>
  <si>
    <t>ART</t>
  </si>
  <si>
    <t>017-G484</t>
  </si>
  <si>
    <t xml:space="preserve">4.8.3 4 </t>
  </si>
  <si>
    <t>Fosse plateforme PMR : 1000 x 1600 x 200 mm</t>
  </si>
  <si>
    <t>FORF</t>
  </si>
  <si>
    <t>ART</t>
  </si>
  <si>
    <t>000-X641</t>
  </si>
  <si>
    <t>4.8.4</t>
  </si>
  <si>
    <t>Recharge en béton allégé</t>
  </si>
  <si>
    <t>CH5</t>
  </si>
  <si>
    <t xml:space="preserve">4.8.4 1 </t>
  </si>
  <si>
    <t>Recharge béton allégé</t>
  </si>
  <si>
    <t>m2</t>
  </si>
  <si>
    <t>ART</t>
  </si>
  <si>
    <t>002-D141</t>
  </si>
  <si>
    <t>Total INFRASTRUCTURE</t>
  </si>
  <si>
    <t>STOT</t>
  </si>
  <si>
    <t>4.9</t>
  </si>
  <si>
    <t>REZ DE CHAUSSEEE</t>
  </si>
  <si>
    <t>CH4</t>
  </si>
  <si>
    <t>4.9.1</t>
  </si>
  <si>
    <t>Murs de soutènement : blocs à bancher</t>
  </si>
  <si>
    <t>CH5</t>
  </si>
  <si>
    <t xml:space="preserve">4.9.1 1 </t>
  </si>
  <si>
    <t>Murs agglos à bancher : ép. 20 cm</t>
  </si>
  <si>
    <t>m2</t>
  </si>
  <si>
    <t>ART</t>
  </si>
  <si>
    <t>000-L815</t>
  </si>
  <si>
    <t xml:space="preserve">4.9.1 2 </t>
  </si>
  <si>
    <t>Aciers H.A</t>
  </si>
  <si>
    <t>kg</t>
  </si>
  <si>
    <t>ART</t>
  </si>
  <si>
    <t>000-J061</t>
  </si>
  <si>
    <t>4.9.2</t>
  </si>
  <si>
    <t>Murs : blocs à bancher</t>
  </si>
  <si>
    <t>CH5</t>
  </si>
  <si>
    <t xml:space="preserve">4.9.2 1 </t>
  </si>
  <si>
    <t>Murs agglos à bancher, ép. 20 cm</t>
  </si>
  <si>
    <t>m2</t>
  </si>
  <si>
    <t>ART</t>
  </si>
  <si>
    <t>017-G489</t>
  </si>
  <si>
    <t xml:space="preserve">4.9.2 2 </t>
  </si>
  <si>
    <t>Aciers H.A</t>
  </si>
  <si>
    <t>kg</t>
  </si>
  <si>
    <t>ART</t>
  </si>
  <si>
    <t>017-G490</t>
  </si>
  <si>
    <t>4.9.3</t>
  </si>
  <si>
    <t>Maçonnerie en blocs de béton cellulaire</t>
  </si>
  <si>
    <t>CH5</t>
  </si>
  <si>
    <t xml:space="preserve">4.9.3 1 </t>
  </si>
  <si>
    <t>Murs bloc de béton cellulaire : d'ep. 20 cm</t>
  </si>
  <si>
    <t>m2</t>
  </si>
  <si>
    <t>ART</t>
  </si>
  <si>
    <t>BC20</t>
  </si>
  <si>
    <t xml:space="preserve">4.9.3 2 </t>
  </si>
  <si>
    <t>Planelles béton cellulaire</t>
  </si>
  <si>
    <t>ml</t>
  </si>
  <si>
    <t>ART</t>
  </si>
  <si>
    <t>017-G174</t>
  </si>
  <si>
    <t>4.9.4</t>
  </si>
  <si>
    <t>Poteaux B.A. / Trumeaux</t>
  </si>
  <si>
    <t>CH5</t>
  </si>
  <si>
    <t xml:space="preserve">4.9.4 1 </t>
  </si>
  <si>
    <t>Béton pour poteaux</t>
  </si>
  <si>
    <t>m3</t>
  </si>
  <si>
    <t>ART</t>
  </si>
  <si>
    <t>BE-POTEA</t>
  </si>
  <si>
    <t xml:space="preserve">4.9.4 2 </t>
  </si>
  <si>
    <t>Coffrage courant poteaux</t>
  </si>
  <si>
    <t>m2</t>
  </si>
  <si>
    <t>ART</t>
  </si>
  <si>
    <t>CO-POTEA</t>
  </si>
  <si>
    <t xml:space="preserve">4.9.4 3 </t>
  </si>
  <si>
    <t>Aciers HA</t>
  </si>
  <si>
    <t>kg</t>
  </si>
  <si>
    <t>ART</t>
  </si>
  <si>
    <t>HA-POTEA</t>
  </si>
  <si>
    <t>4.9.5</t>
  </si>
  <si>
    <t>Poutres B.A.</t>
  </si>
  <si>
    <t>CH5</t>
  </si>
  <si>
    <t xml:space="preserve">4.9.5 1 </t>
  </si>
  <si>
    <t>Béton pour poutre</t>
  </si>
  <si>
    <t>m3</t>
  </si>
  <si>
    <t>ART</t>
  </si>
  <si>
    <t>BE-POUTR</t>
  </si>
  <si>
    <t xml:space="preserve">4.9.5 2 </t>
  </si>
  <si>
    <t>Coffrage retombées poutres</t>
  </si>
  <si>
    <t>m2</t>
  </si>
  <si>
    <t>ART</t>
  </si>
  <si>
    <t>CO-POUTR</t>
  </si>
  <si>
    <t xml:space="preserve">4.9.5 3 </t>
  </si>
  <si>
    <t>Aciers HA</t>
  </si>
  <si>
    <t>kg</t>
  </si>
  <si>
    <t>ART</t>
  </si>
  <si>
    <t>HA-POUTR</t>
  </si>
  <si>
    <t>4.9.6</t>
  </si>
  <si>
    <t>Planchers sur poutrelles-hourdis</t>
  </si>
  <si>
    <t>CH5</t>
  </si>
  <si>
    <t xml:space="preserve">4.9.6 1 </t>
  </si>
  <si>
    <t>Plancher 16+4 compris aciers</t>
  </si>
  <si>
    <t>m2</t>
  </si>
  <si>
    <t>ART</t>
  </si>
  <si>
    <t>016-Y441</t>
  </si>
  <si>
    <t xml:space="preserve">4.9.6 2 </t>
  </si>
  <si>
    <t>Plancher 12+13 compris aciers</t>
  </si>
  <si>
    <t>m2</t>
  </si>
  <si>
    <t>ART</t>
  </si>
  <si>
    <t>017-G488</t>
  </si>
  <si>
    <t>4.9.7</t>
  </si>
  <si>
    <t>Escaliers béton</t>
  </si>
  <si>
    <t>CH5</t>
  </si>
  <si>
    <t xml:space="preserve">4.9.7 1 </t>
  </si>
  <si>
    <t>Escalier volée droite : 10 marches</t>
  </si>
  <si>
    <t>U</t>
  </si>
  <si>
    <t>ART</t>
  </si>
  <si>
    <t>017-D658</t>
  </si>
  <si>
    <t xml:space="preserve">4.9.7 2 </t>
  </si>
  <si>
    <t>Escalier volée droite : 11 marches</t>
  </si>
  <si>
    <t>U</t>
  </si>
  <si>
    <t>ART</t>
  </si>
  <si>
    <t>017-G491</t>
  </si>
  <si>
    <t xml:space="preserve">4.9.7 3 </t>
  </si>
  <si>
    <t>Escalier volée droite : 7 marches</t>
  </si>
  <si>
    <t>U</t>
  </si>
  <si>
    <t>ART</t>
  </si>
  <si>
    <t>017-G492</t>
  </si>
  <si>
    <t xml:space="preserve">4.9.7 4 </t>
  </si>
  <si>
    <t>Escalier volée droite : 5 marches</t>
  </si>
  <si>
    <t>U</t>
  </si>
  <si>
    <t>ART</t>
  </si>
  <si>
    <t>017-G493</t>
  </si>
  <si>
    <t>4.9.8</t>
  </si>
  <si>
    <t>Paliers d'escaliers</t>
  </si>
  <si>
    <t>CH5</t>
  </si>
  <si>
    <t xml:space="preserve">4.9.8 1 </t>
  </si>
  <si>
    <t>Béton pour dalles</t>
  </si>
  <si>
    <t>m3</t>
  </si>
  <si>
    <t>ART</t>
  </si>
  <si>
    <t>BE-DALLE</t>
  </si>
  <si>
    <t xml:space="preserve">4.9.8 2 </t>
  </si>
  <si>
    <t xml:space="preserve">Coffrage courant </t>
  </si>
  <si>
    <t>m2</t>
  </si>
  <si>
    <t>ART</t>
  </si>
  <si>
    <t>CO-DALLE</t>
  </si>
  <si>
    <t xml:space="preserve">4.9.8 3 </t>
  </si>
  <si>
    <t>Aciers HA</t>
  </si>
  <si>
    <t>kg</t>
  </si>
  <si>
    <t>ART</t>
  </si>
  <si>
    <t>HA-DALLE</t>
  </si>
  <si>
    <t xml:space="preserve">4.9.8 4 </t>
  </si>
  <si>
    <t>Aciers TS</t>
  </si>
  <si>
    <t>kg</t>
  </si>
  <si>
    <t>ART</t>
  </si>
  <si>
    <t>TS-DALLE</t>
  </si>
  <si>
    <t>4.9.9</t>
  </si>
  <si>
    <t>Relevés, acrotères en B.A.</t>
  </si>
  <si>
    <t>CH5</t>
  </si>
  <si>
    <t xml:space="preserve">4.9.9 1 </t>
  </si>
  <si>
    <t>Béton pour relevés B.A.</t>
  </si>
  <si>
    <t>m3</t>
  </si>
  <si>
    <t>ART</t>
  </si>
  <si>
    <t>009-A906</t>
  </si>
  <si>
    <t xml:space="preserve">4.9.9 2 </t>
  </si>
  <si>
    <t>Coffrage soigné de relevés B.A.</t>
  </si>
  <si>
    <t>m2</t>
  </si>
  <si>
    <t>ART</t>
  </si>
  <si>
    <t>009-A904</t>
  </si>
  <si>
    <t xml:space="preserve">4.9.9 3 </t>
  </si>
  <si>
    <t>Aciers HA</t>
  </si>
  <si>
    <t>kg</t>
  </si>
  <si>
    <t>ART</t>
  </si>
  <si>
    <t>009-A905</t>
  </si>
  <si>
    <t>Total REZ DE CHAUSSEEE</t>
  </si>
  <si>
    <t>STOT</t>
  </si>
  <si>
    <t>4.10</t>
  </si>
  <si>
    <t>R+1</t>
  </si>
  <si>
    <t>CH4</t>
  </si>
  <si>
    <t>4.10.1</t>
  </si>
  <si>
    <t>Murs : blocs à bancher</t>
  </si>
  <si>
    <t>CH5</t>
  </si>
  <si>
    <t xml:space="preserve">4.10.1 1 </t>
  </si>
  <si>
    <t>Murs agglos à bancher, ép. 20 cm</t>
  </si>
  <si>
    <t>m2</t>
  </si>
  <si>
    <t>ART</t>
  </si>
  <si>
    <t>017-G497</t>
  </si>
  <si>
    <t xml:space="preserve">4.10.1 2 </t>
  </si>
  <si>
    <t>Aciers H.A</t>
  </si>
  <si>
    <t>kg</t>
  </si>
  <si>
    <t>ART</t>
  </si>
  <si>
    <t>017-G498</t>
  </si>
  <si>
    <t>4.10.2</t>
  </si>
  <si>
    <t>Maçonnerie en blocs de béton cellulaire</t>
  </si>
  <si>
    <t>CH5</t>
  </si>
  <si>
    <t xml:space="preserve">4.10.2 1 </t>
  </si>
  <si>
    <t>Murs bloc de béton cellulaire : d'ep. 20 cm</t>
  </si>
  <si>
    <t>m2</t>
  </si>
  <si>
    <t>ART</t>
  </si>
  <si>
    <t>017-G499</t>
  </si>
  <si>
    <t xml:space="preserve">4.10.2 2 </t>
  </si>
  <si>
    <t>Planelles : d'ep. 6.5 cm</t>
  </si>
  <si>
    <t>ml</t>
  </si>
  <si>
    <t>ART</t>
  </si>
  <si>
    <t>017-G500</t>
  </si>
  <si>
    <t xml:space="preserve">4.10.2 3 </t>
  </si>
  <si>
    <t>Habillage acrotères : 10 cm</t>
  </si>
  <si>
    <t>ml</t>
  </si>
  <si>
    <t>ART</t>
  </si>
  <si>
    <t>017-G521</t>
  </si>
  <si>
    <t>4.10.3</t>
  </si>
  <si>
    <t>Poteaux B.A. / Trumeaux</t>
  </si>
  <si>
    <t>CH5</t>
  </si>
  <si>
    <t xml:space="preserve">4.10.3 1 </t>
  </si>
  <si>
    <t>Béton pour poteaux</t>
  </si>
  <si>
    <t>m3</t>
  </si>
  <si>
    <t>ART</t>
  </si>
  <si>
    <t>017-G501</t>
  </si>
  <si>
    <t xml:space="preserve">4.10.3 2 </t>
  </si>
  <si>
    <t>Coffrage courant poteaux</t>
  </si>
  <si>
    <t>m2</t>
  </si>
  <si>
    <t>ART</t>
  </si>
  <si>
    <t>017-G502</t>
  </si>
  <si>
    <t xml:space="preserve">4.10.3 3 </t>
  </si>
  <si>
    <t>Aciers HA</t>
  </si>
  <si>
    <t>kg</t>
  </si>
  <si>
    <t>ART</t>
  </si>
  <si>
    <t>017-G503</t>
  </si>
  <si>
    <t>4.10.4</t>
  </si>
  <si>
    <t>Poutres B.A.</t>
  </si>
  <si>
    <t>CH5</t>
  </si>
  <si>
    <t xml:space="preserve">4.10.4 1 </t>
  </si>
  <si>
    <t>Béton pour poutre</t>
  </si>
  <si>
    <t>m3</t>
  </si>
  <si>
    <t>ART</t>
  </si>
  <si>
    <t>017-G504</t>
  </si>
  <si>
    <t xml:space="preserve">4.10.4 2 </t>
  </si>
  <si>
    <t>Coffrage retombées poutres</t>
  </si>
  <si>
    <t>m2</t>
  </si>
  <si>
    <t>ART</t>
  </si>
  <si>
    <t>017-G505</t>
  </si>
  <si>
    <t xml:space="preserve">4.10.4 3 </t>
  </si>
  <si>
    <t>Armatures HA</t>
  </si>
  <si>
    <t>kg</t>
  </si>
  <si>
    <t>ART</t>
  </si>
  <si>
    <t>017-G506</t>
  </si>
  <si>
    <t>4.10.5</t>
  </si>
  <si>
    <t>Planchers sur poutrelles-hourdis</t>
  </si>
  <si>
    <t>CH5</t>
  </si>
  <si>
    <t xml:space="preserve">4.10.5 1 </t>
  </si>
  <si>
    <t>Plancher 16+4 compris aciers</t>
  </si>
  <si>
    <t>m2</t>
  </si>
  <si>
    <t>ART</t>
  </si>
  <si>
    <t>017-G507</t>
  </si>
  <si>
    <t>4.10.6</t>
  </si>
  <si>
    <t>Escaliers béton</t>
  </si>
  <si>
    <t>CH5</t>
  </si>
  <si>
    <t xml:space="preserve">4.10.6 1 </t>
  </si>
  <si>
    <t>Escalier volée droite : 3 marches</t>
  </si>
  <si>
    <t>U</t>
  </si>
  <si>
    <t>ART</t>
  </si>
  <si>
    <t>017-G516</t>
  </si>
  <si>
    <t>4.10.7</t>
  </si>
  <si>
    <t>Relevés, acrotères en B.A.</t>
  </si>
  <si>
    <t>CH5</t>
  </si>
  <si>
    <t xml:space="preserve">4.10.7 1 </t>
  </si>
  <si>
    <t>Béton pour relevés B.A.</t>
  </si>
  <si>
    <t>m3</t>
  </si>
  <si>
    <t>ART</t>
  </si>
  <si>
    <t>017-G517</t>
  </si>
  <si>
    <t xml:space="preserve">4.10.7 2 </t>
  </si>
  <si>
    <t>Coffrage soigné de relevés B.A.</t>
  </si>
  <si>
    <t>m2</t>
  </si>
  <si>
    <t>ART</t>
  </si>
  <si>
    <t>017-G518</t>
  </si>
  <si>
    <t xml:space="preserve">4.10.7 3 </t>
  </si>
  <si>
    <t>Aciers HA</t>
  </si>
  <si>
    <t>kg</t>
  </si>
  <si>
    <t>ART</t>
  </si>
  <si>
    <t>017-G519</t>
  </si>
  <si>
    <t>Total R+1</t>
  </si>
  <si>
    <t>STOT</t>
  </si>
  <si>
    <t>4.11</t>
  </si>
  <si>
    <t>OUVRAGES DIVERS</t>
  </si>
  <si>
    <t>CH4</t>
  </si>
  <si>
    <t>4.11.1</t>
  </si>
  <si>
    <t>Seuils et appuis de baies</t>
  </si>
  <si>
    <t>CH5</t>
  </si>
  <si>
    <t xml:space="preserve">4.11.1 1 </t>
  </si>
  <si>
    <t>Appuis</t>
  </si>
  <si>
    <t>ml</t>
  </si>
  <si>
    <t>ART</t>
  </si>
  <si>
    <t>APPUI-D</t>
  </si>
  <si>
    <t xml:space="preserve">4.11.1 2 </t>
  </si>
  <si>
    <t>Seuils</t>
  </si>
  <si>
    <t>ml</t>
  </si>
  <si>
    <t>ART</t>
  </si>
  <si>
    <t>003-C818</t>
  </si>
  <si>
    <t>4.11.2</t>
  </si>
  <si>
    <t>Percement et réservations</t>
  </si>
  <si>
    <t>CH5</t>
  </si>
  <si>
    <t xml:space="preserve">4.11.2 1 </t>
  </si>
  <si>
    <t>Percements et réservations</t>
  </si>
  <si>
    <t>Ft</t>
  </si>
  <si>
    <t>ART</t>
  </si>
  <si>
    <t>000-A242</t>
  </si>
  <si>
    <t>4.11.3</t>
  </si>
  <si>
    <t>Rebouchement</t>
  </si>
  <si>
    <t>CH5</t>
  </si>
  <si>
    <t xml:space="preserve">4.11.3 1 </t>
  </si>
  <si>
    <t>Rebouchement</t>
  </si>
  <si>
    <t>ens</t>
  </si>
  <si>
    <t>ART</t>
  </si>
  <si>
    <t>017-D313</t>
  </si>
  <si>
    <t>4.11.4</t>
  </si>
  <si>
    <t>Socles &amp; souches</t>
  </si>
  <si>
    <t>CH5</t>
  </si>
  <si>
    <t xml:space="preserve">4.11.4 1 </t>
  </si>
  <si>
    <t>Socles 200 x 100 cm</t>
  </si>
  <si>
    <t>U</t>
  </si>
  <si>
    <t>ART</t>
  </si>
  <si>
    <t>000-J407</t>
  </si>
  <si>
    <t>Total OUVRAGES DIVERS</t>
  </si>
  <si>
    <t>STOT</t>
  </si>
  <si>
    <t>Montant HT du Lot N°02 DEMOLITION - GROS OEUVRE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</si>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</sst>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-#,##0.00;"/>
    <numFmt numFmtId="165" formatCode="#\ ##0;\-#,##0;"/>
    <numFmt numFmtId="166" formatCode="#,##0.000;\-#,##0.000;"/>
    <numFmt numFmtId="167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i/>
      <sz val="10"/>
      <color rgb="FF000000"/>
      <name val="Arial"/>
      <family val="1"/>
    </font>
    <font>
      <sz val="9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i/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righ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56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4" fillId="0" borderId="18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4" fillId="0" borderId="17" xfId="14" applyBorder="1">
      <alignment horizontal="left" vertical="top" wrapText="1"/>
    </xf>
    <xf numFmtId="0" fontId="1" fillId="0" borderId="14" xfId="1" applyBorder="1">
      <alignment horizontal="left" vertical="top" wrapText="1"/>
    </xf>
    <xf numFmtId="0" fontId="9" fillId="0" borderId="15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0" fontId="19" fillId="0" borderId="7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7" xfId="17" applyFont="1" applyBorder="1" applyAlignment="1">
      <alignment horizontal="left" vertical="top" wrapText="1"/>
    </xf>
    <xf numFmtId="0" fontId="2" fillId="0" borderId="12" xfId="17" applyBorder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0" borderId="7" xfId="1" applyBorder="1">
      <alignment horizontal="left" vertical="top" wrapText="1"/>
    </xf>
    <xf numFmtId="0" fontId="9" fillId="0" borderId="12" xfId="26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8" fillId="0" borderId="15" xfId="18" applyBorder="1">
      <alignment horizontal="left" vertical="top" wrapText="1"/>
    </xf>
    <xf numFmtId="0" fontId="1" fillId="2" borderId="7" xfId="1" applyFill="1" applyBorder="1">
      <alignment horizontal="left" vertical="top" wrapText="1"/>
    </xf>
    <xf numFmtId="0" fontId="8" fillId="0" borderId="12" xfId="18" applyBorder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167" fontId="0" fillId="0" borderId="6" xfId="0" applyNumberFormat="1" applyBorder="1" applyAlignment="1" applyProtection="1">
      <alignment horizontal="center" vertical="top" wrapText="1"/>
      <protection locked="0"/>
    </xf>
    <xf numFmtId="167" fontId="0" fillId="0" borderId="13" xfId="0" applyNumberFormat="1" applyBorder="1" applyAlignment="1" applyProtection="1">
      <alignment horizontal="right" vertical="top" wrapText="1"/>
      <protection locked="0"/>
    </xf>
    <xf numFmtId="167" fontId="0" fillId="0" borderId="6" xfId="0" applyNumberFormat="1" applyBorder="1" applyAlignment="1">
      <alignment horizontal="left" vertical="top" wrapText="1"/>
    </xf>
    <xf numFmtId="167" fontId="0" fillId="0" borderId="4" xfId="0" applyNumberFormat="1" applyBorder="1" applyAlignment="1">
      <alignment horizontal="left" vertical="top" wrapText="1"/>
    </xf>
    <xf numFmtId="167" fontId="0" fillId="0" borderId="11" xfId="0" applyNumberFormat="1" applyBorder="1" applyAlignment="1">
      <alignment horizontal="right" vertical="top" wrapText="1"/>
    </xf>
    <xf numFmtId="167" fontId="0" fillId="0" borderId="8" xfId="0" applyNumberFormat="1" applyBorder="1" applyAlignment="1">
      <alignment horizontal="left" vertical="top" wrapText="1"/>
    </xf>
    <xf numFmtId="167" fontId="0" fillId="0" borderId="13" xfId="0" applyNumberFormat="1" applyBorder="1" applyAlignment="1">
      <alignment horizontal="left" vertical="top" wrapText="1"/>
    </xf>
    <xf numFmtId="167" fontId="0" fillId="0" borderId="3" xfId="0" applyNumberFormat="1" applyBorder="1" applyAlignment="1">
      <alignment horizontal="left" vertical="top" wrapText="1"/>
    </xf>
    <xf numFmtId="167" fontId="0" fillId="0" borderId="1" xfId="0" applyNumberFormat="1" applyBorder="1" applyAlignment="1">
      <alignment horizontal="left" vertical="top" wrapText="1"/>
    </xf>
    <xf numFmtId="167" fontId="0" fillId="0" borderId="0" xfId="0" applyNumberFormat="1"/>
    <xf numFmtId="167" fontId="18" fillId="0" borderId="0" xfId="0" applyNumberFormat="1" applyFont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2016000</xdr:colOff>
      <xdr:row>27</xdr:row>
      <xdr:rowOff>172864</xdr:rowOff>
    </xdr:from>
    <xdr:to>
      <xdr:col>0</xdr:col>
      <xdr:colOff>4469715</xdr:colOff>
      <xdr:row>50</xdr:row>
      <xdr:rowOff>111125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016000" y="4887739"/>
          <a:ext cx="2453715" cy="395463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MAITRE D'OUVRAGE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Conseil d'état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 place du Palais Royal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75100 PARIS Cedex 01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michaelle.yung@conseil-etat.fr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Mandataire Architecte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Agence Béatrice MOUTON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13 rue Chapon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75003 PARIS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0142786741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beatrice-mouton@orange.fr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Bureau d'études TCE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ME2CO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208 rue des Cordiers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71000 MACON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0385211161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me2co@btp-ingenieriesolutions.com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1" i="0">
              <a:solidFill>
                <a:srgbClr val="000000"/>
              </a:solidFill>
              <a:latin typeface="MS Reference Sans Serif"/>
            </a:rPr>
            <a:t>Architecte d'exécution</a:t>
          </a:r>
        </a:p>
        <a:p>
          <a:pPr algn="ctr"/>
          <a:endParaRPr sz="800">
            <a:solidFill>
              <a:srgbClr val="000000"/>
            </a:solidFill>
            <a:latin typeface="MS Reference Sans Serif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Atelier CLEA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64 rue de Longvic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21000 DIJON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Tel : 0345623704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MS Reference Sans Serif"/>
            </a:rPr>
            <a:t>Email : anne.clerget@atelierclea.fr</a:t>
          </a:r>
        </a:p>
      </xdr:txBody>
    </xdr:sp>
    <xdr:clientData/>
  </xdr:twoCellAnchor>
  <xdr:twoCellAnchor editAs="absolute">
    <xdr:from>
      <xdr:col>0</xdr:col>
      <xdr:colOff>746475</xdr:colOff>
      <xdr:row>7</xdr:row>
      <xdr:rowOff>60589</xdr:rowOff>
    </xdr:from>
    <xdr:to>
      <xdr:col>0</xdr:col>
      <xdr:colOff>6000570</xdr:colOff>
      <xdr:row>17</xdr:row>
      <xdr:rowOff>79374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6475" y="1282964"/>
          <a:ext cx="5254095" cy="1765035"/>
        </a:xfrm>
        <a:prstGeom prst="rect">
          <a:avLst/>
        </a:prstGeom>
        <a:solidFill>
          <a:srgbClr val="C0C0C0"/>
        </a:solidFill>
        <a:ln w="6350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2000" b="1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2400" b="1" i="0">
              <a:solidFill>
                <a:srgbClr val="000000"/>
              </a:solidFill>
              <a:latin typeface="Arial Narrow"/>
            </a:rPr>
            <a:t>Extension du tribunal administratif de Dijon</a:t>
          </a:r>
        </a:p>
        <a:p>
          <a:pPr algn="ctr"/>
          <a:endParaRPr sz="8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20 et 22 rue d'Assas</a:t>
          </a:r>
        </a:p>
        <a:p>
          <a:pPr algn="ctr"/>
          <a:r>
            <a:rPr lang="fr-FR" sz="1600" b="0" i="0">
              <a:solidFill>
                <a:srgbClr val="000000"/>
              </a:solidFill>
              <a:latin typeface="Arial Narrow"/>
            </a:rPr>
            <a:t>21000 DIJON</a:t>
          </a:r>
        </a:p>
      </xdr:txBody>
    </xdr:sp>
    <xdr:clientData/>
  </xdr:twoCellAnchor>
  <xdr:twoCellAnchor editAs="absolute">
    <xdr:from>
      <xdr:col>0</xdr:col>
      <xdr:colOff>684000</xdr:colOff>
      <xdr:row>18</xdr:row>
      <xdr:rowOff>15875</xdr:rowOff>
    </xdr:from>
    <xdr:to>
      <xdr:col>0</xdr:col>
      <xdr:colOff>5940000</xdr:colOff>
      <xdr:row>25</xdr:row>
      <xdr:rowOff>1033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84000" y="3159125"/>
          <a:ext cx="5256000" cy="120753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800" b="1" i="0">
              <a:solidFill>
                <a:srgbClr val="000000"/>
              </a:solidFill>
              <a:latin typeface="Arial Narrow"/>
            </a:rPr>
            <a:t>D.P.G.F. V4.1</a:t>
          </a:r>
        </a:p>
        <a:p>
          <a:pPr algn="ctr"/>
          <a:endParaRPr sz="22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1800" b="1" i="1">
              <a:solidFill>
                <a:srgbClr val="000000"/>
              </a:solidFill>
              <a:latin typeface="Arial Narrow"/>
            </a:rPr>
            <a:t>Lot N°02 DEMOLITION - GROS OEUVRE</a:t>
          </a:r>
        </a:p>
      </xdr:txBody>
    </xdr:sp>
    <xdr:clientData/>
  </xdr:twoCellAnchor>
  <xdr:twoCellAnchor editAs="absolute">
    <xdr:from>
      <xdr:col>0</xdr:col>
      <xdr:colOff>4327620</xdr:colOff>
      <xdr:row>0</xdr:row>
      <xdr:rowOff>54080</xdr:rowOff>
    </xdr:from>
    <xdr:to>
      <xdr:col>0</xdr:col>
      <xdr:colOff>6620190</xdr:colOff>
      <xdr:row>4</xdr:row>
      <xdr:rowOff>19463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20626" y="48365"/>
          <a:ext cx="2321530" cy="72547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208 rue des Cordiers 71000 MACON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Tel : 0385211161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Email : me2co@btp-ingenieriesolutions.com</a:t>
          </a:r>
        </a:p>
      </xdr:txBody>
    </xdr:sp>
    <xdr:clientData/>
  </xdr:twoCellAnchor>
  <xdr:twoCellAnchor editAs="absolute">
    <xdr:from>
      <xdr:col>0</xdr:col>
      <xdr:colOff>244380</xdr:colOff>
      <xdr:row>0</xdr:row>
      <xdr:rowOff>56867</xdr:rowOff>
    </xdr:from>
    <xdr:to>
      <xdr:col>0</xdr:col>
      <xdr:colOff>1620000</xdr:colOff>
      <xdr:row>4</xdr:row>
      <xdr:rowOff>92452</xdr:rowOff>
    </xdr:to>
    <xdr:pic>
      <xdr:nvPic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70" y="64487"/>
          <a:ext cx="3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174285</xdr:colOff>
      <xdr:row>4</xdr:row>
      <xdr:rowOff>130411</xdr:rowOff>
    </xdr:from>
    <xdr:to>
      <xdr:col>0</xdr:col>
      <xdr:colOff>6411810</xdr:colOff>
      <xdr:row>4</xdr:row>
      <xdr:rowOff>130411</xdr:rowOff>
    </xdr:to>
    <xdr:cxnSp macro="">
      <xdr:nvCxnSp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193461" y="886696"/>
          <a:ext cx="6239113" cy="0"/>
        </a:xfrm>
        <a:prstGeom prst="line">
          <a:avLst/>
        </a:prstGeom>
        <a:ln w="3175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549525</xdr:colOff>
      <xdr:row>0</xdr:row>
      <xdr:rowOff>439357</xdr:rowOff>
    </xdr:from>
    <xdr:to>
      <xdr:col>4</xdr:col>
      <xdr:colOff>359215</xdr:colOff>
      <xdr:row>0</xdr:row>
      <xdr:rowOff>822114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92539" y="439357"/>
          <a:ext cx="5225204" cy="392283"/>
        </a:xfrm>
        <a:prstGeom prst="rect">
          <a:avLst/>
        </a:prstGeom>
        <a:noFill/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b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Extension du tribunal administratif de Dijon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20 et 22 rue d'Assas 21000 DIJON</a:t>
          </a:r>
        </a:p>
      </xdr:txBody>
    </xdr:sp>
    <xdr:clientData/>
  </xdr:twoCellAnchor>
  <xdr:twoCellAnchor editAs="absolute">
    <xdr:from>
      <xdr:col>1</xdr:col>
      <xdr:colOff>4098345</xdr:colOff>
      <xdr:row>0</xdr:row>
      <xdr:rowOff>21858</xdr:rowOff>
    </xdr:from>
    <xdr:to>
      <xdr:col>4</xdr:col>
      <xdr:colOff>359215</xdr:colOff>
      <xdr:row>0</xdr:row>
      <xdr:rowOff>439357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676009" y="31383"/>
          <a:ext cx="1741735" cy="407974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t"/>
        <a:lstStyle/>
        <a:p>
          <a:pPr algn="ctr"/>
          <a:r>
            <a:rPr lang="fr-FR" sz="1000" b="0" i="0">
              <a:solidFill>
                <a:srgbClr val="000000"/>
              </a:solidFill>
              <a:latin typeface="MS Shell Dlg"/>
            </a:rPr>
            <a:t>D.P.G.F. V4.1</a:t>
          </a:r>
        </a:p>
      </xdr:txBody>
    </xdr:sp>
    <xdr:clientData/>
  </xdr:twoCellAnchor>
  <xdr:twoCellAnchor editAs="absolute">
    <xdr:from>
      <xdr:col>1</xdr:col>
      <xdr:colOff>549525</xdr:colOff>
      <xdr:row>0</xdr:row>
      <xdr:rowOff>21858</xdr:rowOff>
    </xdr:from>
    <xdr:to>
      <xdr:col>1</xdr:col>
      <xdr:colOff>4098345</xdr:colOff>
      <xdr:row>0</xdr:row>
      <xdr:rowOff>439357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192539" y="31383"/>
          <a:ext cx="3483470" cy="407974"/>
        </a:xfrm>
        <a:prstGeom prst="rect">
          <a:avLst/>
        </a:prstGeom>
        <a:noFill/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765" tIns="62765" rIns="62765" bIns="62765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02 - Lot N°02 DEMOLITION - GROS OEUVRE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131245</xdr:rowOff>
    </xdr:from>
    <xdr:to>
      <xdr:col>1</xdr:col>
      <xdr:colOff>515430</xdr:colOff>
      <xdr:row>0</xdr:row>
      <xdr:rowOff>815948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5530"/>
          <a:ext cx="32" cy="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F90EC-3554-46A4-8BEA-C54CCF08BD1F}">
  <sheetPr>
    <pageSetUpPr fitToPage="1"/>
  </sheetPr>
  <dimension ref="A1"/>
  <sheetViews>
    <sheetView showGridLines="0" view="pageBreakPreview" zoomScale="60" zoomScaleNormal="100" workbookViewId="0">
      <selection activeCell="F26" sqref="F26"/>
    </sheetView>
  </sheetViews>
  <sheetFormatPr baseColWidth="10" defaultColWidth="10.7109375" defaultRowHeight="15" x14ac:dyDescent="0.25"/>
  <cols>
    <col min="1" max="1" width="96.710937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44451-8515-49E3-B403-6CA4B23E5C7F}">
  <sheetPr>
    <pageSetUpPr fitToPage="1"/>
  </sheetPr>
  <dimension ref="A1:ZZ198"/>
  <sheetViews>
    <sheetView showGridLines="0" tabSelected="1" view="pageBreakPreview" zoomScale="85" zoomScaleNormal="100" zoomScaleSheetLayoutView="85" workbookViewId="0">
      <pane xSplit="2" ySplit="2" topLeftCell="C27" activePane="bottomRight" state="frozen"/>
      <selection pane="topRight" activeCell="C1" sqref="C1"/>
      <selection pane="bottomLeft" activeCell="A3" sqref="A3"/>
      <selection pane="bottomRight" activeCell="E13" sqref="E13"/>
    </sheetView>
  </sheetViews>
  <sheetFormatPr baseColWidth="10" defaultColWidth="10.7109375" defaultRowHeight="15" x14ac:dyDescent="0.25"/>
  <cols>
    <col min="1" max="1" width="9.7109375" customWidth="1"/>
    <col min="2" max="2" width="61.5703125" customWidth="1"/>
    <col min="3" max="3" width="6.42578125" customWidth="1"/>
    <col min="4" max="4" width="12.7109375" customWidth="1"/>
    <col min="5" max="5" width="12.42578125" customWidth="1"/>
    <col min="6" max="6" width="15.28515625" customWidth="1"/>
    <col min="7" max="7" width="10.7109375" customWidth="1"/>
    <col min="701" max="703" width="10.7109375" customWidth="1"/>
  </cols>
  <sheetData>
    <row r="1" spans="1:702" ht="86.45" customHeight="1" x14ac:dyDescent="0.25">
      <c r="A1" s="53"/>
      <c r="B1" s="54"/>
      <c r="C1" s="54"/>
      <c r="D1" s="54"/>
      <c r="E1" s="54"/>
      <c r="F1" s="55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ht="4.9000000000000004" customHeight="1" x14ac:dyDescent="0.25">
      <c r="A3" s="6"/>
      <c r="B3" s="7"/>
      <c r="C3" s="8"/>
      <c r="D3" s="8"/>
      <c r="E3" s="8"/>
      <c r="F3" s="9"/>
    </row>
    <row r="4" spans="1:702" x14ac:dyDescent="0.25">
      <c r="A4" s="10" t="s">
        <v>4</v>
      </c>
      <c r="B4" s="11" t="s">
        <v>5</v>
      </c>
      <c r="C4" s="12"/>
      <c r="D4" s="12"/>
      <c r="E4" s="12"/>
      <c r="F4" s="13"/>
      <c r="ZY4" t="s">
        <v>6</v>
      </c>
      <c r="ZZ4" s="14"/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9" t="s">
        <v>12</v>
      </c>
      <c r="D6" s="20"/>
      <c r="E6" s="42"/>
      <c r="F6" s="43">
        <f>ROUND(D6*E6,2)</f>
        <v>0</v>
      </c>
      <c r="ZY6" t="s">
        <v>13</v>
      </c>
      <c r="ZZ6" s="14" t="s">
        <v>14</v>
      </c>
    </row>
    <row r="7" spans="1:702" ht="4.9000000000000004" customHeight="1" x14ac:dyDescent="0.25">
      <c r="A7" s="22"/>
      <c r="B7" s="23"/>
      <c r="C7" s="12"/>
      <c r="D7" s="12"/>
      <c r="E7" s="44"/>
      <c r="F7" s="45"/>
    </row>
    <row r="8" spans="1:702" x14ac:dyDescent="0.25">
      <c r="A8" s="24"/>
      <c r="B8" s="25" t="s">
        <v>15</v>
      </c>
      <c r="C8" s="12"/>
      <c r="D8" s="12"/>
      <c r="E8" s="44"/>
      <c r="F8" s="46">
        <f>SUBTOTAL(109,F6:F7)</f>
        <v>0</v>
      </c>
      <c r="G8" s="26"/>
      <c r="ZY8" t="s">
        <v>16</v>
      </c>
    </row>
    <row r="9" spans="1:702" ht="4.9000000000000004" customHeight="1" x14ac:dyDescent="0.25">
      <c r="A9" s="27"/>
      <c r="B9" s="28"/>
      <c r="C9" s="12"/>
      <c r="D9" s="12"/>
      <c r="E9" s="44"/>
      <c r="F9" s="47"/>
    </row>
    <row r="10" spans="1:702" x14ac:dyDescent="0.25">
      <c r="A10" s="15" t="s">
        <v>17</v>
      </c>
      <c r="B10" s="16" t="s">
        <v>18</v>
      </c>
      <c r="C10" s="12"/>
      <c r="D10" s="12"/>
      <c r="E10" s="44"/>
      <c r="F10" s="48"/>
      <c r="ZY10" t="s">
        <v>19</v>
      </c>
      <c r="ZZ10" s="14"/>
    </row>
    <row r="11" spans="1:702" x14ac:dyDescent="0.25">
      <c r="A11" s="17" t="s">
        <v>20</v>
      </c>
      <c r="B11" s="18" t="s">
        <v>21</v>
      </c>
      <c r="C11" s="19" t="s">
        <v>22</v>
      </c>
      <c r="D11" s="20"/>
      <c r="E11" s="42"/>
      <c r="F11" s="43">
        <f t="shared" ref="F11:F20" si="0">ROUND(D11*E11,2)</f>
        <v>0</v>
      </c>
      <c r="ZY11" t="s">
        <v>23</v>
      </c>
      <c r="ZZ11" s="14" t="s">
        <v>24</v>
      </c>
    </row>
    <row r="12" spans="1:702" x14ac:dyDescent="0.25">
      <c r="A12" s="29" t="s">
        <v>25</v>
      </c>
      <c r="B12" s="30" t="s">
        <v>26</v>
      </c>
      <c r="C12" s="19" t="s">
        <v>27</v>
      </c>
      <c r="D12" s="20"/>
      <c r="E12" s="42"/>
      <c r="F12" s="43">
        <f t="shared" si="0"/>
        <v>0</v>
      </c>
      <c r="ZY12" t="s">
        <v>28</v>
      </c>
      <c r="ZZ12" s="14" t="s">
        <v>29</v>
      </c>
    </row>
    <row r="13" spans="1:702" x14ac:dyDescent="0.25">
      <c r="A13" s="29" t="s">
        <v>30</v>
      </c>
      <c r="B13" s="30" t="s">
        <v>31</v>
      </c>
      <c r="C13" s="19" t="s">
        <v>32</v>
      </c>
      <c r="D13" s="20"/>
      <c r="E13" s="42"/>
      <c r="F13" s="43">
        <f t="shared" si="0"/>
        <v>0</v>
      </c>
      <c r="ZY13" t="s">
        <v>33</v>
      </c>
      <c r="ZZ13" s="14" t="s">
        <v>34</v>
      </c>
    </row>
    <row r="14" spans="1:702" x14ac:dyDescent="0.25">
      <c r="A14" s="29" t="s">
        <v>35</v>
      </c>
      <c r="B14" s="30" t="s">
        <v>36</v>
      </c>
      <c r="C14" s="19" t="s">
        <v>37</v>
      </c>
      <c r="D14" s="20"/>
      <c r="E14" s="42"/>
      <c r="F14" s="43">
        <f t="shared" si="0"/>
        <v>0</v>
      </c>
      <c r="ZY14" t="s">
        <v>38</v>
      </c>
      <c r="ZZ14" s="14" t="s">
        <v>39</v>
      </c>
    </row>
    <row r="15" spans="1:702" x14ac:dyDescent="0.25">
      <c r="A15" s="29" t="s">
        <v>40</v>
      </c>
      <c r="B15" s="30" t="s">
        <v>41</v>
      </c>
      <c r="C15" s="19" t="s">
        <v>42</v>
      </c>
      <c r="D15" s="20"/>
      <c r="E15" s="42"/>
      <c r="F15" s="43">
        <f t="shared" si="0"/>
        <v>0</v>
      </c>
      <c r="ZY15" t="s">
        <v>43</v>
      </c>
      <c r="ZZ15" s="14" t="s">
        <v>44</v>
      </c>
    </row>
    <row r="16" spans="1:702" x14ac:dyDescent="0.25">
      <c r="A16" s="29" t="s">
        <v>45</v>
      </c>
      <c r="B16" s="30" t="s">
        <v>46</v>
      </c>
      <c r="C16" s="19" t="s">
        <v>47</v>
      </c>
      <c r="D16" s="20"/>
      <c r="E16" s="42"/>
      <c r="F16" s="43">
        <f t="shared" si="0"/>
        <v>0</v>
      </c>
      <c r="ZY16" t="s">
        <v>48</v>
      </c>
      <c r="ZZ16" s="14" t="s">
        <v>49</v>
      </c>
    </row>
    <row r="17" spans="1:702" x14ac:dyDescent="0.25">
      <c r="A17" s="29" t="s">
        <v>50</v>
      </c>
      <c r="B17" s="30" t="s">
        <v>51</v>
      </c>
      <c r="C17" s="19" t="s">
        <v>52</v>
      </c>
      <c r="D17" s="20"/>
      <c r="E17" s="42"/>
      <c r="F17" s="43">
        <f t="shared" si="0"/>
        <v>0</v>
      </c>
      <c r="ZY17" t="s">
        <v>53</v>
      </c>
      <c r="ZZ17" s="14" t="s">
        <v>54</v>
      </c>
    </row>
    <row r="18" spans="1:702" x14ac:dyDescent="0.25">
      <c r="A18" s="29" t="s">
        <v>55</v>
      </c>
      <c r="B18" s="30" t="s">
        <v>56</v>
      </c>
      <c r="C18" s="19" t="s">
        <v>57</v>
      </c>
      <c r="D18" s="20"/>
      <c r="E18" s="42"/>
      <c r="F18" s="43">
        <f t="shared" si="0"/>
        <v>0</v>
      </c>
      <c r="ZY18" t="s">
        <v>58</v>
      </c>
      <c r="ZZ18" s="14" t="s">
        <v>59</v>
      </c>
    </row>
    <row r="19" spans="1:702" x14ac:dyDescent="0.25">
      <c r="A19" s="29" t="s">
        <v>60</v>
      </c>
      <c r="B19" s="30" t="s">
        <v>61</v>
      </c>
      <c r="C19" s="19" t="s">
        <v>62</v>
      </c>
      <c r="D19" s="20"/>
      <c r="E19" s="42"/>
      <c r="F19" s="43">
        <f t="shared" si="0"/>
        <v>0</v>
      </c>
      <c r="ZY19" t="s">
        <v>63</v>
      </c>
      <c r="ZZ19" s="14" t="s">
        <v>64</v>
      </c>
    </row>
    <row r="20" spans="1:702" x14ac:dyDescent="0.25">
      <c r="A20" s="29" t="s">
        <v>65</v>
      </c>
      <c r="B20" s="30" t="s">
        <v>66</v>
      </c>
      <c r="C20" s="19" t="s">
        <v>67</v>
      </c>
      <c r="D20" s="20"/>
      <c r="E20" s="42"/>
      <c r="F20" s="43">
        <f t="shared" si="0"/>
        <v>0</v>
      </c>
      <c r="ZY20" t="s">
        <v>68</v>
      </c>
      <c r="ZZ20" s="14" t="s">
        <v>69</v>
      </c>
    </row>
    <row r="21" spans="1:702" ht="4.9000000000000004" customHeight="1" x14ac:dyDescent="0.25">
      <c r="A21" s="22"/>
      <c r="B21" s="23"/>
      <c r="C21" s="12"/>
      <c r="D21" s="12"/>
      <c r="E21" s="44"/>
      <c r="F21" s="45"/>
    </row>
    <row r="22" spans="1:702" x14ac:dyDescent="0.25">
      <c r="A22" s="24"/>
      <c r="B22" s="25" t="s">
        <v>70</v>
      </c>
      <c r="C22" s="12"/>
      <c r="D22" s="12"/>
      <c r="E22" s="44"/>
      <c r="F22" s="46">
        <f>SUBTOTAL(109,F11:F21)</f>
        <v>0</v>
      </c>
      <c r="G22" s="26"/>
      <c r="ZY22" t="s">
        <v>71</v>
      </c>
    </row>
    <row r="23" spans="1:702" ht="4.9000000000000004" customHeight="1" x14ac:dyDescent="0.25">
      <c r="A23" s="27"/>
      <c r="B23" s="28"/>
      <c r="C23" s="12"/>
      <c r="D23" s="12"/>
      <c r="E23" s="44"/>
      <c r="F23" s="47"/>
    </row>
    <row r="24" spans="1:702" x14ac:dyDescent="0.25">
      <c r="A24" s="15" t="s">
        <v>72</v>
      </c>
      <c r="B24" s="16" t="s">
        <v>73</v>
      </c>
      <c r="C24" s="12"/>
      <c r="D24" s="12"/>
      <c r="E24" s="44"/>
      <c r="F24" s="48"/>
      <c r="ZY24" t="s">
        <v>74</v>
      </c>
      <c r="ZZ24" s="14"/>
    </row>
    <row r="25" spans="1:702" x14ac:dyDescent="0.25">
      <c r="A25" s="17" t="s">
        <v>75</v>
      </c>
      <c r="B25" s="18" t="s">
        <v>76</v>
      </c>
      <c r="C25" s="19" t="s">
        <v>77</v>
      </c>
      <c r="D25" s="20"/>
      <c r="E25" s="42"/>
      <c r="F25" s="43">
        <f>ROUND(D25*E25,2)</f>
        <v>0</v>
      </c>
      <c r="ZY25" t="s">
        <v>78</v>
      </c>
      <c r="ZZ25" s="14" t="s">
        <v>79</v>
      </c>
    </row>
    <row r="26" spans="1:702" ht="4.9000000000000004" customHeight="1" x14ac:dyDescent="0.25">
      <c r="A26" s="22"/>
      <c r="B26" s="23"/>
      <c r="C26" s="12"/>
      <c r="D26" s="12"/>
      <c r="E26" s="44"/>
      <c r="F26" s="45"/>
    </row>
    <row r="27" spans="1:702" x14ac:dyDescent="0.25">
      <c r="A27" s="24"/>
      <c r="B27" s="25" t="s">
        <v>80</v>
      </c>
      <c r="C27" s="12"/>
      <c r="D27" s="12"/>
      <c r="E27" s="44"/>
      <c r="F27" s="46">
        <f>SUBTOTAL(109,F25:F26)</f>
        <v>0</v>
      </c>
      <c r="G27" s="26"/>
      <c r="ZY27" t="s">
        <v>81</v>
      </c>
    </row>
    <row r="28" spans="1:702" ht="4.9000000000000004" customHeight="1" x14ac:dyDescent="0.25">
      <c r="A28" s="27"/>
      <c r="B28" s="28"/>
      <c r="C28" s="12"/>
      <c r="D28" s="12"/>
      <c r="E28" s="44"/>
      <c r="F28" s="47"/>
    </row>
    <row r="29" spans="1:702" x14ac:dyDescent="0.25">
      <c r="A29" s="15" t="s">
        <v>82</v>
      </c>
      <c r="B29" s="16" t="s">
        <v>83</v>
      </c>
      <c r="C29" s="12"/>
      <c r="D29" s="12"/>
      <c r="E29" s="44"/>
      <c r="F29" s="48"/>
      <c r="ZY29" t="s">
        <v>84</v>
      </c>
      <c r="ZZ29" s="14"/>
    </row>
    <row r="30" spans="1:702" x14ac:dyDescent="0.25">
      <c r="A30" s="31" t="s">
        <v>85</v>
      </c>
      <c r="B30" s="32" t="s">
        <v>86</v>
      </c>
      <c r="C30" s="12"/>
      <c r="D30" s="12"/>
      <c r="E30" s="44"/>
      <c r="F30" s="48"/>
      <c r="ZY30" t="s">
        <v>87</v>
      </c>
      <c r="ZZ30" s="14"/>
    </row>
    <row r="31" spans="1:702" x14ac:dyDescent="0.25">
      <c r="A31" s="29" t="s">
        <v>88</v>
      </c>
      <c r="B31" s="30" t="s">
        <v>89</v>
      </c>
      <c r="C31" s="19" t="s">
        <v>90</v>
      </c>
      <c r="D31" s="20"/>
      <c r="E31" s="42"/>
      <c r="F31" s="43">
        <f>ROUND(D31*E31,2)</f>
        <v>0</v>
      </c>
      <c r="ZY31" t="s">
        <v>91</v>
      </c>
      <c r="ZZ31" s="14" t="s">
        <v>92</v>
      </c>
    </row>
    <row r="32" spans="1:702" x14ac:dyDescent="0.25">
      <c r="A32" s="29" t="s">
        <v>93</v>
      </c>
      <c r="B32" s="30" t="s">
        <v>94</v>
      </c>
      <c r="C32" s="19" t="s">
        <v>95</v>
      </c>
      <c r="D32" s="20"/>
      <c r="E32" s="42"/>
      <c r="F32" s="43">
        <f>ROUND(D32*E32,2)</f>
        <v>0</v>
      </c>
      <c r="ZY32" t="s">
        <v>96</v>
      </c>
      <c r="ZZ32" s="14" t="s">
        <v>97</v>
      </c>
    </row>
    <row r="33" spans="1:702" x14ac:dyDescent="0.25">
      <c r="A33" s="33" t="s">
        <v>98</v>
      </c>
      <c r="B33" s="34" t="s">
        <v>99</v>
      </c>
      <c r="C33" s="12"/>
      <c r="D33" s="12"/>
      <c r="E33" s="44"/>
      <c r="F33" s="48"/>
      <c r="ZY33" t="s">
        <v>100</v>
      </c>
      <c r="ZZ33" s="14"/>
    </row>
    <row r="34" spans="1:702" x14ac:dyDescent="0.25">
      <c r="A34" s="29" t="s">
        <v>101</v>
      </c>
      <c r="B34" s="30" t="s">
        <v>102</v>
      </c>
      <c r="C34" s="19" t="s">
        <v>103</v>
      </c>
      <c r="D34" s="20"/>
      <c r="E34" s="42"/>
      <c r="F34" s="43">
        <f>ROUND(D34*E34,2)</f>
        <v>0</v>
      </c>
      <c r="ZY34" t="s">
        <v>104</v>
      </c>
      <c r="ZZ34" s="14" t="s">
        <v>105</v>
      </c>
    </row>
    <row r="35" spans="1:702" x14ac:dyDescent="0.25">
      <c r="A35" s="29" t="s">
        <v>106</v>
      </c>
      <c r="B35" s="30" t="s">
        <v>107</v>
      </c>
      <c r="C35" s="19" t="s">
        <v>108</v>
      </c>
      <c r="D35" s="20"/>
      <c r="E35" s="42"/>
      <c r="F35" s="43">
        <f>ROUND(D35*E35,2)</f>
        <v>0</v>
      </c>
      <c r="ZY35" t="s">
        <v>109</v>
      </c>
      <c r="ZZ35" s="14" t="s">
        <v>110</v>
      </c>
    </row>
    <row r="36" spans="1:702" x14ac:dyDescent="0.25">
      <c r="A36" s="33" t="s">
        <v>111</v>
      </c>
      <c r="B36" s="34" t="s">
        <v>112</v>
      </c>
      <c r="C36" s="12"/>
      <c r="D36" s="12"/>
      <c r="E36" s="44"/>
      <c r="F36" s="48"/>
      <c r="ZY36" t="s">
        <v>113</v>
      </c>
      <c r="ZZ36" s="14"/>
    </row>
    <row r="37" spans="1:702" x14ac:dyDescent="0.25">
      <c r="A37" s="29" t="s">
        <v>114</v>
      </c>
      <c r="B37" s="30" t="s">
        <v>115</v>
      </c>
      <c r="C37" s="19" t="s">
        <v>116</v>
      </c>
      <c r="D37" s="21"/>
      <c r="E37" s="42"/>
      <c r="F37" s="43">
        <f>ROUND(D37*E37,2)</f>
        <v>0</v>
      </c>
      <c r="ZY37" t="s">
        <v>117</v>
      </c>
      <c r="ZZ37" s="14" t="s">
        <v>118</v>
      </c>
    </row>
    <row r="38" spans="1:702" x14ac:dyDescent="0.25">
      <c r="A38" s="33" t="s">
        <v>119</v>
      </c>
      <c r="B38" s="34" t="s">
        <v>120</v>
      </c>
      <c r="C38" s="12"/>
      <c r="D38" s="12"/>
      <c r="E38" s="44"/>
      <c r="F38" s="48"/>
      <c r="ZY38" t="s">
        <v>121</v>
      </c>
      <c r="ZZ38" s="14"/>
    </row>
    <row r="39" spans="1:702" x14ac:dyDescent="0.25">
      <c r="A39" s="29" t="s">
        <v>122</v>
      </c>
      <c r="B39" s="30" t="s">
        <v>123</v>
      </c>
      <c r="C39" s="19" t="s">
        <v>124</v>
      </c>
      <c r="D39" s="21"/>
      <c r="E39" s="42"/>
      <c r="F39" s="43">
        <f>ROUND(D39*E39,2)</f>
        <v>0</v>
      </c>
      <c r="ZY39" t="s">
        <v>125</v>
      </c>
      <c r="ZZ39" s="14" t="s">
        <v>126</v>
      </c>
    </row>
    <row r="40" spans="1:702" x14ac:dyDescent="0.25">
      <c r="A40" s="33" t="s">
        <v>127</v>
      </c>
      <c r="B40" s="34" t="s">
        <v>128</v>
      </c>
      <c r="C40" s="12"/>
      <c r="D40" s="12"/>
      <c r="E40" s="44"/>
      <c r="F40" s="48"/>
      <c r="ZY40" t="s">
        <v>129</v>
      </c>
      <c r="ZZ40" s="14"/>
    </row>
    <row r="41" spans="1:702" x14ac:dyDescent="0.25">
      <c r="A41" s="29" t="s">
        <v>130</v>
      </c>
      <c r="B41" s="30" t="s">
        <v>131</v>
      </c>
      <c r="C41" s="19"/>
      <c r="D41" s="21"/>
      <c r="E41" s="42"/>
      <c r="F41" s="43">
        <f>ROUND(D41*E41,2)</f>
        <v>0</v>
      </c>
      <c r="ZY41" t="s">
        <v>132</v>
      </c>
      <c r="ZZ41" s="14" t="s">
        <v>133</v>
      </c>
    </row>
    <row r="42" spans="1:702" ht="4.9000000000000004" customHeight="1" x14ac:dyDescent="0.25">
      <c r="A42" s="22"/>
      <c r="B42" s="23"/>
      <c r="C42" s="12"/>
      <c r="D42" s="12"/>
      <c r="E42" s="44"/>
      <c r="F42" s="45"/>
    </row>
    <row r="43" spans="1:702" x14ac:dyDescent="0.25">
      <c r="A43" s="24"/>
      <c r="B43" s="25" t="s">
        <v>134</v>
      </c>
      <c r="C43" s="12"/>
      <c r="D43" s="12"/>
      <c r="E43" s="44"/>
      <c r="F43" s="46">
        <f>SUBTOTAL(109,F30:F42)</f>
        <v>0</v>
      </c>
      <c r="G43" s="26"/>
      <c r="ZY43" t="s">
        <v>135</v>
      </c>
    </row>
    <row r="44" spans="1:702" ht="4.9000000000000004" customHeight="1" x14ac:dyDescent="0.25">
      <c r="A44" s="27"/>
      <c r="B44" s="28"/>
      <c r="C44" s="12"/>
      <c r="D44" s="12"/>
      <c r="E44" s="44"/>
      <c r="F44" s="47"/>
    </row>
    <row r="45" spans="1:702" x14ac:dyDescent="0.25">
      <c r="A45" s="15" t="s">
        <v>136</v>
      </c>
      <c r="B45" s="16" t="s">
        <v>137</v>
      </c>
      <c r="C45" s="12"/>
      <c r="D45" s="12"/>
      <c r="E45" s="44"/>
      <c r="F45" s="48"/>
      <c r="ZY45" t="s">
        <v>138</v>
      </c>
      <c r="ZZ45" s="14"/>
    </row>
    <row r="46" spans="1:702" x14ac:dyDescent="0.25">
      <c r="A46" s="31" t="s">
        <v>139</v>
      </c>
      <c r="B46" s="32" t="s">
        <v>140</v>
      </c>
      <c r="C46" s="12"/>
      <c r="D46" s="12"/>
      <c r="E46" s="44"/>
      <c r="F46" s="48"/>
      <c r="ZY46" t="s">
        <v>141</v>
      </c>
      <c r="ZZ46" s="14"/>
    </row>
    <row r="47" spans="1:702" x14ac:dyDescent="0.25">
      <c r="A47" s="29" t="s">
        <v>142</v>
      </c>
      <c r="B47" s="30" t="s">
        <v>143</v>
      </c>
      <c r="C47" s="19" t="s">
        <v>144</v>
      </c>
      <c r="D47" s="20"/>
      <c r="E47" s="42"/>
      <c r="F47" s="43">
        <f>ROUND(D47*E47,2)</f>
        <v>0</v>
      </c>
      <c r="ZY47" t="s">
        <v>145</v>
      </c>
      <c r="ZZ47" s="14" t="s">
        <v>146</v>
      </c>
    </row>
    <row r="48" spans="1:702" x14ac:dyDescent="0.25">
      <c r="A48" s="29" t="s">
        <v>147</v>
      </c>
      <c r="B48" s="30" t="s">
        <v>148</v>
      </c>
      <c r="C48" s="19" t="s">
        <v>149</v>
      </c>
      <c r="D48" s="20"/>
      <c r="E48" s="42"/>
      <c r="F48" s="43">
        <f>ROUND(D48*E48,2)</f>
        <v>0</v>
      </c>
      <c r="ZY48" t="s">
        <v>150</v>
      </c>
      <c r="ZZ48" s="14" t="s">
        <v>151</v>
      </c>
    </row>
    <row r="49" spans="1:702" x14ac:dyDescent="0.25">
      <c r="A49" s="29" t="s">
        <v>152</v>
      </c>
      <c r="B49" s="30" t="s">
        <v>153</v>
      </c>
      <c r="C49" s="19" t="s">
        <v>154</v>
      </c>
      <c r="D49" s="20"/>
      <c r="E49" s="42"/>
      <c r="F49" s="43">
        <f>ROUND(D49*E49,2)</f>
        <v>0</v>
      </c>
      <c r="ZY49" t="s">
        <v>155</v>
      </c>
      <c r="ZZ49" s="14" t="s">
        <v>156</v>
      </c>
    </row>
    <row r="50" spans="1:702" x14ac:dyDescent="0.25">
      <c r="A50" s="29" t="s">
        <v>157</v>
      </c>
      <c r="B50" s="30" t="s">
        <v>158</v>
      </c>
      <c r="C50" s="19" t="s">
        <v>159</v>
      </c>
      <c r="D50" s="20"/>
      <c r="E50" s="42"/>
      <c r="F50" s="43">
        <f>ROUND(D50*E50,2)</f>
        <v>0</v>
      </c>
      <c r="ZY50" t="s">
        <v>160</v>
      </c>
      <c r="ZZ50" s="14" t="s">
        <v>161</v>
      </c>
    </row>
    <row r="51" spans="1:702" x14ac:dyDescent="0.25">
      <c r="A51" s="33" t="s">
        <v>162</v>
      </c>
      <c r="B51" s="34" t="s">
        <v>163</v>
      </c>
      <c r="C51" s="12"/>
      <c r="D51" s="12"/>
      <c r="E51" s="44"/>
      <c r="F51" s="48"/>
      <c r="ZY51" t="s">
        <v>164</v>
      </c>
      <c r="ZZ51" s="14"/>
    </row>
    <row r="52" spans="1:702" x14ac:dyDescent="0.25">
      <c r="A52" s="29" t="s">
        <v>165</v>
      </c>
      <c r="B52" s="30" t="s">
        <v>166</v>
      </c>
      <c r="C52" s="19" t="s">
        <v>167</v>
      </c>
      <c r="D52" s="20"/>
      <c r="E52" s="42"/>
      <c r="F52" s="43">
        <f>ROUND(D52*E52,2)</f>
        <v>0</v>
      </c>
      <c r="ZY52" t="s">
        <v>168</v>
      </c>
      <c r="ZZ52" s="14" t="s">
        <v>169</v>
      </c>
    </row>
    <row r="53" spans="1:702" x14ac:dyDescent="0.25">
      <c r="A53" s="33" t="s">
        <v>170</v>
      </c>
      <c r="B53" s="34" t="s">
        <v>171</v>
      </c>
      <c r="C53" s="12"/>
      <c r="D53" s="12"/>
      <c r="E53" s="44"/>
      <c r="F53" s="48"/>
      <c r="ZY53" t="s">
        <v>172</v>
      </c>
      <c r="ZZ53" s="14"/>
    </row>
    <row r="54" spans="1:702" x14ac:dyDescent="0.25">
      <c r="A54" s="29" t="s">
        <v>173</v>
      </c>
      <c r="B54" s="30" t="s">
        <v>174</v>
      </c>
      <c r="C54" s="19" t="s">
        <v>175</v>
      </c>
      <c r="D54" s="20"/>
      <c r="E54" s="42"/>
      <c r="F54" s="43">
        <f>ROUND(D54*E54,2)</f>
        <v>0</v>
      </c>
      <c r="ZY54" t="s">
        <v>176</v>
      </c>
      <c r="ZZ54" s="14" t="s">
        <v>177</v>
      </c>
    </row>
    <row r="55" spans="1:702" x14ac:dyDescent="0.25">
      <c r="A55" s="33" t="s">
        <v>178</v>
      </c>
      <c r="B55" s="34" t="s">
        <v>179</v>
      </c>
      <c r="C55" s="12"/>
      <c r="D55" s="12"/>
      <c r="E55" s="44"/>
      <c r="F55" s="48"/>
      <c r="ZY55" t="s">
        <v>180</v>
      </c>
      <c r="ZZ55" s="14"/>
    </row>
    <row r="56" spans="1:702" x14ac:dyDescent="0.25">
      <c r="A56" s="29" t="s">
        <v>181</v>
      </c>
      <c r="B56" s="30" t="s">
        <v>182</v>
      </c>
      <c r="C56" s="19" t="s">
        <v>183</v>
      </c>
      <c r="D56" s="20"/>
      <c r="E56" s="42"/>
      <c r="F56" s="43">
        <f>ROUND(D56*E56,2)</f>
        <v>0</v>
      </c>
      <c r="ZY56" t="s">
        <v>184</v>
      </c>
      <c r="ZZ56" s="14" t="s">
        <v>185</v>
      </c>
    </row>
    <row r="57" spans="1:702" ht="4.9000000000000004" customHeight="1" x14ac:dyDescent="0.25">
      <c r="A57" s="22"/>
      <c r="B57" s="23"/>
      <c r="C57" s="12"/>
      <c r="D57" s="12"/>
      <c r="E57" s="44"/>
      <c r="F57" s="45"/>
    </row>
    <row r="58" spans="1:702" x14ac:dyDescent="0.25">
      <c r="A58" s="24"/>
      <c r="B58" s="25" t="s">
        <v>186</v>
      </c>
      <c r="C58" s="12"/>
      <c r="D58" s="12"/>
      <c r="E58" s="44"/>
      <c r="F58" s="46">
        <f>SUBTOTAL(109,F46:F57)</f>
        <v>0</v>
      </c>
      <c r="G58" s="26"/>
      <c r="ZY58" t="s">
        <v>187</v>
      </c>
    </row>
    <row r="59" spans="1:702" ht="4.9000000000000004" customHeight="1" x14ac:dyDescent="0.25">
      <c r="A59" s="27"/>
      <c r="B59" s="28"/>
      <c r="C59" s="12"/>
      <c r="D59" s="12"/>
      <c r="E59" s="44"/>
      <c r="F59" s="47"/>
    </row>
    <row r="60" spans="1:702" x14ac:dyDescent="0.25">
      <c r="A60" s="15" t="s">
        <v>188</v>
      </c>
      <c r="B60" s="16" t="s">
        <v>189</v>
      </c>
      <c r="C60" s="12"/>
      <c r="D60" s="12"/>
      <c r="E60" s="44"/>
      <c r="F60" s="48"/>
      <c r="ZY60" t="s">
        <v>190</v>
      </c>
      <c r="ZZ60" s="14"/>
    </row>
    <row r="61" spans="1:702" x14ac:dyDescent="0.25">
      <c r="A61" s="31" t="s">
        <v>191</v>
      </c>
      <c r="B61" s="32" t="s">
        <v>192</v>
      </c>
      <c r="C61" s="12"/>
      <c r="D61" s="12"/>
      <c r="E61" s="44"/>
      <c r="F61" s="48"/>
      <c r="ZY61" t="s">
        <v>193</v>
      </c>
      <c r="ZZ61" s="14"/>
    </row>
    <row r="62" spans="1:702" x14ac:dyDescent="0.25">
      <c r="A62" s="29" t="s">
        <v>194</v>
      </c>
      <c r="B62" s="30" t="s">
        <v>195</v>
      </c>
      <c r="C62" s="19" t="s">
        <v>196</v>
      </c>
      <c r="D62" s="21"/>
      <c r="E62" s="42"/>
      <c r="F62" s="43">
        <f>ROUND(D62*E62,2)</f>
        <v>0</v>
      </c>
      <c r="ZY62" t="s">
        <v>197</v>
      </c>
      <c r="ZZ62" s="14" t="s">
        <v>198</v>
      </c>
    </row>
    <row r="63" spans="1:702" x14ac:dyDescent="0.25">
      <c r="A63" s="33" t="s">
        <v>199</v>
      </c>
      <c r="B63" s="34" t="s">
        <v>200</v>
      </c>
      <c r="C63" s="12"/>
      <c r="D63" s="12"/>
      <c r="E63" s="44"/>
      <c r="F63" s="48"/>
      <c r="ZY63" t="s">
        <v>201</v>
      </c>
      <c r="ZZ63" s="14"/>
    </row>
    <row r="64" spans="1:702" x14ac:dyDescent="0.25">
      <c r="A64" s="29" t="s">
        <v>202</v>
      </c>
      <c r="B64" s="30" t="s">
        <v>203</v>
      </c>
      <c r="C64" s="19" t="s">
        <v>204</v>
      </c>
      <c r="D64" s="21"/>
      <c r="E64" s="42"/>
      <c r="F64" s="43">
        <f>ROUND(D64*E64,2)</f>
        <v>0</v>
      </c>
      <c r="ZY64" t="s">
        <v>205</v>
      </c>
      <c r="ZZ64" s="14" t="s">
        <v>206</v>
      </c>
    </row>
    <row r="65" spans="1:702" x14ac:dyDescent="0.25">
      <c r="A65" s="33" t="s">
        <v>207</v>
      </c>
      <c r="B65" s="34" t="s">
        <v>208</v>
      </c>
      <c r="C65" s="12"/>
      <c r="D65" s="12"/>
      <c r="E65" s="44"/>
      <c r="F65" s="48"/>
      <c r="ZY65" t="s">
        <v>209</v>
      </c>
      <c r="ZZ65" s="14"/>
    </row>
    <row r="66" spans="1:702" x14ac:dyDescent="0.25">
      <c r="A66" s="29" t="s">
        <v>210</v>
      </c>
      <c r="B66" s="30" t="s">
        <v>211</v>
      </c>
      <c r="C66" s="19" t="s">
        <v>212</v>
      </c>
      <c r="D66" s="35"/>
      <c r="E66" s="42"/>
      <c r="F66" s="43">
        <f>ROUND(D66*E66,2)</f>
        <v>0</v>
      </c>
      <c r="ZY66" t="s">
        <v>213</v>
      </c>
      <c r="ZZ66" s="14" t="s">
        <v>214</v>
      </c>
    </row>
    <row r="67" spans="1:702" x14ac:dyDescent="0.25">
      <c r="A67" s="29" t="s">
        <v>215</v>
      </c>
      <c r="B67" s="30" t="s">
        <v>216</v>
      </c>
      <c r="C67" s="19" t="s">
        <v>217</v>
      </c>
      <c r="D67" s="35"/>
      <c r="E67" s="42"/>
      <c r="F67" s="43">
        <f>ROUND(D67*E67,2)</f>
        <v>0</v>
      </c>
      <c r="ZY67" t="s">
        <v>218</v>
      </c>
      <c r="ZZ67" s="14" t="s">
        <v>219</v>
      </c>
    </row>
    <row r="68" spans="1:702" x14ac:dyDescent="0.25">
      <c r="A68" s="29" t="s">
        <v>220</v>
      </c>
      <c r="B68" s="30" t="s">
        <v>221</v>
      </c>
      <c r="C68" s="19" t="s">
        <v>222</v>
      </c>
      <c r="D68" s="35"/>
      <c r="E68" s="42"/>
      <c r="F68" s="43">
        <f>ROUND(D68*E68,2)</f>
        <v>0</v>
      </c>
      <c r="ZY68" t="s">
        <v>223</v>
      </c>
      <c r="ZZ68" s="14" t="s">
        <v>224</v>
      </c>
    </row>
    <row r="69" spans="1:702" x14ac:dyDescent="0.25">
      <c r="A69" s="33" t="s">
        <v>225</v>
      </c>
      <c r="B69" s="34" t="s">
        <v>226</v>
      </c>
      <c r="C69" s="12"/>
      <c r="D69" s="12"/>
      <c r="E69" s="44"/>
      <c r="F69" s="48"/>
      <c r="ZY69" t="s">
        <v>227</v>
      </c>
      <c r="ZZ69" s="14"/>
    </row>
    <row r="70" spans="1:702" x14ac:dyDescent="0.25">
      <c r="A70" s="29" t="s">
        <v>228</v>
      </c>
      <c r="B70" s="30" t="s">
        <v>229</v>
      </c>
      <c r="C70" s="19" t="s">
        <v>230</v>
      </c>
      <c r="D70" s="21"/>
      <c r="E70" s="42"/>
      <c r="F70" s="43">
        <f>ROUND(D70*E70,2)</f>
        <v>0</v>
      </c>
      <c r="ZY70" t="s">
        <v>231</v>
      </c>
      <c r="ZZ70" s="14" t="s">
        <v>232</v>
      </c>
    </row>
    <row r="71" spans="1:702" x14ac:dyDescent="0.25">
      <c r="A71" s="29" t="s">
        <v>233</v>
      </c>
      <c r="B71" s="30" t="s">
        <v>234</v>
      </c>
      <c r="C71" s="19" t="s">
        <v>235</v>
      </c>
      <c r="D71" s="21"/>
      <c r="E71" s="42"/>
      <c r="F71" s="43">
        <f>ROUND(D71*E71,2)</f>
        <v>0</v>
      </c>
      <c r="ZY71" t="s">
        <v>236</v>
      </c>
      <c r="ZZ71" s="14" t="s">
        <v>237</v>
      </c>
    </row>
    <row r="72" spans="1:702" x14ac:dyDescent="0.25">
      <c r="A72" s="29" t="s">
        <v>238</v>
      </c>
      <c r="B72" s="30" t="s">
        <v>239</v>
      </c>
      <c r="C72" s="19" t="s">
        <v>240</v>
      </c>
      <c r="D72" s="21"/>
      <c r="E72" s="42"/>
      <c r="F72" s="43">
        <f>ROUND(D72*E72,2)</f>
        <v>0</v>
      </c>
      <c r="ZY72" t="s">
        <v>241</v>
      </c>
      <c r="ZZ72" s="14" t="s">
        <v>242</v>
      </c>
    </row>
    <row r="73" spans="1:702" ht="4.9000000000000004" customHeight="1" x14ac:dyDescent="0.25">
      <c r="A73" s="22"/>
      <c r="B73" s="23"/>
      <c r="C73" s="12"/>
      <c r="D73" s="12"/>
      <c r="E73" s="44"/>
      <c r="F73" s="45"/>
    </row>
    <row r="74" spans="1:702" x14ac:dyDescent="0.25">
      <c r="A74" s="24"/>
      <c r="B74" s="25" t="s">
        <v>243</v>
      </c>
      <c r="C74" s="12"/>
      <c r="D74" s="12"/>
      <c r="E74" s="44"/>
      <c r="F74" s="46">
        <f>SUBTOTAL(109,F61:F73)</f>
        <v>0</v>
      </c>
      <c r="G74" s="26"/>
      <c r="ZY74" t="s">
        <v>244</v>
      </c>
    </row>
    <row r="75" spans="1:702" ht="4.9000000000000004" customHeight="1" x14ac:dyDescent="0.25">
      <c r="A75" s="27"/>
      <c r="B75" s="28"/>
      <c r="C75" s="12"/>
      <c r="D75" s="12"/>
      <c r="E75" s="44"/>
      <c r="F75" s="47"/>
    </row>
    <row r="76" spans="1:702" x14ac:dyDescent="0.25">
      <c r="A76" s="15" t="s">
        <v>245</v>
      </c>
      <c r="B76" s="16" t="s">
        <v>246</v>
      </c>
      <c r="C76" s="12"/>
      <c r="D76" s="12"/>
      <c r="E76" s="44"/>
      <c r="F76" s="48"/>
      <c r="ZY76" t="s">
        <v>247</v>
      </c>
      <c r="ZZ76" s="14"/>
    </row>
    <row r="77" spans="1:702" x14ac:dyDescent="0.25">
      <c r="A77" s="31" t="s">
        <v>248</v>
      </c>
      <c r="B77" s="32" t="s">
        <v>249</v>
      </c>
      <c r="C77" s="12"/>
      <c r="D77" s="12"/>
      <c r="E77" s="44"/>
      <c r="F77" s="48"/>
      <c r="ZY77" t="s">
        <v>250</v>
      </c>
      <c r="ZZ77" s="14"/>
    </row>
    <row r="78" spans="1:702" x14ac:dyDescent="0.25">
      <c r="A78" s="29" t="s">
        <v>251</v>
      </c>
      <c r="B78" s="30" t="s">
        <v>252</v>
      </c>
      <c r="C78" s="19" t="s">
        <v>253</v>
      </c>
      <c r="D78" s="20"/>
      <c r="E78" s="42"/>
      <c r="F78" s="43">
        <f>ROUND(D78*E78,2)</f>
        <v>0</v>
      </c>
      <c r="ZY78" t="s">
        <v>254</v>
      </c>
      <c r="ZZ78" s="14" t="s">
        <v>255</v>
      </c>
    </row>
    <row r="79" spans="1:702" x14ac:dyDescent="0.25">
      <c r="A79" s="33" t="s">
        <v>256</v>
      </c>
      <c r="B79" s="34" t="s">
        <v>257</v>
      </c>
      <c r="C79" s="12"/>
      <c r="D79" s="12"/>
      <c r="E79" s="44"/>
      <c r="F79" s="48"/>
      <c r="ZY79" t="s">
        <v>258</v>
      </c>
      <c r="ZZ79" s="14"/>
    </row>
    <row r="80" spans="1:702" x14ac:dyDescent="0.25">
      <c r="A80" s="29" t="s">
        <v>259</v>
      </c>
      <c r="B80" s="30" t="s">
        <v>260</v>
      </c>
      <c r="C80" s="19" t="s">
        <v>261</v>
      </c>
      <c r="D80" s="35"/>
      <c r="E80" s="42"/>
      <c r="F80" s="43">
        <f>ROUND(D80*E80,2)</f>
        <v>0</v>
      </c>
      <c r="ZY80" t="s">
        <v>262</v>
      </c>
      <c r="ZZ80" s="14" t="s">
        <v>263</v>
      </c>
    </row>
    <row r="81" spans="1:702" x14ac:dyDescent="0.25">
      <c r="A81" s="29" t="s">
        <v>264</v>
      </c>
      <c r="B81" s="30" t="s">
        <v>265</v>
      </c>
      <c r="C81" s="19" t="s">
        <v>266</v>
      </c>
      <c r="D81" s="35"/>
      <c r="E81" s="42"/>
      <c r="F81" s="43">
        <f>ROUND(D81*E81,2)</f>
        <v>0</v>
      </c>
      <c r="ZY81" t="s">
        <v>267</v>
      </c>
      <c r="ZZ81" s="14" t="s">
        <v>268</v>
      </c>
    </row>
    <row r="82" spans="1:702" x14ac:dyDescent="0.25">
      <c r="A82" s="29" t="s">
        <v>269</v>
      </c>
      <c r="B82" s="30" t="s">
        <v>270</v>
      </c>
      <c r="C82" s="19" t="s">
        <v>271</v>
      </c>
      <c r="D82" s="35"/>
      <c r="E82" s="42"/>
      <c r="F82" s="43">
        <f>ROUND(D82*E82,2)</f>
        <v>0</v>
      </c>
      <c r="ZY82" t="s">
        <v>272</v>
      </c>
      <c r="ZZ82" s="14" t="s">
        <v>273</v>
      </c>
    </row>
    <row r="83" spans="1:702" x14ac:dyDescent="0.25">
      <c r="A83" s="29" t="s">
        <v>274</v>
      </c>
      <c r="B83" s="30" t="s">
        <v>275</v>
      </c>
      <c r="C83" s="19" t="s">
        <v>276</v>
      </c>
      <c r="D83" s="21"/>
      <c r="E83" s="42"/>
      <c r="F83" s="43">
        <f>ROUND(D83*E83,2)</f>
        <v>0</v>
      </c>
      <c r="ZY83" t="s">
        <v>277</v>
      </c>
      <c r="ZZ83" s="14" t="s">
        <v>278</v>
      </c>
    </row>
    <row r="84" spans="1:702" x14ac:dyDescent="0.25">
      <c r="A84" s="29" t="s">
        <v>279</v>
      </c>
      <c r="B84" s="30" t="s">
        <v>280</v>
      </c>
      <c r="C84" s="19" t="s">
        <v>281</v>
      </c>
      <c r="D84" s="20"/>
      <c r="E84" s="42"/>
      <c r="F84" s="43">
        <f>ROUND(D84*E84,2)</f>
        <v>0</v>
      </c>
      <c r="ZY84" t="s">
        <v>282</v>
      </c>
      <c r="ZZ84" s="14" t="s">
        <v>283</v>
      </c>
    </row>
    <row r="85" spans="1:702" x14ac:dyDescent="0.25">
      <c r="A85" s="33" t="s">
        <v>284</v>
      </c>
      <c r="B85" s="34" t="s">
        <v>285</v>
      </c>
      <c r="C85" s="12"/>
      <c r="D85" s="12"/>
      <c r="E85" s="44"/>
      <c r="F85" s="48"/>
      <c r="ZY85" t="s">
        <v>286</v>
      </c>
      <c r="ZZ85" s="14"/>
    </row>
    <row r="86" spans="1:702" x14ac:dyDescent="0.25">
      <c r="A86" s="29" t="s">
        <v>287</v>
      </c>
      <c r="B86" s="30" t="s">
        <v>288</v>
      </c>
      <c r="C86" s="19" t="s">
        <v>289</v>
      </c>
      <c r="D86" s="35"/>
      <c r="E86" s="42"/>
      <c r="F86" s="43">
        <f t="shared" ref="F86:F91" si="1">ROUND(D86*E86,2)</f>
        <v>0</v>
      </c>
      <c r="ZY86" t="s">
        <v>290</v>
      </c>
      <c r="ZZ86" s="14" t="s">
        <v>291</v>
      </c>
    </row>
    <row r="87" spans="1:702" x14ac:dyDescent="0.25">
      <c r="A87" s="29" t="s">
        <v>292</v>
      </c>
      <c r="B87" s="30" t="s">
        <v>293</v>
      </c>
      <c r="C87" s="19" t="s">
        <v>294</v>
      </c>
      <c r="D87" s="35"/>
      <c r="E87" s="42"/>
      <c r="F87" s="43">
        <f t="shared" si="1"/>
        <v>0</v>
      </c>
      <c r="ZY87" t="s">
        <v>295</v>
      </c>
      <c r="ZZ87" s="14" t="s">
        <v>296</v>
      </c>
    </row>
    <row r="88" spans="1:702" x14ac:dyDescent="0.25">
      <c r="A88" s="29" t="s">
        <v>297</v>
      </c>
      <c r="B88" s="30" t="s">
        <v>298</v>
      </c>
      <c r="C88" s="19" t="s">
        <v>299</v>
      </c>
      <c r="D88" s="35"/>
      <c r="E88" s="42"/>
      <c r="F88" s="43">
        <f t="shared" si="1"/>
        <v>0</v>
      </c>
      <c r="ZY88" t="s">
        <v>300</v>
      </c>
      <c r="ZZ88" s="14" t="s">
        <v>301</v>
      </c>
    </row>
    <row r="89" spans="1:702" x14ac:dyDescent="0.25">
      <c r="A89" s="29" t="s">
        <v>302</v>
      </c>
      <c r="B89" s="30" t="s">
        <v>303</v>
      </c>
      <c r="C89" s="19" t="s">
        <v>304</v>
      </c>
      <c r="D89" s="35"/>
      <c r="E89" s="42"/>
      <c r="F89" s="43">
        <f t="shared" si="1"/>
        <v>0</v>
      </c>
      <c r="ZY89" t="s">
        <v>305</v>
      </c>
      <c r="ZZ89" s="14" t="s">
        <v>306</v>
      </c>
    </row>
    <row r="90" spans="1:702" x14ac:dyDescent="0.25">
      <c r="A90" s="29" t="s">
        <v>307</v>
      </c>
      <c r="B90" s="30" t="s">
        <v>308</v>
      </c>
      <c r="C90" s="19" t="s">
        <v>309</v>
      </c>
      <c r="D90" s="21"/>
      <c r="E90" s="42"/>
      <c r="F90" s="43">
        <f t="shared" si="1"/>
        <v>0</v>
      </c>
      <c r="ZY90" t="s">
        <v>310</v>
      </c>
      <c r="ZZ90" s="14" t="s">
        <v>311</v>
      </c>
    </row>
    <row r="91" spans="1:702" x14ac:dyDescent="0.25">
      <c r="A91" s="29" t="s">
        <v>312</v>
      </c>
      <c r="B91" s="30" t="s">
        <v>313</v>
      </c>
      <c r="C91" s="19" t="s">
        <v>314</v>
      </c>
      <c r="D91" s="20"/>
      <c r="E91" s="42"/>
      <c r="F91" s="43">
        <f t="shared" si="1"/>
        <v>0</v>
      </c>
      <c r="ZY91" t="s">
        <v>315</v>
      </c>
      <c r="ZZ91" s="14" t="s">
        <v>316</v>
      </c>
    </row>
    <row r="92" spans="1:702" ht="4.9000000000000004" customHeight="1" x14ac:dyDescent="0.25">
      <c r="A92" s="22"/>
      <c r="B92" s="23"/>
      <c r="C92" s="12"/>
      <c r="D92" s="12"/>
      <c r="E92" s="44"/>
      <c r="F92" s="45"/>
    </row>
    <row r="93" spans="1:702" x14ac:dyDescent="0.25">
      <c r="A93" s="24"/>
      <c r="B93" s="25" t="s">
        <v>317</v>
      </c>
      <c r="C93" s="12"/>
      <c r="D93" s="12"/>
      <c r="E93" s="44"/>
      <c r="F93" s="46">
        <f>SUBTOTAL(109,F77:F92)</f>
        <v>0</v>
      </c>
      <c r="G93" s="26"/>
      <c r="ZY93" t="s">
        <v>318</v>
      </c>
    </row>
    <row r="94" spans="1:702" ht="4.9000000000000004" customHeight="1" x14ac:dyDescent="0.25">
      <c r="A94" s="27"/>
      <c r="B94" s="28"/>
      <c r="C94" s="12"/>
      <c r="D94" s="12"/>
      <c r="E94" s="44"/>
      <c r="F94" s="47"/>
    </row>
    <row r="95" spans="1:702" x14ac:dyDescent="0.25">
      <c r="A95" s="15" t="s">
        <v>319</v>
      </c>
      <c r="B95" s="16" t="s">
        <v>320</v>
      </c>
      <c r="C95" s="12"/>
      <c r="D95" s="12"/>
      <c r="E95" s="44"/>
      <c r="F95" s="48"/>
      <c r="ZY95" t="s">
        <v>321</v>
      </c>
      <c r="ZZ95" s="14"/>
    </row>
    <row r="96" spans="1:702" x14ac:dyDescent="0.25">
      <c r="A96" s="31" t="s">
        <v>322</v>
      </c>
      <c r="B96" s="32" t="s">
        <v>323</v>
      </c>
      <c r="C96" s="12"/>
      <c r="D96" s="12"/>
      <c r="E96" s="44"/>
      <c r="F96" s="48"/>
      <c r="ZY96" t="s">
        <v>324</v>
      </c>
      <c r="ZZ96" s="14"/>
    </row>
    <row r="97" spans="1:702" x14ac:dyDescent="0.25">
      <c r="A97" s="29" t="s">
        <v>325</v>
      </c>
      <c r="B97" s="30" t="s">
        <v>326</v>
      </c>
      <c r="C97" s="19" t="s">
        <v>327</v>
      </c>
      <c r="D97" s="20"/>
      <c r="E97" s="42"/>
      <c r="F97" s="43">
        <f>ROUND(D97*E97,2)</f>
        <v>0</v>
      </c>
      <c r="ZY97" t="s">
        <v>328</v>
      </c>
      <c r="ZZ97" s="14" t="s">
        <v>329</v>
      </c>
    </row>
    <row r="98" spans="1:702" x14ac:dyDescent="0.25">
      <c r="A98" s="29" t="s">
        <v>330</v>
      </c>
      <c r="B98" s="30" t="s">
        <v>331</v>
      </c>
      <c r="C98" s="19" t="s">
        <v>332</v>
      </c>
      <c r="D98" s="20"/>
      <c r="E98" s="42"/>
      <c r="F98" s="43">
        <f>ROUND(D98*E98,2)</f>
        <v>0</v>
      </c>
      <c r="ZY98" t="s">
        <v>333</v>
      </c>
      <c r="ZZ98" s="14" t="s">
        <v>334</v>
      </c>
    </row>
    <row r="99" spans="1:702" x14ac:dyDescent="0.25">
      <c r="A99" s="29" t="s">
        <v>335</v>
      </c>
      <c r="B99" s="30" t="s">
        <v>336</v>
      </c>
      <c r="C99" s="19" t="s">
        <v>337</v>
      </c>
      <c r="D99" s="21"/>
      <c r="E99" s="42"/>
      <c r="F99" s="43">
        <f>ROUND(D99*E99,2)</f>
        <v>0</v>
      </c>
      <c r="ZY99" t="s">
        <v>338</v>
      </c>
      <c r="ZZ99" s="14" t="s">
        <v>339</v>
      </c>
    </row>
    <row r="100" spans="1:702" x14ac:dyDescent="0.25">
      <c r="A100" s="29" t="s">
        <v>340</v>
      </c>
      <c r="B100" s="30" t="s">
        <v>341</v>
      </c>
      <c r="C100" s="19" t="s">
        <v>342</v>
      </c>
      <c r="D100" s="20"/>
      <c r="E100" s="42"/>
      <c r="F100" s="43">
        <f>ROUND(D100*E100,2)</f>
        <v>0</v>
      </c>
      <c r="ZY100" t="s">
        <v>343</v>
      </c>
      <c r="ZZ100" s="14" t="s">
        <v>344</v>
      </c>
    </row>
    <row r="101" spans="1:702" x14ac:dyDescent="0.25">
      <c r="A101" s="29" t="s">
        <v>345</v>
      </c>
      <c r="B101" s="30" t="s">
        <v>346</v>
      </c>
      <c r="C101" s="19" t="s">
        <v>347</v>
      </c>
      <c r="D101" s="20"/>
      <c r="E101" s="42"/>
      <c r="F101" s="43">
        <f>ROUND(D101*E101,2)</f>
        <v>0</v>
      </c>
      <c r="ZY101" t="s">
        <v>348</v>
      </c>
      <c r="ZZ101" s="14" t="s">
        <v>349</v>
      </c>
    </row>
    <row r="102" spans="1:702" x14ac:dyDescent="0.25">
      <c r="A102" s="33" t="s">
        <v>350</v>
      </c>
      <c r="B102" s="34" t="s">
        <v>351</v>
      </c>
      <c r="C102" s="12"/>
      <c r="D102" s="12"/>
      <c r="E102" s="44"/>
      <c r="F102" s="48"/>
      <c r="ZY102" t="s">
        <v>352</v>
      </c>
      <c r="ZZ102" s="14"/>
    </row>
    <row r="103" spans="1:702" x14ac:dyDescent="0.25">
      <c r="A103" s="29" t="s">
        <v>353</v>
      </c>
      <c r="B103" s="30" t="s">
        <v>354</v>
      </c>
      <c r="C103" s="19" t="s">
        <v>355</v>
      </c>
      <c r="D103" s="21"/>
      <c r="E103" s="42"/>
      <c r="F103" s="43">
        <f>ROUND(D103*E103,2)</f>
        <v>0</v>
      </c>
      <c r="ZY103" t="s">
        <v>356</v>
      </c>
      <c r="ZZ103" s="14" t="s">
        <v>357</v>
      </c>
    </row>
    <row r="104" spans="1:702" x14ac:dyDescent="0.25">
      <c r="A104" s="33" t="s">
        <v>358</v>
      </c>
      <c r="B104" s="34" t="s">
        <v>359</v>
      </c>
      <c r="C104" s="12"/>
      <c r="D104" s="12"/>
      <c r="E104" s="44"/>
      <c r="F104" s="48"/>
      <c r="ZY104" t="s">
        <v>360</v>
      </c>
      <c r="ZZ104" s="14"/>
    </row>
    <row r="105" spans="1:702" x14ac:dyDescent="0.25">
      <c r="A105" s="29" t="s">
        <v>361</v>
      </c>
      <c r="B105" s="30" t="s">
        <v>362</v>
      </c>
      <c r="C105" s="19" t="s">
        <v>363</v>
      </c>
      <c r="D105" s="21"/>
      <c r="E105" s="42"/>
      <c r="F105" s="43">
        <f>ROUND(D105*E105,2)</f>
        <v>0</v>
      </c>
      <c r="ZY105" t="s">
        <v>364</v>
      </c>
      <c r="ZZ105" s="14" t="s">
        <v>365</v>
      </c>
    </row>
    <row r="106" spans="1:702" x14ac:dyDescent="0.25">
      <c r="A106" s="29" t="s">
        <v>366</v>
      </c>
      <c r="B106" s="30" t="s">
        <v>367</v>
      </c>
      <c r="C106" s="19" t="s">
        <v>368</v>
      </c>
      <c r="D106" s="21"/>
      <c r="E106" s="42"/>
      <c r="F106" s="43">
        <f>ROUND(D106*E106,2)</f>
        <v>0</v>
      </c>
      <c r="ZY106" t="s">
        <v>369</v>
      </c>
      <c r="ZZ106" s="14" t="s">
        <v>370</v>
      </c>
    </row>
    <row r="107" spans="1:702" x14ac:dyDescent="0.25">
      <c r="A107" s="29" t="s">
        <v>371</v>
      </c>
      <c r="B107" s="30" t="s">
        <v>372</v>
      </c>
      <c r="C107" s="19" t="s">
        <v>373</v>
      </c>
      <c r="D107" s="21"/>
      <c r="E107" s="42"/>
      <c r="F107" s="43">
        <f>ROUND(D107*E107,2)</f>
        <v>0</v>
      </c>
      <c r="ZY107" t="s">
        <v>374</v>
      </c>
      <c r="ZZ107" s="14" t="s">
        <v>375</v>
      </c>
    </row>
    <row r="108" spans="1:702" x14ac:dyDescent="0.25">
      <c r="A108" s="29" t="s">
        <v>376</v>
      </c>
      <c r="B108" s="30" t="s">
        <v>377</v>
      </c>
      <c r="C108" s="19" t="s">
        <v>378</v>
      </c>
      <c r="D108" s="21"/>
      <c r="E108" s="42"/>
      <c r="F108" s="43">
        <f>ROUND(D108*E108,2)</f>
        <v>0</v>
      </c>
      <c r="ZY108" t="s">
        <v>379</v>
      </c>
      <c r="ZZ108" s="14" t="s">
        <v>380</v>
      </c>
    </row>
    <row r="109" spans="1:702" x14ac:dyDescent="0.25">
      <c r="A109" s="33" t="s">
        <v>381</v>
      </c>
      <c r="B109" s="34" t="s">
        <v>382</v>
      </c>
      <c r="C109" s="12"/>
      <c r="D109" s="12"/>
      <c r="E109" s="44"/>
      <c r="F109" s="48"/>
      <c r="ZY109" t="s">
        <v>383</v>
      </c>
      <c r="ZZ109" s="14"/>
    </row>
    <row r="110" spans="1:702" x14ac:dyDescent="0.25">
      <c r="A110" s="29" t="s">
        <v>384</v>
      </c>
      <c r="B110" s="30" t="s">
        <v>385</v>
      </c>
      <c r="C110" s="19" t="s">
        <v>386</v>
      </c>
      <c r="D110" s="21"/>
      <c r="E110" s="42"/>
      <c r="F110" s="43">
        <f>ROUND(D110*E110,2)</f>
        <v>0</v>
      </c>
      <c r="ZY110" t="s">
        <v>387</v>
      </c>
      <c r="ZZ110" s="14" t="s">
        <v>388</v>
      </c>
    </row>
    <row r="111" spans="1:702" ht="4.9000000000000004" customHeight="1" x14ac:dyDescent="0.25">
      <c r="A111" s="22"/>
      <c r="B111" s="23"/>
      <c r="C111" s="12"/>
      <c r="D111" s="12"/>
      <c r="E111" s="44"/>
      <c r="F111" s="45"/>
    </row>
    <row r="112" spans="1:702" x14ac:dyDescent="0.25">
      <c r="A112" s="24"/>
      <c r="B112" s="25" t="s">
        <v>389</v>
      </c>
      <c r="C112" s="12"/>
      <c r="D112" s="12"/>
      <c r="E112" s="44"/>
      <c r="F112" s="46">
        <f>SUBTOTAL(109,F96:F111)</f>
        <v>0</v>
      </c>
      <c r="G112" s="26"/>
      <c r="ZY112" t="s">
        <v>390</v>
      </c>
    </row>
    <row r="113" spans="1:702" ht="4.9000000000000004" customHeight="1" x14ac:dyDescent="0.25">
      <c r="A113" s="27"/>
      <c r="B113" s="28"/>
      <c r="C113" s="12"/>
      <c r="D113" s="12"/>
      <c r="E113" s="44"/>
      <c r="F113" s="47"/>
    </row>
    <row r="114" spans="1:702" x14ac:dyDescent="0.25">
      <c r="A114" s="15" t="s">
        <v>391</v>
      </c>
      <c r="B114" s="16" t="s">
        <v>392</v>
      </c>
      <c r="C114" s="12"/>
      <c r="D114" s="12"/>
      <c r="E114" s="44"/>
      <c r="F114" s="48"/>
      <c r="ZY114" t="s">
        <v>393</v>
      </c>
      <c r="ZZ114" s="14"/>
    </row>
    <row r="115" spans="1:702" x14ac:dyDescent="0.25">
      <c r="A115" s="31" t="s">
        <v>394</v>
      </c>
      <c r="B115" s="32" t="s">
        <v>395</v>
      </c>
      <c r="C115" s="12"/>
      <c r="D115" s="12"/>
      <c r="E115" s="44"/>
      <c r="F115" s="48"/>
      <c r="ZY115" t="s">
        <v>396</v>
      </c>
      <c r="ZZ115" s="14"/>
    </row>
    <row r="116" spans="1:702" x14ac:dyDescent="0.25">
      <c r="A116" s="29" t="s">
        <v>397</v>
      </c>
      <c r="B116" s="30" t="s">
        <v>398</v>
      </c>
      <c r="C116" s="19" t="s">
        <v>399</v>
      </c>
      <c r="D116" s="21"/>
      <c r="E116" s="42"/>
      <c r="F116" s="43">
        <f>ROUND(D116*E116,2)</f>
        <v>0</v>
      </c>
      <c r="ZY116" t="s">
        <v>400</v>
      </c>
      <c r="ZZ116" s="14" t="s">
        <v>401</v>
      </c>
    </row>
    <row r="117" spans="1:702" x14ac:dyDescent="0.25">
      <c r="A117" s="29" t="s">
        <v>402</v>
      </c>
      <c r="B117" s="30" t="s">
        <v>403</v>
      </c>
      <c r="C117" s="19" t="s">
        <v>404</v>
      </c>
      <c r="D117" s="20"/>
      <c r="E117" s="42"/>
      <c r="F117" s="43">
        <f>ROUND(D117*E117,2)</f>
        <v>0</v>
      </c>
      <c r="ZY117" t="s">
        <v>405</v>
      </c>
      <c r="ZZ117" s="14" t="s">
        <v>406</v>
      </c>
    </row>
    <row r="118" spans="1:702" x14ac:dyDescent="0.25">
      <c r="A118" s="33" t="s">
        <v>407</v>
      </c>
      <c r="B118" s="34" t="s">
        <v>408</v>
      </c>
      <c r="C118" s="12"/>
      <c r="D118" s="12"/>
      <c r="E118" s="44"/>
      <c r="F118" s="48"/>
      <c r="ZY118" t="s">
        <v>409</v>
      </c>
      <c r="ZZ118" s="14"/>
    </row>
    <row r="119" spans="1:702" x14ac:dyDescent="0.25">
      <c r="A119" s="29" t="s">
        <v>410</v>
      </c>
      <c r="B119" s="30" t="s">
        <v>411</v>
      </c>
      <c r="C119" s="19" t="s">
        <v>412</v>
      </c>
      <c r="D119" s="21"/>
      <c r="E119" s="42"/>
      <c r="F119" s="43">
        <f>ROUND(D119*E119,2)</f>
        <v>0</v>
      </c>
      <c r="ZY119" t="s">
        <v>413</v>
      </c>
      <c r="ZZ119" s="14" t="s">
        <v>414</v>
      </c>
    </row>
    <row r="120" spans="1:702" x14ac:dyDescent="0.25">
      <c r="A120" s="29" t="s">
        <v>415</v>
      </c>
      <c r="B120" s="30" t="s">
        <v>416</v>
      </c>
      <c r="C120" s="19" t="s">
        <v>417</v>
      </c>
      <c r="D120" s="20"/>
      <c r="E120" s="42"/>
      <c r="F120" s="43">
        <f>ROUND(D120*E120,2)</f>
        <v>0</v>
      </c>
      <c r="ZY120" t="s">
        <v>418</v>
      </c>
      <c r="ZZ120" s="14" t="s">
        <v>419</v>
      </c>
    </row>
    <row r="121" spans="1:702" x14ac:dyDescent="0.25">
      <c r="A121" s="33" t="s">
        <v>420</v>
      </c>
      <c r="B121" s="34" t="s">
        <v>421</v>
      </c>
      <c r="C121" s="12"/>
      <c r="D121" s="12"/>
      <c r="E121" s="44"/>
      <c r="F121" s="48"/>
      <c r="ZY121" t="s">
        <v>422</v>
      </c>
      <c r="ZZ121" s="14"/>
    </row>
    <row r="122" spans="1:702" x14ac:dyDescent="0.25">
      <c r="A122" s="29" t="s">
        <v>423</v>
      </c>
      <c r="B122" s="30" t="s">
        <v>424</v>
      </c>
      <c r="C122" s="19" t="s">
        <v>425</v>
      </c>
      <c r="D122" s="21"/>
      <c r="E122" s="42"/>
      <c r="F122" s="43">
        <f>ROUND(D122*E122,2)</f>
        <v>0</v>
      </c>
      <c r="ZY122" t="s">
        <v>426</v>
      </c>
      <c r="ZZ122" s="14" t="s">
        <v>427</v>
      </c>
    </row>
    <row r="123" spans="1:702" x14ac:dyDescent="0.25">
      <c r="A123" s="29" t="s">
        <v>428</v>
      </c>
      <c r="B123" s="30" t="s">
        <v>429</v>
      </c>
      <c r="C123" s="19" t="s">
        <v>430</v>
      </c>
      <c r="D123" s="21"/>
      <c r="E123" s="42"/>
      <c r="F123" s="43">
        <f>ROUND(D123*E123,2)</f>
        <v>0</v>
      </c>
      <c r="ZY123" t="s">
        <v>431</v>
      </c>
      <c r="ZZ123" s="14" t="s">
        <v>432</v>
      </c>
    </row>
    <row r="124" spans="1:702" x14ac:dyDescent="0.25">
      <c r="A124" s="33" t="s">
        <v>433</v>
      </c>
      <c r="B124" s="34" t="s">
        <v>434</v>
      </c>
      <c r="C124" s="12"/>
      <c r="D124" s="12"/>
      <c r="E124" s="44"/>
      <c r="F124" s="48"/>
      <c r="ZY124" t="s">
        <v>435</v>
      </c>
      <c r="ZZ124" s="14"/>
    </row>
    <row r="125" spans="1:702" x14ac:dyDescent="0.25">
      <c r="A125" s="29" t="s">
        <v>436</v>
      </c>
      <c r="B125" s="30" t="s">
        <v>437</v>
      </c>
      <c r="C125" s="19" t="s">
        <v>438</v>
      </c>
      <c r="D125" s="35"/>
      <c r="E125" s="42"/>
      <c r="F125" s="43">
        <f>ROUND(D125*E125,2)</f>
        <v>0</v>
      </c>
      <c r="ZY125" t="s">
        <v>439</v>
      </c>
      <c r="ZZ125" s="14" t="s">
        <v>440</v>
      </c>
    </row>
    <row r="126" spans="1:702" x14ac:dyDescent="0.25">
      <c r="A126" s="29" t="s">
        <v>441</v>
      </c>
      <c r="B126" s="30" t="s">
        <v>442</v>
      </c>
      <c r="C126" s="19" t="s">
        <v>443</v>
      </c>
      <c r="D126" s="21"/>
      <c r="E126" s="42"/>
      <c r="F126" s="43">
        <f>ROUND(D126*E126,2)</f>
        <v>0</v>
      </c>
      <c r="ZY126" t="s">
        <v>444</v>
      </c>
      <c r="ZZ126" s="14" t="s">
        <v>445</v>
      </c>
    </row>
    <row r="127" spans="1:702" x14ac:dyDescent="0.25">
      <c r="A127" s="29" t="s">
        <v>446</v>
      </c>
      <c r="B127" s="30" t="s">
        <v>447</v>
      </c>
      <c r="C127" s="19" t="s">
        <v>448</v>
      </c>
      <c r="D127" s="20"/>
      <c r="E127" s="42"/>
      <c r="F127" s="43">
        <f>ROUND(D127*E127,2)</f>
        <v>0</v>
      </c>
      <c r="ZY127" t="s">
        <v>449</v>
      </c>
      <c r="ZZ127" s="14" t="s">
        <v>450</v>
      </c>
    </row>
    <row r="128" spans="1:702" x14ac:dyDescent="0.25">
      <c r="A128" s="33" t="s">
        <v>451</v>
      </c>
      <c r="B128" s="34" t="s">
        <v>452</v>
      </c>
      <c r="C128" s="12"/>
      <c r="D128" s="12"/>
      <c r="E128" s="44"/>
      <c r="F128" s="48"/>
      <c r="ZY128" t="s">
        <v>453</v>
      </c>
      <c r="ZZ128" s="14"/>
    </row>
    <row r="129" spans="1:702" x14ac:dyDescent="0.25">
      <c r="A129" s="29" t="s">
        <v>454</v>
      </c>
      <c r="B129" s="30" t="s">
        <v>455</v>
      </c>
      <c r="C129" s="19" t="s">
        <v>456</v>
      </c>
      <c r="D129" s="35"/>
      <c r="E129" s="42"/>
      <c r="F129" s="43">
        <f>ROUND(D129*E129,2)</f>
        <v>0</v>
      </c>
      <c r="ZY129" t="s">
        <v>457</v>
      </c>
      <c r="ZZ129" s="14" t="s">
        <v>458</v>
      </c>
    </row>
    <row r="130" spans="1:702" x14ac:dyDescent="0.25">
      <c r="A130" s="29" t="s">
        <v>459</v>
      </c>
      <c r="B130" s="30" t="s">
        <v>460</v>
      </c>
      <c r="C130" s="19" t="s">
        <v>461</v>
      </c>
      <c r="D130" s="21"/>
      <c r="E130" s="42"/>
      <c r="F130" s="43">
        <f>ROUND(D130*E130,2)</f>
        <v>0</v>
      </c>
      <c r="ZY130" t="s">
        <v>462</v>
      </c>
      <c r="ZZ130" s="14" t="s">
        <v>463</v>
      </c>
    </row>
    <row r="131" spans="1:702" x14ac:dyDescent="0.25">
      <c r="A131" s="29" t="s">
        <v>464</v>
      </c>
      <c r="B131" s="30" t="s">
        <v>465</v>
      </c>
      <c r="C131" s="19" t="s">
        <v>466</v>
      </c>
      <c r="D131" s="20"/>
      <c r="E131" s="42"/>
      <c r="F131" s="43">
        <f>ROUND(D131*E131,2)</f>
        <v>0</v>
      </c>
      <c r="ZY131" t="s">
        <v>467</v>
      </c>
      <c r="ZZ131" s="14" t="s">
        <v>468</v>
      </c>
    </row>
    <row r="132" spans="1:702" x14ac:dyDescent="0.25">
      <c r="A132" s="33" t="s">
        <v>469</v>
      </c>
      <c r="B132" s="34" t="s">
        <v>470</v>
      </c>
      <c r="C132" s="12"/>
      <c r="D132" s="12"/>
      <c r="E132" s="44"/>
      <c r="F132" s="48"/>
      <c r="ZY132" t="s">
        <v>471</v>
      </c>
      <c r="ZZ132" s="14"/>
    </row>
    <row r="133" spans="1:702" x14ac:dyDescent="0.25">
      <c r="A133" s="29" t="s">
        <v>472</v>
      </c>
      <c r="B133" s="30" t="s">
        <v>473</v>
      </c>
      <c r="C133" s="19" t="s">
        <v>474</v>
      </c>
      <c r="D133" s="21"/>
      <c r="E133" s="42"/>
      <c r="F133" s="43">
        <f>ROUND(D133*E133,2)</f>
        <v>0</v>
      </c>
      <c r="ZY133" t="s">
        <v>475</v>
      </c>
      <c r="ZZ133" s="14" t="s">
        <v>476</v>
      </c>
    </row>
    <row r="134" spans="1:702" x14ac:dyDescent="0.25">
      <c r="A134" s="29" t="s">
        <v>477</v>
      </c>
      <c r="B134" s="30" t="s">
        <v>478</v>
      </c>
      <c r="C134" s="19" t="s">
        <v>479</v>
      </c>
      <c r="D134" s="21"/>
      <c r="E134" s="42"/>
      <c r="F134" s="43">
        <f>ROUND(D134*E134,2)</f>
        <v>0</v>
      </c>
      <c r="ZY134" t="s">
        <v>480</v>
      </c>
      <c r="ZZ134" s="14" t="s">
        <v>481</v>
      </c>
    </row>
    <row r="135" spans="1:702" x14ac:dyDescent="0.25">
      <c r="A135" s="33" t="s">
        <v>482</v>
      </c>
      <c r="B135" s="34" t="s">
        <v>483</v>
      </c>
      <c r="C135" s="12"/>
      <c r="D135" s="12"/>
      <c r="E135" s="44"/>
      <c r="F135" s="48"/>
      <c r="ZY135" t="s">
        <v>484</v>
      </c>
      <c r="ZZ135" s="14"/>
    </row>
    <row r="136" spans="1:702" x14ac:dyDescent="0.25">
      <c r="A136" s="29" t="s">
        <v>485</v>
      </c>
      <c r="B136" s="30" t="s">
        <v>486</v>
      </c>
      <c r="C136" s="19" t="s">
        <v>487</v>
      </c>
      <c r="D136" s="20"/>
      <c r="E136" s="42"/>
      <c r="F136" s="43">
        <f>ROUND(D136*E136,2)</f>
        <v>0</v>
      </c>
      <c r="ZY136" t="s">
        <v>488</v>
      </c>
      <c r="ZZ136" s="14" t="s">
        <v>489</v>
      </c>
    </row>
    <row r="137" spans="1:702" x14ac:dyDescent="0.25">
      <c r="A137" s="29" t="s">
        <v>490</v>
      </c>
      <c r="B137" s="30" t="s">
        <v>491</v>
      </c>
      <c r="C137" s="19" t="s">
        <v>492</v>
      </c>
      <c r="D137" s="20"/>
      <c r="E137" s="42"/>
      <c r="F137" s="43">
        <f>ROUND(D137*E137,2)</f>
        <v>0</v>
      </c>
      <c r="ZY137" t="s">
        <v>493</v>
      </c>
      <c r="ZZ137" s="14" t="s">
        <v>494</v>
      </c>
    </row>
    <row r="138" spans="1:702" x14ac:dyDescent="0.25">
      <c r="A138" s="29" t="s">
        <v>495</v>
      </c>
      <c r="B138" s="30" t="s">
        <v>496</v>
      </c>
      <c r="C138" s="19" t="s">
        <v>497</v>
      </c>
      <c r="D138" s="20"/>
      <c r="E138" s="42"/>
      <c r="F138" s="43">
        <f>ROUND(D138*E138,2)</f>
        <v>0</v>
      </c>
      <c r="ZY138" t="s">
        <v>498</v>
      </c>
      <c r="ZZ138" s="14" t="s">
        <v>499</v>
      </c>
    </row>
    <row r="139" spans="1:702" x14ac:dyDescent="0.25">
      <c r="A139" s="29" t="s">
        <v>500</v>
      </c>
      <c r="B139" s="30" t="s">
        <v>501</v>
      </c>
      <c r="C139" s="19" t="s">
        <v>502</v>
      </c>
      <c r="D139" s="20"/>
      <c r="E139" s="42"/>
      <c r="F139" s="43">
        <f>ROUND(D139*E139,2)</f>
        <v>0</v>
      </c>
      <c r="ZY139" t="s">
        <v>503</v>
      </c>
      <c r="ZZ139" s="14" t="s">
        <v>504</v>
      </c>
    </row>
    <row r="140" spans="1:702" x14ac:dyDescent="0.25">
      <c r="A140" s="33" t="s">
        <v>505</v>
      </c>
      <c r="B140" s="34" t="s">
        <v>506</v>
      </c>
      <c r="C140" s="12"/>
      <c r="D140" s="12"/>
      <c r="E140" s="44"/>
      <c r="F140" s="48"/>
      <c r="ZY140" t="s">
        <v>507</v>
      </c>
      <c r="ZZ140" s="14"/>
    </row>
    <row r="141" spans="1:702" x14ac:dyDescent="0.25">
      <c r="A141" s="29" t="s">
        <v>508</v>
      </c>
      <c r="B141" s="30" t="s">
        <v>509</v>
      </c>
      <c r="C141" s="19" t="s">
        <v>510</v>
      </c>
      <c r="D141" s="35"/>
      <c r="E141" s="42"/>
      <c r="F141" s="43">
        <f>ROUND(D141*E141,2)</f>
        <v>0</v>
      </c>
      <c r="ZY141" t="s">
        <v>511</v>
      </c>
      <c r="ZZ141" s="14" t="s">
        <v>512</v>
      </c>
    </row>
    <row r="142" spans="1:702" x14ac:dyDescent="0.25">
      <c r="A142" s="29" t="s">
        <v>513</v>
      </c>
      <c r="B142" s="30" t="s">
        <v>514</v>
      </c>
      <c r="C142" s="19" t="s">
        <v>515</v>
      </c>
      <c r="D142" s="21"/>
      <c r="E142" s="42"/>
      <c r="F142" s="43">
        <f>ROUND(D142*E142,2)</f>
        <v>0</v>
      </c>
      <c r="ZY142" t="s">
        <v>516</v>
      </c>
      <c r="ZZ142" s="14" t="s">
        <v>517</v>
      </c>
    </row>
    <row r="143" spans="1:702" x14ac:dyDescent="0.25">
      <c r="A143" s="29" t="s">
        <v>518</v>
      </c>
      <c r="B143" s="30" t="s">
        <v>519</v>
      </c>
      <c r="C143" s="19" t="s">
        <v>520</v>
      </c>
      <c r="D143" s="20"/>
      <c r="E143" s="42"/>
      <c r="F143" s="43">
        <f>ROUND(D143*E143,2)</f>
        <v>0</v>
      </c>
      <c r="ZY143" t="s">
        <v>521</v>
      </c>
      <c r="ZZ143" s="14" t="s">
        <v>522</v>
      </c>
    </row>
    <row r="144" spans="1:702" x14ac:dyDescent="0.25">
      <c r="A144" s="29" t="s">
        <v>523</v>
      </c>
      <c r="B144" s="30" t="s">
        <v>524</v>
      </c>
      <c r="C144" s="19" t="s">
        <v>525</v>
      </c>
      <c r="D144" s="20"/>
      <c r="E144" s="42"/>
      <c r="F144" s="43">
        <f>ROUND(D144*E144,2)</f>
        <v>0</v>
      </c>
      <c r="ZY144" t="s">
        <v>526</v>
      </c>
      <c r="ZZ144" s="14" t="s">
        <v>527</v>
      </c>
    </row>
    <row r="145" spans="1:702" x14ac:dyDescent="0.25">
      <c r="A145" s="33" t="s">
        <v>528</v>
      </c>
      <c r="B145" s="34" t="s">
        <v>529</v>
      </c>
      <c r="C145" s="12"/>
      <c r="D145" s="12"/>
      <c r="E145" s="44"/>
      <c r="F145" s="48"/>
      <c r="ZY145" t="s">
        <v>530</v>
      </c>
      <c r="ZZ145" s="14"/>
    </row>
    <row r="146" spans="1:702" x14ac:dyDescent="0.25">
      <c r="A146" s="29" t="s">
        <v>531</v>
      </c>
      <c r="B146" s="30" t="s">
        <v>532</v>
      </c>
      <c r="C146" s="19" t="s">
        <v>533</v>
      </c>
      <c r="D146" s="35"/>
      <c r="E146" s="42"/>
      <c r="F146" s="43">
        <f>ROUND(D146*E146,2)</f>
        <v>0</v>
      </c>
      <c r="ZY146" t="s">
        <v>534</v>
      </c>
      <c r="ZZ146" s="14" t="s">
        <v>535</v>
      </c>
    </row>
    <row r="147" spans="1:702" x14ac:dyDescent="0.25">
      <c r="A147" s="29" t="s">
        <v>536</v>
      </c>
      <c r="B147" s="30" t="s">
        <v>537</v>
      </c>
      <c r="C147" s="19" t="s">
        <v>538</v>
      </c>
      <c r="D147" s="21"/>
      <c r="E147" s="42"/>
      <c r="F147" s="43">
        <f>ROUND(D147*E147,2)</f>
        <v>0</v>
      </c>
      <c r="ZY147" t="s">
        <v>539</v>
      </c>
      <c r="ZZ147" s="14" t="s">
        <v>540</v>
      </c>
    </row>
    <row r="148" spans="1:702" x14ac:dyDescent="0.25">
      <c r="A148" s="29" t="s">
        <v>541</v>
      </c>
      <c r="B148" s="30" t="s">
        <v>542</v>
      </c>
      <c r="C148" s="19" t="s">
        <v>543</v>
      </c>
      <c r="D148" s="20"/>
      <c r="E148" s="42"/>
      <c r="F148" s="43">
        <f>ROUND(D148*E148,2)</f>
        <v>0</v>
      </c>
      <c r="ZY148" t="s">
        <v>544</v>
      </c>
      <c r="ZZ148" s="14" t="s">
        <v>545</v>
      </c>
    </row>
    <row r="149" spans="1:702" ht="4.9000000000000004" customHeight="1" x14ac:dyDescent="0.25">
      <c r="A149" s="22"/>
      <c r="B149" s="23"/>
      <c r="C149" s="12"/>
      <c r="D149" s="12"/>
      <c r="E149" s="44"/>
      <c r="F149" s="45"/>
    </row>
    <row r="150" spans="1:702" x14ac:dyDescent="0.25">
      <c r="A150" s="24"/>
      <c r="B150" s="25" t="s">
        <v>546</v>
      </c>
      <c r="C150" s="12"/>
      <c r="D150" s="12"/>
      <c r="E150" s="44"/>
      <c r="F150" s="46">
        <f>SUBTOTAL(109,F115:F149)</f>
        <v>0</v>
      </c>
      <c r="G150" s="26"/>
      <c r="ZY150" t="s">
        <v>547</v>
      </c>
    </row>
    <row r="151" spans="1:702" ht="4.9000000000000004" customHeight="1" x14ac:dyDescent="0.25">
      <c r="A151" s="27"/>
      <c r="B151" s="28"/>
      <c r="C151" s="12"/>
      <c r="D151" s="12"/>
      <c r="E151" s="44"/>
      <c r="F151" s="47"/>
    </row>
    <row r="152" spans="1:702" x14ac:dyDescent="0.25">
      <c r="A152" s="15" t="s">
        <v>548</v>
      </c>
      <c r="B152" s="16" t="s">
        <v>549</v>
      </c>
      <c r="C152" s="12"/>
      <c r="D152" s="12"/>
      <c r="E152" s="44"/>
      <c r="F152" s="48"/>
      <c r="ZY152" t="s">
        <v>550</v>
      </c>
      <c r="ZZ152" s="14"/>
    </row>
    <row r="153" spans="1:702" x14ac:dyDescent="0.25">
      <c r="A153" s="31" t="s">
        <v>551</v>
      </c>
      <c r="B153" s="32" t="s">
        <v>552</v>
      </c>
      <c r="C153" s="12"/>
      <c r="D153" s="12"/>
      <c r="E153" s="44"/>
      <c r="F153" s="48"/>
      <c r="ZY153" t="s">
        <v>553</v>
      </c>
      <c r="ZZ153" s="14"/>
    </row>
    <row r="154" spans="1:702" x14ac:dyDescent="0.25">
      <c r="A154" s="29" t="s">
        <v>554</v>
      </c>
      <c r="B154" s="30" t="s">
        <v>555</v>
      </c>
      <c r="C154" s="19" t="s">
        <v>556</v>
      </c>
      <c r="D154" s="21"/>
      <c r="E154" s="42"/>
      <c r="F154" s="43">
        <f>ROUND(D154*E154,2)</f>
        <v>0</v>
      </c>
      <c r="ZY154" t="s">
        <v>557</v>
      </c>
      <c r="ZZ154" s="14" t="s">
        <v>558</v>
      </c>
    </row>
    <row r="155" spans="1:702" x14ac:dyDescent="0.25">
      <c r="A155" s="29" t="s">
        <v>559</v>
      </c>
      <c r="B155" s="30" t="s">
        <v>560</v>
      </c>
      <c r="C155" s="19" t="s">
        <v>561</v>
      </c>
      <c r="D155" s="20"/>
      <c r="E155" s="42"/>
      <c r="F155" s="43">
        <f>ROUND(D155*E155,2)</f>
        <v>0</v>
      </c>
      <c r="ZY155" t="s">
        <v>562</v>
      </c>
      <c r="ZZ155" s="14" t="s">
        <v>563</v>
      </c>
    </row>
    <row r="156" spans="1:702" x14ac:dyDescent="0.25">
      <c r="A156" s="33" t="s">
        <v>564</v>
      </c>
      <c r="B156" s="34" t="s">
        <v>565</v>
      </c>
      <c r="C156" s="12"/>
      <c r="D156" s="12"/>
      <c r="E156" s="44"/>
      <c r="F156" s="48"/>
      <c r="ZY156" t="s">
        <v>566</v>
      </c>
      <c r="ZZ156" s="14"/>
    </row>
    <row r="157" spans="1:702" x14ac:dyDescent="0.25">
      <c r="A157" s="29" t="s">
        <v>567</v>
      </c>
      <c r="B157" s="30" t="s">
        <v>568</v>
      </c>
      <c r="C157" s="19" t="s">
        <v>569</v>
      </c>
      <c r="D157" s="21"/>
      <c r="E157" s="42"/>
      <c r="F157" s="43">
        <f>ROUND(D157*E157,2)</f>
        <v>0</v>
      </c>
      <c r="ZY157" t="s">
        <v>570</v>
      </c>
      <c r="ZZ157" s="14" t="s">
        <v>571</v>
      </c>
    </row>
    <row r="158" spans="1:702" x14ac:dyDescent="0.25">
      <c r="A158" s="29" t="s">
        <v>572</v>
      </c>
      <c r="B158" s="30" t="s">
        <v>573</v>
      </c>
      <c r="C158" s="19" t="s">
        <v>574</v>
      </c>
      <c r="D158" s="21"/>
      <c r="E158" s="42"/>
      <c r="F158" s="43">
        <f>ROUND(D158*E158,2)</f>
        <v>0</v>
      </c>
      <c r="ZY158" t="s">
        <v>575</v>
      </c>
      <c r="ZZ158" s="14" t="s">
        <v>576</v>
      </c>
    </row>
    <row r="159" spans="1:702" x14ac:dyDescent="0.25">
      <c r="A159" s="29" t="s">
        <v>577</v>
      </c>
      <c r="B159" s="30" t="s">
        <v>578</v>
      </c>
      <c r="C159" s="19" t="s">
        <v>579</v>
      </c>
      <c r="D159" s="21"/>
      <c r="E159" s="42"/>
      <c r="F159" s="43">
        <f>ROUND(D159*E159,2)</f>
        <v>0</v>
      </c>
      <c r="ZY159" t="s">
        <v>580</v>
      </c>
      <c r="ZZ159" s="14" t="s">
        <v>581</v>
      </c>
    </row>
    <row r="160" spans="1:702" x14ac:dyDescent="0.25">
      <c r="A160" s="33" t="s">
        <v>582</v>
      </c>
      <c r="B160" s="34" t="s">
        <v>583</v>
      </c>
      <c r="C160" s="12"/>
      <c r="D160" s="12"/>
      <c r="E160" s="44"/>
      <c r="F160" s="48"/>
      <c r="ZY160" t="s">
        <v>584</v>
      </c>
      <c r="ZZ160" s="14"/>
    </row>
    <row r="161" spans="1:702" x14ac:dyDescent="0.25">
      <c r="A161" s="29" t="s">
        <v>585</v>
      </c>
      <c r="B161" s="30" t="s">
        <v>586</v>
      </c>
      <c r="C161" s="19" t="s">
        <v>587</v>
      </c>
      <c r="D161" s="35"/>
      <c r="E161" s="42"/>
      <c r="F161" s="43">
        <f>ROUND(D161*E161,2)</f>
        <v>0</v>
      </c>
      <c r="ZY161" t="s">
        <v>588</v>
      </c>
      <c r="ZZ161" s="14" t="s">
        <v>589</v>
      </c>
    </row>
    <row r="162" spans="1:702" x14ac:dyDescent="0.25">
      <c r="A162" s="29" t="s">
        <v>590</v>
      </c>
      <c r="B162" s="30" t="s">
        <v>591</v>
      </c>
      <c r="C162" s="19" t="s">
        <v>592</v>
      </c>
      <c r="D162" s="21"/>
      <c r="E162" s="42"/>
      <c r="F162" s="43">
        <f>ROUND(D162*E162,2)</f>
        <v>0</v>
      </c>
      <c r="ZY162" t="s">
        <v>593</v>
      </c>
      <c r="ZZ162" s="14" t="s">
        <v>594</v>
      </c>
    </row>
    <row r="163" spans="1:702" x14ac:dyDescent="0.25">
      <c r="A163" s="29" t="s">
        <v>595</v>
      </c>
      <c r="B163" s="30" t="s">
        <v>596</v>
      </c>
      <c r="C163" s="19" t="s">
        <v>597</v>
      </c>
      <c r="D163" s="20"/>
      <c r="E163" s="42"/>
      <c r="F163" s="43">
        <f>ROUND(D163*E163,2)</f>
        <v>0</v>
      </c>
      <c r="ZY163" t="s">
        <v>598</v>
      </c>
      <c r="ZZ163" s="14" t="s">
        <v>599</v>
      </c>
    </row>
    <row r="164" spans="1:702" x14ac:dyDescent="0.25">
      <c r="A164" s="33" t="s">
        <v>600</v>
      </c>
      <c r="B164" s="34" t="s">
        <v>601</v>
      </c>
      <c r="C164" s="12"/>
      <c r="D164" s="12"/>
      <c r="E164" s="44"/>
      <c r="F164" s="48"/>
      <c r="ZY164" t="s">
        <v>602</v>
      </c>
      <c r="ZZ164" s="14"/>
    </row>
    <row r="165" spans="1:702" x14ac:dyDescent="0.25">
      <c r="A165" s="29" t="s">
        <v>603</v>
      </c>
      <c r="B165" s="30" t="s">
        <v>604</v>
      </c>
      <c r="C165" s="19" t="s">
        <v>605</v>
      </c>
      <c r="D165" s="35"/>
      <c r="E165" s="42"/>
      <c r="F165" s="43">
        <f>ROUND(D165*E165,2)</f>
        <v>0</v>
      </c>
      <c r="ZY165" t="s">
        <v>606</v>
      </c>
      <c r="ZZ165" s="14" t="s">
        <v>607</v>
      </c>
    </row>
    <row r="166" spans="1:702" x14ac:dyDescent="0.25">
      <c r="A166" s="29" t="s">
        <v>608</v>
      </c>
      <c r="B166" s="30" t="s">
        <v>609</v>
      </c>
      <c r="C166" s="19" t="s">
        <v>610</v>
      </c>
      <c r="D166" s="21"/>
      <c r="E166" s="42"/>
      <c r="F166" s="43">
        <f>ROUND(D166*E166,2)</f>
        <v>0</v>
      </c>
      <c r="ZY166" t="s">
        <v>611</v>
      </c>
      <c r="ZZ166" s="14" t="s">
        <v>612</v>
      </c>
    </row>
    <row r="167" spans="1:702" x14ac:dyDescent="0.25">
      <c r="A167" s="29" t="s">
        <v>613</v>
      </c>
      <c r="B167" s="30" t="s">
        <v>614</v>
      </c>
      <c r="C167" s="19" t="s">
        <v>615</v>
      </c>
      <c r="D167" s="20"/>
      <c r="E167" s="42"/>
      <c r="F167" s="43">
        <f>ROUND(D167*E167,2)</f>
        <v>0</v>
      </c>
      <c r="ZY167" t="s">
        <v>616</v>
      </c>
      <c r="ZZ167" s="14" t="s">
        <v>617</v>
      </c>
    </row>
    <row r="168" spans="1:702" x14ac:dyDescent="0.25">
      <c r="A168" s="33" t="s">
        <v>618</v>
      </c>
      <c r="B168" s="34" t="s">
        <v>619</v>
      </c>
      <c r="C168" s="12"/>
      <c r="D168" s="12"/>
      <c r="E168" s="44"/>
      <c r="F168" s="48"/>
      <c r="ZY168" t="s">
        <v>620</v>
      </c>
      <c r="ZZ168" s="14"/>
    </row>
    <row r="169" spans="1:702" x14ac:dyDescent="0.25">
      <c r="A169" s="29" t="s">
        <v>621</v>
      </c>
      <c r="B169" s="30" t="s">
        <v>622</v>
      </c>
      <c r="C169" s="19" t="s">
        <v>623</v>
      </c>
      <c r="D169" s="21"/>
      <c r="E169" s="42"/>
      <c r="F169" s="43">
        <f>ROUND(D169*E169,2)</f>
        <v>0</v>
      </c>
      <c r="ZY169" t="s">
        <v>624</v>
      </c>
      <c r="ZZ169" s="14" t="s">
        <v>625</v>
      </c>
    </row>
    <row r="170" spans="1:702" x14ac:dyDescent="0.25">
      <c r="A170" s="33" t="s">
        <v>626</v>
      </c>
      <c r="B170" s="34" t="s">
        <v>627</v>
      </c>
      <c r="C170" s="12"/>
      <c r="D170" s="12"/>
      <c r="E170" s="44"/>
      <c r="F170" s="48"/>
      <c r="ZY170" t="s">
        <v>628</v>
      </c>
      <c r="ZZ170" s="14"/>
    </row>
    <row r="171" spans="1:702" x14ac:dyDescent="0.25">
      <c r="A171" s="29" t="s">
        <v>629</v>
      </c>
      <c r="B171" s="30" t="s">
        <v>630</v>
      </c>
      <c r="C171" s="19" t="s">
        <v>631</v>
      </c>
      <c r="D171" s="20"/>
      <c r="E171" s="42"/>
      <c r="F171" s="43">
        <f>ROUND(D171*E171,2)</f>
        <v>0</v>
      </c>
      <c r="ZY171" t="s">
        <v>632</v>
      </c>
      <c r="ZZ171" s="14" t="s">
        <v>633</v>
      </c>
    </row>
    <row r="172" spans="1:702" x14ac:dyDescent="0.25">
      <c r="A172" s="33" t="s">
        <v>634</v>
      </c>
      <c r="B172" s="34" t="s">
        <v>635</v>
      </c>
      <c r="C172" s="12"/>
      <c r="D172" s="12"/>
      <c r="E172" s="44"/>
      <c r="F172" s="48"/>
      <c r="ZY172" t="s">
        <v>636</v>
      </c>
      <c r="ZZ172" s="14"/>
    </row>
    <row r="173" spans="1:702" x14ac:dyDescent="0.25">
      <c r="A173" s="29" t="s">
        <v>637</v>
      </c>
      <c r="B173" s="30" t="s">
        <v>638</v>
      </c>
      <c r="C173" s="19" t="s">
        <v>639</v>
      </c>
      <c r="D173" s="35"/>
      <c r="E173" s="42"/>
      <c r="F173" s="43">
        <f>ROUND(D173*E173,2)</f>
        <v>0</v>
      </c>
      <c r="ZY173" t="s">
        <v>640</v>
      </c>
      <c r="ZZ173" s="14" t="s">
        <v>641</v>
      </c>
    </row>
    <row r="174" spans="1:702" x14ac:dyDescent="0.25">
      <c r="A174" s="29" t="s">
        <v>642</v>
      </c>
      <c r="B174" s="30" t="s">
        <v>643</v>
      </c>
      <c r="C174" s="19" t="s">
        <v>644</v>
      </c>
      <c r="D174" s="21"/>
      <c r="E174" s="42"/>
      <c r="F174" s="43">
        <f>ROUND(D174*E174,2)</f>
        <v>0</v>
      </c>
      <c r="ZY174" t="s">
        <v>645</v>
      </c>
      <c r="ZZ174" s="14" t="s">
        <v>646</v>
      </c>
    </row>
    <row r="175" spans="1:702" x14ac:dyDescent="0.25">
      <c r="A175" s="29" t="s">
        <v>647</v>
      </c>
      <c r="B175" s="30" t="s">
        <v>648</v>
      </c>
      <c r="C175" s="19" t="s">
        <v>649</v>
      </c>
      <c r="D175" s="20"/>
      <c r="E175" s="42"/>
      <c r="F175" s="43">
        <f>ROUND(D175*E175,2)</f>
        <v>0</v>
      </c>
      <c r="ZY175" t="s">
        <v>650</v>
      </c>
      <c r="ZZ175" s="14" t="s">
        <v>651</v>
      </c>
    </row>
    <row r="176" spans="1:702" ht="4.9000000000000004" customHeight="1" x14ac:dyDescent="0.25">
      <c r="A176" s="22"/>
      <c r="B176" s="23"/>
      <c r="C176" s="12"/>
      <c r="D176" s="12"/>
      <c r="E176" s="44"/>
      <c r="F176" s="45"/>
    </row>
    <row r="177" spans="1:702" x14ac:dyDescent="0.25">
      <c r="A177" s="24"/>
      <c r="B177" s="25" t="s">
        <v>652</v>
      </c>
      <c r="C177" s="12"/>
      <c r="D177" s="12"/>
      <c r="E177" s="44"/>
      <c r="F177" s="46">
        <f>SUBTOTAL(109,F153:F176)</f>
        <v>0</v>
      </c>
      <c r="G177" s="26"/>
      <c r="ZY177" t="s">
        <v>653</v>
      </c>
    </row>
    <row r="178" spans="1:702" ht="4.9000000000000004" customHeight="1" x14ac:dyDescent="0.25">
      <c r="A178" s="27"/>
      <c r="B178" s="28"/>
      <c r="C178" s="12"/>
      <c r="D178" s="12"/>
      <c r="E178" s="44"/>
      <c r="F178" s="47"/>
    </row>
    <row r="179" spans="1:702" x14ac:dyDescent="0.25">
      <c r="A179" s="15" t="s">
        <v>654</v>
      </c>
      <c r="B179" s="16" t="s">
        <v>655</v>
      </c>
      <c r="C179" s="12"/>
      <c r="D179" s="12"/>
      <c r="E179" s="44"/>
      <c r="F179" s="48"/>
      <c r="ZY179" t="s">
        <v>656</v>
      </c>
      <c r="ZZ179" s="14"/>
    </row>
    <row r="180" spans="1:702" x14ac:dyDescent="0.25">
      <c r="A180" s="31" t="s">
        <v>657</v>
      </c>
      <c r="B180" s="32" t="s">
        <v>658</v>
      </c>
      <c r="C180" s="12"/>
      <c r="D180" s="12"/>
      <c r="E180" s="44"/>
      <c r="F180" s="48"/>
      <c r="ZY180" t="s">
        <v>659</v>
      </c>
      <c r="ZZ180" s="14"/>
    </row>
    <row r="181" spans="1:702" x14ac:dyDescent="0.25">
      <c r="A181" s="29" t="s">
        <v>660</v>
      </c>
      <c r="B181" s="30" t="s">
        <v>661</v>
      </c>
      <c r="C181" s="19" t="s">
        <v>662</v>
      </c>
      <c r="D181" s="21"/>
      <c r="E181" s="42"/>
      <c r="F181" s="43">
        <f>ROUND(D181*E181,2)</f>
        <v>0</v>
      </c>
      <c r="ZY181" t="s">
        <v>663</v>
      </c>
      <c r="ZZ181" s="14" t="s">
        <v>664</v>
      </c>
    </row>
    <row r="182" spans="1:702" x14ac:dyDescent="0.25">
      <c r="A182" s="29" t="s">
        <v>665</v>
      </c>
      <c r="B182" s="30" t="s">
        <v>666</v>
      </c>
      <c r="C182" s="19" t="s">
        <v>667</v>
      </c>
      <c r="D182" s="21"/>
      <c r="E182" s="42"/>
      <c r="F182" s="43">
        <f>ROUND(D182*E182,2)</f>
        <v>0</v>
      </c>
      <c r="ZY182" t="s">
        <v>668</v>
      </c>
      <c r="ZZ182" s="14" t="s">
        <v>669</v>
      </c>
    </row>
    <row r="183" spans="1:702" x14ac:dyDescent="0.25">
      <c r="A183" s="33" t="s">
        <v>670</v>
      </c>
      <c r="B183" s="34" t="s">
        <v>671</v>
      </c>
      <c r="C183" s="12"/>
      <c r="D183" s="12"/>
      <c r="E183" s="44"/>
      <c r="F183" s="48"/>
      <c r="ZY183" t="s">
        <v>672</v>
      </c>
      <c r="ZZ183" s="14"/>
    </row>
    <row r="184" spans="1:702" x14ac:dyDescent="0.25">
      <c r="A184" s="29" t="s">
        <v>673</v>
      </c>
      <c r="B184" s="30" t="s">
        <v>674</v>
      </c>
      <c r="C184" s="19" t="s">
        <v>675</v>
      </c>
      <c r="D184" s="20"/>
      <c r="E184" s="42"/>
      <c r="F184" s="43">
        <f>ROUND(D184*E184,2)</f>
        <v>0</v>
      </c>
      <c r="ZY184" t="s">
        <v>676</v>
      </c>
      <c r="ZZ184" s="14" t="s">
        <v>677</v>
      </c>
    </row>
    <row r="185" spans="1:702" x14ac:dyDescent="0.25">
      <c r="A185" s="33" t="s">
        <v>678</v>
      </c>
      <c r="B185" s="34" t="s">
        <v>679</v>
      </c>
      <c r="C185" s="12"/>
      <c r="D185" s="12"/>
      <c r="E185" s="44"/>
      <c r="F185" s="48"/>
      <c r="ZY185" t="s">
        <v>680</v>
      </c>
      <c r="ZZ185" s="14"/>
    </row>
    <row r="186" spans="1:702" x14ac:dyDescent="0.25">
      <c r="A186" s="29" t="s">
        <v>681</v>
      </c>
      <c r="B186" s="30" t="s">
        <v>682</v>
      </c>
      <c r="C186" s="19" t="s">
        <v>683</v>
      </c>
      <c r="D186" s="20"/>
      <c r="E186" s="42"/>
      <c r="F186" s="43">
        <f>ROUND(D186*E186,2)</f>
        <v>0</v>
      </c>
      <c r="ZY186" t="s">
        <v>684</v>
      </c>
      <c r="ZZ186" s="14" t="s">
        <v>685</v>
      </c>
    </row>
    <row r="187" spans="1:702" x14ac:dyDescent="0.25">
      <c r="A187" s="33" t="s">
        <v>686</v>
      </c>
      <c r="B187" s="34" t="s">
        <v>687</v>
      </c>
      <c r="C187" s="12"/>
      <c r="D187" s="12"/>
      <c r="E187" s="44"/>
      <c r="F187" s="48"/>
      <c r="ZY187" t="s">
        <v>688</v>
      </c>
      <c r="ZZ187" s="14"/>
    </row>
    <row r="188" spans="1:702" x14ac:dyDescent="0.25">
      <c r="A188" s="29" t="s">
        <v>689</v>
      </c>
      <c r="B188" s="30" t="s">
        <v>690</v>
      </c>
      <c r="C188" s="19" t="s">
        <v>691</v>
      </c>
      <c r="D188" s="20"/>
      <c r="E188" s="42"/>
      <c r="F188" s="43">
        <f>ROUND(D188*E188,2)</f>
        <v>0</v>
      </c>
      <c r="ZY188" t="s">
        <v>692</v>
      </c>
      <c r="ZZ188" s="14" t="s">
        <v>693</v>
      </c>
    </row>
    <row r="189" spans="1:702" ht="4.9000000000000004" customHeight="1" x14ac:dyDescent="0.25">
      <c r="A189" s="22"/>
      <c r="B189" s="23"/>
      <c r="C189" s="12"/>
      <c r="D189" s="12"/>
      <c r="E189" s="44"/>
      <c r="F189" s="45"/>
    </row>
    <row r="190" spans="1:702" x14ac:dyDescent="0.25">
      <c r="A190" s="24"/>
      <c r="B190" s="25" t="s">
        <v>694</v>
      </c>
      <c r="C190" s="12"/>
      <c r="D190" s="12"/>
      <c r="E190" s="44"/>
      <c r="F190" s="46">
        <f>SUBTOTAL(109,F180:F189)</f>
        <v>0</v>
      </c>
      <c r="G190" s="26"/>
      <c r="ZY190" t="s">
        <v>695</v>
      </c>
    </row>
    <row r="191" spans="1:702" ht="4.9000000000000004" customHeight="1" x14ac:dyDescent="0.25">
      <c r="A191" s="22"/>
      <c r="B191" s="23"/>
      <c r="C191" s="12"/>
      <c r="D191" s="12"/>
      <c r="E191" s="44"/>
      <c r="F191" s="47"/>
    </row>
    <row r="192" spans="1:702" ht="4.9000000000000004" customHeight="1" x14ac:dyDescent="0.25">
      <c r="A192" s="27"/>
      <c r="B192" s="36"/>
      <c r="C192" s="37"/>
      <c r="D192" s="37"/>
      <c r="E192" s="49"/>
      <c r="F192" s="45"/>
    </row>
    <row r="193" spans="1:701" ht="4.9000000000000004" customHeight="1" x14ac:dyDescent="0.25">
      <c r="A193" s="38"/>
      <c r="B193" s="38"/>
      <c r="C193" s="38"/>
      <c r="D193" s="38"/>
      <c r="E193" s="50"/>
      <c r="F193" s="50"/>
    </row>
    <row r="194" spans="1:701" x14ac:dyDescent="0.25">
      <c r="B194" s="39" t="s">
        <v>696</v>
      </c>
      <c r="E194" s="51"/>
      <c r="F194" s="52">
        <f>SUBTOTAL(109,F4:F192)</f>
        <v>0</v>
      </c>
      <c r="ZY194" t="s">
        <v>697</v>
      </c>
    </row>
    <row r="195" spans="1:701" x14ac:dyDescent="0.25">
      <c r="A195" s="41">
        <v>20</v>
      </c>
      <c r="B195" s="39" t="str">
        <f>CONCATENATE("Montant TVA (",A195,"%)")</f>
        <v>Montant TVA (20%)</v>
      </c>
      <c r="E195" s="51"/>
      <c r="F195" s="52">
        <f>(F194*A195)/100</f>
        <v>0</v>
      </c>
      <c r="ZY195" t="s">
        <v>698</v>
      </c>
    </row>
    <row r="196" spans="1:701" x14ac:dyDescent="0.25">
      <c r="B196" s="39" t="s">
        <v>699</v>
      </c>
      <c r="E196" s="51"/>
      <c r="F196" s="52">
        <f>F194+F195</f>
        <v>0</v>
      </c>
      <c r="ZY196" t="s">
        <v>700</v>
      </c>
    </row>
    <row r="197" spans="1:701" x14ac:dyDescent="0.25">
      <c r="E197" s="51"/>
      <c r="F197" s="52"/>
    </row>
    <row r="198" spans="1:701" x14ac:dyDescent="0.25">
      <c r="F198" s="40"/>
    </row>
  </sheetData>
  <mergeCells count="1">
    <mergeCell ref="A1:F1"/>
  </mergeCells>
  <printOptions horizontalCentered="1"/>
  <pageMargins left="0.08" right="0.08" top="0.06" bottom="0.06" header="0.76" footer="0.76"/>
  <pageSetup paperSize="9" scale="85" fitToHeight="0" orientation="portrait" r:id="rId1"/>
  <rowBreaks count="3" manualBreakCount="3">
    <brk id="59" max="5" man="1"/>
    <brk id="112" max="5" man="1"/>
    <brk id="17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DEMOLITION - GROS OEU</vt:lpstr>
      <vt:lpstr>'Lot N°02 DEMOLITION - GROS OEU'!Impression_des_titres</vt:lpstr>
      <vt:lpstr>'Lot N°02 DEMOLITION - GROS OEU'!Zone_d_impression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mehdi.abadli</dc:creator>
  <cp:lastModifiedBy>BTP INGENIERIE SOLUTIONS</cp:lastModifiedBy>
  <dcterms:created xsi:type="dcterms:W3CDTF">2025-01-16T14:41:10Z</dcterms:created>
  <dcterms:modified xsi:type="dcterms:W3CDTF">2025-02-14T15:06:39Z</dcterms:modified>
</cp:coreProperties>
</file>