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L:\DAI CELLULE MARCHES\02 MARCHES  BOURGOGNE\CP VARENNES LE GRAND\25003 AD'AP\02.DCE VALIDE\DISPDIJ25003 DCE TRAVAUX AD'AP Varennes\2 Pieces techniques\02 CDPGF\"/>
    </mc:Choice>
  </mc:AlternateContent>
  <xr:revisionPtr revIDLastSave="0" documentId="13_ncr:1_{3A87F31B-8B0D-4E7A-9A43-9EDDCAFC36E8}" xr6:coauthVersionLast="47" xr6:coauthVersionMax="47" xr10:uidLastSave="{00000000-0000-0000-0000-000000000000}"/>
  <bookViews>
    <workbookView xWindow="-110" yWindow="-110" windowWidth="19420" windowHeight="11620" xr2:uid="{185A3614-0B67-4399-897E-DA158926A37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5" i="1"/>
  <c r="F81" i="1"/>
  <c r="F78" i="1"/>
  <c r="F42" i="1"/>
  <c r="F40" i="1"/>
  <c r="F46" i="1" l="1"/>
  <c r="F45" i="1"/>
  <c r="F44" i="1"/>
  <c r="F38" i="1"/>
  <c r="F36" i="1"/>
  <c r="F34" i="1"/>
  <c r="F32" i="1"/>
  <c r="F31" i="1"/>
  <c r="F30" i="1"/>
  <c r="F29" i="1"/>
  <c r="F28" i="1"/>
  <c r="F26" i="1"/>
  <c r="F25" i="1"/>
  <c r="F23" i="1"/>
  <c r="F22" i="1"/>
  <c r="F21" i="1"/>
  <c r="F14" i="1"/>
  <c r="F7" i="1"/>
  <c r="F72" i="1"/>
  <c r="F51" i="1" l="1"/>
  <c r="F64" i="1"/>
  <c r="F49" i="1"/>
  <c r="F65" i="1"/>
  <c r="F73" i="1" l="1"/>
  <c r="F59" i="1" l="1"/>
  <c r="F58" i="1"/>
  <c r="F87" i="1" l="1"/>
  <c r="F85" i="1"/>
  <c r="F79" i="1"/>
  <c r="F80" i="1"/>
  <c r="F75" i="1"/>
  <c r="F71" i="1"/>
  <c r="F55" i="1"/>
  <c r="F54" i="1"/>
  <c r="F53" i="1"/>
  <c r="F52" i="1"/>
  <c r="F50" i="1"/>
  <c r="F48" i="1"/>
  <c r="F68" i="1"/>
  <c r="F67" i="1"/>
  <c r="F66" i="1"/>
  <c r="F63" i="1"/>
  <c r="F62" i="1"/>
  <c r="F61" i="1"/>
  <c r="F76" i="1" l="1"/>
  <c r="F57" i="1" l="1"/>
  <c r="F83" i="1"/>
  <c r="F70" i="1"/>
  <c r="F12" i="1"/>
  <c r="F11" i="1"/>
  <c r="F10" i="1"/>
  <c r="F9" i="1"/>
  <c r="F8" i="1"/>
  <c r="F6" i="1"/>
  <c r="F88" i="1" l="1"/>
  <c r="F89" i="1" s="1"/>
  <c r="F90" i="1" s="1"/>
  <c r="F91" i="1" s="1"/>
</calcChain>
</file>

<file path=xl/sharedStrings.xml><?xml version="1.0" encoding="utf-8"?>
<sst xmlns="http://schemas.openxmlformats.org/spreadsheetml/2006/main" count="159" uniqueCount="69">
  <si>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</si>
  <si>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DESIGNATION</t>
  </si>
  <si>
    <t>U</t>
  </si>
  <si>
    <t>PU €HT</t>
  </si>
  <si>
    <t>P total €HT</t>
  </si>
  <si>
    <t>LOT 1 - GROS ŒUVRE - DEMOLITION</t>
  </si>
  <si>
    <t>PREPARATION DE CHANTIER</t>
  </si>
  <si>
    <t>Consignation installations existantes, signalisation et balisage</t>
  </si>
  <si>
    <t>ens</t>
  </si>
  <si>
    <t>Installation d'une base vie</t>
  </si>
  <si>
    <t>Repérage des installations</t>
  </si>
  <si>
    <t>Organisation des travaux, manutention et mesures conservatoires</t>
  </si>
  <si>
    <t>DOE complet yc formation / transmission des installations</t>
  </si>
  <si>
    <t>Nettoyage quotidien du chantier compris évacuation des déchets</t>
  </si>
  <si>
    <t xml:space="preserve">Mise en œuvre de bateau pour passer le trottoir </t>
  </si>
  <si>
    <t>Re cloisonnement de la zone</t>
  </si>
  <si>
    <t>Salles d'activité - Activités musique</t>
  </si>
  <si>
    <t>Chanfreins</t>
  </si>
  <si>
    <t>u</t>
  </si>
  <si>
    <t>Cours de promenade maison d'arrêt</t>
  </si>
  <si>
    <t>m²</t>
  </si>
  <si>
    <t>Cellule PMR maison d'arrêt</t>
  </si>
  <si>
    <t>Mise à nu des cellules, compris dépose du sanitaire, du lavabo.</t>
  </si>
  <si>
    <t>Cours de promenade centre détention</t>
  </si>
  <si>
    <t>Cellule PMR centre détention</t>
  </si>
  <si>
    <t>TOTAL LOT 1 - GROS ŒUVRE - DEMOLITION</t>
  </si>
  <si>
    <t>TOTAL - €TTC</t>
  </si>
  <si>
    <t>TVA - 20%</t>
  </si>
  <si>
    <t xml:space="preserve">Bâtiment familles </t>
  </si>
  <si>
    <t>Escalier vers R+1 (US &amp; Salle d'activités)</t>
  </si>
  <si>
    <t xml:space="preserve">Pose de bordure préventive sous emprise de l'escalier métallique </t>
  </si>
  <si>
    <t>Visio conférence</t>
  </si>
  <si>
    <t>Ateliers 2 Maison d'arrêt</t>
  </si>
  <si>
    <t>Ateliers 3 Centre de détention</t>
  </si>
  <si>
    <t>Démolition diverse</t>
  </si>
  <si>
    <t>Attente entrée visiteurs</t>
  </si>
  <si>
    <t>Coulage d'une chappe</t>
  </si>
  <si>
    <t>Sanitaire rue intérieure</t>
  </si>
  <si>
    <t>Aménagement d'un cheminement</t>
  </si>
  <si>
    <t>Suppression du mur entre les deux cellules simples</t>
  </si>
  <si>
    <t>Rebouchage de la porte existante</t>
  </si>
  <si>
    <t>Re cloisonnement de la zone (block douches)</t>
  </si>
  <si>
    <t>Coulage d'une dalle</t>
  </si>
  <si>
    <t>Aménagement d'une rampe</t>
  </si>
  <si>
    <t>Centre Pénitentiaire de Varennes-le-Grand
DPGF - DCE
MISE EN CONFORMITE ACCESSIBILITE PMR</t>
  </si>
  <si>
    <t>Dévoiement des réseaux</t>
  </si>
  <si>
    <t>Études d'exécution : plans d'implantation, plan de réservations, gros œuvre, coupes, planning, notes de calculs, présentation au bureau de contrôle</t>
  </si>
  <si>
    <t>Accueil famille</t>
  </si>
  <si>
    <t>Élargissement du passage de porte et reprise de linteau P2</t>
  </si>
  <si>
    <t>Zone fouille - Greffe</t>
  </si>
  <si>
    <t>Élargissement du passage de porte et reprise de linteau P6</t>
  </si>
  <si>
    <t>Escalier vers R+1 (Bureau moniteur de sport)</t>
  </si>
  <si>
    <t>Élargissement du passage de porte et reprise de linteau P9</t>
  </si>
  <si>
    <t>Élargissement du passage de porte et reprise de linteau P8</t>
  </si>
  <si>
    <t>Ouverture du passage de porte et reprise de linteau P10A</t>
  </si>
  <si>
    <t>Élargissement du passage de porte et reprise de linteau sanitaires P12</t>
  </si>
  <si>
    <t>Qté BE</t>
  </si>
  <si>
    <t>Qté ENT</t>
  </si>
  <si>
    <t>Accès maison d'arrêt</t>
  </si>
  <si>
    <t>Reprise de pentes</t>
  </si>
  <si>
    <t>Accès centre détention</t>
  </si>
  <si>
    <t>Sanitaires attente détenus (Salles d'activités)</t>
  </si>
  <si>
    <t>Sanitaires Unité sanitaire</t>
  </si>
  <si>
    <t>Démolition diverse + bouchage ouverture</t>
  </si>
  <si>
    <t>Stationnement PMR</t>
  </si>
  <si>
    <t>Marquage au sol pour 3 places de parking</t>
  </si>
  <si>
    <t>Signalisation verticale pour 3 places de parking</t>
  </si>
  <si>
    <t>Signalisation horizontale &amp; marquage</t>
  </si>
  <si>
    <t>TOTAL - €HT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</si>
</sst>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3" borderId="4" xfId="0" applyFill="1" applyBorder="1"/>
    <xf numFmtId="0" fontId="5" fillId="3" borderId="1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4" fontId="6" fillId="3" borderId="15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164" fontId="6" fillId="0" borderId="15" xfId="0" applyNumberFormat="1" applyFont="1" applyBorder="1" applyAlignment="1">
      <alignment horizontal="center" vertical="center"/>
    </xf>
    <xf numFmtId="0" fontId="8" fillId="0" borderId="4" xfId="0" applyFont="1" applyBorder="1"/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justify" vertical="center"/>
    </xf>
    <xf numFmtId="0" fontId="3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/>
    </xf>
    <xf numFmtId="44" fontId="0" fillId="2" borderId="13" xfId="0" applyNumberFormat="1" applyFill="1" applyBorder="1" applyAlignment="1">
      <alignment vertical="center"/>
    </xf>
    <xf numFmtId="44" fontId="4" fillId="2" borderId="14" xfId="1" applyFont="1" applyFill="1" applyBorder="1" applyAlignment="1">
      <alignment horizontal="center" vertical="center"/>
    </xf>
    <xf numFmtId="44" fontId="10" fillId="2" borderId="17" xfId="1" applyFont="1" applyFill="1" applyBorder="1" applyAlignment="1">
      <alignment horizontal="center" vertical="center"/>
    </xf>
    <xf numFmtId="165" fontId="11" fillId="2" borderId="14" xfId="0" applyNumberFormat="1" applyFont="1" applyFill="1" applyBorder="1" applyAlignment="1">
      <alignment vertical="center" wrapText="1"/>
    </xf>
    <xf numFmtId="0" fontId="0" fillId="0" borderId="15" xfId="0" applyBorder="1"/>
    <xf numFmtId="0" fontId="5" fillId="0" borderId="0" xfId="0" applyFont="1"/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1" fillId="3" borderId="4" xfId="0" applyFont="1" applyFill="1" applyBorder="1"/>
    <xf numFmtId="0" fontId="1" fillId="3" borderId="1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0C716-3C3B-456D-B239-45DA223F2142}">
  <sheetPr>
    <pageSetUpPr fitToPage="1"/>
  </sheetPr>
  <dimension ref="A1:F91"/>
  <sheetViews>
    <sheetView showGridLines="0" tabSelected="1" view="pageBreakPreview" zoomScale="60" zoomScaleNormal="100" workbookViewId="0">
      <selection activeCell="P96" sqref="O96:P96"/>
    </sheetView>
  </sheetViews>
  <sheetFormatPr baseColWidth="10" defaultRowHeight="14"/>
  <cols>
    <col min="1" max="1" width="61" bestFit="1" customWidth="1"/>
    <col min="2" max="2" width="3.83203125" bestFit="1" customWidth="1"/>
    <col min="3" max="3" width="5.9140625" bestFit="1" customWidth="1"/>
    <col min="4" max="4" width="7" bestFit="1" customWidth="1"/>
    <col min="5" max="5" width="10.6640625" bestFit="1" customWidth="1"/>
    <col min="6" max="6" width="14.75" bestFit="1" customWidth="1"/>
  </cols>
  <sheetData>
    <row r="1" spans="1:6" ht="45" customHeight="1">
      <c r="A1" s="31" t="s">
        <v>44</v>
      </c>
      <c r="B1" s="32"/>
      <c r="C1" s="32"/>
      <c r="D1" s="32"/>
      <c r="E1" s="32"/>
      <c r="F1" s="33"/>
    </row>
    <row r="2" spans="1:6" ht="58.75" customHeight="1" thickBot="1">
      <c r="A2" s="34" t="s">
        <v>0</v>
      </c>
      <c r="B2" s="35"/>
      <c r="C2" s="35"/>
      <c r="D2" s="35"/>
      <c r="E2" s="35"/>
      <c r="F2" s="36"/>
    </row>
    <row r="3" spans="1:6" ht="15" thickBot="1">
      <c r="A3" s="1" t="s">
        <v>1</v>
      </c>
      <c r="B3" s="2" t="s">
        <v>2</v>
      </c>
      <c r="C3" s="2" t="s">
        <v>56</v>
      </c>
      <c r="D3" s="2" t="s">
        <v>57</v>
      </c>
      <c r="E3" s="3" t="s">
        <v>3</v>
      </c>
      <c r="F3" s="2" t="s">
        <v>4</v>
      </c>
    </row>
    <row r="4" spans="1:6" ht="14.5" thickBot="1">
      <c r="A4" s="37" t="s">
        <v>5</v>
      </c>
      <c r="B4" s="38"/>
      <c r="C4" s="38"/>
      <c r="D4" s="38"/>
      <c r="E4" s="38"/>
      <c r="F4" s="39"/>
    </row>
    <row r="5" spans="1:6" ht="14.5">
      <c r="A5" s="4" t="s">
        <v>6</v>
      </c>
      <c r="B5" s="5"/>
      <c r="C5" s="6"/>
      <c r="D5" s="6"/>
      <c r="E5" s="7"/>
      <c r="F5" s="7"/>
    </row>
    <row r="6" spans="1:6" ht="14.5">
      <c r="A6" s="8" t="s">
        <v>7</v>
      </c>
      <c r="B6" s="13" t="s">
        <v>8</v>
      </c>
      <c r="C6" s="14">
        <v>1</v>
      </c>
      <c r="D6" s="14"/>
      <c r="E6" s="11"/>
      <c r="F6" s="11">
        <f>E6*D6</f>
        <v>0</v>
      </c>
    </row>
    <row r="7" spans="1:6" ht="14.5">
      <c r="A7" s="8" t="s">
        <v>9</v>
      </c>
      <c r="B7" s="13" t="s">
        <v>8</v>
      </c>
      <c r="C7" s="14">
        <v>1</v>
      </c>
      <c r="D7" s="14"/>
      <c r="E7" s="11"/>
      <c r="F7" s="11">
        <f>E7*D7</f>
        <v>0</v>
      </c>
    </row>
    <row r="8" spans="1:6" ht="14.5">
      <c r="A8" s="8" t="s">
        <v>10</v>
      </c>
      <c r="B8" s="13" t="s">
        <v>8</v>
      </c>
      <c r="C8" s="14">
        <v>1</v>
      </c>
      <c r="D8" s="14"/>
      <c r="E8" s="11"/>
      <c r="F8" s="11">
        <f t="shared" ref="F8:F12" si="0">E8*D8</f>
        <v>0</v>
      </c>
    </row>
    <row r="9" spans="1:6" ht="44" customHeight="1">
      <c r="A9" s="8" t="s">
        <v>46</v>
      </c>
      <c r="B9" s="13" t="s">
        <v>8</v>
      </c>
      <c r="C9" s="14">
        <v>1</v>
      </c>
      <c r="D9" s="14"/>
      <c r="E9" s="11"/>
      <c r="F9" s="11">
        <f t="shared" si="0"/>
        <v>0</v>
      </c>
    </row>
    <row r="10" spans="1:6" ht="14.5">
      <c r="A10" s="9" t="s">
        <v>11</v>
      </c>
      <c r="B10" s="13" t="s">
        <v>8</v>
      </c>
      <c r="C10" s="14">
        <v>1</v>
      </c>
      <c r="D10" s="14"/>
      <c r="E10" s="11"/>
      <c r="F10" s="11">
        <f t="shared" si="0"/>
        <v>0</v>
      </c>
    </row>
    <row r="11" spans="1:6" ht="14.5">
      <c r="A11" s="9" t="s">
        <v>12</v>
      </c>
      <c r="B11" s="13" t="s">
        <v>8</v>
      </c>
      <c r="C11" s="14">
        <v>1</v>
      </c>
      <c r="D11" s="14"/>
      <c r="E11" s="11"/>
      <c r="F11" s="11">
        <f t="shared" si="0"/>
        <v>0</v>
      </c>
    </row>
    <row r="12" spans="1:6" ht="14.5">
      <c r="A12" s="9" t="s">
        <v>13</v>
      </c>
      <c r="B12" s="13" t="s">
        <v>8</v>
      </c>
      <c r="C12" s="14">
        <v>1</v>
      </c>
      <c r="D12" s="14"/>
      <c r="E12" s="11"/>
      <c r="F12" s="11">
        <f t="shared" si="0"/>
        <v>0</v>
      </c>
    </row>
    <row r="13" spans="1:6" ht="14.5">
      <c r="A13" s="4" t="s">
        <v>28</v>
      </c>
      <c r="B13" s="5"/>
      <c r="C13" s="6"/>
      <c r="D13" s="6"/>
      <c r="E13" s="7"/>
      <c r="F13" s="7"/>
    </row>
    <row r="14" spans="1:6" ht="14.5">
      <c r="A14" s="10" t="s">
        <v>14</v>
      </c>
      <c r="B14" s="13" t="s">
        <v>8</v>
      </c>
      <c r="C14" s="14">
        <v>1</v>
      </c>
      <c r="D14" s="14"/>
      <c r="E14" s="11"/>
      <c r="F14" s="11">
        <f>E14*D14</f>
        <v>0</v>
      </c>
    </row>
    <row r="15" spans="1:6" ht="14.5">
      <c r="A15" s="12" t="s">
        <v>43</v>
      </c>
      <c r="B15" s="13" t="s">
        <v>8</v>
      </c>
      <c r="C15" s="14">
        <v>1</v>
      </c>
      <c r="D15" s="14"/>
      <c r="E15" s="11"/>
      <c r="F15" s="11">
        <f t="shared" ref="F15" si="1">E15*D15</f>
        <v>0</v>
      </c>
    </row>
    <row r="16" spans="1:6" s="26" customFormat="1" ht="15" thickBot="1">
      <c r="A16" s="27" t="s">
        <v>64</v>
      </c>
      <c r="B16" s="28"/>
      <c r="C16" s="29"/>
      <c r="D16" s="6"/>
      <c r="E16" s="7"/>
      <c r="F16" s="7"/>
    </row>
    <row r="17" spans="1:6" s="26" customFormat="1" ht="14.5">
      <c r="A17" s="12" t="s">
        <v>65</v>
      </c>
      <c r="B17" s="30" t="s">
        <v>20</v>
      </c>
      <c r="C17" s="30">
        <v>55</v>
      </c>
      <c r="D17" s="14"/>
      <c r="E17" s="11"/>
      <c r="F17" s="11">
        <f>E17*D17</f>
        <v>0</v>
      </c>
    </row>
    <row r="18" spans="1:6" s="26" customFormat="1" ht="14.5">
      <c r="A18" s="12" t="s">
        <v>66</v>
      </c>
      <c r="B18" s="24" t="s">
        <v>8</v>
      </c>
      <c r="C18" s="25">
        <v>3</v>
      </c>
      <c r="D18" s="14"/>
      <c r="E18" s="11"/>
      <c r="F18" s="11">
        <f>E18*D18</f>
        <v>0</v>
      </c>
    </row>
    <row r="19" spans="1:6" s="26" customFormat="1" ht="14.5">
      <c r="A19" s="12" t="s">
        <v>67</v>
      </c>
      <c r="B19" s="24" t="s">
        <v>8</v>
      </c>
      <c r="C19" s="25">
        <v>3</v>
      </c>
      <c r="D19" s="14"/>
      <c r="E19" s="11"/>
      <c r="F19" s="11">
        <f>E19*D19</f>
        <v>0</v>
      </c>
    </row>
    <row r="20" spans="1:6" ht="14.5">
      <c r="A20" s="4" t="s">
        <v>47</v>
      </c>
      <c r="B20" s="5"/>
      <c r="C20" s="6"/>
      <c r="D20" s="6"/>
      <c r="E20" s="7"/>
      <c r="F20" s="7"/>
    </row>
    <row r="21" spans="1:6" ht="13.75" customHeight="1">
      <c r="A21" s="12" t="s">
        <v>34</v>
      </c>
      <c r="B21" s="13" t="s">
        <v>8</v>
      </c>
      <c r="C21" s="14">
        <v>1</v>
      </c>
      <c r="D21" s="14"/>
      <c r="E21" s="11"/>
      <c r="F21" s="11">
        <f t="shared" ref="F21:F23" si="2">E21*D21</f>
        <v>0</v>
      </c>
    </row>
    <row r="22" spans="1:6" ht="14.5">
      <c r="A22" s="12" t="s">
        <v>15</v>
      </c>
      <c r="B22" s="13" t="s">
        <v>8</v>
      </c>
      <c r="C22" s="14">
        <v>1</v>
      </c>
      <c r="D22" s="14"/>
      <c r="E22" s="11"/>
      <c r="F22" s="11">
        <f t="shared" si="2"/>
        <v>0</v>
      </c>
    </row>
    <row r="23" spans="1:6" ht="14.5">
      <c r="A23" s="12" t="s">
        <v>48</v>
      </c>
      <c r="B23" s="13" t="s">
        <v>8</v>
      </c>
      <c r="C23" s="14">
        <v>1</v>
      </c>
      <c r="D23" s="14"/>
      <c r="E23" s="11"/>
      <c r="F23" s="11">
        <f t="shared" si="2"/>
        <v>0</v>
      </c>
    </row>
    <row r="24" spans="1:6" ht="14.5">
      <c r="A24" s="4" t="s">
        <v>35</v>
      </c>
      <c r="B24" s="5"/>
      <c r="C24" s="6"/>
      <c r="D24" s="6"/>
      <c r="E24" s="7"/>
      <c r="F24" s="7"/>
    </row>
    <row r="25" spans="1:6" s="23" customFormat="1" ht="13.75" customHeight="1">
      <c r="A25" s="12" t="s">
        <v>45</v>
      </c>
      <c r="B25" s="13" t="s">
        <v>8</v>
      </c>
      <c r="C25" s="14">
        <v>1</v>
      </c>
      <c r="D25" s="14"/>
      <c r="E25" s="11"/>
      <c r="F25" s="11">
        <f t="shared" ref="F25:F26" si="3">E25*D25</f>
        <v>0</v>
      </c>
    </row>
    <row r="26" spans="1:6" ht="13.75" customHeight="1">
      <c r="A26" s="12" t="s">
        <v>34</v>
      </c>
      <c r="B26" s="13" t="s">
        <v>8</v>
      </c>
      <c r="C26" s="14">
        <v>1</v>
      </c>
      <c r="D26" s="14"/>
      <c r="E26" s="11"/>
      <c r="F26" s="11">
        <f t="shared" si="3"/>
        <v>0</v>
      </c>
    </row>
    <row r="27" spans="1:6" ht="14.5">
      <c r="A27" s="4" t="s">
        <v>49</v>
      </c>
      <c r="B27" s="5"/>
      <c r="C27" s="6"/>
      <c r="D27" s="6"/>
      <c r="E27" s="7"/>
      <c r="F27" s="7"/>
    </row>
    <row r="28" spans="1:6" ht="14.5">
      <c r="A28" s="12" t="s">
        <v>15</v>
      </c>
      <c r="B28" s="13" t="s">
        <v>8</v>
      </c>
      <c r="C28" s="14">
        <v>1</v>
      </c>
      <c r="D28" s="14"/>
      <c r="E28" s="11"/>
      <c r="F28" s="11">
        <f t="shared" ref="F28:F32" si="4">E28*D28</f>
        <v>0</v>
      </c>
    </row>
    <row r="29" spans="1:6" ht="14.5">
      <c r="A29" s="10" t="s">
        <v>17</v>
      </c>
      <c r="B29" s="13" t="s">
        <v>18</v>
      </c>
      <c r="C29" s="14">
        <v>1</v>
      </c>
      <c r="D29" s="14"/>
      <c r="E29" s="11"/>
      <c r="F29" s="11">
        <f t="shared" si="4"/>
        <v>0</v>
      </c>
    </row>
    <row r="30" spans="1:6" ht="13.75" customHeight="1">
      <c r="A30" s="12" t="s">
        <v>36</v>
      </c>
      <c r="B30" s="13" t="s">
        <v>8</v>
      </c>
      <c r="C30" s="14">
        <v>1</v>
      </c>
      <c r="D30" s="14"/>
      <c r="E30" s="11"/>
      <c r="F30" s="11">
        <f t="shared" si="4"/>
        <v>0</v>
      </c>
    </row>
    <row r="31" spans="1:6" ht="14.5">
      <c r="A31" s="12" t="s">
        <v>50</v>
      </c>
      <c r="B31" s="13" t="s">
        <v>8</v>
      </c>
      <c r="C31" s="14">
        <v>1</v>
      </c>
      <c r="D31" s="14"/>
      <c r="E31" s="11"/>
      <c r="F31" s="11">
        <f t="shared" si="4"/>
        <v>0</v>
      </c>
    </row>
    <row r="32" spans="1:6" ht="13.75" customHeight="1">
      <c r="A32" s="12" t="s">
        <v>34</v>
      </c>
      <c r="B32" s="13" t="s">
        <v>8</v>
      </c>
      <c r="C32" s="14">
        <v>1</v>
      </c>
      <c r="D32" s="14"/>
      <c r="E32" s="11"/>
      <c r="F32" s="11">
        <f t="shared" si="4"/>
        <v>0</v>
      </c>
    </row>
    <row r="33" spans="1:6" ht="14.5">
      <c r="A33" s="4" t="s">
        <v>29</v>
      </c>
      <c r="B33" s="5"/>
      <c r="C33" s="6"/>
      <c r="D33" s="6"/>
      <c r="E33" s="7"/>
      <c r="F33" s="7"/>
    </row>
    <row r="34" spans="1:6" ht="14.5">
      <c r="A34" s="22" t="s">
        <v>30</v>
      </c>
      <c r="B34" s="13" t="s">
        <v>8</v>
      </c>
      <c r="C34" s="14">
        <v>1</v>
      </c>
      <c r="D34" s="14"/>
      <c r="E34" s="11"/>
      <c r="F34" s="11">
        <f>E34*D34</f>
        <v>0</v>
      </c>
    </row>
    <row r="35" spans="1:6" ht="14.5">
      <c r="A35" s="4" t="s">
        <v>51</v>
      </c>
      <c r="B35" s="5"/>
      <c r="C35" s="6"/>
      <c r="D35" s="6"/>
      <c r="E35" s="7"/>
      <c r="F35" s="7"/>
    </row>
    <row r="36" spans="1:6" ht="14.5">
      <c r="A36" s="22" t="s">
        <v>30</v>
      </c>
      <c r="B36" s="13" t="s">
        <v>8</v>
      </c>
      <c r="C36" s="14">
        <v>1</v>
      </c>
      <c r="D36" s="14"/>
      <c r="E36" s="11"/>
      <c r="F36" s="11">
        <f>E36*D36</f>
        <v>0</v>
      </c>
    </row>
    <row r="37" spans="1:6" ht="14.5">
      <c r="A37" s="4" t="s">
        <v>37</v>
      </c>
      <c r="B37" s="5"/>
      <c r="C37" s="6"/>
      <c r="D37" s="6"/>
      <c r="E37" s="7"/>
      <c r="F37" s="7"/>
    </row>
    <row r="38" spans="1:6" s="23" customFormat="1" ht="13.75" customHeight="1">
      <c r="A38" s="12" t="s">
        <v>45</v>
      </c>
      <c r="B38" s="13" t="s">
        <v>8</v>
      </c>
      <c r="C38" s="14">
        <v>1</v>
      </c>
      <c r="D38" s="14"/>
      <c r="E38" s="11"/>
      <c r="F38" s="11">
        <f t="shared" ref="F38" si="5">E38*D38</f>
        <v>0</v>
      </c>
    </row>
    <row r="39" spans="1:6" ht="14.5">
      <c r="A39" s="4" t="s">
        <v>58</v>
      </c>
      <c r="B39" s="5"/>
      <c r="C39" s="6"/>
      <c r="D39" s="6"/>
      <c r="E39" s="7"/>
      <c r="F39" s="7"/>
    </row>
    <row r="40" spans="1:6" ht="14.5">
      <c r="A40" s="12" t="s">
        <v>59</v>
      </c>
      <c r="B40" s="13" t="s">
        <v>20</v>
      </c>
      <c r="C40" s="13">
        <v>5</v>
      </c>
      <c r="D40" s="14"/>
      <c r="E40" s="11"/>
      <c r="F40" s="11">
        <f t="shared" ref="F40" si="6">E40*D40</f>
        <v>0</v>
      </c>
    </row>
    <row r="41" spans="1:6" ht="14.5">
      <c r="A41" s="4" t="s">
        <v>60</v>
      </c>
      <c r="B41" s="5"/>
      <c r="C41" s="6"/>
      <c r="D41" s="6"/>
      <c r="E41" s="7"/>
      <c r="F41" s="7"/>
    </row>
    <row r="42" spans="1:6" ht="14.5">
      <c r="A42" s="12" t="s">
        <v>59</v>
      </c>
      <c r="B42" s="13" t="s">
        <v>20</v>
      </c>
      <c r="C42" s="13">
        <v>5</v>
      </c>
      <c r="D42" s="14"/>
      <c r="E42" s="11"/>
      <c r="F42" s="11">
        <f t="shared" ref="F42" si="7">E42*D42</f>
        <v>0</v>
      </c>
    </row>
    <row r="43" spans="1:6" ht="14.5">
      <c r="A43" s="4" t="s">
        <v>23</v>
      </c>
      <c r="B43" s="5"/>
      <c r="C43" s="6"/>
      <c r="D43" s="6"/>
      <c r="E43" s="7"/>
      <c r="F43" s="7"/>
    </row>
    <row r="44" spans="1:6" ht="14.5">
      <c r="A44" s="12" t="s">
        <v>38</v>
      </c>
      <c r="B44" s="13" t="s">
        <v>20</v>
      </c>
      <c r="C44" s="13">
        <v>71</v>
      </c>
      <c r="D44" s="13"/>
      <c r="E44" s="11"/>
      <c r="F44" s="11">
        <f t="shared" ref="F44:F46" si="8">E44*D44</f>
        <v>0</v>
      </c>
    </row>
    <row r="45" spans="1:6" ht="13.75" customHeight="1">
      <c r="A45" s="12" t="s">
        <v>42</v>
      </c>
      <c r="B45" s="13" t="s">
        <v>20</v>
      </c>
      <c r="C45" s="13">
        <v>7</v>
      </c>
      <c r="D45" s="13"/>
      <c r="E45" s="11"/>
      <c r="F45" s="11">
        <f t="shared" si="8"/>
        <v>0</v>
      </c>
    </row>
    <row r="46" spans="1:6" ht="14.5">
      <c r="A46" s="12" t="s">
        <v>43</v>
      </c>
      <c r="B46" s="13" t="s">
        <v>8</v>
      </c>
      <c r="C46" s="14">
        <v>1</v>
      </c>
      <c r="D46" s="14"/>
      <c r="E46" s="11"/>
      <c r="F46" s="11">
        <f t="shared" si="8"/>
        <v>0</v>
      </c>
    </row>
    <row r="47" spans="1:6" ht="14.5">
      <c r="A47" s="4" t="s">
        <v>24</v>
      </c>
      <c r="B47" s="5"/>
      <c r="C47" s="6"/>
      <c r="D47" s="6"/>
      <c r="E47" s="7"/>
      <c r="F47" s="7"/>
    </row>
    <row r="48" spans="1:6" ht="13.75" customHeight="1">
      <c r="A48" s="15" t="s">
        <v>22</v>
      </c>
      <c r="B48" s="13" t="s">
        <v>8</v>
      </c>
      <c r="C48" s="14">
        <v>1</v>
      </c>
      <c r="D48" s="14"/>
      <c r="E48" s="11"/>
      <c r="F48" s="11">
        <f t="shared" ref="F48:F55" si="9">E48*D48</f>
        <v>0</v>
      </c>
    </row>
    <row r="49" spans="1:6" s="23" customFormat="1" ht="13.75" customHeight="1">
      <c r="A49" s="12" t="s">
        <v>45</v>
      </c>
      <c r="B49" s="13" t="s">
        <v>8</v>
      </c>
      <c r="C49" s="14">
        <v>1</v>
      </c>
      <c r="D49" s="14"/>
      <c r="E49" s="11"/>
      <c r="F49" s="11">
        <f>E49*D49</f>
        <v>0</v>
      </c>
    </row>
    <row r="50" spans="1:6" ht="13.75" customHeight="1">
      <c r="A50" s="12" t="s">
        <v>39</v>
      </c>
      <c r="B50" s="13" t="s">
        <v>8</v>
      </c>
      <c r="C50" s="14">
        <v>1</v>
      </c>
      <c r="D50" s="14"/>
      <c r="E50" s="11"/>
      <c r="F50" s="11">
        <f t="shared" si="9"/>
        <v>0</v>
      </c>
    </row>
    <row r="51" spans="1:6" ht="14.5">
      <c r="A51" s="10" t="s">
        <v>17</v>
      </c>
      <c r="B51" s="13" t="s">
        <v>18</v>
      </c>
      <c r="C51" s="14">
        <v>1</v>
      </c>
      <c r="D51" s="14"/>
      <c r="E51" s="11"/>
      <c r="F51" s="11">
        <f t="shared" si="9"/>
        <v>0</v>
      </c>
    </row>
    <row r="52" spans="1:6" ht="13.75" customHeight="1">
      <c r="A52" s="12" t="s">
        <v>53</v>
      </c>
      <c r="B52" s="13" t="s">
        <v>8</v>
      </c>
      <c r="C52" s="14">
        <v>1</v>
      </c>
      <c r="D52" s="14"/>
      <c r="E52" s="11"/>
      <c r="F52" s="11">
        <f t="shared" si="9"/>
        <v>0</v>
      </c>
    </row>
    <row r="53" spans="1:6" ht="13.75" customHeight="1">
      <c r="A53" s="12" t="s">
        <v>40</v>
      </c>
      <c r="B53" s="13" t="s">
        <v>8</v>
      </c>
      <c r="C53" s="14">
        <v>1</v>
      </c>
      <c r="D53" s="14"/>
      <c r="E53" s="11"/>
      <c r="F53" s="11">
        <f t="shared" si="9"/>
        <v>0</v>
      </c>
    </row>
    <row r="54" spans="1:6" ht="13.75" customHeight="1">
      <c r="A54" s="12" t="s">
        <v>41</v>
      </c>
      <c r="B54" s="13" t="s">
        <v>8</v>
      </c>
      <c r="C54" s="14">
        <v>1</v>
      </c>
      <c r="D54" s="14"/>
      <c r="E54" s="11"/>
      <c r="F54" s="11">
        <f t="shared" si="9"/>
        <v>0</v>
      </c>
    </row>
    <row r="55" spans="1:6" ht="13.75" customHeight="1">
      <c r="A55" s="12" t="s">
        <v>36</v>
      </c>
      <c r="B55" s="24" t="s">
        <v>20</v>
      </c>
      <c r="C55" s="24">
        <v>19</v>
      </c>
      <c r="D55" s="14"/>
      <c r="E55" s="11"/>
      <c r="F55" s="11">
        <f t="shared" si="9"/>
        <v>0</v>
      </c>
    </row>
    <row r="56" spans="1:6" ht="14.5">
      <c r="A56" s="4" t="s">
        <v>19</v>
      </c>
      <c r="B56" s="5"/>
      <c r="C56" s="6"/>
      <c r="D56" s="6"/>
      <c r="E56" s="7"/>
      <c r="F56" s="7"/>
    </row>
    <row r="57" spans="1:6" ht="14.5">
      <c r="A57" s="12" t="s">
        <v>38</v>
      </c>
      <c r="B57" s="13" t="s">
        <v>20</v>
      </c>
      <c r="C57" s="13">
        <v>71</v>
      </c>
      <c r="D57" s="13"/>
      <c r="E57" s="11"/>
      <c r="F57" s="11">
        <f>E57*D57</f>
        <v>0</v>
      </c>
    </row>
    <row r="58" spans="1:6" ht="13.75" customHeight="1">
      <c r="A58" s="12" t="s">
        <v>42</v>
      </c>
      <c r="B58" s="13" t="s">
        <v>20</v>
      </c>
      <c r="C58" s="13">
        <v>7</v>
      </c>
      <c r="D58" s="13"/>
      <c r="E58" s="11"/>
      <c r="F58" s="11">
        <f>E58*D58</f>
        <v>0</v>
      </c>
    </row>
    <row r="59" spans="1:6" ht="14.5">
      <c r="A59" s="12" t="s">
        <v>43</v>
      </c>
      <c r="B59" s="13" t="s">
        <v>8</v>
      </c>
      <c r="C59" s="14">
        <v>1</v>
      </c>
      <c r="D59" s="14"/>
      <c r="E59" s="11"/>
      <c r="F59" s="11">
        <f>E59*D59</f>
        <v>0</v>
      </c>
    </row>
    <row r="60" spans="1:6" ht="14.5">
      <c r="A60" s="4" t="s">
        <v>21</v>
      </c>
      <c r="B60" s="5"/>
      <c r="C60" s="6"/>
      <c r="D60" s="6"/>
      <c r="E60" s="7"/>
      <c r="F60" s="7"/>
    </row>
    <row r="61" spans="1:6" ht="13.75" customHeight="1">
      <c r="A61" s="15" t="s">
        <v>22</v>
      </c>
      <c r="B61" s="13" t="s">
        <v>8</v>
      </c>
      <c r="C61" s="14">
        <v>1</v>
      </c>
      <c r="D61" s="14"/>
      <c r="E61" s="11"/>
      <c r="F61" s="11">
        <f t="shared" ref="F61:F68" si="10">E61*D61</f>
        <v>0</v>
      </c>
    </row>
    <row r="62" spans="1:6" ht="13.75" customHeight="1">
      <c r="A62" s="12" t="s">
        <v>39</v>
      </c>
      <c r="B62" s="13" t="s">
        <v>8</v>
      </c>
      <c r="C62" s="14">
        <v>1</v>
      </c>
      <c r="D62" s="14"/>
      <c r="E62" s="11"/>
      <c r="F62" s="11">
        <f t="shared" si="10"/>
        <v>0</v>
      </c>
    </row>
    <row r="63" spans="1:6" ht="13.75" customHeight="1">
      <c r="A63" s="12" t="s">
        <v>52</v>
      </c>
      <c r="B63" s="13" t="s">
        <v>8</v>
      </c>
      <c r="C63" s="14">
        <v>1</v>
      </c>
      <c r="D63" s="14"/>
      <c r="E63" s="11"/>
      <c r="F63" s="11">
        <f t="shared" si="10"/>
        <v>0</v>
      </c>
    </row>
    <row r="64" spans="1:6" ht="14.5">
      <c r="A64" s="10" t="s">
        <v>17</v>
      </c>
      <c r="B64" s="13" t="s">
        <v>18</v>
      </c>
      <c r="C64" s="14">
        <v>1</v>
      </c>
      <c r="D64" s="14"/>
      <c r="E64" s="11"/>
      <c r="F64" s="11">
        <f t="shared" ref="F64" si="11">E64*D64</f>
        <v>0</v>
      </c>
    </row>
    <row r="65" spans="1:6" s="23" customFormat="1" ht="13.75" customHeight="1">
      <c r="A65" s="12" t="s">
        <v>45</v>
      </c>
      <c r="B65" s="13" t="s">
        <v>8</v>
      </c>
      <c r="C65" s="14">
        <v>1</v>
      </c>
      <c r="D65" s="14"/>
      <c r="E65" s="11"/>
      <c r="F65" s="11">
        <f>E65*D65</f>
        <v>0</v>
      </c>
    </row>
    <row r="66" spans="1:6" ht="13.75" customHeight="1">
      <c r="A66" s="12" t="s">
        <v>40</v>
      </c>
      <c r="B66" s="13" t="s">
        <v>8</v>
      </c>
      <c r="C66" s="14">
        <v>1</v>
      </c>
      <c r="D66" s="14"/>
      <c r="E66" s="11"/>
      <c r="F66" s="11">
        <f t="shared" si="10"/>
        <v>0</v>
      </c>
    </row>
    <row r="67" spans="1:6" ht="13.75" customHeight="1">
      <c r="A67" s="12" t="s">
        <v>41</v>
      </c>
      <c r="B67" s="13" t="s">
        <v>8</v>
      </c>
      <c r="C67" s="14">
        <v>1</v>
      </c>
      <c r="D67" s="14"/>
      <c r="E67" s="11"/>
      <c r="F67" s="11">
        <f t="shared" si="10"/>
        <v>0</v>
      </c>
    </row>
    <row r="68" spans="1:6" ht="13.75" customHeight="1">
      <c r="A68" s="12" t="s">
        <v>36</v>
      </c>
      <c r="B68" s="24" t="s">
        <v>20</v>
      </c>
      <c r="C68" s="24">
        <v>19</v>
      </c>
      <c r="D68" s="14"/>
      <c r="E68" s="11"/>
      <c r="F68" s="11">
        <f t="shared" si="10"/>
        <v>0</v>
      </c>
    </row>
    <row r="69" spans="1:6" ht="14.5">
      <c r="A69" s="4" t="s">
        <v>61</v>
      </c>
      <c r="B69" s="5"/>
      <c r="C69" s="6"/>
      <c r="D69" s="6"/>
      <c r="E69" s="7"/>
      <c r="F69" s="7"/>
    </row>
    <row r="70" spans="1:6" ht="14.5">
      <c r="A70" s="12" t="s">
        <v>15</v>
      </c>
      <c r="B70" s="13" t="s">
        <v>8</v>
      </c>
      <c r="C70" s="14">
        <v>1</v>
      </c>
      <c r="D70" s="14"/>
      <c r="E70" s="11"/>
      <c r="F70" s="11">
        <f>E70*D70</f>
        <v>0</v>
      </c>
    </row>
    <row r="71" spans="1:6" ht="13.75" customHeight="1">
      <c r="A71" s="12" t="s">
        <v>34</v>
      </c>
      <c r="B71" s="13" t="s">
        <v>8</v>
      </c>
      <c r="C71" s="14">
        <v>1</v>
      </c>
      <c r="D71" s="14"/>
      <c r="E71" s="11"/>
      <c r="F71" s="11">
        <f>E71*D71</f>
        <v>0</v>
      </c>
    </row>
    <row r="72" spans="1:6" s="23" customFormat="1" ht="14.5">
      <c r="A72" s="12" t="s">
        <v>54</v>
      </c>
      <c r="B72" s="13" t="s">
        <v>8</v>
      </c>
      <c r="C72" s="14">
        <v>1</v>
      </c>
      <c r="D72" s="14"/>
      <c r="E72" s="11"/>
      <c r="F72" s="11">
        <f t="shared" ref="F72" si="12">E72*D72</f>
        <v>0</v>
      </c>
    </row>
    <row r="73" spans="1:6" s="23" customFormat="1" ht="13.75" customHeight="1">
      <c r="A73" s="12" t="s">
        <v>45</v>
      </c>
      <c r="B73" s="13" t="s">
        <v>8</v>
      </c>
      <c r="C73" s="14">
        <v>1</v>
      </c>
      <c r="D73" s="14"/>
      <c r="E73" s="11"/>
      <c r="F73" s="11">
        <f>E73*D73</f>
        <v>0</v>
      </c>
    </row>
    <row r="74" spans="1:6" ht="14.5">
      <c r="A74" s="4" t="s">
        <v>31</v>
      </c>
      <c r="B74" s="5"/>
      <c r="C74" s="6"/>
      <c r="D74" s="6"/>
      <c r="E74" s="7"/>
      <c r="F74" s="7"/>
    </row>
    <row r="75" spans="1:6" ht="13.75" customHeight="1">
      <c r="A75" s="12" t="s">
        <v>34</v>
      </c>
      <c r="B75" s="13" t="s">
        <v>8</v>
      </c>
      <c r="C75" s="14">
        <v>1</v>
      </c>
      <c r="D75" s="14"/>
      <c r="E75" s="11"/>
      <c r="F75" s="11">
        <f>E75*D75</f>
        <v>0</v>
      </c>
    </row>
    <row r="76" spans="1:6" ht="14.5">
      <c r="A76" s="12" t="s">
        <v>15</v>
      </c>
      <c r="B76" s="13" t="s">
        <v>8</v>
      </c>
      <c r="C76" s="14">
        <v>1</v>
      </c>
      <c r="D76" s="14"/>
      <c r="E76" s="11"/>
      <c r="F76" s="11">
        <f>E76*D76</f>
        <v>0</v>
      </c>
    </row>
    <row r="77" spans="1:6" ht="14.5">
      <c r="A77" s="4" t="s">
        <v>62</v>
      </c>
      <c r="B77" s="5"/>
      <c r="C77" s="6"/>
      <c r="D77" s="6"/>
      <c r="E77" s="7"/>
      <c r="F77" s="7"/>
    </row>
    <row r="78" spans="1:6" ht="14.5">
      <c r="A78" s="12" t="s">
        <v>15</v>
      </c>
      <c r="B78" s="13" t="s">
        <v>8</v>
      </c>
      <c r="C78" s="14">
        <v>1</v>
      </c>
      <c r="D78" s="14"/>
      <c r="E78" s="11"/>
      <c r="F78" s="11">
        <f>E78*D78</f>
        <v>0</v>
      </c>
    </row>
    <row r="79" spans="1:6" ht="13.75" customHeight="1">
      <c r="A79" s="12" t="s">
        <v>34</v>
      </c>
      <c r="B79" s="13" t="s">
        <v>8</v>
      </c>
      <c r="C79" s="14">
        <v>1</v>
      </c>
      <c r="D79" s="14"/>
      <c r="E79" s="11"/>
      <c r="F79" s="11">
        <f>E79*D79</f>
        <v>0</v>
      </c>
    </row>
    <row r="80" spans="1:6" ht="14.5">
      <c r="A80" s="12" t="s">
        <v>55</v>
      </c>
      <c r="B80" s="13" t="s">
        <v>8</v>
      </c>
      <c r="C80" s="14">
        <v>1</v>
      </c>
      <c r="D80" s="14"/>
      <c r="E80" s="11"/>
      <c r="F80" s="11">
        <f t="shared" ref="F80" si="13">E80*D80</f>
        <v>0</v>
      </c>
    </row>
    <row r="81" spans="1:6" s="26" customFormat="1" ht="13.75" customHeight="1">
      <c r="A81" s="12" t="s">
        <v>45</v>
      </c>
      <c r="B81" s="24" t="s">
        <v>8</v>
      </c>
      <c r="C81" s="25">
        <v>1</v>
      </c>
      <c r="D81" s="14"/>
      <c r="E81" s="11"/>
      <c r="F81" s="11">
        <f t="shared" ref="F81" si="14">E81*D81</f>
        <v>0</v>
      </c>
    </row>
    <row r="82" spans="1:6" ht="14.5">
      <c r="A82" s="4" t="s">
        <v>16</v>
      </c>
      <c r="B82" s="5"/>
      <c r="C82" s="6"/>
      <c r="D82" s="6"/>
      <c r="E82" s="7"/>
      <c r="F82" s="7"/>
    </row>
    <row r="83" spans="1:6" ht="14.5">
      <c r="A83" s="10" t="s">
        <v>17</v>
      </c>
      <c r="B83" s="13" t="s">
        <v>18</v>
      </c>
      <c r="C83" s="14">
        <v>1</v>
      </c>
      <c r="D83" s="14"/>
      <c r="E83" s="11"/>
      <c r="F83" s="11">
        <f t="shared" ref="F83" si="15">E83*D83</f>
        <v>0</v>
      </c>
    </row>
    <row r="84" spans="1:6" ht="14.5">
      <c r="A84" s="4" t="s">
        <v>32</v>
      </c>
      <c r="B84" s="5"/>
      <c r="C84" s="6"/>
      <c r="D84" s="6"/>
      <c r="E84" s="7"/>
      <c r="F84" s="7"/>
    </row>
    <row r="85" spans="1:6" ht="14.5">
      <c r="A85" s="12" t="s">
        <v>63</v>
      </c>
      <c r="B85" s="13" t="s">
        <v>8</v>
      </c>
      <c r="C85" s="14">
        <v>1</v>
      </c>
      <c r="D85" s="14"/>
      <c r="E85" s="11"/>
      <c r="F85" s="11">
        <f>E85*D85</f>
        <v>0</v>
      </c>
    </row>
    <row r="86" spans="1:6" ht="14.5">
      <c r="A86" s="4" t="s">
        <v>33</v>
      </c>
      <c r="B86" s="5"/>
      <c r="C86" s="6"/>
      <c r="D86" s="6"/>
      <c r="E86" s="7"/>
      <c r="F86" s="7"/>
    </row>
    <row r="87" spans="1:6" ht="15" thickBot="1">
      <c r="A87" s="12" t="s">
        <v>63</v>
      </c>
      <c r="B87" s="13" t="s">
        <v>8</v>
      </c>
      <c r="C87" s="14">
        <v>1</v>
      </c>
      <c r="D87" s="14"/>
      <c r="E87" s="11"/>
      <c r="F87" s="11">
        <f>E87*D87</f>
        <v>0</v>
      </c>
    </row>
    <row r="88" spans="1:6" ht="15" thickBot="1">
      <c r="A88" s="16" t="s">
        <v>25</v>
      </c>
      <c r="B88" s="17"/>
      <c r="C88" s="17"/>
      <c r="D88" s="17"/>
      <c r="E88" s="18"/>
      <c r="F88" s="19">
        <f>SUM(F5:F87)</f>
        <v>0</v>
      </c>
    </row>
    <row r="89" spans="1:6" ht="19" thickBot="1">
      <c r="A89" s="40" t="s">
        <v>25</v>
      </c>
      <c r="B89" s="43" t="s">
        <v>68</v>
      </c>
      <c r="C89" s="44"/>
      <c r="D89" s="44"/>
      <c r="E89" s="45"/>
      <c r="F89" s="20">
        <f>F88</f>
        <v>0</v>
      </c>
    </row>
    <row r="90" spans="1:6" ht="16" thickBot="1">
      <c r="A90" s="41"/>
      <c r="B90" s="46" t="s">
        <v>27</v>
      </c>
      <c r="C90" s="47"/>
      <c r="D90" s="47"/>
      <c r="E90" s="48"/>
      <c r="F90" s="21">
        <f>0.2*F89</f>
        <v>0</v>
      </c>
    </row>
    <row r="91" spans="1:6" ht="16" thickBot="1">
      <c r="A91" s="42"/>
      <c r="B91" s="46" t="s">
        <v>26</v>
      </c>
      <c r="C91" s="47"/>
      <c r="D91" s="47"/>
      <c r="E91" s="48"/>
      <c r="F91" s="21">
        <f>F90+F89</f>
        <v>0</v>
      </c>
    </row>
  </sheetData>
  <mergeCells count="7">
    <mergeCell ref="A1:F1"/>
    <mergeCell ref="A2:F2"/>
    <mergeCell ref="A4:F4"/>
    <mergeCell ref="A89:A91"/>
    <mergeCell ref="B89:E89"/>
    <mergeCell ref="B90:E90"/>
    <mergeCell ref="B91:E91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verticalDpi="0" r:id="rId1"/>
  <headerFooter>
    <oddHeader>&amp;LDISP DIJON&amp;R&amp;F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COLOMBET Marjorie</cp:lastModifiedBy>
  <cp:lastPrinted>2024-12-18T13:44:31Z</cp:lastPrinted>
  <dcterms:created xsi:type="dcterms:W3CDTF">2024-11-22T14:08:30Z</dcterms:created>
  <dcterms:modified xsi:type="dcterms:W3CDTF">2025-03-11T15:53:26Z</dcterms:modified>
</cp:coreProperties>
</file>