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Mathias\Mon Drive\Affaires\23144 Disp21 Access 8 établissements\23144 Disp21 Access CD Varennes\08 DCE-VARENNES v2\DPGF v3\"/>
    </mc:Choice>
  </mc:AlternateContent>
  <xr:revisionPtr revIDLastSave="0" documentId="13_ncr:1_{0D098A2B-616F-493B-89AB-B7A58285FD34}" xr6:coauthVersionLast="47" xr6:coauthVersionMax="47" xr10:uidLastSave="{00000000-0000-0000-0000-000000000000}"/>
  <bookViews>
    <workbookView xWindow="-38490" yWindow="0" windowWidth="19380" windowHeight="20970" xr2:uid="{F9B93F8B-60A8-47E1-8FD4-DECDFE18D0A0}"/>
  </bookViews>
  <sheets>
    <sheet name="Feuil1" sheetId="1" r:id="rId1"/>
  </sheets>
  <definedNames>
    <definedName name="_xlnm._FilterDatabase" localSheetId="0" hidden="1">Feuil1!$A$1:$F$75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73" i="1" l="1"/>
  <c r="F13" i="1" l="1"/>
  <c r="F7" i="1"/>
  <c r="F8" i="1"/>
  <c r="F9" i="1"/>
  <c r="F10" i="1"/>
  <c r="F11" i="1"/>
  <c r="F12" i="1"/>
  <c r="F14" i="1"/>
  <c r="F24" i="1"/>
  <c r="F22" i="1"/>
  <c r="F20" i="1"/>
  <c r="F18" i="1"/>
  <c r="F16" i="1"/>
  <c r="F48" i="1"/>
  <c r="F46" i="1"/>
  <c r="F36" i="1" l="1"/>
  <c r="F34" i="1"/>
  <c r="F32" i="1"/>
  <c r="F30" i="1"/>
  <c r="F27" i="1"/>
  <c r="F29" i="1"/>
  <c r="F26" i="1"/>
  <c r="F71" i="1" l="1"/>
  <c r="F70" i="1"/>
  <c r="F69" i="1"/>
  <c r="F67" i="1"/>
  <c r="F66" i="1"/>
  <c r="F65" i="1"/>
  <c r="F63" i="1"/>
  <c r="F62" i="1"/>
  <c r="F61" i="1"/>
  <c r="F59" i="1"/>
  <c r="F57" i="1"/>
  <c r="F56" i="1"/>
  <c r="F55" i="1"/>
  <c r="F53" i="1"/>
  <c r="F52" i="1" l="1"/>
  <c r="F51" i="1"/>
  <c r="F50" i="1"/>
  <c r="F44" i="1"/>
  <c r="F42" i="1"/>
  <c r="F72" i="1" l="1"/>
  <c r="F38" i="1"/>
  <c r="F39" i="1" l="1"/>
  <c r="F74" i="1" l="1"/>
  <c r="F75" i="1" s="1"/>
</calcChain>
</file>

<file path=xl/sharedStrings.xml><?xml version="1.0" encoding="utf-8"?>
<sst xmlns="http://schemas.openxmlformats.org/spreadsheetml/2006/main" count="123" uniqueCount="57">
  <si>
    <t>Nota : 
Les quantités sont données à titre indicatif; l'entreprise est tenue de les vérifier et de les faire siennes.
Les prix unitaires intègrent : les études techniques d'exécution (notes de calcul, plans), les approbations de documents, les dossiers recolement (DOE).</t>
  </si>
  <si>
    <t>DESIGNATION</t>
  </si>
  <si>
    <t>U</t>
  </si>
  <si>
    <t>PU €HT</t>
  </si>
  <si>
    <t>P total €HT</t>
  </si>
  <si>
    <t>PREPARATION DE CHANTIER</t>
  </si>
  <si>
    <t>Consignation installations existantes, signalisation et balisage</t>
  </si>
  <si>
    <t>ens</t>
  </si>
  <si>
    <t>Installation d'une base vie</t>
  </si>
  <si>
    <t>Repérage des installations</t>
  </si>
  <si>
    <t>Organisation des travaux, manutention et mesures conservatoires</t>
  </si>
  <si>
    <t>DOE complet yc formation / transmission des installations</t>
  </si>
  <si>
    <t>Nettoyage quotidien du chantier compris évacuation des déchets</t>
  </si>
  <si>
    <t>Fourniture, fixation de main courante sur chaque volée, le long de l’escalier avec prolongement d’un giron</t>
  </si>
  <si>
    <t>ml</t>
  </si>
  <si>
    <t>Changement des avaloirs</t>
  </si>
  <si>
    <t>u</t>
  </si>
  <si>
    <t>TOTAL - €HT</t>
  </si>
  <si>
    <t>TVA - 20%</t>
  </si>
  <si>
    <t>TOTAL - €TTC</t>
  </si>
  <si>
    <t xml:space="preserve">Entrée établissement </t>
  </si>
  <si>
    <t>Mise en œuvre bande de guidage des places de parkings à l’accueil famille</t>
  </si>
  <si>
    <t xml:space="preserve">Signalisation de repérage - nez de marche et contremarche 1ère et dernière marche </t>
  </si>
  <si>
    <t xml:space="preserve">Signalisation de repérage - nez de marche </t>
  </si>
  <si>
    <t>TOTAL SIGNALISATION DE REPERAGE / BANDE D'EVEIL A LA VIGILANCE</t>
  </si>
  <si>
    <t>SIGNALISATION DE REPERAGE / BANDE D'EVEIL A LA VIGILANCE</t>
  </si>
  <si>
    <t>Escalier vers R+1 (US &amp; Salles d'activités)</t>
  </si>
  <si>
    <t>Appel à vigilance &lt; 2,2m</t>
  </si>
  <si>
    <t>Rue intérieure - escalier principal</t>
  </si>
  <si>
    <t>Rue intérieure - escalier professeur de sport</t>
  </si>
  <si>
    <t>Maison d'arrêt - Escalier Aile B</t>
  </si>
  <si>
    <t>Maison d'arrêt - Escalier Aile D</t>
  </si>
  <si>
    <t>Centre Pénitentiaire de Varennes-le-Grand
DPGF - DCE
MISE EN CONFORMITE ACCESSIBILITE PMR</t>
  </si>
  <si>
    <t xml:space="preserve">BEV - bande d'éveil à la vigilance (BEV incrustée dans le revêtement de sol par fixations mécaniques) </t>
  </si>
  <si>
    <t>Études d'exécution : plans d'implantation, plan de réservations, gros œuvre, coupes, planning, notes de calculs, présentation au bureau de contrôle</t>
  </si>
  <si>
    <t>Bâtiment familles - Cheminement PMR vers accueil famille</t>
  </si>
  <si>
    <t>Fourniture, fixation de paravent perforé</t>
  </si>
  <si>
    <t>Cellule PMR Aile H</t>
  </si>
  <si>
    <t>Cellule PMR Aile D</t>
  </si>
  <si>
    <t>Paravent pour sanitaire RIEP153644</t>
  </si>
  <si>
    <t>Accès maison d'arrêt</t>
  </si>
  <si>
    <t>Accès centre détention</t>
  </si>
  <si>
    <t>Déplacement des boites aux lettres à 1,3m de hauteur maximale</t>
  </si>
  <si>
    <t>Mise en œuvre bande de guidage de l'entrée vers parloirs &amp; UVF</t>
  </si>
  <si>
    <t>Parloirs et UVF - Détenus</t>
  </si>
  <si>
    <t>Mise en œuvre bande de guidage de l’accueil vers PEP</t>
  </si>
  <si>
    <t>PEP et UVF - Familles</t>
  </si>
  <si>
    <t>Centre détention - Escalier Aile H</t>
  </si>
  <si>
    <t>Qté BE</t>
  </si>
  <si>
    <t>Qté ENT</t>
  </si>
  <si>
    <t>SERRURERIE / METALLERIE</t>
  </si>
  <si>
    <t>LOT 2</t>
  </si>
  <si>
    <t>Circulation maison d'arrêt</t>
  </si>
  <si>
    <t>Circulation centre détention</t>
  </si>
  <si>
    <t>Création d'un sas de sécurité anti poussière pour intervention travaux</t>
  </si>
  <si>
    <t>TOTAL  SERRURERIE / METALLERIE</t>
  </si>
  <si>
    <t>TOTAL LOT 2 - SERRURERIE / METALLERIE /  SIGNALISATION DE REPERAGE / BANDE D'EVEIL A LA VIGILANCE / MOBILIER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</si>
</sst>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8" formatCode="#,##0.00\ &quot;€&quot;;[Red]\-#,##0.00\ &quot;€&quot;"/>
    <numFmt numFmtId="44" formatCode="_-* #,##0.00\ &quot;€&quot;_-;\-* #,##0.00\ &quot;€&quot;_-;_-* &quot;-&quot;??\ &quot;€&quot;_-;_-@_-"/>
    <numFmt numFmtId="164" formatCode="_-* #,##0.00\ [$€-40C]_-;\-* #,##0.00\ [$€-40C]_-;_-* &quot;-&quot;??\ [$€-40C]_-;_-@_-"/>
    <numFmt numFmtId="165" formatCode="#,##0.00\ &quot;€&quot;"/>
  </numFmts>
  <fonts count="11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1"/>
      <color theme="1"/>
      <name val="Calibri"/>
      <family val="2"/>
    </font>
    <font>
      <b/>
      <sz val="11"/>
      <color rgb="FF000000"/>
      <name val="Calibri"/>
      <family val="2"/>
    </font>
    <font>
      <b/>
      <sz val="11"/>
      <name val="Aptos Narrow"/>
      <family val="2"/>
      <scheme val="minor"/>
    </font>
    <font>
      <sz val="11"/>
      <name val="Aptos Narrow"/>
      <family val="2"/>
      <scheme val="minor"/>
    </font>
    <font>
      <b/>
      <sz val="11"/>
      <color theme="1" tint="0.14999847407452621"/>
      <name val="Aptos Narrow"/>
      <family val="2"/>
      <scheme val="minor"/>
    </font>
    <font>
      <sz val="11"/>
      <color rgb="FF000000"/>
      <name val="Aptos Narrow"/>
      <family val="2"/>
      <scheme val="minor"/>
    </font>
    <font>
      <sz val="11"/>
      <color theme="1"/>
      <name val="Calibri"/>
      <family val="2"/>
    </font>
    <font>
      <sz val="11"/>
      <color rgb="FF00000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4" tint="0.59999389629810485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58">
    <xf numFmtId="0" fontId="0" fillId="0" borderId="0" xfId="0"/>
    <xf numFmtId="0" fontId="4" fillId="0" borderId="9" xfId="0" applyFont="1" applyBorder="1" applyAlignment="1">
      <alignment horizontal="center" wrapText="1"/>
    </xf>
    <xf numFmtId="0" fontId="4" fillId="0" borderId="10" xfId="0" applyFont="1" applyBorder="1" applyAlignment="1">
      <alignment horizontal="center"/>
    </xf>
    <xf numFmtId="0" fontId="4" fillId="0" borderId="11" xfId="0" applyFont="1" applyBorder="1" applyAlignment="1">
      <alignment horizontal="center"/>
    </xf>
    <xf numFmtId="0" fontId="5" fillId="3" borderId="1" xfId="0" applyFont="1" applyFill="1" applyBorder="1" applyAlignment="1">
      <alignment wrapText="1"/>
    </xf>
    <xf numFmtId="0" fontId="6" fillId="3" borderId="15" xfId="0" applyFont="1" applyFill="1" applyBorder="1" applyAlignment="1">
      <alignment vertical="center" wrapText="1"/>
    </xf>
    <xf numFmtId="0" fontId="6" fillId="3" borderId="3" xfId="0" applyFont="1" applyFill="1" applyBorder="1" applyAlignment="1">
      <alignment vertical="center" wrapText="1"/>
    </xf>
    <xf numFmtId="0" fontId="7" fillId="3" borderId="15" xfId="0" applyFont="1" applyFill="1" applyBorder="1" applyAlignment="1">
      <alignment horizontal="center" vertical="center"/>
    </xf>
    <xf numFmtId="0" fontId="6" fillId="0" borderId="4" xfId="0" applyFont="1" applyBorder="1" applyAlignment="1">
      <alignment vertical="center" wrapText="1"/>
    </xf>
    <xf numFmtId="0" fontId="6" fillId="0" borderId="16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44" fontId="8" fillId="0" borderId="16" xfId="1" applyFont="1" applyFill="1" applyBorder="1" applyAlignment="1">
      <alignment horizontal="center" vertical="center"/>
    </xf>
    <xf numFmtId="0" fontId="6" fillId="0" borderId="4" xfId="0" applyFont="1" applyBorder="1" applyAlignment="1">
      <alignment wrapText="1"/>
    </xf>
    <xf numFmtId="164" fontId="8" fillId="0" borderId="16" xfId="0" applyNumberFormat="1" applyFont="1" applyBorder="1" applyAlignment="1">
      <alignment horizontal="center" vertical="center"/>
    </xf>
    <xf numFmtId="0" fontId="9" fillId="3" borderId="16" xfId="0" applyFont="1" applyFill="1" applyBorder="1" applyAlignment="1">
      <alignment horizontal="center" vertical="center"/>
    </xf>
    <xf numFmtId="0" fontId="9" fillId="3" borderId="5" xfId="0" applyFont="1" applyFill="1" applyBorder="1" applyAlignment="1">
      <alignment horizontal="center" vertical="center"/>
    </xf>
    <xf numFmtId="164" fontId="10" fillId="3" borderId="16" xfId="0" applyNumberFormat="1" applyFont="1" applyFill="1" applyBorder="1" applyAlignment="1">
      <alignment horizontal="center" vertical="center"/>
    </xf>
    <xf numFmtId="0" fontId="8" fillId="0" borderId="4" xfId="0" applyFont="1" applyBorder="1" applyAlignment="1">
      <alignment wrapText="1"/>
    </xf>
    <xf numFmtId="0" fontId="9" fillId="0" borderId="16" xfId="0" applyFont="1" applyBorder="1" applyAlignment="1">
      <alignment horizontal="center" vertical="center"/>
    </xf>
    <xf numFmtId="164" fontId="10" fillId="0" borderId="16" xfId="0" applyNumberFormat="1" applyFont="1" applyBorder="1" applyAlignment="1">
      <alignment horizontal="center" vertical="center"/>
    </xf>
    <xf numFmtId="0" fontId="8" fillId="0" borderId="4" xfId="0" applyFont="1" applyBorder="1"/>
    <xf numFmtId="0" fontId="3" fillId="2" borderId="12" xfId="0" applyFont="1" applyFill="1" applyBorder="1" applyAlignment="1">
      <alignment vertical="center" wrapText="1"/>
    </xf>
    <xf numFmtId="0" fontId="9" fillId="2" borderId="13" xfId="0" applyFont="1" applyFill="1" applyBorder="1" applyAlignment="1">
      <alignment horizontal="center" vertical="center"/>
    </xf>
    <xf numFmtId="44" fontId="4" fillId="2" borderId="14" xfId="1" applyFont="1" applyFill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9" fillId="0" borderId="16" xfId="0" applyFont="1" applyBorder="1" applyAlignment="1">
      <alignment horizontal="center"/>
    </xf>
    <xf numFmtId="44" fontId="10" fillId="0" borderId="16" xfId="1" applyFont="1" applyFill="1" applyBorder="1" applyAlignment="1">
      <alignment horizontal="center"/>
    </xf>
    <xf numFmtId="44" fontId="0" fillId="0" borderId="16" xfId="0" applyNumberFormat="1" applyBorder="1" applyAlignment="1">
      <alignment vertical="center"/>
    </xf>
    <xf numFmtId="0" fontId="0" fillId="3" borderId="4" xfId="0" applyFill="1" applyBorder="1"/>
    <xf numFmtId="44" fontId="0" fillId="2" borderId="13" xfId="0" applyNumberFormat="1" applyFill="1" applyBorder="1" applyAlignment="1">
      <alignment vertical="center"/>
    </xf>
    <xf numFmtId="165" fontId="2" fillId="2" borderId="14" xfId="0" applyNumberFormat="1" applyFont="1" applyFill="1" applyBorder="1" applyAlignment="1">
      <alignment vertical="center" wrapText="1"/>
    </xf>
    <xf numFmtId="8" fontId="0" fillId="0" borderId="0" xfId="1" applyNumberFormat="1" applyFont="1"/>
    <xf numFmtId="0" fontId="8" fillId="0" borderId="4" xfId="0" applyFont="1" applyBorder="1" applyAlignment="1">
      <alignment vertical="center"/>
    </xf>
    <xf numFmtId="44" fontId="10" fillId="0" borderId="16" xfId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8" fontId="0" fillId="0" borderId="0" xfId="1" applyNumberFormat="1" applyFont="1" applyAlignment="1">
      <alignment vertical="center"/>
    </xf>
    <xf numFmtId="0" fontId="8" fillId="0" borderId="4" xfId="0" applyFont="1" applyBorder="1" applyAlignment="1">
      <alignment vertical="center" wrapText="1"/>
    </xf>
    <xf numFmtId="44" fontId="0" fillId="0" borderId="0" xfId="1" applyFont="1"/>
    <xf numFmtId="0" fontId="1" fillId="3" borderId="4" xfId="0" applyFont="1" applyFill="1" applyBorder="1"/>
    <xf numFmtId="0" fontId="1" fillId="3" borderId="16" xfId="0" applyFont="1" applyFill="1" applyBorder="1" applyAlignment="1">
      <alignment horizontal="center" vertical="center"/>
    </xf>
    <xf numFmtId="0" fontId="1" fillId="3" borderId="5" xfId="0" applyFont="1" applyFill="1" applyBorder="1" applyAlignment="1">
      <alignment horizontal="center" vertical="center"/>
    </xf>
    <xf numFmtId="0" fontId="1" fillId="0" borderId="0" xfId="0" applyFont="1"/>
    <xf numFmtId="8" fontId="1" fillId="0" borderId="0" xfId="1" applyNumberFormat="1" applyFont="1"/>
    <xf numFmtId="0" fontId="2" fillId="2" borderId="15" xfId="0" applyFont="1" applyFill="1" applyBorder="1" applyAlignment="1">
      <alignment horizontal="center" vertical="center" wrapText="1"/>
    </xf>
    <xf numFmtId="0" fontId="2" fillId="2" borderId="16" xfId="0" applyFont="1" applyFill="1" applyBorder="1" applyAlignment="1">
      <alignment horizontal="center" vertical="center" wrapText="1"/>
    </xf>
    <xf numFmtId="0" fontId="2" fillId="2" borderId="17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0" fillId="0" borderId="6" xfId="0" applyBorder="1" applyAlignment="1">
      <alignment horizontal="center" vertical="top" wrapText="1"/>
    </xf>
    <xf numFmtId="0" fontId="0" fillId="0" borderId="7" xfId="0" applyBorder="1" applyAlignment="1">
      <alignment horizontal="center" vertical="top" wrapText="1"/>
    </xf>
    <xf numFmtId="0" fontId="0" fillId="0" borderId="8" xfId="0" applyBorder="1" applyAlignment="1">
      <alignment horizontal="center" vertical="top" wrapText="1"/>
    </xf>
    <xf numFmtId="0" fontId="2" fillId="2" borderId="12" xfId="0" applyFont="1" applyFill="1" applyBorder="1" applyAlignment="1">
      <alignment horizontal="left" wrapText="1"/>
    </xf>
    <xf numFmtId="0" fontId="2" fillId="2" borderId="13" xfId="0" applyFont="1" applyFill="1" applyBorder="1" applyAlignment="1">
      <alignment horizontal="left" wrapText="1"/>
    </xf>
    <xf numFmtId="0" fontId="2" fillId="2" borderId="14" xfId="0" applyFont="1" applyFill="1" applyBorder="1" applyAlignment="1">
      <alignment horizontal="left" wrapText="1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5790B7-41C4-4019-B14B-53E968F1334D}">
  <sheetPr>
    <pageSetUpPr fitToPage="1"/>
  </sheetPr>
  <dimension ref="A1:O75"/>
  <sheetViews>
    <sheetView tabSelected="1" view="pageLayout" topLeftCell="A51" zoomScaleNormal="100" zoomScaleSheetLayoutView="55" workbookViewId="0">
      <selection activeCell="A37" sqref="A37"/>
    </sheetView>
  </sheetViews>
  <sheetFormatPr baseColWidth="10" defaultRowHeight="14.5" x14ac:dyDescent="0.35"/>
  <cols>
    <col min="1" max="1" width="72.7265625" customWidth="1"/>
    <col min="2" max="2" width="3.81640625" bestFit="1" customWidth="1"/>
    <col min="3" max="3" width="5.90625" bestFit="1" customWidth="1"/>
    <col min="4" max="4" width="7" bestFit="1" customWidth="1"/>
    <col min="5" max="6" width="12.6328125" bestFit="1" customWidth="1"/>
  </cols>
  <sheetData>
    <row r="1" spans="1:6" ht="42" customHeight="1" x14ac:dyDescent="0.35">
      <c r="A1" s="49" t="s">
        <v>32</v>
      </c>
      <c r="B1" s="50"/>
      <c r="C1" s="50"/>
      <c r="D1" s="50"/>
      <c r="E1" s="50"/>
      <c r="F1" s="51"/>
    </row>
    <row r="2" spans="1:6" ht="72" customHeight="1" thickBot="1" x14ac:dyDescent="0.4">
      <c r="A2" s="52" t="s">
        <v>0</v>
      </c>
      <c r="B2" s="53"/>
      <c r="C2" s="53"/>
      <c r="D2" s="53"/>
      <c r="E2" s="53"/>
      <c r="F2" s="54"/>
    </row>
    <row r="3" spans="1:6" ht="15" thickBot="1" x14ac:dyDescent="0.4">
      <c r="A3" s="1" t="s">
        <v>1</v>
      </c>
      <c r="B3" s="2" t="s">
        <v>2</v>
      </c>
      <c r="C3" s="2" t="s">
        <v>48</v>
      </c>
      <c r="D3" s="2" t="s">
        <v>49</v>
      </c>
      <c r="E3" s="3" t="s">
        <v>3</v>
      </c>
      <c r="F3" s="2" t="s">
        <v>4</v>
      </c>
    </row>
    <row r="4" spans="1:6" ht="15" thickBot="1" x14ac:dyDescent="0.4">
      <c r="A4" s="55" t="s">
        <v>51</v>
      </c>
      <c r="B4" s="56"/>
      <c r="C4" s="56"/>
      <c r="D4" s="56"/>
      <c r="E4" s="56"/>
      <c r="F4" s="57"/>
    </row>
    <row r="5" spans="1:6" ht="15" thickBot="1" x14ac:dyDescent="0.4">
      <c r="A5" s="55" t="s">
        <v>50</v>
      </c>
      <c r="B5" s="56"/>
      <c r="C5" s="56"/>
      <c r="D5" s="56"/>
      <c r="E5" s="56"/>
      <c r="F5" s="57"/>
    </row>
    <row r="6" spans="1:6" x14ac:dyDescent="0.35">
      <c r="A6" s="4" t="s">
        <v>5</v>
      </c>
      <c r="B6" s="5"/>
      <c r="C6" s="6"/>
      <c r="D6" s="6"/>
      <c r="E6" s="7"/>
      <c r="F6" s="7"/>
    </row>
    <row r="7" spans="1:6" x14ac:dyDescent="0.35">
      <c r="A7" s="8" t="s">
        <v>6</v>
      </c>
      <c r="B7" s="9" t="s">
        <v>7</v>
      </c>
      <c r="C7" s="10">
        <v>1</v>
      </c>
      <c r="D7" s="10"/>
      <c r="E7" s="11"/>
      <c r="F7" s="27">
        <f>E7*D7</f>
        <v>0</v>
      </c>
    </row>
    <row r="8" spans="1:6" x14ac:dyDescent="0.35">
      <c r="A8" s="8" t="s">
        <v>8</v>
      </c>
      <c r="B8" s="9" t="s">
        <v>7</v>
      </c>
      <c r="C8" s="10">
        <v>1</v>
      </c>
      <c r="D8" s="10"/>
      <c r="E8" s="11"/>
      <c r="F8" s="27">
        <f>E8*D8</f>
        <v>0</v>
      </c>
    </row>
    <row r="9" spans="1:6" x14ac:dyDescent="0.35">
      <c r="A9" s="8" t="s">
        <v>9</v>
      </c>
      <c r="B9" s="9" t="s">
        <v>7</v>
      </c>
      <c r="C9" s="10">
        <v>1</v>
      </c>
      <c r="D9" s="10"/>
      <c r="E9" s="11"/>
      <c r="F9" s="27">
        <f t="shared" ref="F9:F14" si="0">E9*D9</f>
        <v>0</v>
      </c>
    </row>
    <row r="10" spans="1:6" ht="29" x14ac:dyDescent="0.35">
      <c r="A10" s="12" t="s">
        <v>34</v>
      </c>
      <c r="B10" s="9" t="s">
        <v>7</v>
      </c>
      <c r="C10" s="10">
        <v>1</v>
      </c>
      <c r="D10" s="10"/>
      <c r="E10" s="13"/>
      <c r="F10" s="27">
        <f t="shared" si="0"/>
        <v>0</v>
      </c>
    </row>
    <row r="11" spans="1:6" x14ac:dyDescent="0.35">
      <c r="A11" s="12" t="s">
        <v>10</v>
      </c>
      <c r="B11" s="9" t="s">
        <v>7</v>
      </c>
      <c r="C11" s="10">
        <v>1</v>
      </c>
      <c r="D11" s="10"/>
      <c r="E11" s="13"/>
      <c r="F11" s="27">
        <f t="shared" si="0"/>
        <v>0</v>
      </c>
    </row>
    <row r="12" spans="1:6" x14ac:dyDescent="0.35">
      <c r="A12" s="12" t="s">
        <v>11</v>
      </c>
      <c r="B12" s="9" t="s">
        <v>7</v>
      </c>
      <c r="C12" s="10">
        <v>1</v>
      </c>
      <c r="D12" s="10"/>
      <c r="E12" s="13"/>
      <c r="F12" s="27">
        <f t="shared" si="0"/>
        <v>0</v>
      </c>
    </row>
    <row r="13" spans="1:6" x14ac:dyDescent="0.35">
      <c r="A13" s="12" t="s">
        <v>12</v>
      </c>
      <c r="B13" s="9" t="s">
        <v>7</v>
      </c>
      <c r="C13" s="10">
        <v>1</v>
      </c>
      <c r="D13" s="10"/>
      <c r="E13" s="13"/>
      <c r="F13" s="27">
        <f t="shared" ref="F13" si="1">E13*D13</f>
        <v>0</v>
      </c>
    </row>
    <row r="14" spans="1:6" x14ac:dyDescent="0.35">
      <c r="A14" s="12" t="s">
        <v>54</v>
      </c>
      <c r="B14" s="9" t="s">
        <v>7</v>
      </c>
      <c r="C14" s="10">
        <v>1</v>
      </c>
      <c r="D14" s="10"/>
      <c r="E14" s="13"/>
      <c r="F14" s="27">
        <f t="shared" si="0"/>
        <v>0</v>
      </c>
    </row>
    <row r="15" spans="1:6" x14ac:dyDescent="0.35">
      <c r="A15" s="28" t="s">
        <v>26</v>
      </c>
      <c r="B15" s="14"/>
      <c r="C15" s="15"/>
      <c r="D15" s="15"/>
      <c r="E15" s="16"/>
      <c r="F15" s="16"/>
    </row>
    <row r="16" spans="1:6" ht="29" x14ac:dyDescent="0.35">
      <c r="A16" s="12" t="s">
        <v>13</v>
      </c>
      <c r="B16" s="9" t="s">
        <v>14</v>
      </c>
      <c r="C16" s="10">
        <v>2</v>
      </c>
      <c r="D16" s="24"/>
      <c r="E16" s="19"/>
      <c r="F16" s="19">
        <f>E16*D16</f>
        <v>0</v>
      </c>
    </row>
    <row r="17" spans="1:14" s="41" customFormat="1" x14ac:dyDescent="0.35">
      <c r="A17" s="38" t="s">
        <v>28</v>
      </c>
      <c r="B17" s="39"/>
      <c r="C17" s="40"/>
      <c r="D17" s="15"/>
      <c r="E17" s="16"/>
      <c r="F17" s="16"/>
      <c r="N17" s="42"/>
    </row>
    <row r="18" spans="1:14" s="41" customFormat="1" ht="29" x14ac:dyDescent="0.35">
      <c r="A18" s="12" t="s">
        <v>13</v>
      </c>
      <c r="B18" s="9" t="s">
        <v>14</v>
      </c>
      <c r="C18" s="10">
        <v>2</v>
      </c>
      <c r="D18" s="24"/>
      <c r="E18" s="19"/>
      <c r="F18" s="19">
        <f>E18*D18</f>
        <v>0</v>
      </c>
    </row>
    <row r="19" spans="1:14" s="41" customFormat="1" x14ac:dyDescent="0.35">
      <c r="A19" s="38" t="s">
        <v>30</v>
      </c>
      <c r="B19" s="39"/>
      <c r="C19" s="40"/>
      <c r="D19" s="15"/>
      <c r="E19" s="16"/>
      <c r="F19" s="16"/>
      <c r="N19" s="42"/>
    </row>
    <row r="20" spans="1:14" s="41" customFormat="1" ht="29" x14ac:dyDescent="0.35">
      <c r="A20" s="12" t="s">
        <v>13</v>
      </c>
      <c r="B20" s="9" t="s">
        <v>14</v>
      </c>
      <c r="C20" s="10">
        <v>60</v>
      </c>
      <c r="D20" s="24"/>
      <c r="E20" s="19"/>
      <c r="F20" s="19">
        <f>E20*D20</f>
        <v>0</v>
      </c>
    </row>
    <row r="21" spans="1:14" s="41" customFormat="1" x14ac:dyDescent="0.35">
      <c r="A21" s="38" t="s">
        <v>31</v>
      </c>
      <c r="B21" s="39"/>
      <c r="C21" s="40"/>
      <c r="D21" s="15"/>
      <c r="E21" s="16"/>
      <c r="F21" s="16"/>
      <c r="N21" s="42"/>
    </row>
    <row r="22" spans="1:14" s="41" customFormat="1" ht="29" x14ac:dyDescent="0.35">
      <c r="A22" s="12" t="s">
        <v>13</v>
      </c>
      <c r="B22" s="9" t="s">
        <v>14</v>
      </c>
      <c r="C22" s="10">
        <v>60</v>
      </c>
      <c r="D22" s="24"/>
      <c r="E22" s="19"/>
      <c r="F22" s="19">
        <f>E22*D22</f>
        <v>0</v>
      </c>
    </row>
    <row r="23" spans="1:14" s="41" customFormat="1" x14ac:dyDescent="0.35">
      <c r="A23" s="38" t="s">
        <v>47</v>
      </c>
      <c r="B23" s="39"/>
      <c r="C23" s="40"/>
      <c r="D23" s="15"/>
      <c r="E23" s="16"/>
      <c r="F23" s="16"/>
      <c r="N23" s="42"/>
    </row>
    <row r="24" spans="1:14" s="41" customFormat="1" ht="29" x14ac:dyDescent="0.35">
      <c r="A24" s="12" t="s">
        <v>13</v>
      </c>
      <c r="B24" s="9" t="s">
        <v>14</v>
      </c>
      <c r="C24" s="10">
        <v>60</v>
      </c>
      <c r="D24" s="24"/>
      <c r="E24" s="19"/>
      <c r="F24" s="19">
        <f>E24*D24</f>
        <v>0</v>
      </c>
    </row>
    <row r="25" spans="1:14" ht="15" customHeight="1" x14ac:dyDescent="0.35">
      <c r="A25" s="28" t="s">
        <v>37</v>
      </c>
      <c r="B25" s="14"/>
      <c r="C25" s="15"/>
      <c r="D25" s="15"/>
      <c r="E25" s="16"/>
      <c r="F25" s="16"/>
    </row>
    <row r="26" spans="1:14" ht="15" customHeight="1" x14ac:dyDescent="0.35">
      <c r="A26" s="20" t="s">
        <v>36</v>
      </c>
      <c r="B26" s="18" t="s">
        <v>7</v>
      </c>
      <c r="C26" s="24">
        <v>1</v>
      </c>
      <c r="D26" s="24"/>
      <c r="E26" s="19"/>
      <c r="F26" s="19">
        <f>E26*D26</f>
        <v>0</v>
      </c>
    </row>
    <row r="27" spans="1:14" ht="15" customHeight="1" x14ac:dyDescent="0.35">
      <c r="A27" s="20" t="s">
        <v>39</v>
      </c>
      <c r="B27" s="18" t="s">
        <v>7</v>
      </c>
      <c r="C27" s="24">
        <v>1</v>
      </c>
      <c r="D27" s="24"/>
      <c r="E27" s="19"/>
      <c r="F27" s="19">
        <f>E27*D27</f>
        <v>0</v>
      </c>
    </row>
    <row r="28" spans="1:14" ht="15" customHeight="1" x14ac:dyDescent="0.35">
      <c r="A28" s="28" t="s">
        <v>38</v>
      </c>
      <c r="B28" s="14"/>
      <c r="C28" s="15"/>
      <c r="D28" s="15"/>
      <c r="E28" s="16"/>
      <c r="F28" s="16"/>
    </row>
    <row r="29" spans="1:14" ht="15" customHeight="1" x14ac:dyDescent="0.35">
      <c r="A29" s="20" t="s">
        <v>36</v>
      </c>
      <c r="B29" s="18" t="s">
        <v>7</v>
      </c>
      <c r="C29" s="24">
        <v>1</v>
      </c>
      <c r="D29" s="24"/>
      <c r="E29" s="19"/>
      <c r="F29" s="19">
        <f>E29*D29</f>
        <v>0</v>
      </c>
    </row>
    <row r="30" spans="1:14" ht="15" customHeight="1" x14ac:dyDescent="0.35">
      <c r="A30" s="20" t="s">
        <v>39</v>
      </c>
      <c r="B30" s="18" t="s">
        <v>7</v>
      </c>
      <c r="C30" s="24">
        <v>1</v>
      </c>
      <c r="D30" s="24"/>
      <c r="E30" s="19"/>
      <c r="F30" s="19">
        <f>E30*D30</f>
        <v>0</v>
      </c>
    </row>
    <row r="31" spans="1:14" x14ac:dyDescent="0.35">
      <c r="A31" s="28" t="s">
        <v>40</v>
      </c>
      <c r="B31" s="14"/>
      <c r="C31" s="15"/>
      <c r="D31" s="15"/>
      <c r="E31" s="16"/>
      <c r="F31" s="16"/>
    </row>
    <row r="32" spans="1:14" x14ac:dyDescent="0.35">
      <c r="A32" s="17" t="s">
        <v>15</v>
      </c>
      <c r="B32" s="18" t="s">
        <v>16</v>
      </c>
      <c r="C32" s="18">
        <v>1</v>
      </c>
      <c r="D32" s="18"/>
      <c r="E32" s="19"/>
      <c r="F32" s="19">
        <f>E32*D32</f>
        <v>0</v>
      </c>
    </row>
    <row r="33" spans="1:15" x14ac:dyDescent="0.35">
      <c r="A33" s="28" t="s">
        <v>41</v>
      </c>
      <c r="B33" s="14"/>
      <c r="C33" s="15"/>
      <c r="D33" s="15"/>
      <c r="E33" s="16"/>
      <c r="F33" s="16"/>
    </row>
    <row r="34" spans="1:15" x14ac:dyDescent="0.35">
      <c r="A34" s="17" t="s">
        <v>15</v>
      </c>
      <c r="B34" s="18" t="s">
        <v>16</v>
      </c>
      <c r="C34" s="18">
        <v>1</v>
      </c>
      <c r="D34" s="18"/>
      <c r="E34" s="19"/>
      <c r="F34" s="19">
        <f>E34*D34</f>
        <v>0</v>
      </c>
    </row>
    <row r="35" spans="1:15" x14ac:dyDescent="0.35">
      <c r="A35" s="28" t="s">
        <v>52</v>
      </c>
      <c r="B35" s="14"/>
      <c r="C35" s="15"/>
      <c r="D35" s="15"/>
      <c r="E35" s="16"/>
      <c r="F35" s="16"/>
    </row>
    <row r="36" spans="1:15" x14ac:dyDescent="0.35">
      <c r="A36" s="17" t="s">
        <v>42</v>
      </c>
      <c r="B36" s="18" t="s">
        <v>7</v>
      </c>
      <c r="C36" s="18">
        <v>1</v>
      </c>
      <c r="D36" s="18"/>
      <c r="E36" s="19"/>
      <c r="F36" s="19">
        <f>E36*D36</f>
        <v>0</v>
      </c>
    </row>
    <row r="37" spans="1:15" x14ac:dyDescent="0.35">
      <c r="A37" s="28" t="s">
        <v>53</v>
      </c>
      <c r="B37" s="14"/>
      <c r="C37" s="15"/>
      <c r="D37" s="15"/>
      <c r="E37" s="16"/>
      <c r="F37" s="16"/>
    </row>
    <row r="38" spans="1:15" ht="15" thickBot="1" x14ac:dyDescent="0.4">
      <c r="A38" s="17" t="s">
        <v>42</v>
      </c>
      <c r="B38" s="18" t="s">
        <v>7</v>
      </c>
      <c r="C38" s="18">
        <v>1</v>
      </c>
      <c r="D38" s="18"/>
      <c r="E38" s="19"/>
      <c r="F38" s="19">
        <f>E38*D38</f>
        <v>0</v>
      </c>
    </row>
    <row r="39" spans="1:15" ht="15" thickBot="1" x14ac:dyDescent="0.4">
      <c r="A39" s="21" t="s">
        <v>55</v>
      </c>
      <c r="B39" s="22"/>
      <c r="C39" s="22"/>
      <c r="D39" s="22"/>
      <c r="E39" s="29"/>
      <c r="F39" s="23">
        <f>SUM(F7:F38)</f>
        <v>0</v>
      </c>
    </row>
    <row r="40" spans="1:15" ht="15" thickBot="1" x14ac:dyDescent="0.4">
      <c r="A40" s="55" t="s">
        <v>25</v>
      </c>
      <c r="B40" s="56"/>
      <c r="C40" s="56"/>
      <c r="D40" s="56"/>
      <c r="E40" s="56"/>
      <c r="F40" s="57"/>
    </row>
    <row r="41" spans="1:15" x14ac:dyDescent="0.35">
      <c r="A41" s="28" t="s">
        <v>35</v>
      </c>
      <c r="B41" s="14"/>
      <c r="C41" s="15"/>
      <c r="D41" s="15"/>
      <c r="E41" s="16"/>
      <c r="F41" s="16"/>
    </row>
    <row r="42" spans="1:15" x14ac:dyDescent="0.35">
      <c r="A42" s="20" t="s">
        <v>21</v>
      </c>
      <c r="B42" s="18" t="s">
        <v>14</v>
      </c>
      <c r="C42" s="24">
        <v>25</v>
      </c>
      <c r="D42" s="24"/>
      <c r="E42" s="27"/>
      <c r="F42" s="27">
        <f>E42*D42</f>
        <v>0</v>
      </c>
    </row>
    <row r="43" spans="1:15" x14ac:dyDescent="0.35">
      <c r="A43" s="28" t="s">
        <v>20</v>
      </c>
      <c r="B43" s="14"/>
      <c r="C43" s="15"/>
      <c r="D43" s="15"/>
      <c r="E43" s="16"/>
      <c r="F43" s="16"/>
    </row>
    <row r="44" spans="1:15" x14ac:dyDescent="0.35">
      <c r="A44" s="20" t="s">
        <v>45</v>
      </c>
      <c r="B44" s="18" t="s">
        <v>14</v>
      </c>
      <c r="C44" s="24">
        <v>37</v>
      </c>
      <c r="D44" s="24"/>
      <c r="E44" s="27"/>
      <c r="F44" s="27">
        <f t="shared" ref="F44" si="2">E44*D44</f>
        <v>0</v>
      </c>
    </row>
    <row r="45" spans="1:15" x14ac:dyDescent="0.35">
      <c r="A45" s="28" t="s">
        <v>46</v>
      </c>
      <c r="B45" s="14"/>
      <c r="C45" s="15"/>
      <c r="D45" s="15"/>
      <c r="E45" s="16"/>
      <c r="F45" s="16"/>
      <c r="O45" s="31"/>
    </row>
    <row r="46" spans="1:15" ht="15" customHeight="1" x14ac:dyDescent="0.35">
      <c r="A46" s="20" t="s">
        <v>43</v>
      </c>
      <c r="B46" s="18" t="s">
        <v>14</v>
      </c>
      <c r="C46" s="24">
        <v>96</v>
      </c>
      <c r="D46" s="24"/>
      <c r="E46" s="27"/>
      <c r="F46" s="27">
        <f t="shared" ref="F46" si="3">E46*D46</f>
        <v>0</v>
      </c>
      <c r="O46" s="37"/>
    </row>
    <row r="47" spans="1:15" x14ac:dyDescent="0.35">
      <c r="A47" s="28" t="s">
        <v>44</v>
      </c>
      <c r="B47" s="14"/>
      <c r="C47" s="15"/>
      <c r="D47" s="15"/>
      <c r="E47" s="16"/>
      <c r="F47" s="16"/>
      <c r="O47" s="31"/>
    </row>
    <row r="48" spans="1:15" ht="15" customHeight="1" x14ac:dyDescent="0.35">
      <c r="A48" s="20" t="s">
        <v>43</v>
      </c>
      <c r="B48" s="18" t="s">
        <v>14</v>
      </c>
      <c r="C48" s="24">
        <v>15</v>
      </c>
      <c r="D48" s="24"/>
      <c r="E48" s="27"/>
      <c r="F48" s="27">
        <f t="shared" ref="F48" si="4">E48*D48</f>
        <v>0</v>
      </c>
      <c r="O48" s="37"/>
    </row>
    <row r="49" spans="1:15" x14ac:dyDescent="0.35">
      <c r="A49" s="28" t="s">
        <v>26</v>
      </c>
      <c r="B49" s="14"/>
      <c r="C49" s="15"/>
      <c r="D49" s="15"/>
      <c r="E49" s="16"/>
      <c r="F49" s="16"/>
    </row>
    <row r="50" spans="1:15" x14ac:dyDescent="0.35">
      <c r="A50" s="17" t="s">
        <v>22</v>
      </c>
      <c r="B50" s="25" t="s">
        <v>14</v>
      </c>
      <c r="C50" s="25">
        <v>2.5</v>
      </c>
      <c r="D50" s="25"/>
      <c r="E50" s="19"/>
      <c r="F50" s="26">
        <f>E50*D50</f>
        <v>0</v>
      </c>
    </row>
    <row r="51" spans="1:15" x14ac:dyDescent="0.35">
      <c r="A51" s="20" t="s">
        <v>23</v>
      </c>
      <c r="B51" s="25" t="s">
        <v>14</v>
      </c>
      <c r="C51" s="25">
        <v>187.5</v>
      </c>
      <c r="D51" s="25"/>
      <c r="E51" s="19"/>
      <c r="F51" s="26">
        <f>E51*D51</f>
        <v>0</v>
      </c>
    </row>
    <row r="52" spans="1:15" ht="29" x14ac:dyDescent="0.35">
      <c r="A52" s="17" t="s">
        <v>33</v>
      </c>
      <c r="B52" s="25" t="s">
        <v>14</v>
      </c>
      <c r="C52" s="25">
        <v>5</v>
      </c>
      <c r="D52" s="25"/>
      <c r="E52" s="19"/>
      <c r="F52" s="26">
        <f>E52*D52</f>
        <v>0</v>
      </c>
    </row>
    <row r="53" spans="1:15" x14ac:dyDescent="0.35">
      <c r="A53" s="17" t="s">
        <v>27</v>
      </c>
      <c r="B53" s="25" t="s">
        <v>14</v>
      </c>
      <c r="C53" s="25">
        <v>5</v>
      </c>
      <c r="D53" s="25"/>
      <c r="E53" s="19"/>
      <c r="F53" s="26">
        <f>E53*D53</f>
        <v>0</v>
      </c>
      <c r="O53" s="31"/>
    </row>
    <row r="54" spans="1:15" x14ac:dyDescent="0.35">
      <c r="A54" s="28" t="s">
        <v>28</v>
      </c>
      <c r="B54" s="14"/>
      <c r="C54" s="15"/>
      <c r="D54" s="15"/>
      <c r="E54" s="16"/>
      <c r="F54" s="16"/>
      <c r="O54" s="31"/>
    </row>
    <row r="55" spans="1:15" x14ac:dyDescent="0.35">
      <c r="A55" s="17" t="s">
        <v>22</v>
      </c>
      <c r="B55" s="25" t="s">
        <v>14</v>
      </c>
      <c r="C55" s="25">
        <v>8</v>
      </c>
      <c r="D55" s="25"/>
      <c r="E55" s="19"/>
      <c r="F55" s="26">
        <f>E55*D55</f>
        <v>0</v>
      </c>
      <c r="O55" s="31"/>
    </row>
    <row r="56" spans="1:15" x14ac:dyDescent="0.35">
      <c r="A56" s="20" t="s">
        <v>23</v>
      </c>
      <c r="B56" s="25" t="s">
        <v>14</v>
      </c>
      <c r="C56" s="25">
        <v>32</v>
      </c>
      <c r="D56" s="25"/>
      <c r="E56" s="19"/>
      <c r="F56" s="26">
        <f>E56*D56</f>
        <v>0</v>
      </c>
      <c r="O56" s="31"/>
    </row>
    <row r="57" spans="1:15" ht="29" x14ac:dyDescent="0.35">
      <c r="A57" s="17" t="s">
        <v>33</v>
      </c>
      <c r="B57" s="25" t="s">
        <v>14</v>
      </c>
      <c r="C57" s="25">
        <v>4</v>
      </c>
      <c r="D57" s="25"/>
      <c r="E57" s="19"/>
      <c r="F57" s="26">
        <f>E57*D57</f>
        <v>0</v>
      </c>
      <c r="O57" s="31"/>
    </row>
    <row r="58" spans="1:15" x14ac:dyDescent="0.35">
      <c r="A58" s="28" t="s">
        <v>29</v>
      </c>
      <c r="B58" s="14"/>
      <c r="C58" s="15"/>
      <c r="D58" s="15"/>
      <c r="E58" s="16"/>
      <c r="F58" s="16"/>
      <c r="O58" s="31"/>
    </row>
    <row r="59" spans="1:15" x14ac:dyDescent="0.35">
      <c r="A59" s="17" t="s">
        <v>27</v>
      </c>
      <c r="B59" s="25" t="s">
        <v>14</v>
      </c>
      <c r="C59" s="25">
        <v>5</v>
      </c>
      <c r="D59" s="25"/>
      <c r="E59" s="19"/>
      <c r="F59" s="26">
        <f>E59*D59</f>
        <v>0</v>
      </c>
      <c r="O59" s="31"/>
    </row>
    <row r="60" spans="1:15" x14ac:dyDescent="0.35">
      <c r="A60" s="28" t="s">
        <v>30</v>
      </c>
      <c r="B60" s="14"/>
      <c r="C60" s="15"/>
      <c r="D60" s="15"/>
      <c r="E60" s="16"/>
      <c r="F60" s="16"/>
      <c r="O60" s="31"/>
    </row>
    <row r="61" spans="1:15" x14ac:dyDescent="0.35">
      <c r="A61" s="20" t="s">
        <v>22</v>
      </c>
      <c r="B61" s="25" t="s">
        <v>14</v>
      </c>
      <c r="C61" s="25">
        <v>33</v>
      </c>
      <c r="D61" s="25"/>
      <c r="E61" s="19"/>
      <c r="F61" s="26">
        <f>E61*D61</f>
        <v>0</v>
      </c>
      <c r="N61" s="31"/>
    </row>
    <row r="62" spans="1:15" s="34" customFormat="1" x14ac:dyDescent="0.35">
      <c r="A62" s="32" t="s">
        <v>23</v>
      </c>
      <c r="B62" s="18" t="s">
        <v>14</v>
      </c>
      <c r="C62" s="18">
        <v>60</v>
      </c>
      <c r="D62" s="18"/>
      <c r="E62" s="19"/>
      <c r="F62" s="33">
        <f>E62*D62</f>
        <v>0</v>
      </c>
      <c r="J62"/>
      <c r="K62"/>
      <c r="N62" s="35"/>
    </row>
    <row r="63" spans="1:15" s="34" customFormat="1" ht="29" x14ac:dyDescent="0.35">
      <c r="A63" s="36" t="s">
        <v>33</v>
      </c>
      <c r="B63" s="18" t="s">
        <v>14</v>
      </c>
      <c r="C63" s="18">
        <v>18</v>
      </c>
      <c r="D63" s="18"/>
      <c r="E63" s="19"/>
      <c r="F63" s="33">
        <f>E63*D63</f>
        <v>0</v>
      </c>
      <c r="J63"/>
      <c r="K63"/>
      <c r="N63" s="35"/>
    </row>
    <row r="64" spans="1:15" x14ac:dyDescent="0.35">
      <c r="A64" s="28" t="s">
        <v>31</v>
      </c>
      <c r="B64" s="14"/>
      <c r="C64" s="15"/>
      <c r="D64" s="15"/>
      <c r="E64" s="16"/>
      <c r="F64" s="16"/>
      <c r="O64" s="31"/>
    </row>
    <row r="65" spans="1:15" x14ac:dyDescent="0.35">
      <c r="A65" s="20" t="s">
        <v>22</v>
      </c>
      <c r="B65" s="25" t="s">
        <v>14</v>
      </c>
      <c r="C65" s="25">
        <v>33</v>
      </c>
      <c r="D65" s="25"/>
      <c r="E65" s="19"/>
      <c r="F65" s="26">
        <f>E65*D65</f>
        <v>0</v>
      </c>
      <c r="N65" s="31"/>
    </row>
    <row r="66" spans="1:15" s="34" customFormat="1" x14ac:dyDescent="0.35">
      <c r="A66" s="32" t="s">
        <v>23</v>
      </c>
      <c r="B66" s="18" t="s">
        <v>14</v>
      </c>
      <c r="C66" s="18">
        <v>60</v>
      </c>
      <c r="D66" s="18"/>
      <c r="E66" s="19"/>
      <c r="F66" s="33">
        <f>E66*D66</f>
        <v>0</v>
      </c>
      <c r="J66"/>
      <c r="K66"/>
      <c r="N66" s="35"/>
    </row>
    <row r="67" spans="1:15" s="34" customFormat="1" ht="29" x14ac:dyDescent="0.35">
      <c r="A67" s="36" t="s">
        <v>33</v>
      </c>
      <c r="B67" s="18" t="s">
        <v>14</v>
      </c>
      <c r="C67" s="18">
        <v>18</v>
      </c>
      <c r="D67" s="18"/>
      <c r="E67" s="19"/>
      <c r="F67" s="33">
        <f>E67*D67</f>
        <v>0</v>
      </c>
      <c r="J67"/>
      <c r="K67"/>
      <c r="N67" s="35"/>
    </row>
    <row r="68" spans="1:15" x14ac:dyDescent="0.35">
      <c r="A68" s="28" t="s">
        <v>47</v>
      </c>
      <c r="B68" s="14"/>
      <c r="C68" s="15"/>
      <c r="D68" s="15"/>
      <c r="E68" s="16"/>
      <c r="F68" s="16"/>
      <c r="O68" s="31"/>
    </row>
    <row r="69" spans="1:15" x14ac:dyDescent="0.35">
      <c r="A69" s="20" t="s">
        <v>22</v>
      </c>
      <c r="B69" s="25" t="s">
        <v>14</v>
      </c>
      <c r="C69" s="25">
        <v>33</v>
      </c>
      <c r="D69" s="25"/>
      <c r="E69" s="19"/>
      <c r="F69" s="26">
        <f>E69*D69</f>
        <v>0</v>
      </c>
      <c r="N69" s="31"/>
    </row>
    <row r="70" spans="1:15" s="34" customFormat="1" x14ac:dyDescent="0.35">
      <c r="A70" s="32" t="s">
        <v>23</v>
      </c>
      <c r="B70" s="18" t="s">
        <v>14</v>
      </c>
      <c r="C70" s="18">
        <v>60</v>
      </c>
      <c r="D70" s="18"/>
      <c r="E70" s="19"/>
      <c r="F70" s="33">
        <f>E70*D70</f>
        <v>0</v>
      </c>
      <c r="J70"/>
      <c r="K70"/>
      <c r="N70" s="35"/>
    </row>
    <row r="71" spans="1:15" s="34" customFormat="1" ht="29.5" thickBot="1" x14ac:dyDescent="0.4">
      <c r="A71" s="36" t="s">
        <v>33</v>
      </c>
      <c r="B71" s="18" t="s">
        <v>14</v>
      </c>
      <c r="C71" s="18">
        <v>18</v>
      </c>
      <c r="D71" s="18"/>
      <c r="E71" s="19"/>
      <c r="F71" s="33">
        <f>E71*D71</f>
        <v>0</v>
      </c>
      <c r="J71"/>
      <c r="K71"/>
      <c r="N71" s="35"/>
    </row>
    <row r="72" spans="1:15" ht="15" thickBot="1" x14ac:dyDescent="0.4">
      <c r="A72" s="21" t="s">
        <v>24</v>
      </c>
      <c r="B72" s="22"/>
      <c r="C72" s="22"/>
      <c r="D72" s="22"/>
      <c r="E72" s="29"/>
      <c r="F72" s="23">
        <f>SUM(F41:F71)</f>
        <v>0</v>
      </c>
    </row>
    <row r="73" spans="1:15" ht="15" thickBot="1" x14ac:dyDescent="0.4">
      <c r="A73" s="43" t="s">
        <v>56</v>
      </c>
      <c r="B73" s="46" t="s">
        <v>17</v>
      </c>
      <c r="C73" s="47"/>
      <c r="D73" s="47"/>
      <c r="E73" s="48"/>
      <c r="F73" s="30">
        <f>F72+F39</f>
        <v>0</v>
      </c>
    </row>
    <row r="74" spans="1:15" ht="15" thickBot="1" x14ac:dyDescent="0.4">
      <c r="A74" s="44"/>
      <c r="B74" s="46" t="s">
        <v>18</v>
      </c>
      <c r="C74" s="47"/>
      <c r="D74" s="47"/>
      <c r="E74" s="48"/>
      <c r="F74" s="30">
        <f>0.2*F73</f>
        <v>0</v>
      </c>
    </row>
    <row r="75" spans="1:15" ht="15" thickBot="1" x14ac:dyDescent="0.4">
      <c r="A75" s="45"/>
      <c r="B75" s="46" t="s">
        <v>19</v>
      </c>
      <c r="C75" s="47"/>
      <c r="D75" s="47"/>
      <c r="E75" s="48"/>
      <c r="F75" s="30">
        <f>F74+F73</f>
        <v>0</v>
      </c>
    </row>
  </sheetData>
  <autoFilter ref="A1:F75" xr:uid="{FC5790B7-41C4-4019-B14B-53E968F1334D}">
    <filterColumn colId="0" showButton="0"/>
    <filterColumn colId="1" showButton="0"/>
    <filterColumn colId="2" showButton="0"/>
    <filterColumn colId="3" showButton="0"/>
    <filterColumn colId="4" showButton="0"/>
  </autoFilter>
  <mergeCells count="9">
    <mergeCell ref="A73:A75"/>
    <mergeCell ref="B73:E73"/>
    <mergeCell ref="B74:E74"/>
    <mergeCell ref="B75:E75"/>
    <mergeCell ref="A1:F1"/>
    <mergeCell ref="A2:F2"/>
    <mergeCell ref="A5:F5"/>
    <mergeCell ref="A40:F40"/>
    <mergeCell ref="A4:F4"/>
  </mergeCells>
  <pageMargins left="0.70866141732283461" right="0.70866141732283461" top="0.74803149606299213" bottom="0.74803149606299213" header="0.31496062992125984" footer="0.31496062992125984"/>
  <pageSetup paperSize="9" scale="76" fitToHeight="0" orientation="portrait" verticalDpi="0" r:id="rId1"/>
  <headerFooter>
    <oddHeader>&amp;LDISP DIJON&amp;R&amp;F</oddHeader>
    <oddFooter xml:space="preserve">&amp;C&amp;P
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MOE</dc:creator>
  <cp:lastModifiedBy>Mathias LOICHOT</cp:lastModifiedBy>
  <cp:lastPrinted>2024-12-11T08:27:29Z</cp:lastPrinted>
  <dcterms:created xsi:type="dcterms:W3CDTF">2024-11-22T14:20:15Z</dcterms:created>
  <dcterms:modified xsi:type="dcterms:W3CDTF">2025-03-04T21:13:03Z</dcterms:modified>
</cp:coreProperties>
</file>