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hias\Mon Drive\Affaires\23144 Disp21 Access 8 établissements\23144 Disp21 Access CD Varennes\08 DCE-VARENNES v2\VLG Envoi v3 07 03 25\"/>
    </mc:Choice>
  </mc:AlternateContent>
  <xr:revisionPtr revIDLastSave="0" documentId="13_ncr:1_{BBDC3BA7-BA73-4771-BED9-528ABBC8EE3F}" xr6:coauthVersionLast="47" xr6:coauthVersionMax="47" xr10:uidLastSave="{00000000-0000-0000-0000-000000000000}"/>
  <bookViews>
    <workbookView xWindow="-110" yWindow="-110" windowWidth="38620" windowHeight="21100" xr2:uid="{F9B93F8B-60A8-47E1-8FD4-DECDFE18D0A0}"/>
  </bookViews>
  <sheets>
    <sheet name="Feuil1" sheetId="1" r:id="rId1"/>
  </sheets>
  <definedNames>
    <definedName name="_xlnm._FilterDatabase" localSheetId="0" hidden="1">Feuil1!$A$1:$F$56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F53" i="1" l="1"/>
  <c r="F45" i="1" l="1"/>
  <c r="F13" i="1"/>
  <c r="F7" i="1"/>
  <c r="F8" i="1"/>
  <c r="F9" i="1"/>
  <c r="F10" i="1"/>
  <c r="F11" i="1"/>
  <c r="F12" i="1"/>
  <c r="F14" i="1"/>
  <c r="F39" i="1" l="1"/>
  <c r="F16" i="1" l="1"/>
  <c r="F18" i="1"/>
  <c r="F19" i="1" l="1"/>
  <c r="F27" i="1" l="1"/>
  <c r="F42" i="1"/>
  <c r="F41" i="1"/>
  <c r="F40" i="1"/>
  <c r="F38" i="1"/>
  <c r="F37" i="1"/>
  <c r="F36" i="1"/>
  <c r="F34" i="1"/>
  <c r="F33" i="1"/>
  <c r="F32" i="1"/>
  <c r="F31" i="1"/>
  <c r="F30" i="1"/>
  <c r="F29" i="1"/>
  <c r="F51" i="1" l="1"/>
  <c r="F47" i="1"/>
  <c r="F44" i="1"/>
  <c r="F49" i="1"/>
  <c r="F23" i="1"/>
  <c r="F25" i="1"/>
  <c r="F21" i="1"/>
  <c r="F55" i="1" l="1"/>
  <c r="F56" i="1" s="1"/>
</calcChain>
</file>

<file path=xl/sharedStrings.xml><?xml version="1.0" encoding="utf-8"?>
<sst xmlns="http://schemas.openxmlformats.org/spreadsheetml/2006/main" count="96" uniqueCount="59">
  <si>
    <t>DESIGNATION</t>
  </si>
  <si>
    <t>U</t>
  </si>
  <si>
    <t>PU €HT</t>
  </si>
  <si>
    <t>P total €HT</t>
  </si>
  <si>
    <t>PREPARATION DE CHANTIER</t>
  </si>
  <si>
    <t>Consignation installations existantes, signalisation et balisage</t>
  </si>
  <si>
    <t>ens</t>
  </si>
  <si>
    <t>Installation d'une base vie</t>
  </si>
  <si>
    <t>Repérage des installations</t>
  </si>
  <si>
    <t>Organisation des travaux, manutention et mesures conservatoires</t>
  </si>
  <si>
    <t>DOE complet yc formation / transmission des installations</t>
  </si>
  <si>
    <t>Nettoyage quotidien du chantier compris évacuation des déchets</t>
  </si>
  <si>
    <t>u</t>
  </si>
  <si>
    <t>TOTAL - €HT</t>
  </si>
  <si>
    <t>TVA - 20%</t>
  </si>
  <si>
    <t>TOTAL - €TTC</t>
  </si>
  <si>
    <t xml:space="preserve">Entrée établissement </t>
  </si>
  <si>
    <t>Mise en place d’un tapis PMR</t>
  </si>
  <si>
    <t>Zone fouille</t>
  </si>
  <si>
    <t>Zone greffe</t>
  </si>
  <si>
    <t>Mise en œuvre de tablette rabattable adapté PMR</t>
  </si>
  <si>
    <t>Parloirs</t>
  </si>
  <si>
    <t>Cellule PMR maison d'arrêt</t>
  </si>
  <si>
    <t>Lit PMR RIEP160085</t>
  </si>
  <si>
    <t>Armoire 2 portes PMR L800 RIEP171419</t>
  </si>
  <si>
    <t xml:space="preserve">Cellule PMR centre de détention </t>
  </si>
  <si>
    <t>Mise en œuvre porte tierce P1</t>
  </si>
  <si>
    <t>Plan de travail sur mesure</t>
  </si>
  <si>
    <t>Mise en place de châssis ht ≤ 1,30m, vitrage SP15 + Déplacement poignée de fenêtre ht ≤ 1,30m</t>
  </si>
  <si>
    <t>Bulle miroir</t>
  </si>
  <si>
    <t>Mise en place d’une porte RIEP passage libre 80cm + serrure existante P8</t>
  </si>
  <si>
    <t>Mise en place d’une porte RIEP passage libre 80cm + serrure existante P9</t>
  </si>
  <si>
    <t>Sanitaires attente détenus (Salle d'activités)</t>
  </si>
  <si>
    <t>Ateliers 2 - sanitaires</t>
  </si>
  <si>
    <t>Rue Intérieure RDC</t>
  </si>
  <si>
    <t>Mise en place de vitrophanie</t>
  </si>
  <si>
    <t>Visio conférence (Salle d'activités)</t>
  </si>
  <si>
    <t>Centre Pénitentiaire de Varennes-le-Grand
DPGF - DCE
MISE EN CONFORMITE ACCESSIBILITE PMR</t>
  </si>
  <si>
    <t>Études d'exécution : plans d'implantation, plan de réservations, gros œuvre, coupes, planning, notes de calculs, présentation au bureau de contrôle</t>
  </si>
  <si>
    <t>Accueil famille</t>
  </si>
  <si>
    <t>Mobilier bureau PMR</t>
  </si>
  <si>
    <t>Qté BE</t>
  </si>
  <si>
    <t>Qté ENT</t>
  </si>
  <si>
    <t>Création d'un sas de sécurité anti poussière pour intervention travaux</t>
  </si>
  <si>
    <t>Mise en place d'un châssis PVC</t>
  </si>
  <si>
    <t>Sanitaires Unité sanitaire</t>
  </si>
  <si>
    <t>Condamnation de la fenêtre et mise en place d'un film teinté</t>
  </si>
  <si>
    <t>Mise en place d’une porte PVC vitrée P4-P5</t>
  </si>
  <si>
    <t>Mise en place d’une porte âme pleine P6</t>
  </si>
  <si>
    <t>Mise en place d’une porte âme pleine P10-10A</t>
  </si>
  <si>
    <t>Mise en place d’une porte âme pleine P11-11A</t>
  </si>
  <si>
    <t>Mise en place d’une porte âme pleine P7</t>
  </si>
  <si>
    <t>Mise en place d’une porte âme pleine P3</t>
  </si>
  <si>
    <t>Mise en place barres de tirage de porte et ferme porte</t>
  </si>
  <si>
    <t>Barres de tirage de porte et ferme porte</t>
  </si>
  <si>
    <t>TOTAL LOT 6 - MENUISERIES INTERIEURES / EXTERIEURES / MOBILIER</t>
  </si>
  <si>
    <t>Nota : 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</si>
  <si>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LOT 6</t>
  </si>
  <si>
    <t>MENUISERIES INTERIEURES / EXTERIEURES /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</si>
</sst>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5" fillId="3" borderId="15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4" fontId="7" fillId="0" borderId="16" xfId="1" applyFont="1" applyFill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164" fontId="7" fillId="0" borderId="16" xfId="0" applyNumberFormat="1" applyFont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64" fontId="9" fillId="3" borderId="1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8" fillId="0" borderId="16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0" fontId="7" fillId="0" borderId="4" xfId="0" applyFont="1" applyBorder="1"/>
    <xf numFmtId="0" fontId="8" fillId="0" borderId="5" xfId="0" applyFont="1" applyBorder="1" applyAlignment="1">
      <alignment horizontal="center" vertical="center"/>
    </xf>
    <xf numFmtId="44" fontId="0" fillId="0" borderId="16" xfId="0" applyNumberFormat="1" applyBorder="1" applyAlignment="1">
      <alignment vertical="center"/>
    </xf>
    <xf numFmtId="0" fontId="0" fillId="3" borderId="4" xfId="0" applyFill="1" applyBorder="1"/>
    <xf numFmtId="0" fontId="0" fillId="0" borderId="4" xfId="0" applyBorder="1"/>
    <xf numFmtId="0" fontId="0" fillId="0" borderId="4" xfId="0" applyBorder="1" applyAlignment="1">
      <alignment horizontal="justify" vertical="center"/>
    </xf>
    <xf numFmtId="165" fontId="2" fillId="2" borderId="14" xfId="0" applyNumberFormat="1" applyFont="1" applyFill="1" applyBorder="1" applyAlignment="1">
      <alignment vertical="center" wrapText="1"/>
    </xf>
    <xf numFmtId="0" fontId="1" fillId="0" borderId="0" xfId="0" applyFont="1"/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790B7-41C4-4019-B14B-53E968F1334D}">
  <sheetPr>
    <pageSetUpPr fitToPage="1"/>
  </sheetPr>
  <dimension ref="A1:F56"/>
  <sheetViews>
    <sheetView tabSelected="1" view="pageLayout" zoomScaleNormal="100" zoomScaleSheetLayoutView="100" workbookViewId="0">
      <selection activeCell="D8" sqref="D8"/>
    </sheetView>
  </sheetViews>
  <sheetFormatPr baseColWidth="10" defaultRowHeight="14.5" x14ac:dyDescent="0.35"/>
  <cols>
    <col min="1" max="1" width="72.7265625" customWidth="1"/>
    <col min="2" max="2" width="3.81640625" bestFit="1" customWidth="1"/>
    <col min="3" max="3" width="5.90625" bestFit="1" customWidth="1"/>
    <col min="4" max="4" width="7" bestFit="1" customWidth="1"/>
    <col min="5" max="6" width="12.6328125" bestFit="1" customWidth="1"/>
  </cols>
  <sheetData>
    <row r="1" spans="1:6" ht="42" customHeight="1" x14ac:dyDescent="0.35">
      <c r="A1" s="34" t="s">
        <v>37</v>
      </c>
      <c r="B1" s="35"/>
      <c r="C1" s="35"/>
      <c r="D1" s="35"/>
      <c r="E1" s="35"/>
      <c r="F1" s="36"/>
    </row>
    <row r="2" spans="1:6" ht="45.9" customHeight="1" thickBot="1" x14ac:dyDescent="0.4">
      <c r="A2" s="37" t="s">
        <v>56</v>
      </c>
      <c r="B2" s="38"/>
      <c r="C2" s="38"/>
      <c r="D2" s="38"/>
      <c r="E2" s="38"/>
      <c r="F2" s="39"/>
    </row>
    <row r="3" spans="1:6" ht="15" thickBot="1" x14ac:dyDescent="0.4">
      <c r="A3" s="1" t="s">
        <v>0</v>
      </c>
      <c r="B3" s="2" t="s">
        <v>1</v>
      </c>
      <c r="C3" s="2" t="s">
        <v>41</v>
      </c>
      <c r="D3" s="2" t="s">
        <v>42</v>
      </c>
      <c r="E3" s="3" t="s">
        <v>2</v>
      </c>
      <c r="F3" s="2" t="s">
        <v>3</v>
      </c>
    </row>
    <row r="4" spans="1:6" ht="15" thickBot="1" x14ac:dyDescent="0.4">
      <c r="A4" s="40" t="s">
        <v>57</v>
      </c>
      <c r="B4" s="41"/>
      <c r="C4" s="41"/>
      <c r="D4" s="41"/>
      <c r="E4" s="41"/>
      <c r="F4" s="42"/>
    </row>
    <row r="5" spans="1:6" ht="15" thickBot="1" x14ac:dyDescent="0.4">
      <c r="A5" s="40" t="s">
        <v>58</v>
      </c>
      <c r="B5" s="41"/>
      <c r="C5" s="41"/>
      <c r="D5" s="41"/>
      <c r="E5" s="41"/>
      <c r="F5" s="42"/>
    </row>
    <row r="6" spans="1:6" x14ac:dyDescent="0.35">
      <c r="A6" s="4" t="s">
        <v>4</v>
      </c>
      <c r="B6" s="5"/>
      <c r="C6" s="6"/>
      <c r="D6" s="6"/>
      <c r="E6" s="7"/>
      <c r="F6" s="7"/>
    </row>
    <row r="7" spans="1:6" x14ac:dyDescent="0.35">
      <c r="A7" s="8" t="s">
        <v>5</v>
      </c>
      <c r="B7" s="9" t="s">
        <v>6</v>
      </c>
      <c r="C7" s="10">
        <v>1</v>
      </c>
      <c r="D7" s="10"/>
      <c r="E7" s="11"/>
      <c r="F7" s="22">
        <f>E7*D7</f>
        <v>0</v>
      </c>
    </row>
    <row r="8" spans="1:6" x14ac:dyDescent="0.35">
      <c r="A8" s="8" t="s">
        <v>7</v>
      </c>
      <c r="B8" s="9" t="s">
        <v>6</v>
      </c>
      <c r="C8" s="10">
        <v>1</v>
      </c>
      <c r="D8" s="10"/>
      <c r="E8" s="11"/>
      <c r="F8" s="22">
        <f>E8*D8</f>
        <v>0</v>
      </c>
    </row>
    <row r="9" spans="1:6" x14ac:dyDescent="0.35">
      <c r="A9" s="8" t="s">
        <v>8</v>
      </c>
      <c r="B9" s="9" t="s">
        <v>6</v>
      </c>
      <c r="C9" s="10">
        <v>1</v>
      </c>
      <c r="D9" s="10"/>
      <c r="E9" s="11"/>
      <c r="F9" s="22">
        <f t="shared" ref="F9:F14" si="0">E9*D9</f>
        <v>0</v>
      </c>
    </row>
    <row r="10" spans="1:6" ht="29" x14ac:dyDescent="0.35">
      <c r="A10" s="12" t="s">
        <v>38</v>
      </c>
      <c r="B10" s="9" t="s">
        <v>6</v>
      </c>
      <c r="C10" s="10">
        <v>1</v>
      </c>
      <c r="D10" s="10"/>
      <c r="E10" s="13"/>
      <c r="F10" s="22">
        <f t="shared" si="0"/>
        <v>0</v>
      </c>
    </row>
    <row r="11" spans="1:6" x14ac:dyDescent="0.35">
      <c r="A11" s="12" t="s">
        <v>9</v>
      </c>
      <c r="B11" s="9" t="s">
        <v>6</v>
      </c>
      <c r="C11" s="10">
        <v>1</v>
      </c>
      <c r="D11" s="10"/>
      <c r="E11" s="13"/>
      <c r="F11" s="22">
        <f t="shared" si="0"/>
        <v>0</v>
      </c>
    </row>
    <row r="12" spans="1:6" x14ac:dyDescent="0.35">
      <c r="A12" s="12" t="s">
        <v>10</v>
      </c>
      <c r="B12" s="9" t="s">
        <v>6</v>
      </c>
      <c r="C12" s="10">
        <v>1</v>
      </c>
      <c r="D12" s="10"/>
      <c r="E12" s="13"/>
      <c r="F12" s="22">
        <f t="shared" si="0"/>
        <v>0</v>
      </c>
    </row>
    <row r="13" spans="1:6" x14ac:dyDescent="0.35">
      <c r="A13" s="12" t="s">
        <v>11</v>
      </c>
      <c r="B13" s="9" t="s">
        <v>6</v>
      </c>
      <c r="C13" s="10">
        <v>1</v>
      </c>
      <c r="D13" s="10"/>
      <c r="E13" s="13"/>
      <c r="F13" s="22">
        <f t="shared" ref="F13" si="1">E13*D13</f>
        <v>0</v>
      </c>
    </row>
    <row r="14" spans="1:6" x14ac:dyDescent="0.35">
      <c r="A14" s="12" t="s">
        <v>43</v>
      </c>
      <c r="B14" s="9" t="s">
        <v>6</v>
      </c>
      <c r="C14" s="10">
        <v>1</v>
      </c>
      <c r="D14" s="10"/>
      <c r="E14" s="13"/>
      <c r="F14" s="22">
        <f t="shared" si="0"/>
        <v>0</v>
      </c>
    </row>
    <row r="15" spans="1:6" x14ac:dyDescent="0.35">
      <c r="A15" s="23" t="s">
        <v>39</v>
      </c>
      <c r="B15" s="14"/>
      <c r="C15" s="15"/>
      <c r="D15" s="15"/>
      <c r="E15" s="16"/>
      <c r="F15" s="16"/>
    </row>
    <row r="16" spans="1:6" x14ac:dyDescent="0.35">
      <c r="A16" s="20" t="s">
        <v>26</v>
      </c>
      <c r="B16" s="9" t="s">
        <v>6</v>
      </c>
      <c r="C16" s="10">
        <v>1</v>
      </c>
      <c r="D16" s="10"/>
      <c r="E16" s="19"/>
      <c r="F16" s="22">
        <f t="shared" ref="F16" si="2">E16*D16</f>
        <v>0</v>
      </c>
    </row>
    <row r="17" spans="1:6" x14ac:dyDescent="0.35">
      <c r="A17" s="23" t="s">
        <v>21</v>
      </c>
      <c r="B17" s="14"/>
      <c r="C17" s="15"/>
      <c r="D17" s="15"/>
      <c r="E17" s="16"/>
      <c r="F17" s="16"/>
    </row>
    <row r="18" spans="1:6" x14ac:dyDescent="0.35">
      <c r="A18" s="17" t="s">
        <v>47</v>
      </c>
      <c r="B18" s="18" t="s">
        <v>6</v>
      </c>
      <c r="C18" s="21">
        <v>2</v>
      </c>
      <c r="D18" s="21"/>
      <c r="E18" s="19"/>
      <c r="F18" s="19">
        <f>E18*D18</f>
        <v>0</v>
      </c>
    </row>
    <row r="19" spans="1:6" x14ac:dyDescent="0.35">
      <c r="A19" s="17" t="s">
        <v>44</v>
      </c>
      <c r="B19" s="18" t="s">
        <v>6</v>
      </c>
      <c r="C19" s="21">
        <v>2</v>
      </c>
      <c r="D19" s="21"/>
      <c r="E19" s="19"/>
      <c r="F19" s="19">
        <f>E19*D19</f>
        <v>0</v>
      </c>
    </row>
    <row r="20" spans="1:6" x14ac:dyDescent="0.35">
      <c r="A20" s="23" t="s">
        <v>16</v>
      </c>
      <c r="B20" s="14"/>
      <c r="C20" s="15"/>
      <c r="D20" s="15"/>
      <c r="E20" s="16"/>
      <c r="F20" s="16"/>
    </row>
    <row r="21" spans="1:6" x14ac:dyDescent="0.35">
      <c r="A21" s="20" t="s">
        <v>17</v>
      </c>
      <c r="B21" s="18" t="s">
        <v>6</v>
      </c>
      <c r="C21" s="21">
        <v>1</v>
      </c>
      <c r="D21" s="21"/>
      <c r="E21" s="19"/>
      <c r="F21" s="19">
        <f>E21*D21</f>
        <v>0</v>
      </c>
    </row>
    <row r="22" spans="1:6" x14ac:dyDescent="0.35">
      <c r="A22" s="23" t="s">
        <v>19</v>
      </c>
      <c r="B22" s="14"/>
      <c r="C22" s="15"/>
      <c r="D22" s="15"/>
      <c r="E22" s="16"/>
      <c r="F22" s="16"/>
    </row>
    <row r="23" spans="1:6" x14ac:dyDescent="0.35">
      <c r="A23" s="20" t="s">
        <v>20</v>
      </c>
      <c r="B23" s="18" t="s">
        <v>6</v>
      </c>
      <c r="C23" s="21">
        <v>1</v>
      </c>
      <c r="D23" s="21"/>
      <c r="E23" s="19"/>
      <c r="F23" s="19">
        <f>E23*D23</f>
        <v>0</v>
      </c>
    </row>
    <row r="24" spans="1:6" x14ac:dyDescent="0.35">
      <c r="A24" s="23" t="s">
        <v>18</v>
      </c>
      <c r="B24" s="14"/>
      <c r="C24" s="15"/>
      <c r="D24" s="15"/>
      <c r="E24" s="16"/>
      <c r="F24" s="16"/>
    </row>
    <row r="25" spans="1:6" x14ac:dyDescent="0.35">
      <c r="A25" s="17" t="s">
        <v>48</v>
      </c>
      <c r="B25" s="18" t="s">
        <v>12</v>
      </c>
      <c r="C25" s="21">
        <v>1</v>
      </c>
      <c r="D25" s="21"/>
      <c r="E25" s="19"/>
      <c r="F25" s="19">
        <f>E25*D25</f>
        <v>0</v>
      </c>
    </row>
    <row r="26" spans="1:6" x14ac:dyDescent="0.35">
      <c r="A26" s="23" t="s">
        <v>34</v>
      </c>
      <c r="B26" s="14"/>
      <c r="C26" s="15"/>
      <c r="D26" s="15"/>
      <c r="E26" s="16"/>
      <c r="F26" s="16"/>
    </row>
    <row r="27" spans="1:6" x14ac:dyDescent="0.35">
      <c r="A27" s="17" t="s">
        <v>35</v>
      </c>
      <c r="B27" s="18" t="s">
        <v>6</v>
      </c>
      <c r="C27" s="21">
        <v>1</v>
      </c>
      <c r="D27" s="21"/>
      <c r="E27" s="19"/>
      <c r="F27" s="19">
        <f>E27*D27</f>
        <v>0</v>
      </c>
    </row>
    <row r="28" spans="1:6" x14ac:dyDescent="0.35">
      <c r="A28" s="23" t="s">
        <v>22</v>
      </c>
      <c r="B28" s="14"/>
      <c r="C28" s="15"/>
      <c r="D28" s="15"/>
      <c r="E28" s="16"/>
      <c r="F28" s="16"/>
    </row>
    <row r="29" spans="1:6" x14ac:dyDescent="0.35">
      <c r="A29" s="20" t="s">
        <v>23</v>
      </c>
      <c r="B29" s="18" t="s">
        <v>6</v>
      </c>
      <c r="C29" s="21">
        <v>1</v>
      </c>
      <c r="D29" s="21"/>
      <c r="E29" s="19"/>
      <c r="F29" s="19">
        <f t="shared" ref="F29:F34" si="3">E29*D29</f>
        <v>0</v>
      </c>
    </row>
    <row r="30" spans="1:6" x14ac:dyDescent="0.35">
      <c r="A30" s="24" t="s">
        <v>24</v>
      </c>
      <c r="B30" s="18" t="s">
        <v>6</v>
      </c>
      <c r="C30" s="21">
        <v>1</v>
      </c>
      <c r="D30" s="21"/>
      <c r="E30" s="19"/>
      <c r="F30" s="19">
        <f t="shared" si="3"/>
        <v>0</v>
      </c>
    </row>
    <row r="31" spans="1:6" x14ac:dyDescent="0.35">
      <c r="A31" s="24" t="s">
        <v>27</v>
      </c>
      <c r="B31" s="18" t="s">
        <v>6</v>
      </c>
      <c r="C31" s="21">
        <v>1</v>
      </c>
      <c r="D31" s="21"/>
      <c r="E31" s="19"/>
      <c r="F31" s="19">
        <f t="shared" si="3"/>
        <v>0</v>
      </c>
    </row>
    <row r="32" spans="1:6" x14ac:dyDescent="0.35">
      <c r="A32" s="25" t="s">
        <v>30</v>
      </c>
      <c r="B32" s="18" t="s">
        <v>6</v>
      </c>
      <c r="C32" s="21">
        <v>1</v>
      </c>
      <c r="D32" s="21"/>
      <c r="E32" s="19"/>
      <c r="F32" s="19">
        <f t="shared" si="3"/>
        <v>0</v>
      </c>
    </row>
    <row r="33" spans="1:6" ht="29" x14ac:dyDescent="0.35">
      <c r="A33" s="25" t="s">
        <v>28</v>
      </c>
      <c r="B33" s="18" t="s">
        <v>6</v>
      </c>
      <c r="C33" s="21">
        <v>2</v>
      </c>
      <c r="D33" s="21"/>
      <c r="E33" s="19"/>
      <c r="F33" s="19">
        <f t="shared" si="3"/>
        <v>0</v>
      </c>
    </row>
    <row r="34" spans="1:6" x14ac:dyDescent="0.35">
      <c r="A34" s="25" t="s">
        <v>29</v>
      </c>
      <c r="B34" s="18" t="s">
        <v>6</v>
      </c>
      <c r="C34" s="21">
        <v>1</v>
      </c>
      <c r="D34" s="21"/>
      <c r="E34" s="19"/>
      <c r="F34" s="19">
        <f t="shared" si="3"/>
        <v>0</v>
      </c>
    </row>
    <row r="35" spans="1:6" x14ac:dyDescent="0.35">
      <c r="A35" s="23" t="s">
        <v>25</v>
      </c>
      <c r="B35" s="14"/>
      <c r="C35" s="15"/>
      <c r="D35" s="15"/>
      <c r="E35" s="16"/>
      <c r="F35" s="16"/>
    </row>
    <row r="36" spans="1:6" x14ac:dyDescent="0.35">
      <c r="A36" s="20" t="s">
        <v>23</v>
      </c>
      <c r="B36" s="18" t="s">
        <v>6</v>
      </c>
      <c r="C36" s="21">
        <v>1</v>
      </c>
      <c r="D36" s="21"/>
      <c r="E36" s="19"/>
      <c r="F36" s="19">
        <f t="shared" ref="F36:F42" si="4">E36*D36</f>
        <v>0</v>
      </c>
    </row>
    <row r="37" spans="1:6" x14ac:dyDescent="0.35">
      <c r="A37" s="24" t="s">
        <v>24</v>
      </c>
      <c r="B37" s="18" t="s">
        <v>6</v>
      </c>
      <c r="C37" s="21">
        <v>1</v>
      </c>
      <c r="D37" s="21"/>
      <c r="E37" s="19"/>
      <c r="F37" s="19">
        <f t="shared" si="4"/>
        <v>0</v>
      </c>
    </row>
    <row r="38" spans="1:6" x14ac:dyDescent="0.35">
      <c r="A38" s="24" t="s">
        <v>27</v>
      </c>
      <c r="B38" s="18" t="s">
        <v>6</v>
      </c>
      <c r="C38" s="21">
        <v>1</v>
      </c>
      <c r="D38" s="21"/>
      <c r="E38" s="19"/>
      <c r="F38" s="19">
        <f t="shared" si="4"/>
        <v>0</v>
      </c>
    </row>
    <row r="39" spans="1:6" x14ac:dyDescent="0.35">
      <c r="A39" s="24" t="s">
        <v>40</v>
      </c>
      <c r="B39" s="18" t="s">
        <v>12</v>
      </c>
      <c r="C39" s="21">
        <v>1</v>
      </c>
      <c r="D39" s="21"/>
      <c r="E39" s="19"/>
      <c r="F39" s="19">
        <f>E39*D39</f>
        <v>0</v>
      </c>
    </row>
    <row r="40" spans="1:6" x14ac:dyDescent="0.35">
      <c r="A40" s="25" t="s">
        <v>31</v>
      </c>
      <c r="B40" s="18" t="s">
        <v>6</v>
      </c>
      <c r="C40" s="21">
        <v>1</v>
      </c>
      <c r="D40" s="21"/>
      <c r="E40" s="19"/>
      <c r="F40" s="19">
        <f t="shared" si="4"/>
        <v>0</v>
      </c>
    </row>
    <row r="41" spans="1:6" ht="29" x14ac:dyDescent="0.35">
      <c r="A41" s="25" t="s">
        <v>28</v>
      </c>
      <c r="B41" s="18" t="s">
        <v>6</v>
      </c>
      <c r="C41" s="21">
        <v>2</v>
      </c>
      <c r="D41" s="21"/>
      <c r="E41" s="19"/>
      <c r="F41" s="19">
        <f t="shared" si="4"/>
        <v>0</v>
      </c>
    </row>
    <row r="42" spans="1:6" x14ac:dyDescent="0.35">
      <c r="A42" s="25" t="s">
        <v>29</v>
      </c>
      <c r="B42" s="18" t="s">
        <v>6</v>
      </c>
      <c r="C42" s="21">
        <v>1</v>
      </c>
      <c r="D42" s="21"/>
      <c r="E42" s="19"/>
      <c r="F42" s="19">
        <f t="shared" si="4"/>
        <v>0</v>
      </c>
    </row>
    <row r="43" spans="1:6" x14ac:dyDescent="0.35">
      <c r="A43" s="23" t="s">
        <v>32</v>
      </c>
      <c r="B43" s="14"/>
      <c r="C43" s="15"/>
      <c r="D43" s="15"/>
      <c r="E43" s="16"/>
      <c r="F43" s="16"/>
    </row>
    <row r="44" spans="1:6" x14ac:dyDescent="0.35">
      <c r="A44" s="17" t="s">
        <v>49</v>
      </c>
      <c r="B44" s="18" t="s">
        <v>6</v>
      </c>
      <c r="C44" s="21">
        <v>2</v>
      </c>
      <c r="D44" s="21"/>
      <c r="E44" s="19"/>
      <c r="F44" s="19">
        <f>E44*D44</f>
        <v>0</v>
      </c>
    </row>
    <row r="45" spans="1:6" x14ac:dyDescent="0.35">
      <c r="A45" s="17" t="s">
        <v>46</v>
      </c>
      <c r="B45" s="18" t="s">
        <v>6</v>
      </c>
      <c r="C45" s="21">
        <v>1</v>
      </c>
      <c r="D45" s="21"/>
      <c r="E45" s="19"/>
      <c r="F45" s="19">
        <f>E45*D45</f>
        <v>0</v>
      </c>
    </row>
    <row r="46" spans="1:6" x14ac:dyDescent="0.35">
      <c r="A46" s="23" t="s">
        <v>36</v>
      </c>
      <c r="B46" s="14"/>
      <c r="C46" s="15"/>
      <c r="D46" s="15"/>
      <c r="E46" s="16"/>
      <c r="F46" s="16"/>
    </row>
    <row r="47" spans="1:6" x14ac:dyDescent="0.35">
      <c r="A47" s="17" t="s">
        <v>50</v>
      </c>
      <c r="B47" s="18" t="s">
        <v>6</v>
      </c>
      <c r="C47" s="21">
        <v>2</v>
      </c>
      <c r="D47" s="21"/>
      <c r="E47" s="19"/>
      <c r="F47" s="19">
        <f>E47*D47</f>
        <v>0</v>
      </c>
    </row>
    <row r="48" spans="1:6" x14ac:dyDescent="0.35">
      <c r="A48" s="23" t="s">
        <v>45</v>
      </c>
      <c r="B48" s="14"/>
      <c r="C48" s="15"/>
      <c r="D48" s="15"/>
      <c r="E48" s="16"/>
      <c r="F48" s="16"/>
    </row>
    <row r="49" spans="1:6" x14ac:dyDescent="0.35">
      <c r="A49" s="17" t="s">
        <v>51</v>
      </c>
      <c r="B49" s="18" t="s">
        <v>6</v>
      </c>
      <c r="C49" s="21">
        <v>1</v>
      </c>
      <c r="D49" s="21"/>
      <c r="E49" s="19"/>
      <c r="F49" s="19">
        <f>E49*D49</f>
        <v>0</v>
      </c>
    </row>
    <row r="50" spans="1:6" x14ac:dyDescent="0.35">
      <c r="A50" s="23" t="s">
        <v>33</v>
      </c>
      <c r="B50" s="14"/>
      <c r="C50" s="15"/>
      <c r="D50" s="15"/>
      <c r="E50" s="16"/>
      <c r="F50" s="16"/>
    </row>
    <row r="51" spans="1:6" x14ac:dyDescent="0.35">
      <c r="A51" s="17" t="s">
        <v>52</v>
      </c>
      <c r="B51" s="18" t="s">
        <v>6</v>
      </c>
      <c r="C51" s="21">
        <v>1</v>
      </c>
      <c r="D51" s="21"/>
      <c r="E51" s="19"/>
      <c r="F51" s="19">
        <f>E51*D51</f>
        <v>0</v>
      </c>
    </row>
    <row r="52" spans="1:6" s="27" customFormat="1" x14ac:dyDescent="0.35">
      <c r="A52" s="23" t="s">
        <v>54</v>
      </c>
      <c r="B52" s="14"/>
      <c r="C52" s="15"/>
      <c r="D52" s="15"/>
      <c r="E52" s="16"/>
      <c r="F52" s="16"/>
    </row>
    <row r="53" spans="1:6" s="27" customFormat="1" ht="15" thickBot="1" x14ac:dyDescent="0.4">
      <c r="A53" s="8" t="s">
        <v>53</v>
      </c>
      <c r="B53" s="9" t="s">
        <v>6</v>
      </c>
      <c r="C53" s="10">
        <v>18</v>
      </c>
      <c r="D53" s="21"/>
      <c r="E53" s="19"/>
      <c r="F53" s="19">
        <f>E53*D53</f>
        <v>0</v>
      </c>
    </row>
    <row r="54" spans="1:6" ht="15" customHeight="1" thickBot="1" x14ac:dyDescent="0.4">
      <c r="A54" s="28" t="s">
        <v>55</v>
      </c>
      <c r="B54" s="31" t="s">
        <v>13</v>
      </c>
      <c r="C54" s="32"/>
      <c r="D54" s="32"/>
      <c r="E54" s="33"/>
      <c r="F54" s="26">
        <f>SUM(F7:F53)</f>
        <v>0</v>
      </c>
    </row>
    <row r="55" spans="1:6" ht="15" thickBot="1" x14ac:dyDescent="0.4">
      <c r="A55" s="29"/>
      <c r="B55" s="31" t="s">
        <v>14</v>
      </c>
      <c r="C55" s="32"/>
      <c r="D55" s="32"/>
      <c r="E55" s="33"/>
      <c r="F55" s="26">
        <f>0.2*F54</f>
        <v>0</v>
      </c>
    </row>
    <row r="56" spans="1:6" ht="15" thickBot="1" x14ac:dyDescent="0.4">
      <c r="A56" s="30"/>
      <c r="B56" s="31" t="s">
        <v>15</v>
      </c>
      <c r="C56" s="32"/>
      <c r="D56" s="32"/>
      <c r="E56" s="33"/>
      <c r="F56" s="26">
        <f>F55+F54</f>
        <v>0</v>
      </c>
    </row>
  </sheetData>
  <autoFilter ref="A1:F56" xr:uid="{FC5790B7-41C4-4019-B14B-53E968F1334D}">
    <filterColumn colId="0" showButton="0"/>
    <filterColumn colId="1" showButton="0"/>
    <filterColumn colId="2" showButton="0"/>
    <filterColumn colId="3" showButton="0"/>
    <filterColumn colId="4" showButton="0"/>
  </autoFilter>
  <mergeCells count="8">
    <mergeCell ref="A54:A56"/>
    <mergeCell ref="B54:E54"/>
    <mergeCell ref="B55:E55"/>
    <mergeCell ref="B56:E56"/>
    <mergeCell ref="A1:F1"/>
    <mergeCell ref="A2:F2"/>
    <mergeCell ref="A5:F5"/>
    <mergeCell ref="A4:F4"/>
  </mergeCells>
  <pageMargins left="0.70866141732283461" right="0.70866141732283461" top="0.74803149606299213" bottom="0.74803149606299213" header="0.31496062992125984" footer="0.31496062992125984"/>
  <pageSetup paperSize="9" scale="75" orientation="portrait" verticalDpi="0" r:id="rId1"/>
  <headerFooter>
    <oddHeader>&amp;LDISP DIJON&amp;R&amp;F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Mathias LOICHOT</cp:lastModifiedBy>
  <cp:lastPrinted>2025-03-04T11:52:36Z</cp:lastPrinted>
  <dcterms:created xsi:type="dcterms:W3CDTF">2024-11-22T14:20:15Z</dcterms:created>
  <dcterms:modified xsi:type="dcterms:W3CDTF">2025-03-07T07:53:42Z</dcterms:modified>
</cp:coreProperties>
</file>