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ffaires ADA\350 PREFECTURE BLOCS SANITAIRES\350-15 PRO\350-15-03 PIECES ECRITES-TAB SURFACES-ESTIMATION\350-15-03-1 PIECES ECRITES\350 CCTP PRO V2\LOTS\"/>
    </mc:Choice>
  </mc:AlternateContent>
  <bookViews>
    <workbookView xWindow="0" yWindow="0" windowWidth="28800" windowHeight="11010" tabRatio="500"/>
  </bookViews>
  <sheets>
    <sheet name="LOT N°03  " sheetId="1" r:id="rId1"/>
  </sheets>
  <definedNames>
    <definedName name="_xlnm.Print_Titles" localSheetId="0">'LOT N°03  '!$1:$6</definedName>
  </definedNames>
  <calcPr refMode="R1C1" fullCalcOnLoad="1" iterateCount="1"/>
</workbook>
</file>

<file path=xl/calcChain.xml><?xml version="1.0" encoding="utf-8"?>
<calcChain xmlns="http://schemas.openxmlformats.org/spreadsheetml/2006/main">
  <c i="1" l="1" r="M68"/>
  <c r="M66"/>
  <c r="M63"/>
  <c r="M60"/>
  <c r="M58"/>
  <c r="M56"/>
  <c r="M53"/>
  <c r="M46"/>
  <c r="M43"/>
  <c r="M39"/>
  <c r="M37"/>
  <c r="M35"/>
  <c r="M33"/>
  <c r="M31"/>
  <c r="M29"/>
  <c r="M27"/>
  <c r="M26"/>
  <c r="M24"/>
  <c r="M17"/>
  <c r="M15"/>
  <c r="M13"/>
  <c r="M45"/>
  <c l="1" r="M70"/>
  <c r="M71"/>
</calcChain>
</file>

<file path=xl/sharedStrings.xml><?xml version="1.0" encoding="utf-8"?>
<sst xmlns="http://schemas.openxmlformats.org/spreadsheetml/2006/main">
  <si>
    <t>Décomposition du Prix Global et Forfaitaire - DCE</t>
  </si>
  <si>
    <t>Rénovation des blocs sanitaires et de l'ensemble des colonnes EU et EV
Préfecture des Côtes d'Armor</t>
  </si>
  <si>
    <t>LOT n°03. MENUISERIES INTÉRIEURES BOIS</t>
  </si>
  <si>
    <t>26/02/2025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</si>
  <si>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</si>
  <si>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</si>
  <si>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</si>
  <si>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</si>
  <si>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</si>
  <si>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</si>
  <si>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</si>
  <si>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</si>
  <si>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</si>
  <si>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</si>
  <si>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03</t>
  </si>
  <si>
    <t>MENUISERIES INTÉRIEURES BOIS</t>
  </si>
  <si>
    <t>03.2</t>
  </si>
  <si>
    <t>DESCRIPTION DES TRAVAUX</t>
  </si>
  <si>
    <t>03.2.2</t>
  </si>
  <si>
    <t>PORTES COURANTES DE COMMUNICATION</t>
  </si>
  <si>
    <t>03.2.2.1</t>
  </si>
  <si>
    <t>Type de porte</t>
  </si>
  <si>
    <t>03.2.2.1.1</t>
  </si>
  <si>
    <t>Portes âme pleine prépeinte</t>
  </si>
  <si>
    <t>u</t>
  </si>
  <si>
    <t>Localisation</t>
  </si>
  <si>
    <t>Porte des sanitaires et des douches</t>
  </si>
  <si>
    <t>03.2.2.1.2</t>
  </si>
  <si>
    <t>Portes âme pleine prépeinte ei 30</t>
  </si>
  <si>
    <t>Porte RGT 01 et 02</t>
  </si>
  <si>
    <t>03.2.2.1.3</t>
  </si>
  <si>
    <t>Portes âme pleine prépeinte ei 60</t>
  </si>
  <si>
    <t>Porte gaine technique blocs sanitaire 03/04</t>
  </si>
  <si>
    <t>Porte gaine technique blocs sanitaire 13/14</t>
  </si>
  <si>
    <t>Porte gaine technique blocs sanitaire 15</t>
  </si>
  <si>
    <t>Porte gaine technique blocs sanitaire 101/102</t>
  </si>
  <si>
    <t>Porte gaine technique blocs sanitaire 103/104</t>
  </si>
  <si>
    <t>Porte gaine technique blocs sanitaire 105</t>
  </si>
  <si>
    <t>03.2.2.1.4</t>
  </si>
  <si>
    <t>Porte métallique ei 60</t>
  </si>
  <si>
    <t>Porte gaine technique blocs sanitaire 01/02</t>
  </si>
  <si>
    <t>03.2.2.2</t>
  </si>
  <si>
    <t>Serrures</t>
  </si>
  <si>
    <t>03.2.2.2.1</t>
  </si>
  <si>
    <t>Serrures à larder 1 point + cylindre</t>
  </si>
  <si>
    <t>Portes des gaines</t>
  </si>
  <si>
    <t>03.2.2.2.2</t>
  </si>
  <si>
    <t>Serrure bec de cane</t>
  </si>
  <si>
    <t>Portes entre circulation et sanitaire avec un sas</t>
  </si>
  <si>
    <t>03.2.2.2.3</t>
  </si>
  <si>
    <t>Serrure bec de cane à condamnation</t>
  </si>
  <si>
    <t>Portes des WC et des douches</t>
  </si>
  <si>
    <t>03.2.2.2.4</t>
  </si>
  <si>
    <t>Organigramme</t>
  </si>
  <si>
    <t>ft</t>
  </si>
  <si>
    <t>Pour porte des gaines</t>
  </si>
  <si>
    <t>03.2.2.3</t>
  </si>
  <si>
    <t>Poignée de tirage</t>
  </si>
  <si>
    <t>Portes des WC PMR</t>
  </si>
  <si>
    <t>03.2.2.4</t>
  </si>
  <si>
    <t>Butoirs</t>
  </si>
  <si>
    <t>Pour chaque portes.</t>
  </si>
  <si>
    <t>03.2.2.5</t>
  </si>
  <si>
    <t>Ferme porte</t>
  </si>
  <si>
    <t>Sur portes EI 30.</t>
  </si>
  <si>
    <t>Sur porte EI 60.</t>
  </si>
  <si>
    <t>Sur porte pleine suivant plan.</t>
  </si>
  <si>
    <t>03.2.2.6</t>
  </si>
  <si>
    <t>Garnitures de portes en aluminium, béquilles sur plaques, pour bec de cane, série standard</t>
  </si>
  <si>
    <t>Sous-Total HT de PORTES COURANTES DE COMMUNICATION</t>
  </si>
  <si>
    <t>03.2.3</t>
  </si>
  <si>
    <t>PLANS VASQUES</t>
  </si>
  <si>
    <t xml:space="preserve">Blocs sanitaire 03/04 </t>
  </si>
  <si>
    <t xml:space="preserve">Blocs sanitaire 13/14 </t>
  </si>
  <si>
    <t>Blocs sanitaire 15/16</t>
  </si>
  <si>
    <t>Blocs sanitaire 101/102</t>
  </si>
  <si>
    <t xml:space="preserve">Blocs sanitaire 103/104 </t>
  </si>
  <si>
    <t>Blocs sanitaire 105/106</t>
  </si>
  <si>
    <t>03.2.4</t>
  </si>
  <si>
    <t>MIROIRS CLAIRS COLLÉS</t>
  </si>
  <si>
    <t>Au dessus des plans vasque.</t>
  </si>
  <si>
    <t>Au dessus des lave mains.</t>
  </si>
  <si>
    <t>03.2.5</t>
  </si>
  <si>
    <t>PATÈRE</t>
  </si>
  <si>
    <t>Suivant plans. Dans WC.</t>
  </si>
  <si>
    <t>03.2.6</t>
  </si>
  <si>
    <t>SIGNALÉTIQUES</t>
  </si>
  <si>
    <t>Pour portes des blocs sanitaires coté circulations.</t>
  </si>
  <si>
    <t>03.2.7</t>
  </si>
  <si>
    <t>PLINTHES</t>
  </si>
  <si>
    <t>ml</t>
  </si>
  <si>
    <t>Reprise dans circulation au droit des murs démolits et des création des portes.</t>
  </si>
  <si>
    <t>Dans rangements 01 et 02.</t>
  </si>
  <si>
    <t>03.2.8</t>
  </si>
  <si>
    <t>TABLETTE STRATIFIÉ</t>
  </si>
  <si>
    <t>Blocs sanitaire 05/06</t>
  </si>
  <si>
    <t>Blocs sanitaire 13/14</t>
  </si>
  <si>
    <t>03.2.9</t>
  </si>
  <si>
    <t>DÉPOSE ET REPOSE D'UN MEUBLE DE CUISINE</t>
  </si>
  <si>
    <t>Dans office à coté du blocs sanitaire 105/106</t>
  </si>
  <si>
    <t>03.2.10</t>
  </si>
  <si>
    <t>CRÉDENCE</t>
  </si>
  <si>
    <t>MONTANT HT - 03 - MENUISERIES INTÉRIEURES BOIS</t>
  </si>
  <si>
    <t>MONTANT TTC - 03 - MENUISERIES INTÉRIEURES BOIS</t>
  </si>
</sst>
</file>

<file path=xl/styles.xml><?xml version="1.0" encoding="utf-8"?>
<styleSheet xmlns="http://schemas.openxmlformats.org/spreadsheetml/2006/main">
  <numFmts count="3">
    <numFmt numFmtId="164" formatCode="#,##0.## %;-#,##0.## %"/>
    <numFmt numFmtId="7" formatCode="#,##0.00 &quot;€&quot;;-#,##0.00 &quot;€&quot;"/>
    <numFmt numFmtId="165" formatCode="#,##0.000"/>
  </numFmts>
  <fonts count="17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8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</borders>
  <cellStyleXfs count="1">
    <xf numFmtId="0" fontId="0" fillId="0" borderId="0">
      <alignment vertical="top"/>
      <protection locked="0"/>
    </xf>
  </cellStyleXfs>
  <cellXfs count="71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9" fillId="3" borderId="0" xfId="0" applyFont="1" applyFill="1" applyAlignment="1" applyProtection="1">
      <alignment vertical="top"/>
      <protection locked="0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10" fillId="4" borderId="10" xfId="0" applyFont="1" applyFill="1" applyBorder="1" applyAlignment="1" applyProtection="1">
      <alignment horizontal="center" vertical="center"/>
    </xf>
    <xf numFmtId="0" fontId="10" fillId="4" borderId="10" xfId="0" applyFont="1" applyFill="1" applyBorder="1" applyAlignment="1" applyProtection="1">
      <alignment horizontal="center" vertical="center"/>
      <protection locked="0"/>
    </xf>
    <xf numFmtId="0" fontId="10" fillId="4" borderId="11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center" vertical="center"/>
      <protection locked="0"/>
    </xf>
    <xf numFmtId="49" fontId="11" fillId="0" borderId="12" xfId="0" applyNumberFormat="1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right" vertical="center"/>
      <protection locked="0"/>
    </xf>
    <xf numFmtId="0" fontId="11" fillId="0" borderId="14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0" fontId="11" fillId="0" borderId="12" xfId="0" applyFont="1" applyBorder="1" applyAlignment="1" applyProtection="1">
      <alignment horizontal="left" vertical="center"/>
      <protection locked="0"/>
    </xf>
    <xf numFmtId="49" fontId="11" fillId="0" borderId="12" xfId="0" applyNumberFormat="1" applyFont="1" applyBorder="1" applyAlignment="1" applyProtection="1">
      <alignment vertical="center" wrapText="1"/>
    </xf>
    <xf numFmtId="0" fontId="11" fillId="0" borderId="13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 wrapText="1"/>
    </xf>
    <xf numFmtId="0" fontId="11" fillId="0" borderId="14" xfId="0" applyFont="1" applyBorder="1" applyAlignment="1" applyProtection="1">
      <alignment horizontal="left" vertical="center" wrapText="1" indent="1"/>
    </xf>
    <xf numFmtId="49" fontId="11" fillId="0" borderId="14" xfId="0" applyNumberFormat="1" applyFont="1" applyBorder="1" applyAlignment="1" applyProtection="1">
      <alignment horizontal="center" vertical="center" wrapText="1"/>
    </xf>
    <xf numFmtId="3" fontId="11" fillId="0" borderId="14" xfId="0" applyNumberFormat="1" applyFont="1" applyBorder="1" applyAlignment="1" applyProtection="1">
      <alignment horizontal="right" vertical="center"/>
      <protection locked="0"/>
    </xf>
    <xf numFmtId="3" fontId="11" fillId="0" borderId="14" xfId="0" applyNumberFormat="1" applyFont="1" applyBorder="1" applyAlignment="1" applyProtection="1">
      <alignment horizontal="right" vertical="center"/>
    </xf>
    <xf numFmtId="164" fontId="11" fillId="0" borderId="14" xfId="0" applyNumberFormat="1" applyFont="1" applyBorder="1" applyAlignment="1" applyProtection="1">
      <alignment horizontal="right" vertical="center"/>
    </xf>
    <xf numFmtId="7" fontId="11" fillId="0" borderId="14" xfId="0" applyNumberFormat="1" applyFont="1" applyBorder="1" applyAlignment="1" applyProtection="1">
      <alignment horizontal="right" vertical="center"/>
      <protection locked="0"/>
    </xf>
    <xf numFmtId="165" fontId="11" fillId="0" borderId="14" xfId="0" applyNumberFormat="1" applyFont="1" applyBorder="1" applyAlignment="1" applyProtection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49" fontId="12" fillId="0" borderId="4" xfId="0" applyNumberFormat="1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/>
    </xf>
    <xf numFmtId="0" fontId="12" fillId="0" borderId="14" xfId="0" applyFont="1" applyBorder="1" applyAlignment="1" applyProtection="1">
      <alignment vertical="top" wrapText="1"/>
    </xf>
    <xf numFmtId="0" fontId="14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4" fillId="0" borderId="14" xfId="0" applyFont="1" applyBorder="1" applyAlignment="1" applyProtection="1">
      <alignment vertical="center"/>
      <protection locked="0"/>
    </xf>
    <xf numFmtId="0" fontId="14" fillId="0" borderId="5" xfId="0" applyFont="1" applyBorder="1" applyAlignment="1" applyProtection="1">
      <alignment horizontal="right" vertical="center"/>
    </xf>
    <xf numFmtId="0" fontId="12" fillId="0" borderId="0" xfId="0" applyFont="1" applyAlignment="1" applyProtection="1">
      <alignment vertical="top"/>
      <protection locked="0"/>
    </xf>
    <xf numFmtId="49" fontId="15" fillId="5" borderId="4" xfId="0" applyNumberFormat="1" applyFont="1" applyFill="1" applyBorder="1" applyAlignment="1" applyProtection="1">
      <alignment horizontal="left" vertical="center" wrapText="1" indent="11"/>
    </xf>
    <xf numFmtId="49" fontId="15" fillId="5" borderId="0" xfId="0" applyNumberFormat="1" applyFont="1" applyFill="1" applyBorder="1" applyAlignment="1" applyProtection="1">
      <alignment horizontal="left" vertical="center" wrapText="1" indent="11"/>
    </xf>
    <xf numFmtId="7" fontId="11" fillId="5" borderId="5" xfId="0" applyNumberFormat="1" applyFont="1" applyFill="1" applyBorder="1" applyAlignment="1" applyProtection="1">
      <alignment horizontal="right" vertical="center"/>
    </xf>
    <xf numFmtId="0" fontId="15" fillId="5" borderId="0" xfId="0" applyFont="1" applyFill="1" applyAlignment="1" applyProtection="1">
      <alignment horizontal="left" vertical="center"/>
      <protection locked="0"/>
    </xf>
    <xf numFmtId="4" fontId="11" fillId="0" borderId="14" xfId="0" applyNumberFormat="1" applyFont="1" applyBorder="1" applyAlignment="1" applyProtection="1">
      <alignment horizontal="right" vertical="center"/>
      <protection locked="0"/>
    </xf>
    <xf numFmtId="4" fontId="11" fillId="0" borderId="14" xfId="0" applyNumberFormat="1" applyFont="1" applyBorder="1" applyAlignment="1" applyProtection="1">
      <alignment horizontal="right" vertical="center"/>
    </xf>
    <xf numFmtId="49" fontId="16" fillId="4" borderId="1" xfId="0" applyNumberFormat="1" applyFont="1" applyFill="1" applyBorder="1" applyAlignment="1" applyProtection="1">
      <alignment horizontal="left" vertical="center" wrapText="1"/>
    </xf>
    <xf numFmtId="49" fontId="16" fillId="4" borderId="2" xfId="0" applyNumberFormat="1" applyFont="1" applyFill="1" applyBorder="1" applyAlignment="1" applyProtection="1">
      <alignment horizontal="left" vertical="center" wrapText="1"/>
    </xf>
    <xf numFmtId="7" fontId="11" fillId="4" borderId="3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 applyProtection="1">
      <alignment horizontal="left" vertical="center"/>
      <protection locked="0"/>
    </xf>
    <xf numFmtId="49" fontId="16" fillId="4" borderId="15" xfId="0" applyNumberFormat="1" applyFont="1" applyFill="1" applyBorder="1" applyAlignment="1" applyProtection="1">
      <alignment horizontal="left" vertical="center" wrapText="1"/>
    </xf>
    <xf numFmtId="49" fontId="16" fillId="4" borderId="16" xfId="0" applyNumberFormat="1" applyFont="1" applyFill="1" applyBorder="1" applyAlignment="1" applyProtection="1">
      <alignment horizontal="left" vertical="center" wrapText="1"/>
    </xf>
    <xf numFmtId="7" fontId="11" fillId="4" borderId="17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9" ySplit="8"/>
      <selection pane="bottomLeft" activeCell="A9" sqref="A9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4.16406" style="1" customWidth="1"/>
    <col min="7" max="7" width="10.33203" style="2" hidden="1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9.7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1.25" customHeight="1">
      <c r="A7" s="21"/>
      <c r="B7" s="22"/>
      <c r="C7" s="21"/>
      <c r="D7" s="23"/>
      <c r="F7" s="24"/>
      <c r="G7" s="25"/>
      <c r="H7" s="24"/>
      <c r="I7" s="24"/>
      <c r="M7" s="24"/>
      <c r="N7" s="21"/>
    </row>
    <row r="8" ht="37.5" customHeight="1">
      <c r="A8" s="26" t="s">
        <v>4</v>
      </c>
      <c r="B8" s="27" t="s">
        <v>5</v>
      </c>
      <c r="C8" s="28" t="s">
        <v>6</v>
      </c>
      <c r="D8" s="28" t="s">
        <v>7</v>
      </c>
      <c r="F8" s="28" t="s">
        <v>8</v>
      </c>
      <c r="G8" s="28" t="s">
        <v>9</v>
      </c>
      <c r="H8" s="28" t="s">
        <v>10</v>
      </c>
      <c r="I8" s="28" t="s">
        <v>11</v>
      </c>
      <c r="M8" s="29" t="s">
        <v>12</v>
      </c>
      <c r="N8" s="30" t="s">
        <v>13</v>
      </c>
    </row>
    <row r="9" ht="45" customHeight="1">
      <c r="A9" s="31" t="s">
        <v>14</v>
      </c>
      <c r="B9" s="32"/>
      <c r="C9" s="33" t="s">
        <v>15</v>
      </c>
      <c r="D9" s="34"/>
      <c r="E9" s="35"/>
      <c r="F9" s="36"/>
      <c r="G9" s="35"/>
      <c r="H9" s="36"/>
      <c r="I9" s="35"/>
      <c r="J9" s="35"/>
      <c r="K9" s="35"/>
      <c r="L9" s="35"/>
      <c r="M9" s="37"/>
      <c r="N9" s="38"/>
    </row>
    <row r="10" ht="37.5" customHeight="1">
      <c r="A10" s="39" t="s">
        <v>16</v>
      </c>
      <c r="B10" s="40"/>
      <c r="C10" s="41" t="s">
        <v>17</v>
      </c>
      <c r="D10" s="34"/>
      <c r="E10" s="35"/>
      <c r="F10" s="36"/>
      <c r="G10" s="35"/>
      <c r="H10" s="36"/>
      <c r="I10" s="35"/>
      <c r="J10" s="35"/>
      <c r="K10" s="35"/>
      <c r="L10" s="35"/>
      <c r="M10" s="37"/>
      <c r="N10" s="38"/>
    </row>
    <row r="11" ht="26.25" customHeight="1">
      <c r="A11" s="39" t="s">
        <v>18</v>
      </c>
      <c r="B11" s="40"/>
      <c r="C11" s="41" t="s">
        <v>19</v>
      </c>
      <c r="D11" s="34"/>
      <c r="E11" s="35"/>
      <c r="F11" s="36"/>
      <c r="G11" s="35"/>
      <c r="H11" s="36"/>
      <c r="I11" s="35"/>
      <c r="J11" s="35"/>
      <c r="K11" s="35"/>
      <c r="L11" s="35"/>
      <c r="M11" s="37"/>
      <c r="N11" s="38"/>
    </row>
    <row r="12" ht="22.5" customHeight="1">
      <c r="A12" s="39" t="s">
        <v>20</v>
      </c>
      <c r="B12" s="40"/>
      <c r="C12" s="42" t="s">
        <v>21</v>
      </c>
      <c r="D12" s="34"/>
      <c r="E12" s="35"/>
      <c r="F12" s="36"/>
      <c r="G12" s="35"/>
      <c r="H12" s="36"/>
      <c r="I12" s="35"/>
      <c r="J12" s="35"/>
      <c r="K12" s="35"/>
      <c r="L12" s="35"/>
      <c r="M12" s="37"/>
      <c r="N12" s="38"/>
    </row>
    <row r="13" ht="18.75" customHeight="1">
      <c r="A13" s="39" t="s">
        <v>22</v>
      </c>
      <c r="B13" s="40"/>
      <c r="C13" s="42" t="s">
        <v>23</v>
      </c>
      <c r="D13" s="43" t="s">
        <v>24</v>
      </c>
      <c r="E13" s="44"/>
      <c r="F13" s="45">
        <v>0</v>
      </c>
      <c r="G13" s="44"/>
      <c r="H13" s="46">
        <v>0</v>
      </c>
      <c r="I13" s="47"/>
      <c r="J13" s="48"/>
      <c r="K13" s="47"/>
      <c r="L13" s="47"/>
      <c r="M13" s="49">
        <f>IF(ISNUMBER($K13),IF(ISNUMBER($G13),ROUND($K13*$G13,2),ROUND($K13*$F13,2)),IF(ISNUMBER($G13),ROUND($I13*$G13,2),ROUND($I13*$F13,2)))</f>
        <v>0</v>
      </c>
      <c r="N13" s="38"/>
    </row>
    <row r="14" hidden="1" ht="20.25" customHeight="1">
      <c r="A14" s="50" t="s">
        <v>25</v>
      </c>
      <c r="B14" s="51"/>
      <c r="C14" s="52" t="s">
        <v>26</v>
      </c>
      <c r="D14" s="53"/>
      <c r="E14" s="2"/>
      <c r="F14" s="53"/>
      <c r="G14" s="54"/>
      <c r="H14" s="53"/>
      <c r="I14" s="55"/>
      <c r="J14" s="2"/>
      <c r="K14" s="2"/>
      <c r="L14" s="2"/>
      <c r="M14" s="56"/>
      <c r="N14" s="57"/>
    </row>
    <row r="15" ht="18.75" customHeight="1">
      <c r="A15" s="39" t="s">
        <v>27</v>
      </c>
      <c r="B15" s="40"/>
      <c r="C15" s="42" t="s">
        <v>28</v>
      </c>
      <c r="D15" s="43" t="s">
        <v>24</v>
      </c>
      <c r="E15" s="44"/>
      <c r="F15" s="45">
        <v>0</v>
      </c>
      <c r="G15" s="44"/>
      <c r="H15" s="46">
        <v>0</v>
      </c>
      <c r="I15" s="47"/>
      <c r="J15" s="48"/>
      <c r="K15" s="47"/>
      <c r="L15" s="47"/>
      <c r="M15" s="49">
        <f>IF(ISNUMBER($K15),IF(ISNUMBER($G15),ROUND($K15*$G15,2),ROUND($K15*$F15,2)),IF(ISNUMBER($G15),ROUND($I15*$G15,2),ROUND($I15*$F15,2)))</f>
        <v>0</v>
      </c>
      <c r="N15" s="38"/>
    </row>
    <row r="16" hidden="1" ht="20.25" customHeight="1">
      <c r="A16" s="50" t="s">
        <v>25</v>
      </c>
      <c r="B16" s="51"/>
      <c r="C16" s="52" t="s">
        <v>29</v>
      </c>
      <c r="D16" s="53"/>
      <c r="E16" s="2"/>
      <c r="F16" s="53"/>
      <c r="G16" s="54"/>
      <c r="H16" s="53"/>
      <c r="I16" s="55"/>
      <c r="J16" s="2"/>
      <c r="K16" s="2"/>
      <c r="L16" s="2"/>
      <c r="M16" s="56"/>
      <c r="N16" s="57"/>
    </row>
    <row r="17" ht="18.75" customHeight="1">
      <c r="A17" s="39" t="s">
        <v>30</v>
      </c>
      <c r="B17" s="40"/>
      <c r="C17" s="42" t="s">
        <v>31</v>
      </c>
      <c r="D17" s="43" t="s">
        <v>24</v>
      </c>
      <c r="E17" s="44"/>
      <c r="F17" s="45">
        <v>0</v>
      </c>
      <c r="G17" s="44"/>
      <c r="H17" s="46">
        <v>0</v>
      </c>
      <c r="I17" s="47"/>
      <c r="J17" s="48"/>
      <c r="K17" s="47"/>
      <c r="L17" s="47"/>
      <c r="M17" s="49">
        <f>IF(ISNUMBER($K17),IF(ISNUMBER($G17),ROUND($K17*$G17,2),ROUND($K17*$F17,2)),IF(ISNUMBER($G17),ROUND($I17*$G17,2),ROUND($I17*$F17,2)))</f>
        <v>0</v>
      </c>
      <c r="N17" s="38"/>
    </row>
    <row r="18" hidden="1" ht="20.25" customHeight="1">
      <c r="A18" s="50" t="s">
        <v>25</v>
      </c>
      <c r="B18" s="51"/>
      <c r="C18" s="52" t="s">
        <v>32</v>
      </c>
      <c r="D18" s="53"/>
      <c r="E18" s="2"/>
      <c r="F18" s="53"/>
      <c r="G18" s="54"/>
      <c r="H18" s="53"/>
      <c r="I18" s="55"/>
      <c r="J18" s="2"/>
      <c r="K18" s="2"/>
      <c r="L18" s="2"/>
      <c r="M18" s="56"/>
      <c r="N18" s="57"/>
    </row>
    <row r="19" hidden="1" ht="20.25" customHeight="1">
      <c r="A19" s="50"/>
      <c r="B19" s="51"/>
      <c r="C19" s="52" t="s">
        <v>33</v>
      </c>
      <c r="D19" s="53"/>
      <c r="E19" s="2"/>
      <c r="F19" s="53"/>
      <c r="G19" s="54"/>
      <c r="H19" s="53"/>
      <c r="I19" s="55"/>
      <c r="J19" s="2"/>
      <c r="K19" s="2"/>
      <c r="L19" s="2"/>
      <c r="M19" s="56"/>
      <c r="N19" s="57"/>
    </row>
    <row r="20" hidden="1" ht="20.25" customHeight="1">
      <c r="A20" s="50"/>
      <c r="B20" s="51"/>
      <c r="C20" s="52" t="s">
        <v>34</v>
      </c>
      <c r="D20" s="53"/>
      <c r="E20" s="2"/>
      <c r="F20" s="53"/>
      <c r="G20" s="54"/>
      <c r="H20" s="53"/>
      <c r="I20" s="55"/>
      <c r="J20" s="2"/>
      <c r="K20" s="2"/>
      <c r="L20" s="2"/>
      <c r="M20" s="56"/>
      <c r="N20" s="57"/>
    </row>
    <row r="21" hidden="1" ht="20.25" customHeight="1">
      <c r="A21" s="50"/>
      <c r="B21" s="51"/>
      <c r="C21" s="52" t="s">
        <v>35</v>
      </c>
      <c r="D21" s="53"/>
      <c r="E21" s="2"/>
      <c r="F21" s="53"/>
      <c r="G21" s="54"/>
      <c r="H21" s="53"/>
      <c r="I21" s="55"/>
      <c r="J21" s="2"/>
      <c r="K21" s="2"/>
      <c r="L21" s="2"/>
      <c r="M21" s="56"/>
      <c r="N21" s="57"/>
    </row>
    <row r="22" hidden="1" ht="20.25" customHeight="1">
      <c r="A22" s="50"/>
      <c r="B22" s="51"/>
      <c r="C22" s="52" t="s">
        <v>36</v>
      </c>
      <c r="D22" s="53"/>
      <c r="E22" s="2"/>
      <c r="F22" s="53"/>
      <c r="G22" s="54"/>
      <c r="H22" s="53"/>
      <c r="I22" s="55"/>
      <c r="J22" s="2"/>
      <c r="K22" s="2"/>
      <c r="L22" s="2"/>
      <c r="M22" s="56"/>
      <c r="N22" s="57"/>
    </row>
    <row r="23" hidden="1" ht="20.25" customHeight="1">
      <c r="A23" s="50"/>
      <c r="B23" s="51"/>
      <c r="C23" s="52" t="s">
        <v>37</v>
      </c>
      <c r="D23" s="53"/>
      <c r="E23" s="2"/>
      <c r="F23" s="53"/>
      <c r="G23" s="54"/>
      <c r="H23" s="53"/>
      <c r="I23" s="55"/>
      <c r="J23" s="2"/>
      <c r="K23" s="2"/>
      <c r="L23" s="2"/>
      <c r="M23" s="56"/>
      <c r="N23" s="57"/>
    </row>
    <row r="24" ht="18.75" customHeight="1">
      <c r="A24" s="39" t="s">
        <v>38</v>
      </c>
      <c r="B24" s="40"/>
      <c r="C24" s="42" t="s">
        <v>39</v>
      </c>
      <c r="D24" s="43" t="s">
        <v>24</v>
      </c>
      <c r="E24" s="44"/>
      <c r="F24" s="45">
        <v>0</v>
      </c>
      <c r="G24" s="44"/>
      <c r="H24" s="46">
        <v>0</v>
      </c>
      <c r="I24" s="47"/>
      <c r="J24" s="48"/>
      <c r="K24" s="47"/>
      <c r="L24" s="47"/>
      <c r="M24" s="49">
        <f>IF(ISNUMBER($K24),IF(ISNUMBER($G24),ROUND($K24*$G24,2),ROUND($K24*$F24,2)),IF(ISNUMBER($G24),ROUND($I24*$G24,2),ROUND($I24*$F24,2)))</f>
        <v>0</v>
      </c>
      <c r="N24" s="38"/>
    </row>
    <row r="25" hidden="1" ht="20.25" customHeight="1">
      <c r="A25" s="50" t="s">
        <v>25</v>
      </c>
      <c r="B25" s="51"/>
      <c r="C25" s="52" t="s">
        <v>40</v>
      </c>
      <c r="D25" s="53"/>
      <c r="E25" s="2"/>
      <c r="F25" s="53"/>
      <c r="G25" s="54"/>
      <c r="H25" s="53"/>
      <c r="I25" s="55"/>
      <c r="J25" s="2"/>
      <c r="K25" s="2"/>
      <c r="L25" s="2"/>
      <c r="M25" s="56"/>
      <c r="N25" s="57"/>
    </row>
    <row r="26" ht="22.5" customHeight="1">
      <c r="A26" s="39" t="s">
        <v>41</v>
      </c>
      <c r="B26" s="40"/>
      <c r="C26" s="42" t="s">
        <v>42</v>
      </c>
      <c r="D26" s="43" t="s">
        <v>24</v>
      </c>
      <c r="E26" s="44"/>
      <c r="F26" s="45">
        <v>0</v>
      </c>
      <c r="G26" s="44"/>
      <c r="H26" s="46">
        <v>0</v>
      </c>
      <c r="I26" s="47"/>
      <c r="J26" s="48"/>
      <c r="K26" s="47"/>
      <c r="L26" s="47"/>
      <c r="M26" s="49">
        <f t="shared" ref="M26:M27" si="0">IF(ISNUMBER($K26),IF(ISNUMBER($G26),ROUND($K26*$G26,2),ROUND($K26*$F26,2)),IF(ISNUMBER($G26),ROUND($I26*$G26,2),ROUND($I26*$F26,2)))</f>
        <v>0</v>
      </c>
      <c r="N26" s="38"/>
    </row>
    <row r="27" ht="18.75" customHeight="1">
      <c r="A27" s="39" t="s">
        <v>43</v>
      </c>
      <c r="B27" s="40"/>
      <c r="C27" s="42" t="s">
        <v>44</v>
      </c>
      <c r="D27" s="43" t="s">
        <v>24</v>
      </c>
      <c r="E27" s="44"/>
      <c r="F27" s="45">
        <v>0</v>
      </c>
      <c r="G27" s="44"/>
      <c r="H27" s="46">
        <v>0</v>
      </c>
      <c r="I27" s="47"/>
      <c r="J27" s="48"/>
      <c r="K27" s="47"/>
      <c r="L27" s="47"/>
      <c r="M27" s="49">
        <f t="shared" si="0"/>
        <v>0</v>
      </c>
      <c r="N27" s="38"/>
    </row>
    <row r="28" hidden="1" ht="20.25" customHeight="1">
      <c r="A28" s="50" t="s">
        <v>25</v>
      </c>
      <c r="B28" s="51"/>
      <c r="C28" s="52" t="s">
        <v>45</v>
      </c>
      <c r="D28" s="53"/>
      <c r="E28" s="2"/>
      <c r="F28" s="53"/>
      <c r="G28" s="54"/>
      <c r="H28" s="53"/>
      <c r="I28" s="55"/>
      <c r="J28" s="2"/>
      <c r="K28" s="2"/>
      <c r="L28" s="2"/>
      <c r="M28" s="56"/>
      <c r="N28" s="57"/>
    </row>
    <row r="29" ht="18.75" customHeight="1">
      <c r="A29" s="39" t="s">
        <v>46</v>
      </c>
      <c r="B29" s="40"/>
      <c r="C29" s="42" t="s">
        <v>47</v>
      </c>
      <c r="D29" s="43" t="s">
        <v>24</v>
      </c>
      <c r="E29" s="44"/>
      <c r="F29" s="45">
        <v>0</v>
      </c>
      <c r="G29" s="44"/>
      <c r="H29" s="46">
        <v>0</v>
      </c>
      <c r="I29" s="47"/>
      <c r="J29" s="48"/>
      <c r="K29" s="47"/>
      <c r="L29" s="47"/>
      <c r="M29" s="49">
        <f>IF(ISNUMBER($K29),IF(ISNUMBER($G29),ROUND($K29*$G29,2),ROUND($K29*$F29,2)),IF(ISNUMBER($G29),ROUND($I29*$G29,2),ROUND($I29*$F29,2)))</f>
        <v>0</v>
      </c>
      <c r="N29" s="38"/>
    </row>
    <row r="30" hidden="1" ht="20.25" customHeight="1">
      <c r="A30" s="50" t="s">
        <v>25</v>
      </c>
      <c r="B30" s="51"/>
      <c r="C30" s="52" t="s">
        <v>48</v>
      </c>
      <c r="D30" s="53"/>
      <c r="E30" s="2"/>
      <c r="F30" s="53"/>
      <c r="G30" s="54"/>
      <c r="H30" s="53"/>
      <c r="I30" s="55"/>
      <c r="J30" s="2"/>
      <c r="K30" s="2"/>
      <c r="L30" s="2"/>
      <c r="M30" s="56"/>
      <c r="N30" s="57"/>
    </row>
    <row r="31" ht="18.75" customHeight="1">
      <c r="A31" s="39" t="s">
        <v>49</v>
      </c>
      <c r="B31" s="40"/>
      <c r="C31" s="42" t="s">
        <v>50</v>
      </c>
      <c r="D31" s="43" t="s">
        <v>24</v>
      </c>
      <c r="E31" s="44"/>
      <c r="F31" s="45">
        <v>0</v>
      </c>
      <c r="G31" s="44"/>
      <c r="H31" s="46">
        <v>0</v>
      </c>
      <c r="I31" s="47"/>
      <c r="J31" s="48"/>
      <c r="K31" s="47"/>
      <c r="L31" s="47"/>
      <c r="M31" s="49">
        <f>IF(ISNUMBER($K31),IF(ISNUMBER($G31),ROUND($K31*$G31,2),ROUND($K31*$F31,2)),IF(ISNUMBER($G31),ROUND($I31*$G31,2),ROUND($I31*$F31,2)))</f>
        <v>0</v>
      </c>
      <c r="N31" s="38"/>
    </row>
    <row r="32" hidden="1" ht="20.25" customHeight="1">
      <c r="A32" s="50" t="s">
        <v>25</v>
      </c>
      <c r="B32" s="51"/>
      <c r="C32" s="52" t="s">
        <v>51</v>
      </c>
      <c r="D32" s="53"/>
      <c r="E32" s="2"/>
      <c r="F32" s="53"/>
      <c r="G32" s="54"/>
      <c r="H32" s="53"/>
      <c r="I32" s="55"/>
      <c r="J32" s="2"/>
      <c r="K32" s="2"/>
      <c r="L32" s="2"/>
      <c r="M32" s="56"/>
      <c r="N32" s="57"/>
    </row>
    <row r="33" ht="18.75" customHeight="1">
      <c r="A33" s="39" t="s">
        <v>52</v>
      </c>
      <c r="B33" s="40"/>
      <c r="C33" s="42" t="s">
        <v>53</v>
      </c>
      <c r="D33" s="43" t="s">
        <v>54</v>
      </c>
      <c r="E33" s="44"/>
      <c r="F33" s="45">
        <v>0</v>
      </c>
      <c r="G33" s="44"/>
      <c r="H33" s="46">
        <v>0</v>
      </c>
      <c r="I33" s="47"/>
      <c r="J33" s="48"/>
      <c r="K33" s="47"/>
      <c r="L33" s="47"/>
      <c r="M33" s="49">
        <f>IF(ISNUMBER($K33),IF(ISNUMBER($G33),ROUND($K33*$G33,2),ROUND($K33*$F33,2)),IF(ISNUMBER($G33),ROUND($I33*$G33,2),ROUND($I33*$F33,2)))</f>
        <v>0</v>
      </c>
      <c r="N33" s="38"/>
    </row>
    <row r="34" hidden="1" ht="20.25" customHeight="1">
      <c r="A34" s="50" t="s">
        <v>25</v>
      </c>
      <c r="B34" s="51"/>
      <c r="C34" s="52" t="s">
        <v>55</v>
      </c>
      <c r="D34" s="53"/>
      <c r="E34" s="2"/>
      <c r="F34" s="53"/>
      <c r="G34" s="54"/>
      <c r="H34" s="53"/>
      <c r="I34" s="55"/>
      <c r="J34" s="2"/>
      <c r="K34" s="2"/>
      <c r="L34" s="2"/>
      <c r="M34" s="56"/>
      <c r="N34" s="57"/>
    </row>
    <row r="35" ht="22.5" customHeight="1">
      <c r="A35" s="39" t="s">
        <v>56</v>
      </c>
      <c r="B35" s="40"/>
      <c r="C35" s="42" t="s">
        <v>57</v>
      </c>
      <c r="D35" s="43" t="s">
        <v>24</v>
      </c>
      <c r="E35" s="44"/>
      <c r="F35" s="45">
        <v>0</v>
      </c>
      <c r="G35" s="44"/>
      <c r="H35" s="46">
        <v>0</v>
      </c>
      <c r="I35" s="47"/>
      <c r="J35" s="48"/>
      <c r="K35" s="47"/>
      <c r="L35" s="47"/>
      <c r="M35" s="49">
        <f>IF(ISNUMBER($K35),IF(ISNUMBER($G35),ROUND($K35*$G35,2),ROUND($K35*$F35,2)),IF(ISNUMBER($G35),ROUND($I35*$G35,2),ROUND($I35*$F35,2)))</f>
        <v>0</v>
      </c>
      <c r="N35" s="38"/>
    </row>
    <row r="36" hidden="1" ht="20.25" customHeight="1">
      <c r="A36" s="50" t="s">
        <v>25</v>
      </c>
      <c r="B36" s="51"/>
      <c r="C36" s="52" t="s">
        <v>58</v>
      </c>
      <c r="D36" s="53"/>
      <c r="E36" s="2"/>
      <c r="F36" s="53"/>
      <c r="G36" s="54"/>
      <c r="H36" s="53"/>
      <c r="I36" s="55"/>
      <c r="J36" s="2"/>
      <c r="K36" s="2"/>
      <c r="L36" s="2"/>
      <c r="M36" s="56"/>
      <c r="N36" s="57"/>
    </row>
    <row r="37" ht="22.5" customHeight="1">
      <c r="A37" s="39" t="s">
        <v>59</v>
      </c>
      <c r="B37" s="40"/>
      <c r="C37" s="42" t="s">
        <v>60</v>
      </c>
      <c r="D37" s="43" t="s">
        <v>24</v>
      </c>
      <c r="E37" s="44"/>
      <c r="F37" s="45">
        <v>0</v>
      </c>
      <c r="G37" s="44"/>
      <c r="H37" s="46">
        <v>0</v>
      </c>
      <c r="I37" s="47"/>
      <c r="J37" s="48"/>
      <c r="K37" s="47"/>
      <c r="L37" s="47"/>
      <c r="M37" s="49">
        <f>IF(ISNUMBER($K37),IF(ISNUMBER($G37),ROUND($K37*$G37,2),ROUND($K37*$F37,2)),IF(ISNUMBER($G37),ROUND($I37*$G37,2),ROUND($I37*$F37,2)))</f>
        <v>0</v>
      </c>
      <c r="N37" s="38"/>
    </row>
    <row r="38" hidden="1" ht="20.25" customHeight="1">
      <c r="A38" s="50" t="s">
        <v>25</v>
      </c>
      <c r="B38" s="51"/>
      <c r="C38" s="52" t="s">
        <v>61</v>
      </c>
      <c r="D38" s="53"/>
      <c r="E38" s="2"/>
      <c r="F38" s="53"/>
      <c r="G38" s="54"/>
      <c r="H38" s="53"/>
      <c r="I38" s="55"/>
      <c r="J38" s="2"/>
      <c r="K38" s="2"/>
      <c r="L38" s="2"/>
      <c r="M38" s="56"/>
      <c r="N38" s="57"/>
    </row>
    <row r="39" ht="22.5" customHeight="1">
      <c r="A39" s="39" t="s">
        <v>62</v>
      </c>
      <c r="B39" s="40"/>
      <c r="C39" s="42" t="s">
        <v>63</v>
      </c>
      <c r="D39" s="43" t="s">
        <v>24</v>
      </c>
      <c r="E39" s="44"/>
      <c r="F39" s="45">
        <v>0</v>
      </c>
      <c r="G39" s="44"/>
      <c r="H39" s="46">
        <v>0</v>
      </c>
      <c r="I39" s="47"/>
      <c r="J39" s="48"/>
      <c r="K39" s="47"/>
      <c r="L39" s="47"/>
      <c r="M39" s="49">
        <f>IF(ISNUMBER($K39),IF(ISNUMBER($G39),ROUND($K39*$G39,2),ROUND($K39*$F39,2)),IF(ISNUMBER($G39),ROUND($I39*$G39,2),ROUND($I39*$F39,2)))</f>
        <v>0</v>
      </c>
      <c r="N39" s="38"/>
    </row>
    <row r="40" hidden="1" ht="20.25" customHeight="1">
      <c r="A40" s="50" t="s">
        <v>25</v>
      </c>
      <c r="B40" s="51"/>
      <c r="C40" s="52" t="s">
        <v>64</v>
      </c>
      <c r="D40" s="53"/>
      <c r="E40" s="2"/>
      <c r="F40" s="53"/>
      <c r="G40" s="54"/>
      <c r="H40" s="53"/>
      <c r="I40" s="55"/>
      <c r="J40" s="2"/>
      <c r="K40" s="2"/>
      <c r="L40" s="2"/>
      <c r="M40" s="56"/>
      <c r="N40" s="57"/>
    </row>
    <row r="41" hidden="1" ht="20.25" customHeight="1">
      <c r="A41" s="50"/>
      <c r="B41" s="51"/>
      <c r="C41" s="52" t="s">
        <v>65</v>
      </c>
      <c r="D41" s="53"/>
      <c r="E41" s="2"/>
      <c r="F41" s="53"/>
      <c r="G41" s="54"/>
      <c r="H41" s="53"/>
      <c r="I41" s="55"/>
      <c r="J41" s="2"/>
      <c r="K41" s="2"/>
      <c r="L41" s="2"/>
      <c r="M41" s="56"/>
      <c r="N41" s="57"/>
    </row>
    <row r="42" hidden="1" ht="20.25" customHeight="1">
      <c r="A42" s="50"/>
      <c r="B42" s="51"/>
      <c r="C42" s="52" t="s">
        <v>66</v>
      </c>
      <c r="D42" s="53"/>
      <c r="E42" s="2"/>
      <c r="F42" s="53"/>
      <c r="G42" s="54"/>
      <c r="H42" s="53"/>
      <c r="I42" s="55"/>
      <c r="J42" s="2"/>
      <c r="K42" s="2"/>
      <c r="L42" s="2"/>
      <c r="M42" s="56"/>
      <c r="N42" s="57"/>
    </row>
    <row r="43" ht="29.25" customHeight="1">
      <c r="A43" s="39" t="s">
        <v>67</v>
      </c>
      <c r="B43" s="40"/>
      <c r="C43" s="42" t="s">
        <v>68</v>
      </c>
      <c r="D43" s="43" t="s">
        <v>24</v>
      </c>
      <c r="E43" s="44"/>
      <c r="F43" s="45">
        <v>0</v>
      </c>
      <c r="G43" s="44"/>
      <c r="H43" s="46">
        <v>0</v>
      </c>
      <c r="I43" s="47"/>
      <c r="J43" s="48"/>
      <c r="K43" s="47"/>
      <c r="L43" s="47"/>
      <c r="M43" s="49">
        <f>IF(ISNUMBER($K43),IF(ISNUMBER($G43),ROUND($K43*$G43,2),ROUND($K43*$F43,2)),IF(ISNUMBER($G43),ROUND($I43*$G43,2),ROUND($I43*$F43,2)))</f>
        <v>0</v>
      </c>
      <c r="N43" s="38"/>
    </row>
    <row r="44" hidden="1" ht="20.25" customHeight="1">
      <c r="A44" s="50" t="s">
        <v>25</v>
      </c>
      <c r="B44" s="51"/>
      <c r="C44" s="52" t="s">
        <v>61</v>
      </c>
      <c r="D44" s="53"/>
      <c r="E44" s="2"/>
      <c r="F44" s="53"/>
      <c r="G44" s="54"/>
      <c r="H44" s="53"/>
      <c r="I44" s="55"/>
      <c r="J44" s="2"/>
      <c r="K44" s="2"/>
      <c r="L44" s="2"/>
      <c r="M44" s="56"/>
      <c r="N44" s="57"/>
    </row>
    <row r="45" ht="31.5" customHeight="1">
      <c r="A45" s="58" t="s">
        <v>69</v>
      </c>
      <c r="B45" s="59"/>
      <c r="C45" s="59"/>
      <c r="D45" s="59"/>
      <c r="E45" s="59"/>
      <c r="F45" s="59"/>
      <c r="G45" s="59"/>
      <c r="H45" s="59"/>
      <c r="I45" s="59"/>
      <c r="J45" s="2"/>
      <c r="K45" s="2"/>
      <c r="L45" s="2"/>
      <c r="M45" s="60">
        <f>M$13+M$15+M$17+M$24+SUM(M$26:M$27)+M$29+M$31+M$33+M$35+M$37+M$39+M$43</f>
        <v>0</v>
      </c>
      <c r="N45" s="61"/>
    </row>
    <row r="46" ht="26.25" customHeight="1">
      <c r="A46" s="39" t="s">
        <v>70</v>
      </c>
      <c r="B46" s="40"/>
      <c r="C46" s="41" t="s">
        <v>71</v>
      </c>
      <c r="D46" s="43" t="s">
        <v>24</v>
      </c>
      <c r="E46" s="44"/>
      <c r="F46" s="45">
        <v>0</v>
      </c>
      <c r="G46" s="44"/>
      <c r="H46" s="46">
        <v>0</v>
      </c>
      <c r="I46" s="47"/>
      <c r="J46" s="48"/>
      <c r="K46" s="47"/>
      <c r="L46" s="47"/>
      <c r="M46" s="49">
        <f>IF(ISNUMBER($K46),IF(ISNUMBER($G46),ROUND($K46*$G46,2),ROUND($K46*$F46,2)),IF(ISNUMBER($G46),ROUND($I46*$G46,2),ROUND($I46*$F46,2)))</f>
        <v>0</v>
      </c>
      <c r="N46" s="38"/>
    </row>
    <row r="47" hidden="1" ht="20.25" customHeight="1">
      <c r="A47" s="50" t="s">
        <v>25</v>
      </c>
      <c r="B47" s="51"/>
      <c r="C47" s="52" t="s">
        <v>72</v>
      </c>
      <c r="D47" s="53"/>
      <c r="E47" s="2"/>
      <c r="F47" s="53"/>
      <c r="G47" s="54"/>
      <c r="H47" s="53"/>
      <c r="I47" s="55"/>
      <c r="J47" s="2"/>
      <c r="K47" s="2"/>
      <c r="L47" s="2"/>
      <c r="M47" s="56"/>
      <c r="N47" s="57"/>
    </row>
    <row r="48" hidden="1" ht="20.25" customHeight="1">
      <c r="A48" s="50"/>
      <c r="B48" s="51"/>
      <c r="C48" s="52" t="s">
        <v>73</v>
      </c>
      <c r="D48" s="53"/>
      <c r="E48" s="2"/>
      <c r="F48" s="53"/>
      <c r="G48" s="54"/>
      <c r="H48" s="53"/>
      <c r="I48" s="55"/>
      <c r="J48" s="2"/>
      <c r="K48" s="2"/>
      <c r="L48" s="2"/>
      <c r="M48" s="56"/>
      <c r="N48" s="57"/>
    </row>
    <row r="49" hidden="1" ht="20.25" customHeight="1">
      <c r="A49" s="50"/>
      <c r="B49" s="51"/>
      <c r="C49" s="52" t="s">
        <v>74</v>
      </c>
      <c r="D49" s="53"/>
      <c r="E49" s="2"/>
      <c r="F49" s="53"/>
      <c r="G49" s="54"/>
      <c r="H49" s="53"/>
      <c r="I49" s="55"/>
      <c r="J49" s="2"/>
      <c r="K49" s="2"/>
      <c r="L49" s="2"/>
      <c r="M49" s="56"/>
      <c r="N49" s="57"/>
    </row>
    <row r="50" hidden="1" ht="20.25" customHeight="1">
      <c r="A50" s="50"/>
      <c r="B50" s="51"/>
      <c r="C50" s="52" t="s">
        <v>75</v>
      </c>
      <c r="D50" s="53"/>
      <c r="E50" s="2"/>
      <c r="F50" s="53"/>
      <c r="G50" s="54"/>
      <c r="H50" s="53"/>
      <c r="I50" s="55"/>
      <c r="J50" s="2"/>
      <c r="K50" s="2"/>
      <c r="L50" s="2"/>
      <c r="M50" s="56"/>
      <c r="N50" s="57"/>
    </row>
    <row r="51" hidden="1" ht="20.25" customHeight="1">
      <c r="A51" s="50"/>
      <c r="B51" s="51"/>
      <c r="C51" s="52" t="s">
        <v>76</v>
      </c>
      <c r="D51" s="53"/>
      <c r="E51" s="2"/>
      <c r="F51" s="53"/>
      <c r="G51" s="54"/>
      <c r="H51" s="53"/>
      <c r="I51" s="55"/>
      <c r="J51" s="2"/>
      <c r="K51" s="2"/>
      <c r="L51" s="2"/>
      <c r="M51" s="56"/>
      <c r="N51" s="57"/>
    </row>
    <row r="52" hidden="1" ht="20.25" customHeight="1">
      <c r="A52" s="50"/>
      <c r="B52" s="51"/>
      <c r="C52" s="52" t="s">
        <v>77</v>
      </c>
      <c r="D52" s="53"/>
      <c r="E52" s="2"/>
      <c r="F52" s="53"/>
      <c r="G52" s="54"/>
      <c r="H52" s="53"/>
      <c r="I52" s="55"/>
      <c r="J52" s="2"/>
      <c r="K52" s="2"/>
      <c r="L52" s="2"/>
      <c r="M52" s="56"/>
      <c r="N52" s="57"/>
    </row>
    <row r="53" ht="26.25" customHeight="1">
      <c r="A53" s="39" t="s">
        <v>78</v>
      </c>
      <c r="B53" s="40"/>
      <c r="C53" s="41" t="s">
        <v>79</v>
      </c>
      <c r="D53" s="43" t="s">
        <v>24</v>
      </c>
      <c r="E53" s="44"/>
      <c r="F53" s="45">
        <v>0</v>
      </c>
      <c r="G53" s="44"/>
      <c r="H53" s="46">
        <v>0</v>
      </c>
      <c r="I53" s="47"/>
      <c r="J53" s="48"/>
      <c r="K53" s="47"/>
      <c r="L53" s="47"/>
      <c r="M53" s="49">
        <f>IF(ISNUMBER($K53),IF(ISNUMBER($G53),ROUND($K53*$G53,2),ROUND($K53*$F53,2)),IF(ISNUMBER($G53),ROUND($I53*$G53,2),ROUND($I53*$F53,2)))</f>
        <v>0</v>
      </c>
      <c r="N53" s="38"/>
    </row>
    <row r="54" hidden="1" ht="20.25" customHeight="1">
      <c r="A54" s="50" t="s">
        <v>25</v>
      </c>
      <c r="B54" s="51"/>
      <c r="C54" s="52" t="s">
        <v>80</v>
      </c>
      <c r="D54" s="53"/>
      <c r="E54" s="2"/>
      <c r="F54" s="53"/>
      <c r="G54" s="54"/>
      <c r="H54" s="53"/>
      <c r="I54" s="55"/>
      <c r="J54" s="2"/>
      <c r="K54" s="2"/>
      <c r="L54" s="2"/>
      <c r="M54" s="56"/>
      <c r="N54" s="57"/>
    </row>
    <row r="55" hidden="1" ht="20.25" customHeight="1">
      <c r="A55" s="50"/>
      <c r="B55" s="51"/>
      <c r="C55" s="52" t="s">
        <v>81</v>
      </c>
      <c r="D55" s="53"/>
      <c r="E55" s="2"/>
      <c r="F55" s="53"/>
      <c r="G55" s="54"/>
      <c r="H55" s="53"/>
      <c r="I55" s="55"/>
      <c r="J55" s="2"/>
      <c r="K55" s="2"/>
      <c r="L55" s="2"/>
      <c r="M55" s="56"/>
      <c r="N55" s="57"/>
    </row>
    <row r="56" ht="26.25" customHeight="1">
      <c r="A56" s="39" t="s">
        <v>82</v>
      </c>
      <c r="B56" s="40"/>
      <c r="C56" s="41" t="s">
        <v>83</v>
      </c>
      <c r="D56" s="43" t="s">
        <v>24</v>
      </c>
      <c r="E56" s="44"/>
      <c r="F56" s="45">
        <v>0</v>
      </c>
      <c r="G56" s="44"/>
      <c r="H56" s="46">
        <v>0</v>
      </c>
      <c r="I56" s="47"/>
      <c r="J56" s="48"/>
      <c r="K56" s="47"/>
      <c r="L56" s="47"/>
      <c r="M56" s="49">
        <f>IF(ISNUMBER($K56),IF(ISNUMBER($G56),ROUND($K56*$G56,2),ROUND($K56*$F56,2)),IF(ISNUMBER($G56),ROUND($I56*$G56,2),ROUND($I56*$F56,2)))</f>
        <v>0</v>
      </c>
      <c r="N56" s="38"/>
    </row>
    <row r="57" hidden="1" ht="20.25" customHeight="1">
      <c r="A57" s="50" t="s">
        <v>25</v>
      </c>
      <c r="B57" s="51"/>
      <c r="C57" s="52" t="s">
        <v>84</v>
      </c>
      <c r="D57" s="53"/>
      <c r="E57" s="2"/>
      <c r="F57" s="53"/>
      <c r="G57" s="54"/>
      <c r="H57" s="53"/>
      <c r="I57" s="55"/>
      <c r="J57" s="2"/>
      <c r="K57" s="2"/>
      <c r="L57" s="2"/>
      <c r="M57" s="56"/>
      <c r="N57" s="57"/>
    </row>
    <row r="58" ht="26.25" customHeight="1">
      <c r="A58" s="39" t="s">
        <v>85</v>
      </c>
      <c r="B58" s="40"/>
      <c r="C58" s="41" t="s">
        <v>86</v>
      </c>
      <c r="D58" s="43" t="s">
        <v>54</v>
      </c>
      <c r="E58" s="44"/>
      <c r="F58" s="45">
        <v>0</v>
      </c>
      <c r="G58" s="44"/>
      <c r="H58" s="46">
        <v>0</v>
      </c>
      <c r="I58" s="47"/>
      <c r="J58" s="48"/>
      <c r="K58" s="47"/>
      <c r="L58" s="47"/>
      <c r="M58" s="49">
        <f>IF(ISNUMBER($K58),IF(ISNUMBER($G58),ROUND($K58*$G58,2),ROUND($K58*$F58,2)),IF(ISNUMBER($G58),ROUND($I58*$G58,2),ROUND($I58*$F58,2)))</f>
        <v>0</v>
      </c>
      <c r="N58" s="38"/>
    </row>
    <row r="59" hidden="1" ht="20.25" customHeight="1">
      <c r="A59" s="50" t="s">
        <v>25</v>
      </c>
      <c r="B59" s="51"/>
      <c r="C59" s="52" t="s">
        <v>87</v>
      </c>
      <c r="D59" s="53"/>
      <c r="E59" s="2"/>
      <c r="F59" s="53"/>
      <c r="G59" s="54"/>
      <c r="H59" s="53"/>
      <c r="I59" s="55"/>
      <c r="J59" s="2"/>
      <c r="K59" s="2"/>
      <c r="L59" s="2"/>
      <c r="M59" s="56"/>
      <c r="N59" s="57"/>
    </row>
    <row r="60" ht="26.25" customHeight="1">
      <c r="A60" s="39" t="s">
        <v>88</v>
      </c>
      <c r="B60" s="40"/>
      <c r="C60" s="41" t="s">
        <v>89</v>
      </c>
      <c r="D60" s="43" t="s">
        <v>90</v>
      </c>
      <c r="E60" s="62"/>
      <c r="F60" s="63">
        <v>0</v>
      </c>
      <c r="G60" s="62"/>
      <c r="H60" s="46">
        <v>0</v>
      </c>
      <c r="I60" s="47"/>
      <c r="J60" s="48"/>
      <c r="K60" s="47"/>
      <c r="L60" s="47"/>
      <c r="M60" s="49">
        <f>IF(ISNUMBER($K60),IF(ISNUMBER($G60),ROUND($K60*$G60,2),ROUND($K60*$F60,2)),IF(ISNUMBER($G60),ROUND($I60*$G60,2),ROUND($I60*$F60,2)))</f>
        <v>0</v>
      </c>
      <c r="N60" s="38"/>
    </row>
    <row r="61" hidden="1" ht="33" customHeight="1">
      <c r="A61" s="50" t="s">
        <v>25</v>
      </c>
      <c r="B61" s="51"/>
      <c r="C61" s="52" t="s">
        <v>91</v>
      </c>
      <c r="D61" s="53"/>
      <c r="E61" s="2"/>
      <c r="F61" s="53"/>
      <c r="G61" s="54"/>
      <c r="H61" s="53"/>
      <c r="I61" s="55"/>
      <c r="J61" s="2"/>
      <c r="K61" s="2"/>
      <c r="L61" s="2"/>
      <c r="M61" s="56"/>
      <c r="N61" s="57"/>
    </row>
    <row r="62" hidden="1" ht="20.25" customHeight="1">
      <c r="A62" s="50"/>
      <c r="B62" s="51"/>
      <c r="C62" s="52" t="s">
        <v>92</v>
      </c>
      <c r="D62" s="53"/>
      <c r="E62" s="2"/>
      <c r="F62" s="53"/>
      <c r="G62" s="54"/>
      <c r="H62" s="53"/>
      <c r="I62" s="55"/>
      <c r="J62" s="2"/>
      <c r="K62" s="2"/>
      <c r="L62" s="2"/>
      <c r="M62" s="56"/>
      <c r="N62" s="57"/>
    </row>
    <row r="63" ht="26.25" customHeight="1">
      <c r="A63" s="39" t="s">
        <v>93</v>
      </c>
      <c r="B63" s="40"/>
      <c r="C63" s="41" t="s">
        <v>94</v>
      </c>
      <c r="D63" s="43" t="s">
        <v>24</v>
      </c>
      <c r="E63" s="44"/>
      <c r="F63" s="45">
        <v>0</v>
      </c>
      <c r="G63" s="44"/>
      <c r="H63" s="46">
        <v>0</v>
      </c>
      <c r="I63" s="47"/>
      <c r="J63" s="48"/>
      <c r="K63" s="47"/>
      <c r="L63" s="47"/>
      <c r="M63" s="49">
        <f>IF(ISNUMBER($K63),IF(ISNUMBER($G63),ROUND($K63*$G63,2),ROUND($K63*$F63,2)),IF(ISNUMBER($G63),ROUND($I63*$G63,2),ROUND($I63*$F63,2)))</f>
        <v>0</v>
      </c>
      <c r="N63" s="38"/>
    </row>
    <row r="64" hidden="1" ht="20.25" customHeight="1">
      <c r="A64" s="50" t="s">
        <v>25</v>
      </c>
      <c r="B64" s="51"/>
      <c r="C64" s="52" t="s">
        <v>95</v>
      </c>
      <c r="D64" s="53"/>
      <c r="E64" s="2"/>
      <c r="F64" s="53"/>
      <c r="G64" s="54"/>
      <c r="H64" s="53"/>
      <c r="I64" s="55"/>
      <c r="J64" s="2"/>
      <c r="K64" s="2"/>
      <c r="L64" s="2"/>
      <c r="M64" s="56"/>
      <c r="N64" s="57"/>
    </row>
    <row r="65" hidden="1" ht="20.25" customHeight="1">
      <c r="A65" s="50"/>
      <c r="B65" s="51"/>
      <c r="C65" s="52" t="s">
        <v>96</v>
      </c>
      <c r="D65" s="53"/>
      <c r="E65" s="2"/>
      <c r="F65" s="53"/>
      <c r="G65" s="54"/>
      <c r="H65" s="53"/>
      <c r="I65" s="55"/>
      <c r="J65" s="2"/>
      <c r="K65" s="2"/>
      <c r="L65" s="2"/>
      <c r="M65" s="56"/>
      <c r="N65" s="57"/>
    </row>
    <row r="66" ht="26.25" customHeight="1">
      <c r="A66" s="39" t="s">
        <v>97</v>
      </c>
      <c r="B66" s="40"/>
      <c r="C66" s="41" t="s">
        <v>98</v>
      </c>
      <c r="D66" s="43" t="s">
        <v>54</v>
      </c>
      <c r="E66" s="44"/>
      <c r="F66" s="45">
        <v>0</v>
      </c>
      <c r="G66" s="44"/>
      <c r="H66" s="46">
        <v>0</v>
      </c>
      <c r="I66" s="47"/>
      <c r="J66" s="48"/>
      <c r="K66" s="47"/>
      <c r="L66" s="47"/>
      <c r="M66" s="49">
        <f>IF(ISNUMBER($K66),IF(ISNUMBER($G66),ROUND($K66*$G66,2),ROUND($K66*$F66,2)),IF(ISNUMBER($G66),ROUND($I66*$G66,2),ROUND($I66*$F66,2)))</f>
        <v>0</v>
      </c>
      <c r="N66" s="38"/>
    </row>
    <row r="67" hidden="1" ht="20.25" customHeight="1">
      <c r="A67" s="50" t="s">
        <v>25</v>
      </c>
      <c r="B67" s="51"/>
      <c r="C67" s="52" t="s">
        <v>99</v>
      </c>
      <c r="D67" s="53"/>
      <c r="E67" s="2"/>
      <c r="F67" s="53"/>
      <c r="G67" s="54"/>
      <c r="H67" s="53"/>
      <c r="I67" s="55"/>
      <c r="J67" s="2"/>
      <c r="K67" s="2"/>
      <c r="L67" s="2"/>
      <c r="M67" s="56"/>
      <c r="N67" s="57"/>
    </row>
    <row r="68" ht="26.25" customHeight="1">
      <c r="A68" s="39" t="s">
        <v>100</v>
      </c>
      <c r="B68" s="40"/>
      <c r="C68" s="41" t="s">
        <v>101</v>
      </c>
      <c r="D68" s="43" t="s">
        <v>54</v>
      </c>
      <c r="E68" s="44"/>
      <c r="F68" s="45">
        <v>0</v>
      </c>
      <c r="G68" s="44"/>
      <c r="H68" s="46">
        <v>0</v>
      </c>
      <c r="I68" s="47"/>
      <c r="J68" s="48"/>
      <c r="K68" s="47"/>
      <c r="L68" s="47"/>
      <c r="M68" s="49">
        <f>IF(ISNUMBER($K68),IF(ISNUMBER($G68),ROUND($K68*$G68,2),ROUND($K68*$F68,2)),IF(ISNUMBER($G68),ROUND($I68*$G68,2),ROUND($I68*$F68,2)))</f>
        <v>0</v>
      </c>
      <c r="N68" s="38"/>
    </row>
    <row r="69" hidden="1" ht="20.25" customHeight="1">
      <c r="A69" s="50" t="s">
        <v>25</v>
      </c>
      <c r="B69" s="51"/>
      <c r="C69" s="52" t="s">
        <v>99</v>
      </c>
      <c r="D69" s="53"/>
      <c r="E69" s="2"/>
      <c r="F69" s="53"/>
      <c r="G69" s="54"/>
      <c r="H69" s="53"/>
      <c r="I69" s="55"/>
      <c r="J69" s="2"/>
      <c r="K69" s="2"/>
      <c r="L69" s="2"/>
      <c r="M69" s="56"/>
      <c r="N69" s="57"/>
    </row>
    <row r="70" ht="15" customHeight="1">
      <c r="A70" s="64" t="s">
        <v>102</v>
      </c>
      <c r="B70" s="65"/>
      <c r="C70" s="65"/>
      <c r="D70" s="65"/>
      <c r="E70" s="65"/>
      <c r="F70" s="65"/>
      <c r="G70" s="65"/>
      <c r="H70" s="65"/>
      <c r="I70" s="65"/>
      <c r="J70" s="2"/>
      <c r="K70" s="2"/>
      <c r="L70" s="2"/>
      <c r="M70" s="66">
        <f>M$13+M$15+M$17+M$24+SUM(M$26:M$27)+M$29+M$31+M$33+M$35+M$37+M$39+M$43+M$46+M$53+M$56+M$58+M$60+M$63+M$66+M$68</f>
        <v>0</v>
      </c>
      <c r="N70" s="67"/>
    </row>
    <row r="71" ht="15" customHeight="1">
      <c r="A71" s="68" t="s">
        <v>103</v>
      </c>
      <c r="B71" s="69"/>
      <c r="C71" s="69"/>
      <c r="D71" s="69"/>
      <c r="E71" s="69"/>
      <c r="F71" s="69"/>
      <c r="G71" s="69"/>
      <c r="H71" s="69"/>
      <c r="I71" s="69"/>
      <c r="J71" s="2"/>
      <c r="K71" s="2"/>
      <c r="L71" s="2"/>
      <c r="M71" s="70">
        <f>SUM(M$70)</f>
        <v>0</v>
      </c>
      <c r="N71" s="67"/>
    </row>
  </sheetData>
  <mergeCells count="7">
    <mergeCell ref="A1:M2"/>
    <mergeCell ref="A3:M4"/>
    <mergeCell ref="A5:M5"/>
    <mergeCell ref="D7:M7"/>
    <mergeCell ref="A45:I45"/>
    <mergeCell ref="A70:I70"/>
    <mergeCell ref="A71:I71"/>
  </mergeCells>
  <printOptions horizontalCentered="1"/>
  <pageMargins left="0.125" right="0.125" top="0.1666667" bottom="0.1666667" header="0.125" footer="0.125"/>
  <pageSetup paperSize="9" useFirstPageNumber="1" scale="79"/>
  <headerFooter>
    <oddHeader xml:space="preserve">&amp;L&amp;"Arial Narrow"&amp;8&amp;",Bold"&amp;",Bold"Rénovation des blocs sanitaires et de l'ensemble des colonnes EU et EV
Préfecture des Côtes d'Armor&amp;R&amp;"Arial Narrow"&amp;8&amp;",Bold"&amp;",Bold"28/02/2025
LOT N°03. </oddHeader>
    <oddFooter>&amp;L&amp;"Arial Narrow"&amp;8&amp;",Bold"&amp;",Bold"Ada&amp;R&amp;"Arial Narrow"&amp;8&amp;",Bold"&amp;",Bold"Page &amp;P of &amp;N</oddFooter>
  </headerFooter>
  <ignoredErrors>
    <ignoredError sqref="A1:N71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2025-02-28T10:04:13Z</dcterms:modified>
</cp:coreProperties>
</file>