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Affaires ADA\350 PREFECTURE BLOCS SANITAIRES\350-15 PRO\350-15-03 PIECES ECRITES-TAB SURFACES-ESTIMATION\350-15-03-1 PIECES ECRITES\350 CCTP PRO V2\LOTS\"/>
    </mc:Choice>
  </mc:AlternateContent>
  <bookViews>
    <workbookView xWindow="0" yWindow="0" windowWidth="28800" windowHeight="11010" tabRatio="500"/>
  </bookViews>
  <sheets>
    <sheet name="LOT N°01  " sheetId="1" r:id="rId1"/>
  </sheets>
  <definedNames>
    <definedName name="_xlnm.Print_Titles" localSheetId="0">'LOT N°01  '!$1:$6</definedName>
  </definedNames>
  <calcPr refMode="R1C1" fullCalcOnLoad="1" iterateCount="1"/>
</workbook>
</file>

<file path=xl/calcChain.xml><?xml version="1.0" encoding="utf-8"?>
<calcChain xmlns="http://schemas.openxmlformats.org/spreadsheetml/2006/main">
  <c i="1" l="1" r="M105"/>
  <c r="M102"/>
  <c r="M101"/>
  <c r="M100"/>
  <c r="M99"/>
  <c r="M97"/>
  <c r="M96"/>
  <c r="M95"/>
  <c r="M93"/>
  <c r="M91"/>
  <c r="M90"/>
  <c r="M89"/>
  <c r="M88"/>
  <c r="M87"/>
  <c r="M86"/>
  <c r="M85"/>
  <c r="M84"/>
  <c r="M83"/>
  <c r="M81"/>
  <c r="M80"/>
  <c r="M79"/>
  <c r="M76"/>
  <c r="M75"/>
  <c r="M74"/>
  <c r="M73"/>
  <c r="M72"/>
  <c r="M71"/>
  <c r="M70"/>
  <c r="M69"/>
  <c r="M68"/>
  <c r="M66"/>
  <c r="M64"/>
  <c r="M63"/>
  <c r="M62"/>
  <c r="M61"/>
  <c r="M59"/>
  <c r="M57"/>
  <c r="M56"/>
  <c r="M55"/>
  <c r="M53"/>
  <c r="M52"/>
  <c r="M46"/>
  <c r="M43"/>
  <c r="M42"/>
  <c r="M39"/>
  <c r="M38"/>
  <c r="M37"/>
  <c r="M36"/>
  <c r="M35"/>
  <c r="M34"/>
  <c r="M31"/>
  <c r="M29"/>
  <c r="M28"/>
  <c r="M27"/>
  <c r="M21"/>
  <c r="M104"/>
  <c r="M9"/>
  <c l="1" r="M103"/>
  <c r="M98"/>
  <c r="M106"/>
</calcChain>
</file>

<file path=xl/sharedStrings.xml><?xml version="1.0" encoding="utf-8"?>
<sst xmlns="http://schemas.openxmlformats.org/spreadsheetml/2006/main">
  <si>
    <t>Décomposition du Prix Global et Forfaitaire - DCE</t>
  </si>
  <si>
    <t>Rénovation des blocs sanitaires et de l'ensemble des colonnes EU et EV
Préfecture des Côtes d'Armor</t>
  </si>
  <si>
    <t>LOT n°01. DÉMOLITION - DÉSAMIANTAGE</t>
  </si>
  <si>
    <t>26/02/2025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</si>
  <si>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</si>
  <si>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</si>
  <si>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</si>
  <si>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</si>
  <si>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</si>
  <si>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</si>
  <si>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</si>
  <si>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</si>
  <si>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</si>
  <si>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</si>
  <si>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01</t>
  </si>
  <si>
    <t>DÉMOLITION - DÉSAMIANTAGE</t>
  </si>
  <si>
    <t>01.1</t>
  </si>
  <si>
    <t>PRESCRIPTIONS GÉNÉRALES</t>
  </si>
  <si>
    <t>01.1.1</t>
  </si>
  <si>
    <t>LOT 00 - PRESCRIPTIONS COMMUNES A TOUS LES CORPS D’ÉTAT</t>
  </si>
  <si>
    <t>01.1.2</t>
  </si>
  <si>
    <t>DOCUMENTS DE REFERENCE</t>
  </si>
  <si>
    <t>01.1.3</t>
  </si>
  <si>
    <t>TEXTES LEGISLATIFS (URBANISME, ENVIRONNEMENT)</t>
  </si>
  <si>
    <t>01.1.4</t>
  </si>
  <si>
    <t>TEXTES LEGISLATIFS (SANTE PUBLIQUE, SECURITE, TRAVAIL)</t>
  </si>
  <si>
    <t>01.1.5</t>
  </si>
  <si>
    <t>SÉCURITÉ</t>
  </si>
  <si>
    <t>01.1.6</t>
  </si>
  <si>
    <t>OUVRAGES A RÉEMPLOYER</t>
  </si>
  <si>
    <t>01.1.7</t>
  </si>
  <si>
    <t>GRAVOIS ET PRODUITS DE DÉMOLITION</t>
  </si>
  <si>
    <t>01.1.8</t>
  </si>
  <si>
    <t>PROTECTION DE LA VÉGÉTATION</t>
  </si>
  <si>
    <t>01.1.9</t>
  </si>
  <si>
    <t>RESPONSABILITÉ DE L'ENTREPRISE</t>
  </si>
  <si>
    <t>01.2</t>
  </si>
  <si>
    <t>DESCRIPTION DES OUVRAGES</t>
  </si>
  <si>
    <t>01.2.1</t>
  </si>
  <si>
    <t>PROTECTIONS DES SOLS</t>
  </si>
  <si>
    <t>ft</t>
  </si>
  <si>
    <t>Localisation</t>
  </si>
  <si>
    <t>Sur l'ensemble des zones de chantier suivant phasage.</t>
  </si>
  <si>
    <t>01.2.2</t>
  </si>
  <si>
    <t>DÉMOLITION / DÉSAMIANTAGE</t>
  </si>
  <si>
    <t>01.2.2.1</t>
  </si>
  <si>
    <t>DIAGNOSTIC AMIANTE AVANT TRAVAUX</t>
  </si>
  <si>
    <t>Voir rapport amiante.</t>
  </si>
  <si>
    <t>01.2.2.2</t>
  </si>
  <si>
    <t>CONDITIONS D’EXÉCUTION</t>
  </si>
  <si>
    <t>01.2.2.2.1</t>
  </si>
  <si>
    <t>OUVRAGES PUBLICS ET PRIVATIFS A CONSERVER</t>
  </si>
  <si>
    <t>01.2.2.2.2</t>
  </si>
  <si>
    <t>SUJETIONS DE POSITIONNEMENTS DES EXTRACTEURS</t>
  </si>
  <si>
    <t>ens</t>
  </si>
  <si>
    <t>01.2.2.2.3</t>
  </si>
  <si>
    <t>SUJETIONS LORS DE LA POSE/DEPOSE DES CONFINEMENTS</t>
  </si>
  <si>
    <t>01.2.2.3</t>
  </si>
  <si>
    <t>TRAVAUX PRÉALABLES</t>
  </si>
  <si>
    <t>01.2.2.3.1</t>
  </si>
  <si>
    <t>CONSERVATION ET REPÉRAGE DES RÉSEAUX EXISTANTS</t>
  </si>
  <si>
    <t>01.2.2.3.2</t>
  </si>
  <si>
    <t>INSTALLATION DE CHANTIER</t>
  </si>
  <si>
    <t>Suivant plans de phasage des travaux - Carnet architecte</t>
  </si>
  <si>
    <t>01.2.2.3.2.1</t>
  </si>
  <si>
    <t>Isolement des zones chantier – signalisation – clôtures</t>
  </si>
  <si>
    <t>01.2.2.3.2.1.1</t>
  </si>
  <si>
    <t>Isolement et accès chantier</t>
  </si>
  <si>
    <t>01.2.2.3.2.1.2</t>
  </si>
  <si>
    <t>Balisage du chantier – fermeture des portails</t>
  </si>
  <si>
    <t>01.2.2.3.2.2</t>
  </si>
  <si>
    <t>Installations électriques provisoires</t>
  </si>
  <si>
    <t>01.2.2.3.2.3</t>
  </si>
  <si>
    <t>Installations sanitaires et plomberie provisoires</t>
  </si>
  <si>
    <t>01.2.2.3.3</t>
  </si>
  <si>
    <t>NETTOYAGE DU CHANTIER</t>
  </si>
  <si>
    <t>01.2.2.4</t>
  </si>
  <si>
    <t>DÉCONSTRUCTION SÉLECTIVE PRÉALABLE</t>
  </si>
  <si>
    <t>01.2.2.4.1</t>
  </si>
  <si>
    <t>OBJECTIF RECHERCHÉ</t>
  </si>
  <si>
    <t>01.2.2.4.2</t>
  </si>
  <si>
    <t>DÉCONSTRUCTION – TRI SÉLECTIF</t>
  </si>
  <si>
    <t>01.2.2.4.3</t>
  </si>
  <si>
    <t>DÉCONSTRUCTION PRÉALABLE SÉLECTIVE</t>
  </si>
  <si>
    <t>01.2.2.4.3.1</t>
  </si>
  <si>
    <t>Teneur des travaux</t>
  </si>
  <si>
    <t>Zone de travaux suivant plans architecte.</t>
  </si>
  <si>
    <t>01.2.2.4.4</t>
  </si>
  <si>
    <t>PRE-CURAGE ET CURAGE EN SOUS-SECTION 4</t>
  </si>
  <si>
    <t>01.2.2.5</t>
  </si>
  <si>
    <t>DÉSAMIANTAGE</t>
  </si>
  <si>
    <t>01.2.2.5.1</t>
  </si>
  <si>
    <t>CADRE REGLEMENTAIRE</t>
  </si>
  <si>
    <t>01.2.2.5.1.1</t>
  </si>
  <si>
    <t>Valeur Limite d’Exposition Professionnelle</t>
  </si>
  <si>
    <t>01.2.2.5.1.2</t>
  </si>
  <si>
    <t>Analyse des risques du titulaire – chantiers tests</t>
  </si>
  <si>
    <t>01.2.2.5.2</t>
  </si>
  <si>
    <t>INSTALLATIONS DE CHANTIER</t>
  </si>
  <si>
    <t>01.2.2.5.2.1</t>
  </si>
  <si>
    <t>Isolement de la zone de chantier – signalisation – balisage</t>
  </si>
  <si>
    <t>01.2.2.5.2.2</t>
  </si>
  <si>
    <t>Stockage provisoire des déchets amiantés sur chantier</t>
  </si>
  <si>
    <t>01.2.2.5.3</t>
  </si>
  <si>
    <t>PROTECTIONS INDIVIDUELLES</t>
  </si>
  <si>
    <t>01.2.2.5.3.1</t>
  </si>
  <si>
    <t>Vêtements de protection</t>
  </si>
  <si>
    <t>01.2.2.5.3.2</t>
  </si>
  <si>
    <t>Equipement de protection respiratoire</t>
  </si>
  <si>
    <t>01.2.2.5.3.3</t>
  </si>
  <si>
    <t>Décontamination – Port des EPI</t>
  </si>
  <si>
    <t>01.2.2.5.4</t>
  </si>
  <si>
    <t>PROTECTIONS COLLECTIVES</t>
  </si>
  <si>
    <t>01.2.2.5.4.1</t>
  </si>
  <si>
    <t>Déchets de protection collectives contaminés</t>
  </si>
  <si>
    <t>01.2.2.5.5</t>
  </si>
  <si>
    <t>ANALYSE DE RISQUES ET MOYENS DE PROTECTION COLLECTIFS</t>
  </si>
  <si>
    <t>01.2.2.5.5.1</t>
  </si>
  <si>
    <t>Analyse des risques – Niveau d’empoussièrement des processus de retrait</t>
  </si>
  <si>
    <t>01.2.2.5.5.2</t>
  </si>
  <si>
    <t>Travaux de retrait de produits amiantés à l’intérieur des bâtiments – Niveau 1</t>
  </si>
  <si>
    <t>01.2.2.5.5.3</t>
  </si>
  <si>
    <t>Travaux de retrait de produits amiantés à l’intérieur des bâtiments – Niveau 2</t>
  </si>
  <si>
    <t>01.2.2.5.5.4</t>
  </si>
  <si>
    <t>Travaux de retrait de produits amiantés à l’intérieur des bâtiments - Niveau 3</t>
  </si>
  <si>
    <t>01.2.2.5.6</t>
  </si>
  <si>
    <t>RETRAIT DES MATERIAUX AMIANTES</t>
  </si>
  <si>
    <t>01.2.2.5.6.1</t>
  </si>
  <si>
    <t>Colle de faïence</t>
  </si>
  <si>
    <t>01.2.2.5.7</t>
  </si>
  <si>
    <t>MESURES A LA CHARGE DU TITULAIRE</t>
  </si>
  <si>
    <t>01.2.2.5.7.1</t>
  </si>
  <si>
    <t>Diffusion des documents et résultats d’analyse</t>
  </si>
  <si>
    <t>01.2.2.5.7.2</t>
  </si>
  <si>
    <t>Mesure Initiale dans les locaux</t>
  </si>
  <si>
    <t>u</t>
  </si>
  <si>
    <t>01.2.2.5.7.3</t>
  </si>
  <si>
    <t>Mesures d’empoussièrement en zone en phase travaux et phase préparatoire d’installation des confinements VLEP</t>
  </si>
  <si>
    <t>01.2.2.5.7.3.1</t>
  </si>
  <si>
    <t>Mesures d’empoussièrement environnementales</t>
  </si>
  <si>
    <t>01.2.2.5.7.3.2</t>
  </si>
  <si>
    <t>Mesures d’empoussièrement de première restitution.</t>
  </si>
  <si>
    <t>01.2.2.5.7.3.3</t>
  </si>
  <si>
    <t>Mesures d’empoussièrement après travaux.</t>
  </si>
  <si>
    <t>01.2.2.5.7.3.4</t>
  </si>
  <si>
    <t>Mesures d’empoussièrement environnementales complémentaires</t>
  </si>
  <si>
    <t>01.2.2.5.7.4</t>
  </si>
  <si>
    <t>Affichage hebdomadaire des mesures amiante</t>
  </si>
  <si>
    <t>01.2.2.5.8</t>
  </si>
  <si>
    <t>CONTROLE DE FINITION – POINT D’ARRET</t>
  </si>
  <si>
    <t>01.2.2.5.9</t>
  </si>
  <si>
    <t>GESTION DES DECHETS</t>
  </si>
  <si>
    <t>01.2.2.5.9.1</t>
  </si>
  <si>
    <t>SCHEMA D’ORGANISATION ET GESTION DES DECHETS (SOGED)</t>
  </si>
  <si>
    <t>01.2.2.5.9.1.1</t>
  </si>
  <si>
    <t>Filières de traitement des déchets</t>
  </si>
  <si>
    <t>01.2.2.5.9.1.2</t>
  </si>
  <si>
    <t>Transports des déchets</t>
  </si>
  <si>
    <t>t</t>
  </si>
  <si>
    <t>01.2.2.5.9.1.3</t>
  </si>
  <si>
    <t>Gestion des flux et du trafic</t>
  </si>
  <si>
    <t>01.2.2.5.9.2</t>
  </si>
  <si>
    <t>GESTION DES DECHETS : DI-DND-DD</t>
  </si>
  <si>
    <t>01.2.2.5.9.2.1</t>
  </si>
  <si>
    <t>Gestion des Déchets Industriels Spéciaux et DEEE</t>
  </si>
  <si>
    <t>01.2.2.5.9.2.2</t>
  </si>
  <si>
    <t>Gestion des déchets de bois : recyclage</t>
  </si>
  <si>
    <t>01.2.2.5.9.2.3</t>
  </si>
  <si>
    <t>Contenu de la benne ferrailles : recyclage</t>
  </si>
  <si>
    <t>01.2.2.5.9.2.4</t>
  </si>
  <si>
    <t>Contenu de la benne plastique et DND</t>
  </si>
  <si>
    <t>01.2.2.5.9.2.5</t>
  </si>
  <si>
    <t>Les déchets de verre</t>
  </si>
  <si>
    <t>01.2.2.5.9.2.6</t>
  </si>
  <si>
    <t>Gestion des déchets inertes recyclables</t>
  </si>
  <si>
    <t>01.2.2.5.9.2.7</t>
  </si>
  <si>
    <t>Gestion des déchets inertes non recyclables</t>
  </si>
  <si>
    <t>01.2.2.5.9.2.8</t>
  </si>
  <si>
    <t>Gestion des déchets verts</t>
  </si>
  <si>
    <t>01.2.2.5.9.2.9</t>
  </si>
  <si>
    <t>Gestion des déchets contenant de l’amiante</t>
  </si>
  <si>
    <t>01.2.2.5.9.3</t>
  </si>
  <si>
    <t>TRAÇABILITES</t>
  </si>
  <si>
    <t>01.2.2.5.9.3.1</t>
  </si>
  <si>
    <t>Formalisme exigé pour le chantier</t>
  </si>
  <si>
    <t>01.2.2.5.10</t>
  </si>
  <si>
    <t>TRANSMISSION DE DOCUMENTS ET RECEPTION DES TRAVAUX</t>
  </si>
  <si>
    <t>01.2.2.5.10.1</t>
  </si>
  <si>
    <t>NETTOYAGE DE FIN DE CHANTIER</t>
  </si>
  <si>
    <t>01.2.2.5.10.2</t>
  </si>
  <si>
    <t>DOCUMENTS ADMINISTRATIFS</t>
  </si>
  <si>
    <t>01.2.2.5.10.3</t>
  </si>
  <si>
    <t>RECEPTION DES TRAVAUX</t>
  </si>
  <si>
    <t>Sous-Total HT de DÉMOLITION / DÉSAMIANTAGE</t>
  </si>
  <si>
    <t>01.2.3</t>
  </si>
  <si>
    <t>ENLÈVEMENT DES GRAVOIS</t>
  </si>
  <si>
    <t>01.2.3.1</t>
  </si>
  <si>
    <t>Enlèvement des gravois à la décharge publique</t>
  </si>
  <si>
    <t>01.2.3.2</t>
  </si>
  <si>
    <t>Enlèvement des gravois à la décharge publique rayon 20km</t>
  </si>
  <si>
    <t>01.2.3.3</t>
  </si>
  <si>
    <t>Plus-value pour décharge publique payante</t>
  </si>
  <si>
    <t>Sous-Total HT de ENLÈVEMENT DES GRAVOIS</t>
  </si>
  <si>
    <t>MONTANT HT - 01 - DÉMOLITION - DÉSAMIANTAGE</t>
  </si>
  <si>
    <t>MONTANT TVA - 20,00%</t>
  </si>
  <si>
    <t>MONTANT TTC - 01 - DÉMOLITION - DÉSAMIANTAGE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</si>
</sst>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## %;-#,##0.## %"/>
    <numFmt numFmtId="7" formatCode="#,##0.00 &quot;€&quot;;-#,##0.00 &quot;€&quot;"/>
  </numFmts>
  <fonts count="17">
    <font>
      <sz val="8.25"/>
      <name val="Microsoft Sans Serif"/>
      <family val="2"/>
      <charset val="1"/>
    </font>
    <font>
      <b/>
      <sz val="18"/>
      <name val="Century Gothic"/>
      <charset val="1"/>
    </font>
    <font>
      <b/>
      <sz val="18"/>
      <color theme="1"/>
      <name val="Century Gothic"/>
      <charset val="1"/>
    </font>
    <font>
      <b/>
      <sz val="14"/>
      <color rgb="FF3E3C3A"/>
      <name val="Century Gothic"/>
      <charset val="1"/>
    </font>
    <font>
      <b/>
      <sz val="14"/>
      <color rgb="FF333333"/>
      <name val="Century Gothic"/>
      <charset val="1"/>
    </font>
    <font>
      <b/>
      <sz val="12"/>
      <name val="Century Gothic"/>
      <charset val="1"/>
    </font>
    <font>
      <b/>
      <sz val="12"/>
      <color theme="1"/>
      <name val="Century Gothic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.25"/>
      <color rgb="FF000000"/>
      <name val="Microsoft Sans Serif"/>
      <charset val="1"/>
    </font>
    <font>
      <b/>
      <sz val="10"/>
      <color rgb="FF000000"/>
      <name val="Century Gothic"/>
      <charset val="1"/>
    </font>
    <font>
      <sz val="10"/>
      <color theme="1"/>
      <name val="Calibri"/>
      <charset val="1"/>
    </font>
    <font>
      <sz val="10"/>
      <color rgb="FF808080"/>
      <name val="Calibri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10"/>
      <color rgb="FF000000"/>
      <name val="Calibri"/>
      <charset val="1"/>
    </font>
    <font>
      <sz val="10"/>
      <name val="Calibri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D8D8D8"/>
        <bgColor rgb="FFD8D8D8"/>
      </patternFill>
    </fill>
    <fill>
      <patternFill patternType="solid">
        <fgColor rgb="FFF5F5F5"/>
        <bgColor rgb="FFF5F5F5"/>
      </patternFill>
    </fill>
  </fills>
  <borders count="18">
    <border/>
    <border>
      <left style="medium">
        <color rgb="FF646464"/>
      </left>
      <top style="medium">
        <color rgb="FF646464"/>
      </top>
    </border>
    <border>
      <top style="medium">
        <color rgb="FF646464"/>
      </top>
    </border>
    <border>
      <right style="medium">
        <color rgb="FF646464"/>
      </right>
      <top style="medium">
        <color rgb="FF646464"/>
      </top>
    </border>
    <border>
      <left style="medium">
        <color rgb="FF646464"/>
      </left>
    </border>
    <border>
      <right style="medium">
        <color rgb="FF646464"/>
      </right>
    </border>
    <border>
      <left style="medium">
        <color rgb="FF646464"/>
      </left>
      <top style="medium">
        <color rgb="FF646464"/>
      </top>
      <bottom style="medium">
        <color rgb="FF646464"/>
      </bottom>
    </border>
    <border>
      <top style="medium">
        <color rgb="FF646464"/>
      </top>
      <bottom style="medium">
        <color rgb="FF646464"/>
      </bottom>
    </border>
    <border>
      <right style="medium">
        <color rgb="FF646464"/>
      </right>
      <top style="medium">
        <color rgb="FF646464"/>
      </top>
      <bottom style="medium">
        <color rgb="FF646464"/>
      </bottom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</border>
    <border>
      <right style="thin">
        <color rgb="FFC0C0C0"/>
      </right>
      <top style="medium">
        <color rgb="FF646464"/>
      </top>
      <bottom style="thin">
        <color rgb="FFC0C0C0"/>
      </bottom>
    </border>
    <border>
      <right style="medium">
        <color rgb="FF646464"/>
      </right>
      <top style="medium">
        <color rgb="FF646464"/>
      </top>
      <bottom style="thin">
        <color rgb="FFC0C0C0"/>
      </bottom>
    </border>
    <border>
      <left style="medium">
        <color rgb="FF646464"/>
      </left>
      <right style="thin">
        <color rgb="FFC0C0C0"/>
      </right>
    </border>
    <border>
      <left style="thin">
        <color rgb="FFC0C0C0"/>
      </left>
    </border>
    <border>
      <right style="thin">
        <color rgb="FFC0C0C0"/>
      </right>
    </border>
    <border>
      <left style="medium">
        <color rgb="FF646464"/>
      </left>
      <bottom style="medium">
        <color rgb="FF646464"/>
      </bottom>
    </border>
    <border>
      <bottom style="medium">
        <color rgb="FF646464"/>
      </bottom>
    </border>
    <border>
      <right style="medium">
        <color rgb="FF646464"/>
      </right>
      <bottom style="medium">
        <color rgb="FF646464"/>
      </bottom>
    </border>
  </borders>
  <cellStyleXfs count="1">
    <xf numFmtId="0" fontId="0" fillId="0" borderId="0">
      <alignment vertical="top"/>
      <protection locked="0"/>
    </xf>
  </cellStyleXfs>
  <cellXfs count="75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 applyProtection="1">
      <alignment vertical="center"/>
      <protection locked="0"/>
    </xf>
    <xf numFmtId="0" fontId="9" fillId="3" borderId="0" xfId="0" applyFont="1" applyFill="1" applyAlignment="1" applyProtection="1">
      <alignment vertical="top"/>
      <protection locked="0"/>
    </xf>
    <xf numFmtId="0" fontId="10" fillId="4" borderId="9" xfId="0" applyFont="1" applyFill="1" applyBorder="1" applyAlignment="1" applyProtection="1">
      <alignment horizontal="center" vertical="center"/>
      <protection locked="0"/>
    </xf>
    <xf numFmtId="0" fontId="10" fillId="4" borderId="10" xfId="0" applyFont="1" applyFill="1" applyBorder="1" applyAlignment="1" applyProtection="1">
      <alignment horizontal="center" vertical="center"/>
    </xf>
    <xf numFmtId="0" fontId="10" fillId="4" borderId="10" xfId="0" applyFont="1" applyFill="1" applyBorder="1" applyAlignment="1" applyProtection="1">
      <alignment horizontal="center" vertical="center"/>
      <protection locked="0"/>
    </xf>
    <xf numFmtId="0" fontId="10" fillId="4" borderId="11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 applyProtection="1">
      <alignment horizontal="left" vertical="center" wrapText="1"/>
    </xf>
    <xf numFmtId="0" fontId="11" fillId="0" borderId="13" xfId="0" applyFont="1" applyBorder="1" applyAlignment="1" applyProtection="1">
      <alignment horizontal="left" vertical="center"/>
    </xf>
    <xf numFmtId="0" fontId="11" fillId="0" borderId="14" xfId="0" applyFont="1" applyBorder="1" applyAlignment="1" applyProtection="1">
      <alignment horizontal="left" vertical="center" wrapText="1"/>
    </xf>
    <xf numFmtId="49" fontId="11" fillId="0" borderId="14" xfId="0" applyNumberFormat="1" applyFont="1" applyBorder="1" applyAlignment="1" applyProtection="1">
      <alignment horizontal="center" vertical="center" wrapText="1"/>
    </xf>
    <xf numFmtId="164" fontId="11" fillId="0" borderId="14" xfId="0" applyNumberFormat="1" applyFont="1" applyBorder="1" applyAlignment="1" applyProtection="1">
      <alignment horizontal="right" vertical="center"/>
      <protection locked="0"/>
    </xf>
    <xf numFmtId="164" fontId="11" fillId="0" borderId="14" xfId="0" applyNumberFormat="1" applyFont="1" applyBorder="1" applyAlignment="1" applyProtection="1">
      <alignment horizontal="right" vertical="center"/>
    </xf>
    <xf numFmtId="165" fontId="11" fillId="0" borderId="14" xfId="0" applyNumberFormat="1" applyFont="1" applyBorder="1" applyAlignment="1" applyProtection="1">
      <alignment horizontal="right" vertical="center"/>
    </xf>
    <xf numFmtId="7" fontId="11" fillId="0" borderId="14" xfId="0" applyNumberFormat="1" applyFont="1" applyBorder="1" applyAlignment="1" applyProtection="1">
      <alignment horizontal="right" vertical="center"/>
      <protection locked="0"/>
    </xf>
    <xf numFmtId="7" fontId="11" fillId="0" borderId="5" xfId="0" applyNumberFormat="1" applyFont="1" applyBorder="1" applyAlignment="1" applyProtection="1">
      <alignment horizontal="right" vertical="center"/>
    </xf>
    <xf numFmtId="0" fontId="11" fillId="0" borderId="12" xfId="0" applyFont="1" applyBorder="1" applyAlignment="1" applyProtection="1">
      <alignment horizontal="left" vertical="center"/>
      <protection locked="0"/>
    </xf>
    <xf numFmtId="49" fontId="11" fillId="0" borderId="12" xfId="0" applyNumberFormat="1" applyFont="1" applyBorder="1" applyAlignment="1" applyProtection="1">
      <alignment vertical="center" wrapText="1"/>
    </xf>
    <xf numFmtId="0" fontId="11" fillId="0" borderId="13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 wrapText="1"/>
    </xf>
    <xf numFmtId="0" fontId="11" fillId="0" borderId="14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right" vertical="center"/>
      <protection locked="0"/>
    </xf>
    <xf numFmtId="0" fontId="11" fillId="0" borderId="14" xfId="0" applyFont="1" applyBorder="1" applyAlignment="1" applyProtection="1">
      <alignment horizontal="right" vertical="center"/>
    </xf>
    <xf numFmtId="0" fontId="11" fillId="0" borderId="5" xfId="0" applyFont="1" applyBorder="1" applyAlignment="1" applyProtection="1">
      <alignment horizontal="right" vertical="center"/>
    </xf>
    <xf numFmtId="3" fontId="11" fillId="0" borderId="14" xfId="0" applyNumberFormat="1" applyFont="1" applyBorder="1" applyAlignment="1" applyProtection="1">
      <alignment horizontal="right" vertical="center"/>
      <protection locked="0"/>
    </xf>
    <xf numFmtId="3" fontId="11" fillId="0" borderId="14" xfId="0" applyNumberFormat="1" applyFont="1" applyBorder="1" applyAlignment="1" applyProtection="1">
      <alignment horizontal="right" vertical="center"/>
    </xf>
    <xf numFmtId="49" fontId="12" fillId="0" borderId="4" xfId="0" applyNumberFormat="1" applyFont="1" applyBorder="1" applyAlignment="1" applyProtection="1">
      <alignment vertical="top" wrapText="1"/>
    </xf>
    <xf numFmtId="0" fontId="13" fillId="0" borderId="0" xfId="0" applyFont="1" applyAlignment="1" applyProtection="1">
      <alignment vertical="top"/>
    </xf>
    <xf numFmtId="0" fontId="12" fillId="0" borderId="14" xfId="0" applyFont="1" applyBorder="1" applyAlignment="1" applyProtection="1">
      <alignment vertical="top" wrapText="1"/>
    </xf>
    <xf numFmtId="0" fontId="14" fillId="0" borderId="14" xfId="0" applyFont="1" applyBorder="1" applyAlignment="1" applyProtection="1">
      <alignment vertical="center"/>
    </xf>
    <xf numFmtId="0" fontId="0" fillId="0" borderId="14" xfId="0" applyBorder="1" applyAlignment="1" applyProtection="1">
      <alignment vertical="top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4" fillId="0" borderId="5" xfId="0" applyFont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  <protection locked="0"/>
    </xf>
    <xf numFmtId="0" fontId="11" fillId="0" borderId="14" xfId="0" applyFont="1" applyBorder="1" applyAlignment="1" applyProtection="1">
      <alignment horizontal="left" vertical="center" wrapText="1" indent="1"/>
    </xf>
    <xf numFmtId="0" fontId="11" fillId="0" borderId="14" xfId="0" applyFont="1" applyBorder="1" applyAlignment="1" applyProtection="1">
      <alignment horizontal="left" vertical="center" wrapText="1" indent="2"/>
    </xf>
    <xf numFmtId="0" fontId="11" fillId="0" borderId="14" xfId="0" applyFont="1" applyBorder="1" applyAlignment="1" applyProtection="1">
      <alignment horizontal="left" vertical="center" wrapText="1" indent="4"/>
    </xf>
    <xf numFmtId="49" fontId="15" fillId="5" borderId="4" xfId="0" applyNumberFormat="1" applyFont="1" applyFill="1" applyBorder="1" applyAlignment="1" applyProtection="1">
      <alignment horizontal="left" vertical="center" wrapText="1" indent="11"/>
    </xf>
    <xf numFmtId="49" fontId="15" fillId="5" borderId="0" xfId="0" applyNumberFormat="1" applyFont="1" applyFill="1" applyBorder="1" applyAlignment="1" applyProtection="1">
      <alignment horizontal="left" vertical="center" wrapText="1" indent="11"/>
    </xf>
    <xf numFmtId="7" fontId="11" fillId="5" borderId="5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 applyProtection="1">
      <alignment horizontal="left" vertical="center"/>
      <protection locked="0"/>
    </xf>
    <xf numFmtId="49" fontId="16" fillId="4" borderId="1" xfId="0" applyNumberFormat="1" applyFont="1" applyFill="1" applyBorder="1" applyAlignment="1" applyProtection="1">
      <alignment horizontal="left" vertical="center" wrapText="1"/>
    </xf>
    <xf numFmtId="49" fontId="16" fillId="4" borderId="2" xfId="0" applyNumberFormat="1" applyFont="1" applyFill="1" applyBorder="1" applyAlignment="1" applyProtection="1">
      <alignment horizontal="left" vertical="center" wrapText="1"/>
    </xf>
    <xf numFmtId="7" fontId="11" fillId="4" borderId="3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 applyProtection="1">
      <alignment horizontal="left" vertical="center"/>
      <protection locked="0"/>
    </xf>
    <xf numFmtId="49" fontId="16" fillId="4" borderId="4" xfId="0" applyNumberFormat="1" applyFont="1" applyFill="1" applyBorder="1" applyAlignment="1" applyProtection="1">
      <alignment horizontal="left" vertical="center" wrapText="1"/>
    </xf>
    <xf numFmtId="49" fontId="16" fillId="4" borderId="0" xfId="0" applyNumberFormat="1" applyFont="1" applyFill="1" applyBorder="1" applyAlignment="1" applyProtection="1">
      <alignment horizontal="left" vertical="center" wrapText="1"/>
    </xf>
    <xf numFmtId="7" fontId="11" fillId="4" borderId="5" xfId="0" applyNumberFormat="1" applyFont="1" applyFill="1" applyBorder="1" applyAlignment="1" applyProtection="1">
      <alignment horizontal="right" vertical="center"/>
    </xf>
    <xf numFmtId="49" fontId="16" fillId="4" borderId="15" xfId="0" applyNumberFormat="1" applyFont="1" applyFill="1" applyBorder="1" applyAlignment="1" applyProtection="1">
      <alignment horizontal="left" vertical="center" wrapText="1"/>
    </xf>
    <xf numFmtId="49" fontId="16" fillId="4" borderId="16" xfId="0" applyNumberFormat="1" applyFont="1" applyFill="1" applyBorder="1" applyAlignment="1" applyProtection="1">
      <alignment horizontal="left" vertical="center" wrapText="1"/>
    </xf>
    <xf numFmtId="7" fontId="11" fillId="4" borderId="17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showZeros="0" workbookViewId="0">
      <pane activePane="bottomLeft" state="frozen" topLeftCell="A9" ySplit="8"/>
      <selection pane="bottomLeft" activeCell="A9" sqref="A9"/>
    </sheetView>
  </sheetViews>
  <sheetFormatPr defaultColWidth="10" defaultRowHeight="15" customHeight="1"/>
  <cols>
    <col min="1" max="1" width="15" style="1" customWidth="1"/>
    <col min="2" max="2" style="1" hidden="1" customWidth="1"/>
    <col min="3" max="3" width="60" style="1" customWidth="1"/>
    <col min="4" max="4" width="14.16406" style="1" customWidth="1"/>
    <col min="5" max="5" style="2" hidden="1" customWidth="1"/>
    <col min="6" max="6" width="14.16406" style="1" customWidth="1"/>
    <col min="7" max="7" width="10.33203" style="2" hidden="1" customWidth="1"/>
    <col min="8" max="8" width="10.83203" style="1" hidden="1" customWidth="1"/>
    <col min="9" max="9" width="20" style="2" customWidth="1"/>
    <col min="10" max="12" style="2" hidden="1" customWidth="1"/>
    <col min="13" max="13" width="26.66406" style="1" customWidth="1"/>
    <col min="14" max="14" style="2" hidden="1" customWidth="1"/>
  </cols>
  <sheetData>
    <row r="1" ht="18.75" customHeight="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6"/>
    </row>
    <row r="2" ht="1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  <c r="N2" s="10"/>
    </row>
    <row r="3" ht="9.75" customHeight="1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14"/>
    </row>
    <row r="4" ht="30" customHeight="1">
      <c r="A4" s="11" t="s">
        <v>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  <c r="N4" s="15"/>
    </row>
    <row r="5" ht="30" customHeight="1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8" t="s">
        <v>3</v>
      </c>
      <c r="N5" s="19"/>
    </row>
    <row r="6" ht="7.5" customHeight="1">
      <c r="A6" s="10"/>
      <c r="B6" s="20"/>
      <c r="C6" s="10"/>
      <c r="D6" s="2"/>
      <c r="F6" s="2"/>
      <c r="G6" s="2"/>
      <c r="H6" s="2"/>
      <c r="I6" s="2"/>
      <c r="M6" s="2"/>
      <c r="N6" s="10"/>
    </row>
    <row r="7" ht="11.25" customHeight="1">
      <c r="A7" s="21"/>
      <c r="B7" s="22"/>
      <c r="C7" s="21"/>
      <c r="D7" s="23"/>
      <c r="F7" s="24"/>
      <c r="G7" s="25"/>
      <c r="H7" s="24"/>
      <c r="I7" s="24"/>
      <c r="M7" s="24"/>
      <c r="N7" s="21"/>
    </row>
    <row r="8" ht="37.5" customHeight="1">
      <c r="A8" s="26" t="s">
        <v>4</v>
      </c>
      <c r="B8" s="27" t="s">
        <v>5</v>
      </c>
      <c r="C8" s="28" t="s">
        <v>6</v>
      </c>
      <c r="D8" s="28" t="s">
        <v>7</v>
      </c>
      <c r="F8" s="28" t="s">
        <v>8</v>
      </c>
      <c r="G8" s="28" t="s">
        <v>9</v>
      </c>
      <c r="H8" s="28" t="s">
        <v>10</v>
      </c>
      <c r="I8" s="28" t="s">
        <v>11</v>
      </c>
      <c r="M8" s="29" t="s">
        <v>12</v>
      </c>
      <c r="N8" s="30" t="s">
        <v>13</v>
      </c>
    </row>
    <row r="9" ht="45" customHeight="1">
      <c r="A9" s="31" t="s">
        <v>14</v>
      </c>
      <c r="B9" s="32"/>
      <c r="C9" s="33" t="s">
        <v>15</v>
      </c>
      <c r="D9" s="34"/>
      <c r="E9" s="35"/>
      <c r="F9" s="36">
        <v>0</v>
      </c>
      <c r="G9" s="35"/>
      <c r="H9" s="37">
        <v>0.20000000000000001</v>
      </c>
      <c r="I9" s="38"/>
      <c r="J9" s="35"/>
      <c r="K9" s="38"/>
      <c r="L9" s="38"/>
      <c r="M9" s="39">
        <f>IF(ISNUMBER($K9),IF(ISNUMBER($G9),ROUND($K9*$G9,2),ROUND($K9*$F9,2)),IF(ISNUMBER($G9),ROUND($I9*$G9,2),ROUND($I9*$F9,2)))</f>
        <v>0</v>
      </c>
      <c r="N9" s="40"/>
    </row>
    <row r="10" ht="37.5" customHeight="1">
      <c r="A10" s="41" t="s">
        <v>16</v>
      </c>
      <c r="B10" s="42"/>
      <c r="C10" s="43" t="s">
        <v>17</v>
      </c>
      <c r="D10" s="44"/>
      <c r="E10" s="45"/>
      <c r="F10" s="46"/>
      <c r="G10" s="45"/>
      <c r="H10" s="46"/>
      <c r="I10" s="45"/>
      <c r="J10" s="45"/>
      <c r="K10" s="45"/>
      <c r="L10" s="45"/>
      <c r="M10" s="47"/>
      <c r="N10" s="40"/>
    </row>
    <row r="11" ht="29.25" customHeight="1">
      <c r="A11" s="41" t="s">
        <v>18</v>
      </c>
      <c r="B11" s="42"/>
      <c r="C11" s="43" t="s">
        <v>19</v>
      </c>
      <c r="D11" s="44"/>
      <c r="E11" s="45"/>
      <c r="F11" s="46"/>
      <c r="G11" s="45"/>
      <c r="H11" s="46"/>
      <c r="I11" s="45"/>
      <c r="J11" s="45"/>
      <c r="K11" s="45"/>
      <c r="L11" s="45"/>
      <c r="M11" s="47"/>
      <c r="N11" s="40"/>
    </row>
    <row r="12" ht="26.25" customHeight="1">
      <c r="A12" s="41" t="s">
        <v>20</v>
      </c>
      <c r="B12" s="42"/>
      <c r="C12" s="43" t="s">
        <v>21</v>
      </c>
      <c r="D12" s="44"/>
      <c r="E12" s="45"/>
      <c r="F12" s="46"/>
      <c r="G12" s="45"/>
      <c r="H12" s="46"/>
      <c r="I12" s="45"/>
      <c r="J12" s="45"/>
      <c r="K12" s="45"/>
      <c r="L12" s="45"/>
      <c r="M12" s="47"/>
      <c r="N12" s="40"/>
    </row>
    <row r="13" ht="26.25" customHeight="1">
      <c r="A13" s="41" t="s">
        <v>22</v>
      </c>
      <c r="B13" s="42"/>
      <c r="C13" s="43" t="s">
        <v>23</v>
      </c>
      <c r="D13" s="44"/>
      <c r="E13" s="45"/>
      <c r="F13" s="46"/>
      <c r="G13" s="45"/>
      <c r="H13" s="46"/>
      <c r="I13" s="45"/>
      <c r="J13" s="45"/>
      <c r="K13" s="45"/>
      <c r="L13" s="45"/>
      <c r="M13" s="47"/>
      <c r="N13" s="40"/>
    </row>
    <row r="14" ht="26.25" customHeight="1">
      <c r="A14" s="41" t="s">
        <v>24</v>
      </c>
      <c r="B14" s="42"/>
      <c r="C14" s="43" t="s">
        <v>25</v>
      </c>
      <c r="D14" s="44"/>
      <c r="E14" s="45"/>
      <c r="F14" s="46"/>
      <c r="G14" s="45"/>
      <c r="H14" s="46"/>
      <c r="I14" s="45"/>
      <c r="J14" s="45"/>
      <c r="K14" s="45"/>
      <c r="L14" s="45"/>
      <c r="M14" s="47"/>
      <c r="N14" s="40"/>
    </row>
    <row r="15" ht="26.25" customHeight="1">
      <c r="A15" s="41" t="s">
        <v>26</v>
      </c>
      <c r="B15" s="42"/>
      <c r="C15" s="43" t="s">
        <v>27</v>
      </c>
      <c r="D15" s="44"/>
      <c r="E15" s="45"/>
      <c r="F15" s="46"/>
      <c r="G15" s="45"/>
      <c r="H15" s="46"/>
      <c r="I15" s="45"/>
      <c r="J15" s="45"/>
      <c r="K15" s="45"/>
      <c r="L15" s="45"/>
      <c r="M15" s="47"/>
      <c r="N15" s="40"/>
    </row>
    <row r="16" ht="26.25" customHeight="1">
      <c r="A16" s="41" t="s">
        <v>28</v>
      </c>
      <c r="B16" s="42"/>
      <c r="C16" s="43" t="s">
        <v>29</v>
      </c>
      <c r="D16" s="44"/>
      <c r="E16" s="45"/>
      <c r="F16" s="46"/>
      <c r="G16" s="45"/>
      <c r="H16" s="46"/>
      <c r="I16" s="45"/>
      <c r="J16" s="45"/>
      <c r="K16" s="45"/>
      <c r="L16" s="45"/>
      <c r="M16" s="47"/>
      <c r="N16" s="40"/>
    </row>
    <row r="17" ht="26.25" customHeight="1">
      <c r="A17" s="41" t="s">
        <v>30</v>
      </c>
      <c r="B17" s="42"/>
      <c r="C17" s="43" t="s">
        <v>31</v>
      </c>
      <c r="D17" s="44"/>
      <c r="E17" s="45"/>
      <c r="F17" s="46"/>
      <c r="G17" s="45"/>
      <c r="H17" s="46"/>
      <c r="I17" s="45"/>
      <c r="J17" s="45"/>
      <c r="K17" s="45"/>
      <c r="L17" s="45"/>
      <c r="M17" s="47"/>
      <c r="N17" s="40"/>
    </row>
    <row r="18" ht="26.25" customHeight="1">
      <c r="A18" s="41" t="s">
        <v>32</v>
      </c>
      <c r="B18" s="42"/>
      <c r="C18" s="43" t="s">
        <v>33</v>
      </c>
      <c r="D18" s="44"/>
      <c r="E18" s="45"/>
      <c r="F18" s="46"/>
      <c r="G18" s="45"/>
      <c r="H18" s="46"/>
      <c r="I18" s="45"/>
      <c r="J18" s="45"/>
      <c r="K18" s="45"/>
      <c r="L18" s="45"/>
      <c r="M18" s="47"/>
      <c r="N18" s="40"/>
    </row>
    <row r="19" ht="26.25" customHeight="1">
      <c r="A19" s="41" t="s">
        <v>34</v>
      </c>
      <c r="B19" s="42"/>
      <c r="C19" s="43" t="s">
        <v>35</v>
      </c>
      <c r="D19" s="44"/>
      <c r="E19" s="45"/>
      <c r="F19" s="46"/>
      <c r="G19" s="45"/>
      <c r="H19" s="46"/>
      <c r="I19" s="45"/>
      <c r="J19" s="45"/>
      <c r="K19" s="45"/>
      <c r="L19" s="45"/>
      <c r="M19" s="47"/>
      <c r="N19" s="40"/>
    </row>
    <row r="20" ht="37.5" customHeight="1">
      <c r="A20" s="41" t="s">
        <v>36</v>
      </c>
      <c r="B20" s="42"/>
      <c r="C20" s="43" t="s">
        <v>37</v>
      </c>
      <c r="D20" s="44"/>
      <c r="E20" s="45"/>
      <c r="F20" s="46"/>
      <c r="G20" s="45"/>
      <c r="H20" s="46"/>
      <c r="I20" s="45"/>
      <c r="J20" s="45"/>
      <c r="K20" s="45"/>
      <c r="L20" s="45"/>
      <c r="M20" s="47"/>
      <c r="N20" s="40"/>
    </row>
    <row r="21" ht="26.25" customHeight="1">
      <c r="A21" s="41" t="s">
        <v>38</v>
      </c>
      <c r="B21" s="42"/>
      <c r="C21" s="43" t="s">
        <v>39</v>
      </c>
      <c r="D21" s="34" t="s">
        <v>40</v>
      </c>
      <c r="E21" s="48"/>
      <c r="F21" s="49">
        <v>0</v>
      </c>
      <c r="G21" s="48"/>
      <c r="H21" s="37">
        <v>0</v>
      </c>
      <c r="I21" s="38"/>
      <c r="J21" s="35"/>
      <c r="K21" s="38"/>
      <c r="L21" s="38"/>
      <c r="M21" s="39">
        <f>IF(ISNUMBER($K21),IF(ISNUMBER($G21),ROUND($K21*$G21,2),ROUND($K21*$F21,2)),IF(ISNUMBER($G21),ROUND($I21*$G21,2),ROUND($I21*$F21,2)))</f>
        <v>0</v>
      </c>
      <c r="N21" s="40"/>
    </row>
    <row r="22" hidden="1" ht="20.25" customHeight="1">
      <c r="A22" s="50" t="s">
        <v>41</v>
      </c>
      <c r="B22" s="51"/>
      <c r="C22" s="52" t="s">
        <v>42</v>
      </c>
      <c r="D22" s="53"/>
      <c r="E22" s="2"/>
      <c r="F22" s="53"/>
      <c r="G22" s="54"/>
      <c r="H22" s="53"/>
      <c r="I22" s="55"/>
      <c r="J22" s="2"/>
      <c r="K22" s="2"/>
      <c r="L22" s="2"/>
      <c r="M22" s="56"/>
      <c r="N22" s="57"/>
    </row>
    <row r="23" ht="26.25" customHeight="1">
      <c r="A23" s="41" t="s">
        <v>43</v>
      </c>
      <c r="B23" s="42"/>
      <c r="C23" s="43" t="s">
        <v>44</v>
      </c>
      <c r="D23" s="44"/>
      <c r="E23" s="45"/>
      <c r="F23" s="46"/>
      <c r="G23" s="45"/>
      <c r="H23" s="46"/>
      <c r="I23" s="45"/>
      <c r="J23" s="45"/>
      <c r="K23" s="45"/>
      <c r="L23" s="45"/>
      <c r="M23" s="47"/>
      <c r="N23" s="40"/>
    </row>
    <row r="24" ht="22.5" customHeight="1">
      <c r="A24" s="41" t="s">
        <v>45</v>
      </c>
      <c r="B24" s="42"/>
      <c r="C24" s="58" t="s">
        <v>46</v>
      </c>
      <c r="D24" s="44"/>
      <c r="E24" s="45"/>
      <c r="F24" s="46"/>
      <c r="G24" s="45"/>
      <c r="H24" s="46"/>
      <c r="I24" s="45"/>
      <c r="J24" s="45"/>
      <c r="K24" s="45"/>
      <c r="L24" s="45"/>
      <c r="M24" s="47"/>
      <c r="N24" s="40"/>
    </row>
    <row r="25" hidden="1" ht="20.25" customHeight="1">
      <c r="A25" s="50" t="s">
        <v>41</v>
      </c>
      <c r="B25" s="51"/>
      <c r="C25" s="52" t="s">
        <v>47</v>
      </c>
      <c r="D25" s="53"/>
      <c r="E25" s="2"/>
      <c r="F25" s="53"/>
      <c r="G25" s="54"/>
      <c r="H25" s="53"/>
      <c r="I25" s="55"/>
      <c r="J25" s="2"/>
      <c r="K25" s="2"/>
      <c r="L25" s="2"/>
      <c r="M25" s="56"/>
      <c r="N25" s="57"/>
    </row>
    <row r="26" ht="22.5" customHeight="1">
      <c r="A26" s="41" t="s">
        <v>48</v>
      </c>
      <c r="B26" s="42"/>
      <c r="C26" s="58" t="s">
        <v>49</v>
      </c>
      <c r="D26" s="44"/>
      <c r="E26" s="45"/>
      <c r="F26" s="46"/>
      <c r="G26" s="45"/>
      <c r="H26" s="46"/>
      <c r="I26" s="45"/>
      <c r="J26" s="45"/>
      <c r="K26" s="45"/>
      <c r="L26" s="45"/>
      <c r="M26" s="47"/>
      <c r="N26" s="40"/>
    </row>
    <row r="27" ht="18.75" customHeight="1">
      <c r="A27" s="41" t="s">
        <v>50</v>
      </c>
      <c r="B27" s="42"/>
      <c r="C27" s="58" t="s">
        <v>51</v>
      </c>
      <c r="D27" s="34" t="s">
        <v>40</v>
      </c>
      <c r="E27" s="48"/>
      <c r="F27" s="49">
        <v>0</v>
      </c>
      <c r="G27" s="48"/>
      <c r="H27" s="37">
        <v>0</v>
      </c>
      <c r="I27" s="38"/>
      <c r="J27" s="35"/>
      <c r="K27" s="38"/>
      <c r="L27" s="38"/>
      <c r="M27" s="39">
        <f t="shared" ref="M27:M29" si="0">IF(ISNUMBER($K27),IF(ISNUMBER($G27),ROUND($K27*$G27,2),ROUND($K27*$F27,2)),IF(ISNUMBER($G27),ROUND($I27*$G27,2),ROUND($I27*$F27,2)))</f>
        <v>0</v>
      </c>
      <c r="N27" s="40"/>
    </row>
    <row r="28" ht="18.75" customHeight="1">
      <c r="A28" s="41" t="s">
        <v>52</v>
      </c>
      <c r="B28" s="42"/>
      <c r="C28" s="58" t="s">
        <v>53</v>
      </c>
      <c r="D28" s="34" t="s">
        <v>54</v>
      </c>
      <c r="E28" s="35"/>
      <c r="F28" s="36">
        <v>0</v>
      </c>
      <c r="G28" s="35"/>
      <c r="H28" s="37">
        <v>0</v>
      </c>
      <c r="I28" s="38"/>
      <c r="J28" s="35"/>
      <c r="K28" s="38"/>
      <c r="L28" s="38"/>
      <c r="M28" s="39">
        <f t="shared" si="0"/>
        <v>0</v>
      </c>
      <c r="N28" s="40"/>
    </row>
    <row r="29" ht="18.75" customHeight="1">
      <c r="A29" s="41" t="s">
        <v>55</v>
      </c>
      <c r="B29" s="42"/>
      <c r="C29" s="58" t="s">
        <v>56</v>
      </c>
      <c r="D29" s="34" t="s">
        <v>54</v>
      </c>
      <c r="E29" s="35"/>
      <c r="F29" s="36">
        <v>0</v>
      </c>
      <c r="G29" s="35"/>
      <c r="H29" s="37">
        <v>0</v>
      </c>
      <c r="I29" s="38"/>
      <c r="J29" s="35"/>
      <c r="K29" s="38"/>
      <c r="L29" s="38"/>
      <c r="M29" s="39">
        <f t="shared" si="0"/>
        <v>0</v>
      </c>
      <c r="N29" s="40"/>
    </row>
    <row r="30" ht="22.5" customHeight="1">
      <c r="A30" s="41" t="s">
        <v>57</v>
      </c>
      <c r="B30" s="42"/>
      <c r="C30" s="58" t="s">
        <v>58</v>
      </c>
      <c r="D30" s="44"/>
      <c r="E30" s="45"/>
      <c r="F30" s="46"/>
      <c r="G30" s="45"/>
      <c r="H30" s="46"/>
      <c r="I30" s="45"/>
      <c r="J30" s="45"/>
      <c r="K30" s="45"/>
      <c r="L30" s="45"/>
      <c r="M30" s="47"/>
      <c r="N30" s="40"/>
    </row>
    <row r="31" ht="18.75" customHeight="1">
      <c r="A31" s="41" t="s">
        <v>59</v>
      </c>
      <c r="B31" s="42"/>
      <c r="C31" s="58" t="s">
        <v>60</v>
      </c>
      <c r="D31" s="34" t="s">
        <v>40</v>
      </c>
      <c r="E31" s="48"/>
      <c r="F31" s="49">
        <v>0</v>
      </c>
      <c r="G31" s="48"/>
      <c r="H31" s="37">
        <v>0</v>
      </c>
      <c r="I31" s="38"/>
      <c r="J31" s="35"/>
      <c r="K31" s="38"/>
      <c r="L31" s="38"/>
      <c r="M31" s="39">
        <f>IF(ISNUMBER($K31),IF(ISNUMBER($G31),ROUND($K31*$G31,2),ROUND($K31*$F31,2)),IF(ISNUMBER($G31),ROUND($I31*$G31,2),ROUND($I31*$F31,2)))</f>
        <v>0</v>
      </c>
      <c r="N31" s="40"/>
    </row>
    <row r="32" ht="18.75" customHeight="1">
      <c r="A32" s="41" t="s">
        <v>61</v>
      </c>
      <c r="B32" s="42"/>
      <c r="C32" s="58" t="s">
        <v>62</v>
      </c>
      <c r="D32" s="44"/>
      <c r="E32" s="45"/>
      <c r="F32" s="46"/>
      <c r="G32" s="45"/>
      <c r="H32" s="46"/>
      <c r="I32" s="45"/>
      <c r="J32" s="45"/>
      <c r="K32" s="45"/>
      <c r="L32" s="45"/>
      <c r="M32" s="47"/>
      <c r="N32" s="40"/>
    </row>
    <row r="33" hidden="1" ht="20.25" customHeight="1">
      <c r="A33" s="50" t="s">
        <v>41</v>
      </c>
      <c r="B33" s="51"/>
      <c r="C33" s="52" t="s">
        <v>63</v>
      </c>
      <c r="D33" s="53"/>
      <c r="E33" s="2"/>
      <c r="F33" s="53"/>
      <c r="G33" s="54"/>
      <c r="H33" s="53"/>
      <c r="I33" s="55"/>
      <c r="J33" s="2"/>
      <c r="K33" s="2"/>
      <c r="L33" s="2"/>
      <c r="M33" s="56"/>
      <c r="N33" s="57"/>
    </row>
    <row r="34" ht="18.75" customHeight="1">
      <c r="A34" s="41" t="s">
        <v>64</v>
      </c>
      <c r="B34" s="42"/>
      <c r="C34" s="59" t="s">
        <v>65</v>
      </c>
      <c r="D34" s="34" t="s">
        <v>54</v>
      </c>
      <c r="E34" s="35"/>
      <c r="F34" s="36">
        <v>0</v>
      </c>
      <c r="G34" s="35"/>
      <c r="H34" s="37">
        <v>0</v>
      </c>
      <c r="I34" s="38"/>
      <c r="J34" s="35"/>
      <c r="K34" s="38"/>
      <c r="L34" s="38"/>
      <c r="M34" s="39">
        <f t="shared" ref="M34:M39" si="1">IF(ISNUMBER($K34),IF(ISNUMBER($G34),ROUND($K34*$G34,2),ROUND($K34*$F34,2)),IF(ISNUMBER($G34),ROUND($I34*$G34,2),ROUND($I34*$F34,2)))</f>
        <v>0</v>
      </c>
      <c r="N34" s="40"/>
    </row>
    <row r="35" ht="29.25" customHeight="1">
      <c r="A35" s="41" t="s">
        <v>66</v>
      </c>
      <c r="B35" s="42"/>
      <c r="C35" s="60" t="s">
        <v>67</v>
      </c>
      <c r="D35" s="34" t="s">
        <v>54</v>
      </c>
      <c r="E35" s="35"/>
      <c r="F35" s="36">
        <v>0</v>
      </c>
      <c r="G35" s="35"/>
      <c r="H35" s="37">
        <v>0</v>
      </c>
      <c r="I35" s="38"/>
      <c r="J35" s="35"/>
      <c r="K35" s="38"/>
      <c r="L35" s="38"/>
      <c r="M35" s="39">
        <f t="shared" si="1"/>
        <v>0</v>
      </c>
      <c r="N35" s="40"/>
    </row>
    <row r="36" ht="29.25" customHeight="1">
      <c r="A36" s="41" t="s">
        <v>68</v>
      </c>
      <c r="B36" s="42"/>
      <c r="C36" s="60" t="s">
        <v>69</v>
      </c>
      <c r="D36" s="34" t="s">
        <v>54</v>
      </c>
      <c r="E36" s="35"/>
      <c r="F36" s="36">
        <v>0</v>
      </c>
      <c r="G36" s="35"/>
      <c r="H36" s="37">
        <v>0</v>
      </c>
      <c r="I36" s="38"/>
      <c r="J36" s="35"/>
      <c r="K36" s="38"/>
      <c r="L36" s="38"/>
      <c r="M36" s="39">
        <f t="shared" si="1"/>
        <v>0</v>
      </c>
      <c r="N36" s="40"/>
    </row>
    <row r="37" ht="18.75" customHeight="1">
      <c r="A37" s="41" t="s">
        <v>70</v>
      </c>
      <c r="B37" s="42"/>
      <c r="C37" s="59" t="s">
        <v>71</v>
      </c>
      <c r="D37" s="34" t="s">
        <v>54</v>
      </c>
      <c r="E37" s="35"/>
      <c r="F37" s="36">
        <v>0</v>
      </c>
      <c r="G37" s="35"/>
      <c r="H37" s="37">
        <v>0</v>
      </c>
      <c r="I37" s="38"/>
      <c r="J37" s="35"/>
      <c r="K37" s="38"/>
      <c r="L37" s="38"/>
      <c r="M37" s="39">
        <f t="shared" si="1"/>
        <v>0</v>
      </c>
      <c r="N37" s="40"/>
    </row>
    <row r="38" ht="18.75" customHeight="1">
      <c r="A38" s="41" t="s">
        <v>72</v>
      </c>
      <c r="B38" s="42"/>
      <c r="C38" s="59" t="s">
        <v>73</v>
      </c>
      <c r="D38" s="34" t="s">
        <v>54</v>
      </c>
      <c r="E38" s="35"/>
      <c r="F38" s="36">
        <v>0</v>
      </c>
      <c r="G38" s="35"/>
      <c r="H38" s="37">
        <v>0</v>
      </c>
      <c r="I38" s="38"/>
      <c r="J38" s="35"/>
      <c r="K38" s="38"/>
      <c r="L38" s="38"/>
      <c r="M38" s="39">
        <f t="shared" si="1"/>
        <v>0</v>
      </c>
      <c r="N38" s="40"/>
    </row>
    <row r="39" ht="18.75" customHeight="1">
      <c r="A39" s="41" t="s">
        <v>74</v>
      </c>
      <c r="B39" s="42"/>
      <c r="C39" s="58" t="s">
        <v>75</v>
      </c>
      <c r="D39" s="34" t="s">
        <v>40</v>
      </c>
      <c r="E39" s="48"/>
      <c r="F39" s="49">
        <v>0</v>
      </c>
      <c r="G39" s="48"/>
      <c r="H39" s="37">
        <v>0</v>
      </c>
      <c r="I39" s="38"/>
      <c r="J39" s="35"/>
      <c r="K39" s="38"/>
      <c r="L39" s="38"/>
      <c r="M39" s="39">
        <f t="shared" si="1"/>
        <v>0</v>
      </c>
      <c r="N39" s="40"/>
    </row>
    <row r="40" ht="22.5" customHeight="1">
      <c r="A40" s="41" t="s">
        <v>76</v>
      </c>
      <c r="B40" s="42"/>
      <c r="C40" s="58" t="s">
        <v>77</v>
      </c>
      <c r="D40" s="44"/>
      <c r="E40" s="45"/>
      <c r="F40" s="46"/>
      <c r="G40" s="45"/>
      <c r="H40" s="46"/>
      <c r="I40" s="45"/>
      <c r="J40" s="45"/>
      <c r="K40" s="45"/>
      <c r="L40" s="45"/>
      <c r="M40" s="47"/>
      <c r="N40" s="40"/>
    </row>
    <row r="41" ht="18.75" customHeight="1">
      <c r="A41" s="41" t="s">
        <v>78</v>
      </c>
      <c r="B41" s="42"/>
      <c r="C41" s="58" t="s">
        <v>79</v>
      </c>
      <c r="D41" s="44"/>
      <c r="E41" s="45"/>
      <c r="F41" s="46"/>
      <c r="G41" s="45"/>
      <c r="H41" s="46"/>
      <c r="I41" s="45"/>
      <c r="J41" s="45"/>
      <c r="K41" s="45"/>
      <c r="L41" s="45"/>
      <c r="M41" s="47"/>
      <c r="N41" s="40"/>
    </row>
    <row r="42" ht="18.75" customHeight="1">
      <c r="A42" s="41" t="s">
        <v>80</v>
      </c>
      <c r="B42" s="42"/>
      <c r="C42" s="58" t="s">
        <v>81</v>
      </c>
      <c r="D42" s="34" t="s">
        <v>40</v>
      </c>
      <c r="E42" s="48"/>
      <c r="F42" s="49">
        <v>0</v>
      </c>
      <c r="G42" s="48"/>
      <c r="H42" s="37">
        <v>0</v>
      </c>
      <c r="I42" s="38"/>
      <c r="J42" s="35"/>
      <c r="K42" s="38"/>
      <c r="L42" s="38"/>
      <c r="M42" s="39">
        <f t="shared" ref="M42:M43" si="2">IF(ISNUMBER($K42),IF(ISNUMBER($G42),ROUND($K42*$G42,2),ROUND($K42*$F42,2)),IF(ISNUMBER($G42),ROUND($I42*$G42,2),ROUND($I42*$F42,2)))</f>
        <v>0</v>
      </c>
      <c r="N42" s="40"/>
    </row>
    <row r="43" ht="18.75" customHeight="1">
      <c r="A43" s="41" t="s">
        <v>82</v>
      </c>
      <c r="B43" s="42"/>
      <c r="C43" s="58" t="s">
        <v>83</v>
      </c>
      <c r="D43" s="34" t="s">
        <v>40</v>
      </c>
      <c r="E43" s="48"/>
      <c r="F43" s="49">
        <v>0</v>
      </c>
      <c r="G43" s="48"/>
      <c r="H43" s="37">
        <v>0</v>
      </c>
      <c r="I43" s="38"/>
      <c r="J43" s="35"/>
      <c r="K43" s="38"/>
      <c r="L43" s="38"/>
      <c r="M43" s="39">
        <f t="shared" si="2"/>
        <v>0</v>
      </c>
      <c r="N43" s="40"/>
    </row>
    <row r="44" ht="18.75" customHeight="1">
      <c r="A44" s="41" t="s">
        <v>84</v>
      </c>
      <c r="B44" s="42"/>
      <c r="C44" s="59" t="s">
        <v>85</v>
      </c>
      <c r="D44" s="44"/>
      <c r="E44" s="45"/>
      <c r="F44" s="46"/>
      <c r="G44" s="45"/>
      <c r="H44" s="46"/>
      <c r="I44" s="45"/>
      <c r="J44" s="45"/>
      <c r="K44" s="45"/>
      <c r="L44" s="45"/>
      <c r="M44" s="47"/>
      <c r="N44" s="40"/>
    </row>
    <row r="45" hidden="1" ht="20.25" customHeight="1">
      <c r="A45" s="50" t="s">
        <v>41</v>
      </c>
      <c r="B45" s="51"/>
      <c r="C45" s="52" t="s">
        <v>86</v>
      </c>
      <c r="D45" s="53"/>
      <c r="E45" s="2"/>
      <c r="F45" s="53"/>
      <c r="G45" s="54"/>
      <c r="H45" s="53"/>
      <c r="I45" s="55"/>
      <c r="J45" s="2"/>
      <c r="K45" s="2"/>
      <c r="L45" s="2"/>
      <c r="M45" s="56"/>
      <c r="N45" s="57"/>
    </row>
    <row r="46" ht="18.75" customHeight="1">
      <c r="A46" s="41" t="s">
        <v>87</v>
      </c>
      <c r="B46" s="42"/>
      <c r="C46" s="58" t="s">
        <v>88</v>
      </c>
      <c r="D46" s="34" t="s">
        <v>40</v>
      </c>
      <c r="E46" s="48"/>
      <c r="F46" s="49">
        <v>0</v>
      </c>
      <c r="G46" s="48"/>
      <c r="H46" s="37">
        <v>0</v>
      </c>
      <c r="I46" s="38"/>
      <c r="J46" s="35"/>
      <c r="K46" s="38"/>
      <c r="L46" s="38"/>
      <c r="M46" s="39">
        <f>IF(ISNUMBER($K46),IF(ISNUMBER($G46),ROUND($K46*$G46,2),ROUND($K46*$F46,2)),IF(ISNUMBER($G46),ROUND($I46*$G46,2),ROUND($I46*$F46,2)))</f>
        <v>0</v>
      </c>
      <c r="N46" s="40"/>
    </row>
    <row r="47" ht="22.5" customHeight="1">
      <c r="A47" s="41" t="s">
        <v>89</v>
      </c>
      <c r="B47" s="42"/>
      <c r="C47" s="58" t="s">
        <v>90</v>
      </c>
      <c r="D47" s="44"/>
      <c r="E47" s="45"/>
      <c r="F47" s="46"/>
      <c r="G47" s="45"/>
      <c r="H47" s="46"/>
      <c r="I47" s="45"/>
      <c r="J47" s="45"/>
      <c r="K47" s="45"/>
      <c r="L47" s="45"/>
      <c r="M47" s="47"/>
      <c r="N47" s="40"/>
    </row>
    <row r="48" ht="18.75" customHeight="1">
      <c r="A48" s="41" t="s">
        <v>91</v>
      </c>
      <c r="B48" s="42"/>
      <c r="C48" s="58" t="s">
        <v>92</v>
      </c>
      <c r="D48" s="44"/>
      <c r="E48" s="45"/>
      <c r="F48" s="46"/>
      <c r="G48" s="45"/>
      <c r="H48" s="46"/>
      <c r="I48" s="45"/>
      <c r="J48" s="45"/>
      <c r="K48" s="45"/>
      <c r="L48" s="45"/>
      <c r="M48" s="47"/>
      <c r="N48" s="40"/>
    </row>
    <row r="49" ht="18.75" customHeight="1">
      <c r="A49" s="41" t="s">
        <v>93</v>
      </c>
      <c r="B49" s="42"/>
      <c r="C49" s="59" t="s">
        <v>94</v>
      </c>
      <c r="D49" s="44"/>
      <c r="E49" s="45"/>
      <c r="F49" s="46"/>
      <c r="G49" s="45"/>
      <c r="H49" s="46"/>
      <c r="I49" s="45"/>
      <c r="J49" s="45"/>
      <c r="K49" s="45"/>
      <c r="L49" s="45"/>
      <c r="M49" s="47"/>
      <c r="N49" s="40"/>
    </row>
    <row r="50" ht="18.75" customHeight="1">
      <c r="A50" s="41" t="s">
        <v>95</v>
      </c>
      <c r="B50" s="42"/>
      <c r="C50" s="59" t="s">
        <v>96</v>
      </c>
      <c r="D50" s="44"/>
      <c r="E50" s="45"/>
      <c r="F50" s="46"/>
      <c r="G50" s="45"/>
      <c r="H50" s="46"/>
      <c r="I50" s="45"/>
      <c r="J50" s="45"/>
      <c r="K50" s="45"/>
      <c r="L50" s="45"/>
      <c r="M50" s="47"/>
      <c r="N50" s="40"/>
    </row>
    <row r="51" ht="18.75" customHeight="1">
      <c r="A51" s="41" t="s">
        <v>97</v>
      </c>
      <c r="B51" s="42"/>
      <c r="C51" s="58" t="s">
        <v>98</v>
      </c>
      <c r="D51" s="44"/>
      <c r="E51" s="45"/>
      <c r="F51" s="46"/>
      <c r="G51" s="45"/>
      <c r="H51" s="46"/>
      <c r="I51" s="45"/>
      <c r="J51" s="45"/>
      <c r="K51" s="45"/>
      <c r="L51" s="45"/>
      <c r="M51" s="47"/>
      <c r="N51" s="40"/>
    </row>
    <row r="52" ht="18.75" customHeight="1">
      <c r="A52" s="41" t="s">
        <v>99</v>
      </c>
      <c r="B52" s="42"/>
      <c r="C52" s="59" t="s">
        <v>100</v>
      </c>
      <c r="D52" s="34" t="s">
        <v>54</v>
      </c>
      <c r="E52" s="35"/>
      <c r="F52" s="36">
        <v>0</v>
      </c>
      <c r="G52" s="35"/>
      <c r="H52" s="37">
        <v>0</v>
      </c>
      <c r="I52" s="38"/>
      <c r="J52" s="35"/>
      <c r="K52" s="38"/>
      <c r="L52" s="38"/>
      <c r="M52" s="39">
        <f t="shared" ref="M52:M53" si="3">IF(ISNUMBER($K52),IF(ISNUMBER($G52),ROUND($K52*$G52,2),ROUND($K52*$F52,2)),IF(ISNUMBER($G52),ROUND($I52*$G52,2),ROUND($I52*$F52,2)))</f>
        <v>0</v>
      </c>
      <c r="N52" s="40"/>
    </row>
    <row r="53" ht="18.75" customHeight="1">
      <c r="A53" s="41" t="s">
        <v>101</v>
      </c>
      <c r="B53" s="42"/>
      <c r="C53" s="59" t="s">
        <v>102</v>
      </c>
      <c r="D53" s="34" t="s">
        <v>54</v>
      </c>
      <c r="E53" s="35"/>
      <c r="F53" s="36">
        <v>0</v>
      </c>
      <c r="G53" s="35"/>
      <c r="H53" s="37">
        <v>0</v>
      </c>
      <c r="I53" s="38"/>
      <c r="J53" s="35"/>
      <c r="K53" s="38"/>
      <c r="L53" s="38"/>
      <c r="M53" s="39">
        <f t="shared" si="3"/>
        <v>0</v>
      </c>
      <c r="N53" s="40"/>
    </row>
    <row r="54" ht="18.75" customHeight="1">
      <c r="A54" s="41" t="s">
        <v>103</v>
      </c>
      <c r="B54" s="42"/>
      <c r="C54" s="58" t="s">
        <v>104</v>
      </c>
      <c r="D54" s="44"/>
      <c r="E54" s="45"/>
      <c r="F54" s="46"/>
      <c r="G54" s="45"/>
      <c r="H54" s="46"/>
      <c r="I54" s="45"/>
      <c r="J54" s="45"/>
      <c r="K54" s="45"/>
      <c r="L54" s="45"/>
      <c r="M54" s="47"/>
      <c r="N54" s="40"/>
    </row>
    <row r="55" ht="18.75" customHeight="1">
      <c r="A55" s="41" t="s">
        <v>105</v>
      </c>
      <c r="B55" s="42"/>
      <c r="C55" s="59" t="s">
        <v>106</v>
      </c>
      <c r="D55" s="34" t="s">
        <v>40</v>
      </c>
      <c r="E55" s="48"/>
      <c r="F55" s="49">
        <v>0</v>
      </c>
      <c r="G55" s="48"/>
      <c r="H55" s="37">
        <v>0</v>
      </c>
      <c r="I55" s="38"/>
      <c r="J55" s="35"/>
      <c r="K55" s="38"/>
      <c r="L55" s="38"/>
      <c r="M55" s="39">
        <f t="shared" ref="M55:M57" si="4">IF(ISNUMBER($K55),IF(ISNUMBER($G55),ROUND($K55*$G55,2),ROUND($K55*$F55,2)),IF(ISNUMBER($G55),ROUND($I55*$G55,2),ROUND($I55*$F55,2)))</f>
        <v>0</v>
      </c>
      <c r="N55" s="40"/>
    </row>
    <row r="56" ht="18.75" customHeight="1">
      <c r="A56" s="41" t="s">
        <v>107</v>
      </c>
      <c r="B56" s="42"/>
      <c r="C56" s="59" t="s">
        <v>108</v>
      </c>
      <c r="D56" s="34" t="s">
        <v>40</v>
      </c>
      <c r="E56" s="48"/>
      <c r="F56" s="49">
        <v>0</v>
      </c>
      <c r="G56" s="48"/>
      <c r="H56" s="37">
        <v>0</v>
      </c>
      <c r="I56" s="38"/>
      <c r="J56" s="35"/>
      <c r="K56" s="38"/>
      <c r="L56" s="38"/>
      <c r="M56" s="39">
        <f t="shared" si="4"/>
        <v>0</v>
      </c>
      <c r="N56" s="40"/>
    </row>
    <row r="57" ht="18.75" customHeight="1">
      <c r="A57" s="41" t="s">
        <v>109</v>
      </c>
      <c r="B57" s="42"/>
      <c r="C57" s="59" t="s">
        <v>110</v>
      </c>
      <c r="D57" s="34" t="s">
        <v>40</v>
      </c>
      <c r="E57" s="48"/>
      <c r="F57" s="49">
        <v>0</v>
      </c>
      <c r="G57" s="48"/>
      <c r="H57" s="37">
        <v>0</v>
      </c>
      <c r="I57" s="38"/>
      <c r="J57" s="35"/>
      <c r="K57" s="38"/>
      <c r="L57" s="38"/>
      <c r="M57" s="39">
        <f t="shared" si="4"/>
        <v>0</v>
      </c>
      <c r="N57" s="40"/>
    </row>
    <row r="58" ht="18.75" customHeight="1">
      <c r="A58" s="41" t="s">
        <v>111</v>
      </c>
      <c r="B58" s="42"/>
      <c r="C58" s="58" t="s">
        <v>112</v>
      </c>
      <c r="D58" s="44"/>
      <c r="E58" s="45"/>
      <c r="F58" s="46"/>
      <c r="G58" s="45"/>
      <c r="H58" s="46"/>
      <c r="I58" s="45"/>
      <c r="J58" s="45"/>
      <c r="K58" s="45"/>
      <c r="L58" s="45"/>
      <c r="M58" s="47"/>
      <c r="N58" s="40"/>
    </row>
    <row r="59" ht="18.75" customHeight="1">
      <c r="A59" s="41" t="s">
        <v>113</v>
      </c>
      <c r="B59" s="42"/>
      <c r="C59" s="59" t="s">
        <v>114</v>
      </c>
      <c r="D59" s="34" t="s">
        <v>40</v>
      </c>
      <c r="E59" s="48"/>
      <c r="F59" s="49">
        <v>0</v>
      </c>
      <c r="G59" s="48"/>
      <c r="H59" s="37">
        <v>0</v>
      </c>
      <c r="I59" s="38"/>
      <c r="J59" s="35"/>
      <c r="K59" s="38"/>
      <c r="L59" s="38"/>
      <c r="M59" s="39">
        <f>IF(ISNUMBER($K59),IF(ISNUMBER($G59),ROUND($K59*$G59,2),ROUND($K59*$F59,2)),IF(ISNUMBER($G59),ROUND($I59*$G59,2),ROUND($I59*$F59,2)))</f>
        <v>0</v>
      </c>
      <c r="N59" s="40"/>
    </row>
    <row r="60" ht="29.25" customHeight="1">
      <c r="A60" s="41" t="s">
        <v>115</v>
      </c>
      <c r="B60" s="42"/>
      <c r="C60" s="58" t="s">
        <v>116</v>
      </c>
      <c r="D60" s="44"/>
      <c r="E60" s="45"/>
      <c r="F60" s="46"/>
      <c r="G60" s="45"/>
      <c r="H60" s="46"/>
      <c r="I60" s="45"/>
      <c r="J60" s="45"/>
      <c r="K60" s="45"/>
      <c r="L60" s="45"/>
      <c r="M60" s="47"/>
      <c r="N60" s="40"/>
    </row>
    <row r="61" ht="29.25" customHeight="1">
      <c r="A61" s="41" t="s">
        <v>117</v>
      </c>
      <c r="B61" s="42"/>
      <c r="C61" s="59" t="s">
        <v>118</v>
      </c>
      <c r="D61" s="34" t="s">
        <v>40</v>
      </c>
      <c r="E61" s="48"/>
      <c r="F61" s="49">
        <v>0</v>
      </c>
      <c r="G61" s="48"/>
      <c r="H61" s="37">
        <v>0</v>
      </c>
      <c r="I61" s="38"/>
      <c r="J61" s="35"/>
      <c r="K61" s="38"/>
      <c r="L61" s="38"/>
      <c r="M61" s="39">
        <f t="shared" ref="M61:M64" si="5">IF(ISNUMBER($K61),IF(ISNUMBER($G61),ROUND($K61*$G61,2),ROUND($K61*$F61,2)),IF(ISNUMBER($G61),ROUND($I61*$G61,2),ROUND($I61*$F61,2)))</f>
        <v>0</v>
      </c>
      <c r="N61" s="40"/>
    </row>
    <row r="62" ht="29.25" customHeight="1">
      <c r="A62" s="41" t="s">
        <v>119</v>
      </c>
      <c r="B62" s="42"/>
      <c r="C62" s="59" t="s">
        <v>120</v>
      </c>
      <c r="D62" s="34" t="s">
        <v>40</v>
      </c>
      <c r="E62" s="48"/>
      <c r="F62" s="49">
        <v>0</v>
      </c>
      <c r="G62" s="48"/>
      <c r="H62" s="37">
        <v>0</v>
      </c>
      <c r="I62" s="38"/>
      <c r="J62" s="35"/>
      <c r="K62" s="38"/>
      <c r="L62" s="38"/>
      <c r="M62" s="39">
        <f t="shared" si="5"/>
        <v>0</v>
      </c>
      <c r="N62" s="40"/>
    </row>
    <row r="63" ht="29.25" customHeight="1">
      <c r="A63" s="41" t="s">
        <v>121</v>
      </c>
      <c r="B63" s="42"/>
      <c r="C63" s="59" t="s">
        <v>122</v>
      </c>
      <c r="D63" s="34" t="s">
        <v>40</v>
      </c>
      <c r="E63" s="48"/>
      <c r="F63" s="49">
        <v>0</v>
      </c>
      <c r="G63" s="48"/>
      <c r="H63" s="37">
        <v>0</v>
      </c>
      <c r="I63" s="38"/>
      <c r="J63" s="35"/>
      <c r="K63" s="38"/>
      <c r="L63" s="38"/>
      <c r="M63" s="39">
        <f t="shared" si="5"/>
        <v>0</v>
      </c>
      <c r="N63" s="40"/>
    </row>
    <row r="64" ht="29.25" customHeight="1">
      <c r="A64" s="41" t="s">
        <v>123</v>
      </c>
      <c r="B64" s="42"/>
      <c r="C64" s="59" t="s">
        <v>124</v>
      </c>
      <c r="D64" s="34" t="s">
        <v>40</v>
      </c>
      <c r="E64" s="48"/>
      <c r="F64" s="49">
        <v>0</v>
      </c>
      <c r="G64" s="48"/>
      <c r="H64" s="37">
        <v>0</v>
      </c>
      <c r="I64" s="38"/>
      <c r="J64" s="35"/>
      <c r="K64" s="38"/>
      <c r="L64" s="38"/>
      <c r="M64" s="39">
        <f t="shared" si="5"/>
        <v>0</v>
      </c>
      <c r="N64" s="40"/>
    </row>
    <row r="65" ht="18.75" customHeight="1">
      <c r="A65" s="41" t="s">
        <v>125</v>
      </c>
      <c r="B65" s="42"/>
      <c r="C65" s="58" t="s">
        <v>126</v>
      </c>
      <c r="D65" s="44"/>
      <c r="E65" s="45"/>
      <c r="F65" s="46"/>
      <c r="G65" s="45"/>
      <c r="H65" s="46"/>
      <c r="I65" s="45"/>
      <c r="J65" s="45"/>
      <c r="K65" s="45"/>
      <c r="L65" s="45"/>
      <c r="M65" s="47"/>
      <c r="N65" s="40"/>
    </row>
    <row r="66" ht="18.75" customHeight="1">
      <c r="A66" s="41" t="s">
        <v>127</v>
      </c>
      <c r="B66" s="42"/>
      <c r="C66" s="59" t="s">
        <v>128</v>
      </c>
      <c r="D66" s="34" t="s">
        <v>40</v>
      </c>
      <c r="E66" s="48"/>
      <c r="F66" s="49">
        <v>0</v>
      </c>
      <c r="G66" s="48"/>
      <c r="H66" s="37">
        <v>0</v>
      </c>
      <c r="I66" s="38"/>
      <c r="J66" s="35"/>
      <c r="K66" s="38"/>
      <c r="L66" s="38"/>
      <c r="M66" s="39">
        <f>IF(ISNUMBER($K66),IF(ISNUMBER($G66),ROUND($K66*$G66,2),ROUND($K66*$F66,2)),IF(ISNUMBER($G66),ROUND($I66*$G66,2),ROUND($I66*$F66,2)))</f>
        <v>0</v>
      </c>
      <c r="N66" s="40"/>
    </row>
    <row r="67" ht="18.75" customHeight="1">
      <c r="A67" s="41" t="s">
        <v>129</v>
      </c>
      <c r="B67" s="42"/>
      <c r="C67" s="58" t="s">
        <v>130</v>
      </c>
      <c r="D67" s="44"/>
      <c r="E67" s="45"/>
      <c r="F67" s="46"/>
      <c r="G67" s="45"/>
      <c r="H67" s="46"/>
      <c r="I67" s="45"/>
      <c r="J67" s="45"/>
      <c r="K67" s="45"/>
      <c r="L67" s="45"/>
      <c r="M67" s="47"/>
      <c r="N67" s="40"/>
    </row>
    <row r="68" ht="18.75" customHeight="1">
      <c r="A68" s="41" t="s">
        <v>131</v>
      </c>
      <c r="B68" s="42"/>
      <c r="C68" s="59" t="s">
        <v>132</v>
      </c>
      <c r="D68" s="34" t="s">
        <v>54</v>
      </c>
      <c r="E68" s="35"/>
      <c r="F68" s="36">
        <v>0</v>
      </c>
      <c r="G68" s="35"/>
      <c r="H68" s="37">
        <v>0</v>
      </c>
      <c r="I68" s="38"/>
      <c r="J68" s="35"/>
      <c r="K68" s="38"/>
      <c r="L68" s="38"/>
      <c r="M68" s="39">
        <f t="shared" ref="M68:M76" si="6">IF(ISNUMBER($K68),IF(ISNUMBER($G68),ROUND($K68*$G68,2),ROUND($K68*$F68,2)),IF(ISNUMBER($G68),ROUND($I68*$G68,2),ROUND($I68*$F68,2)))</f>
        <v>0</v>
      </c>
      <c r="N68" s="40"/>
    </row>
    <row r="69" ht="18.75" customHeight="1">
      <c r="A69" s="41" t="s">
        <v>133</v>
      </c>
      <c r="B69" s="42"/>
      <c r="C69" s="59" t="s">
        <v>134</v>
      </c>
      <c r="D69" s="34" t="s">
        <v>135</v>
      </c>
      <c r="E69" s="48"/>
      <c r="F69" s="49">
        <v>0</v>
      </c>
      <c r="G69" s="48"/>
      <c r="H69" s="37">
        <v>0</v>
      </c>
      <c r="I69" s="38"/>
      <c r="J69" s="35"/>
      <c r="K69" s="38"/>
      <c r="L69" s="38"/>
      <c r="M69" s="39">
        <f t="shared" si="6"/>
        <v>0</v>
      </c>
      <c r="N69" s="40"/>
    </row>
    <row r="70" ht="29.25" customHeight="1">
      <c r="A70" s="41" t="s">
        <v>136</v>
      </c>
      <c r="B70" s="42"/>
      <c r="C70" s="59" t="s">
        <v>137</v>
      </c>
      <c r="D70" s="34" t="s">
        <v>135</v>
      </c>
      <c r="E70" s="48"/>
      <c r="F70" s="49">
        <v>0</v>
      </c>
      <c r="G70" s="48"/>
      <c r="H70" s="37">
        <v>0</v>
      </c>
      <c r="I70" s="38"/>
      <c r="J70" s="35"/>
      <c r="K70" s="38"/>
      <c r="L70" s="38"/>
      <c r="M70" s="39">
        <f t="shared" si="6"/>
        <v>0</v>
      </c>
      <c r="N70" s="40"/>
    </row>
    <row r="71" ht="29.25" customHeight="1">
      <c r="A71" s="41" t="s">
        <v>138</v>
      </c>
      <c r="B71" s="42"/>
      <c r="C71" s="60" t="s">
        <v>139</v>
      </c>
      <c r="D71" s="34" t="s">
        <v>135</v>
      </c>
      <c r="E71" s="48"/>
      <c r="F71" s="49">
        <v>0</v>
      </c>
      <c r="G71" s="48"/>
      <c r="H71" s="37">
        <v>0</v>
      </c>
      <c r="I71" s="38"/>
      <c r="J71" s="35"/>
      <c r="K71" s="38"/>
      <c r="L71" s="38"/>
      <c r="M71" s="39">
        <f t="shared" si="6"/>
        <v>0</v>
      </c>
      <c r="N71" s="40"/>
    </row>
    <row r="72" ht="29.25" customHeight="1">
      <c r="A72" s="41" t="s">
        <v>140</v>
      </c>
      <c r="B72" s="42"/>
      <c r="C72" s="60" t="s">
        <v>141</v>
      </c>
      <c r="D72" s="34" t="s">
        <v>135</v>
      </c>
      <c r="E72" s="48"/>
      <c r="F72" s="49">
        <v>0</v>
      </c>
      <c r="G72" s="48"/>
      <c r="H72" s="37">
        <v>0</v>
      </c>
      <c r="I72" s="38"/>
      <c r="J72" s="35"/>
      <c r="K72" s="38"/>
      <c r="L72" s="38"/>
      <c r="M72" s="39">
        <f t="shared" si="6"/>
        <v>0</v>
      </c>
      <c r="N72" s="40"/>
    </row>
    <row r="73" ht="29.25" customHeight="1">
      <c r="A73" s="41" t="s">
        <v>142</v>
      </c>
      <c r="B73" s="42"/>
      <c r="C73" s="60" t="s">
        <v>143</v>
      </c>
      <c r="D73" s="34" t="s">
        <v>135</v>
      </c>
      <c r="E73" s="48"/>
      <c r="F73" s="49">
        <v>0</v>
      </c>
      <c r="G73" s="48"/>
      <c r="H73" s="37">
        <v>0</v>
      </c>
      <c r="I73" s="38"/>
      <c r="J73" s="35"/>
      <c r="K73" s="38"/>
      <c r="L73" s="38"/>
      <c r="M73" s="39">
        <f t="shared" si="6"/>
        <v>0</v>
      </c>
      <c r="N73" s="40"/>
    </row>
    <row r="74" ht="29.25" customHeight="1">
      <c r="A74" s="41" t="s">
        <v>144</v>
      </c>
      <c r="B74" s="42"/>
      <c r="C74" s="60" t="s">
        <v>145</v>
      </c>
      <c r="D74" s="34" t="s">
        <v>135</v>
      </c>
      <c r="E74" s="48"/>
      <c r="F74" s="49">
        <v>0</v>
      </c>
      <c r="G74" s="48"/>
      <c r="H74" s="37">
        <v>0</v>
      </c>
      <c r="I74" s="38"/>
      <c r="J74" s="35"/>
      <c r="K74" s="38"/>
      <c r="L74" s="38"/>
      <c r="M74" s="39">
        <f t="shared" si="6"/>
        <v>0</v>
      </c>
      <c r="N74" s="40"/>
    </row>
    <row r="75" ht="18.75" customHeight="1">
      <c r="A75" s="41" t="s">
        <v>146</v>
      </c>
      <c r="B75" s="42"/>
      <c r="C75" s="59" t="s">
        <v>147</v>
      </c>
      <c r="D75" s="34" t="s">
        <v>40</v>
      </c>
      <c r="E75" s="48"/>
      <c r="F75" s="49">
        <v>0</v>
      </c>
      <c r="G75" s="48"/>
      <c r="H75" s="37">
        <v>0</v>
      </c>
      <c r="I75" s="38"/>
      <c r="J75" s="35"/>
      <c r="K75" s="38"/>
      <c r="L75" s="38"/>
      <c r="M75" s="39">
        <f t="shared" si="6"/>
        <v>0</v>
      </c>
      <c r="N75" s="40"/>
    </row>
    <row r="76" ht="18.75" customHeight="1">
      <c r="A76" s="41" t="s">
        <v>148</v>
      </c>
      <c r="B76" s="42"/>
      <c r="C76" s="58" t="s">
        <v>149</v>
      </c>
      <c r="D76" s="34" t="s">
        <v>40</v>
      </c>
      <c r="E76" s="48"/>
      <c r="F76" s="49">
        <v>0</v>
      </c>
      <c r="G76" s="48"/>
      <c r="H76" s="37">
        <v>0</v>
      </c>
      <c r="I76" s="38"/>
      <c r="J76" s="35"/>
      <c r="K76" s="38"/>
      <c r="L76" s="38"/>
      <c r="M76" s="39">
        <f t="shared" si="6"/>
        <v>0</v>
      </c>
      <c r="N76" s="40"/>
    </row>
    <row r="77" ht="18.75" customHeight="1">
      <c r="A77" s="41" t="s">
        <v>150</v>
      </c>
      <c r="B77" s="42"/>
      <c r="C77" s="58" t="s">
        <v>151</v>
      </c>
      <c r="D77" s="44"/>
      <c r="E77" s="45"/>
      <c r="F77" s="46"/>
      <c r="G77" s="45"/>
      <c r="H77" s="46"/>
      <c r="I77" s="45"/>
      <c r="J77" s="45"/>
      <c r="K77" s="45"/>
      <c r="L77" s="45"/>
      <c r="M77" s="47"/>
      <c r="N77" s="40"/>
    </row>
    <row r="78" ht="29.25" customHeight="1">
      <c r="A78" s="41" t="s">
        <v>152</v>
      </c>
      <c r="B78" s="42"/>
      <c r="C78" s="59" t="s">
        <v>153</v>
      </c>
      <c r="D78" s="44"/>
      <c r="E78" s="45"/>
      <c r="F78" s="46"/>
      <c r="G78" s="45"/>
      <c r="H78" s="46"/>
      <c r="I78" s="45"/>
      <c r="J78" s="45"/>
      <c r="K78" s="45"/>
      <c r="L78" s="45"/>
      <c r="M78" s="47"/>
      <c r="N78" s="40"/>
    </row>
    <row r="79" ht="29.25" customHeight="1">
      <c r="A79" s="41" t="s">
        <v>154</v>
      </c>
      <c r="B79" s="42"/>
      <c r="C79" s="60" t="s">
        <v>155</v>
      </c>
      <c r="D79" s="34" t="s">
        <v>40</v>
      </c>
      <c r="E79" s="48"/>
      <c r="F79" s="49">
        <v>0</v>
      </c>
      <c r="G79" s="48"/>
      <c r="H79" s="37">
        <v>0</v>
      </c>
      <c r="I79" s="38"/>
      <c r="J79" s="35"/>
      <c r="K79" s="38"/>
      <c r="L79" s="38"/>
      <c r="M79" s="39">
        <f t="shared" ref="M79:M81" si="7">IF(ISNUMBER($K79),IF(ISNUMBER($G79),ROUND($K79*$G79,2),ROUND($K79*$F79,2)),IF(ISNUMBER($G79),ROUND($I79*$G79,2),ROUND($I79*$F79,2)))</f>
        <v>0</v>
      </c>
      <c r="N79" s="40"/>
    </row>
    <row r="80" ht="29.25" customHeight="1">
      <c r="A80" s="41" t="s">
        <v>156</v>
      </c>
      <c r="B80" s="42"/>
      <c r="C80" s="60" t="s">
        <v>157</v>
      </c>
      <c r="D80" s="34" t="s">
        <v>158</v>
      </c>
      <c r="E80" s="35"/>
      <c r="F80" s="36">
        <v>0</v>
      </c>
      <c r="G80" s="35"/>
      <c r="H80" s="37">
        <v>0</v>
      </c>
      <c r="I80" s="38"/>
      <c r="J80" s="35"/>
      <c r="K80" s="38"/>
      <c r="L80" s="38"/>
      <c r="M80" s="39">
        <f t="shared" si="7"/>
        <v>0</v>
      </c>
      <c r="N80" s="40"/>
    </row>
    <row r="81" ht="29.25" customHeight="1">
      <c r="A81" s="41" t="s">
        <v>159</v>
      </c>
      <c r="B81" s="42"/>
      <c r="C81" s="60" t="s">
        <v>160</v>
      </c>
      <c r="D81" s="34" t="s">
        <v>40</v>
      </c>
      <c r="E81" s="48"/>
      <c r="F81" s="49">
        <v>0</v>
      </c>
      <c r="G81" s="48"/>
      <c r="H81" s="37">
        <v>0</v>
      </c>
      <c r="I81" s="38"/>
      <c r="J81" s="35"/>
      <c r="K81" s="38"/>
      <c r="L81" s="38"/>
      <c r="M81" s="39">
        <f t="shared" si="7"/>
        <v>0</v>
      </c>
      <c r="N81" s="40"/>
    </row>
    <row r="82" ht="18.75" customHeight="1">
      <c r="A82" s="41" t="s">
        <v>161</v>
      </c>
      <c r="B82" s="42"/>
      <c r="C82" s="59" t="s">
        <v>162</v>
      </c>
      <c r="D82" s="44"/>
      <c r="E82" s="45"/>
      <c r="F82" s="46"/>
      <c r="G82" s="45"/>
      <c r="H82" s="46"/>
      <c r="I82" s="45"/>
      <c r="J82" s="45"/>
      <c r="K82" s="45"/>
      <c r="L82" s="45"/>
      <c r="M82" s="47"/>
      <c r="N82" s="40"/>
    </row>
    <row r="83" ht="29.25" customHeight="1">
      <c r="A83" s="41" t="s">
        <v>163</v>
      </c>
      <c r="B83" s="42"/>
      <c r="C83" s="60" t="s">
        <v>164</v>
      </c>
      <c r="D83" s="34" t="s">
        <v>40</v>
      </c>
      <c r="E83" s="48"/>
      <c r="F83" s="49">
        <v>0</v>
      </c>
      <c r="G83" s="48"/>
      <c r="H83" s="37">
        <v>0</v>
      </c>
      <c r="I83" s="38"/>
      <c r="J83" s="35"/>
      <c r="K83" s="38"/>
      <c r="L83" s="38"/>
      <c r="M83" s="39">
        <f t="shared" ref="M83:M91" si="8">IF(ISNUMBER($K83),IF(ISNUMBER($G83),ROUND($K83*$G83,2),ROUND($K83*$F83,2)),IF(ISNUMBER($G83),ROUND($I83*$G83,2),ROUND($I83*$F83,2)))</f>
        <v>0</v>
      </c>
      <c r="N83" s="40"/>
    </row>
    <row r="84" ht="29.25" customHeight="1">
      <c r="A84" s="41" t="s">
        <v>165</v>
      </c>
      <c r="B84" s="42"/>
      <c r="C84" s="60" t="s">
        <v>166</v>
      </c>
      <c r="D84" s="34" t="s">
        <v>40</v>
      </c>
      <c r="E84" s="48"/>
      <c r="F84" s="49">
        <v>0</v>
      </c>
      <c r="G84" s="48"/>
      <c r="H84" s="37">
        <v>0</v>
      </c>
      <c r="I84" s="38"/>
      <c r="J84" s="35"/>
      <c r="K84" s="38"/>
      <c r="L84" s="38"/>
      <c r="M84" s="39">
        <f t="shared" si="8"/>
        <v>0</v>
      </c>
      <c r="N84" s="40"/>
    </row>
    <row r="85" ht="29.25" customHeight="1">
      <c r="A85" s="41" t="s">
        <v>167</v>
      </c>
      <c r="B85" s="42"/>
      <c r="C85" s="60" t="s">
        <v>168</v>
      </c>
      <c r="D85" s="34" t="s">
        <v>40</v>
      </c>
      <c r="E85" s="48"/>
      <c r="F85" s="49">
        <v>0</v>
      </c>
      <c r="G85" s="48"/>
      <c r="H85" s="37">
        <v>0</v>
      </c>
      <c r="I85" s="38"/>
      <c r="J85" s="35"/>
      <c r="K85" s="38"/>
      <c r="L85" s="38"/>
      <c r="M85" s="39">
        <f t="shared" si="8"/>
        <v>0</v>
      </c>
      <c r="N85" s="40"/>
    </row>
    <row r="86" ht="29.25" customHeight="1">
      <c r="A86" s="41" t="s">
        <v>169</v>
      </c>
      <c r="B86" s="42"/>
      <c r="C86" s="60" t="s">
        <v>170</v>
      </c>
      <c r="D86" s="34" t="s">
        <v>40</v>
      </c>
      <c r="E86" s="48"/>
      <c r="F86" s="49">
        <v>0</v>
      </c>
      <c r="G86" s="48"/>
      <c r="H86" s="37">
        <v>0</v>
      </c>
      <c r="I86" s="38"/>
      <c r="J86" s="35"/>
      <c r="K86" s="38"/>
      <c r="L86" s="38"/>
      <c r="M86" s="39">
        <f t="shared" si="8"/>
        <v>0</v>
      </c>
      <c r="N86" s="40"/>
    </row>
    <row r="87" ht="29.25" customHeight="1">
      <c r="A87" s="41" t="s">
        <v>171</v>
      </c>
      <c r="B87" s="42"/>
      <c r="C87" s="60" t="s">
        <v>172</v>
      </c>
      <c r="D87" s="34" t="s">
        <v>40</v>
      </c>
      <c r="E87" s="48"/>
      <c r="F87" s="49">
        <v>0</v>
      </c>
      <c r="G87" s="48"/>
      <c r="H87" s="37">
        <v>0</v>
      </c>
      <c r="I87" s="38"/>
      <c r="J87" s="35"/>
      <c r="K87" s="38"/>
      <c r="L87" s="38"/>
      <c r="M87" s="39">
        <f t="shared" si="8"/>
        <v>0</v>
      </c>
      <c r="N87" s="40"/>
    </row>
    <row r="88" ht="29.25" customHeight="1">
      <c r="A88" s="41" t="s">
        <v>173</v>
      </c>
      <c r="B88" s="42"/>
      <c r="C88" s="60" t="s">
        <v>174</v>
      </c>
      <c r="D88" s="34" t="s">
        <v>40</v>
      </c>
      <c r="E88" s="48"/>
      <c r="F88" s="49">
        <v>0</v>
      </c>
      <c r="G88" s="48"/>
      <c r="H88" s="37">
        <v>0</v>
      </c>
      <c r="I88" s="38"/>
      <c r="J88" s="35"/>
      <c r="K88" s="38"/>
      <c r="L88" s="38"/>
      <c r="M88" s="39">
        <f t="shared" si="8"/>
        <v>0</v>
      </c>
      <c r="N88" s="40"/>
    </row>
    <row r="89" ht="29.25" customHeight="1">
      <c r="A89" s="41" t="s">
        <v>175</v>
      </c>
      <c r="B89" s="42"/>
      <c r="C89" s="60" t="s">
        <v>176</v>
      </c>
      <c r="D89" s="34" t="s">
        <v>40</v>
      </c>
      <c r="E89" s="48"/>
      <c r="F89" s="49">
        <v>0</v>
      </c>
      <c r="G89" s="48"/>
      <c r="H89" s="37">
        <v>0</v>
      </c>
      <c r="I89" s="38"/>
      <c r="J89" s="35"/>
      <c r="K89" s="38"/>
      <c r="L89" s="38"/>
      <c r="M89" s="39">
        <f t="shared" si="8"/>
        <v>0</v>
      </c>
      <c r="N89" s="40"/>
    </row>
    <row r="90" ht="29.25" customHeight="1">
      <c r="A90" s="41" t="s">
        <v>177</v>
      </c>
      <c r="B90" s="42"/>
      <c r="C90" s="60" t="s">
        <v>178</v>
      </c>
      <c r="D90" s="34" t="s">
        <v>40</v>
      </c>
      <c r="E90" s="48"/>
      <c r="F90" s="49">
        <v>0</v>
      </c>
      <c r="G90" s="48"/>
      <c r="H90" s="37">
        <v>0</v>
      </c>
      <c r="I90" s="38"/>
      <c r="J90" s="35"/>
      <c r="K90" s="38"/>
      <c r="L90" s="38"/>
      <c r="M90" s="39">
        <f t="shared" si="8"/>
        <v>0</v>
      </c>
      <c r="N90" s="40"/>
    </row>
    <row r="91" ht="29.25" customHeight="1">
      <c r="A91" s="41" t="s">
        <v>179</v>
      </c>
      <c r="B91" s="42"/>
      <c r="C91" s="60" t="s">
        <v>180</v>
      </c>
      <c r="D91" s="34" t="s">
        <v>40</v>
      </c>
      <c r="E91" s="48"/>
      <c r="F91" s="49">
        <v>0</v>
      </c>
      <c r="G91" s="48"/>
      <c r="H91" s="37">
        <v>0</v>
      </c>
      <c r="I91" s="38"/>
      <c r="J91" s="35"/>
      <c r="K91" s="38"/>
      <c r="L91" s="38"/>
      <c r="M91" s="39">
        <f t="shared" si="8"/>
        <v>0</v>
      </c>
      <c r="N91" s="40"/>
    </row>
    <row r="92" ht="18.75" customHeight="1">
      <c r="A92" s="41" t="s">
        <v>181</v>
      </c>
      <c r="B92" s="42"/>
      <c r="C92" s="59" t="s">
        <v>182</v>
      </c>
      <c r="D92" s="44"/>
      <c r="E92" s="45"/>
      <c r="F92" s="46"/>
      <c r="G92" s="45"/>
      <c r="H92" s="46"/>
      <c r="I92" s="45"/>
      <c r="J92" s="45"/>
      <c r="K92" s="45"/>
      <c r="L92" s="45"/>
      <c r="M92" s="47"/>
      <c r="N92" s="40"/>
    </row>
    <row r="93" ht="29.25" customHeight="1">
      <c r="A93" s="41" t="s">
        <v>183</v>
      </c>
      <c r="B93" s="42"/>
      <c r="C93" s="60" t="s">
        <v>184</v>
      </c>
      <c r="D93" s="34" t="s">
        <v>40</v>
      </c>
      <c r="E93" s="48"/>
      <c r="F93" s="49">
        <v>0</v>
      </c>
      <c r="G93" s="48"/>
      <c r="H93" s="37">
        <v>0</v>
      </c>
      <c r="I93" s="38"/>
      <c r="J93" s="35"/>
      <c r="K93" s="38"/>
      <c r="L93" s="38"/>
      <c r="M93" s="39">
        <f>IF(ISNUMBER($K93),IF(ISNUMBER($G93),ROUND($K93*$G93,2),ROUND($K93*$F93,2)),IF(ISNUMBER($G93),ROUND($I93*$G93,2),ROUND($I93*$F93,2)))</f>
        <v>0</v>
      </c>
      <c r="N93" s="40"/>
    </row>
    <row r="94" ht="29.25" customHeight="1">
      <c r="A94" s="41" t="s">
        <v>185</v>
      </c>
      <c r="B94" s="42"/>
      <c r="C94" s="58" t="s">
        <v>186</v>
      </c>
      <c r="D94" s="44"/>
      <c r="E94" s="45"/>
      <c r="F94" s="46"/>
      <c r="G94" s="45"/>
      <c r="H94" s="46"/>
      <c r="I94" s="45"/>
      <c r="J94" s="45"/>
      <c r="K94" s="45"/>
      <c r="L94" s="45"/>
      <c r="M94" s="47"/>
      <c r="N94" s="40"/>
    </row>
    <row r="95" ht="18.75" customHeight="1">
      <c r="A95" s="41" t="s">
        <v>187</v>
      </c>
      <c r="B95" s="42"/>
      <c r="C95" s="59" t="s">
        <v>188</v>
      </c>
      <c r="D95" s="34" t="s">
        <v>40</v>
      </c>
      <c r="E95" s="48"/>
      <c r="F95" s="49">
        <v>0</v>
      </c>
      <c r="G95" s="48"/>
      <c r="H95" s="37">
        <v>0</v>
      </c>
      <c r="I95" s="38"/>
      <c r="J95" s="35"/>
      <c r="K95" s="38"/>
      <c r="L95" s="38"/>
      <c r="M95" s="39">
        <f t="shared" ref="M95:M97" si="9">IF(ISNUMBER($K95),IF(ISNUMBER($G95),ROUND($K95*$G95,2),ROUND($K95*$F95,2)),IF(ISNUMBER($G95),ROUND($I95*$G95,2),ROUND($I95*$F95,2)))</f>
        <v>0</v>
      </c>
      <c r="N95" s="40"/>
    </row>
    <row r="96" ht="18.75" customHeight="1">
      <c r="A96" s="41" t="s">
        <v>189</v>
      </c>
      <c r="B96" s="42"/>
      <c r="C96" s="59" t="s">
        <v>190</v>
      </c>
      <c r="D96" s="34" t="s">
        <v>40</v>
      </c>
      <c r="E96" s="48"/>
      <c r="F96" s="49">
        <v>0</v>
      </c>
      <c r="G96" s="48"/>
      <c r="H96" s="37">
        <v>0</v>
      </c>
      <c r="I96" s="38"/>
      <c r="J96" s="35"/>
      <c r="K96" s="38"/>
      <c r="L96" s="38"/>
      <c r="M96" s="39">
        <f t="shared" si="9"/>
        <v>0</v>
      </c>
      <c r="N96" s="40"/>
    </row>
    <row r="97" ht="18.75" customHeight="1">
      <c r="A97" s="41" t="s">
        <v>191</v>
      </c>
      <c r="B97" s="42"/>
      <c r="C97" s="59" t="s">
        <v>192</v>
      </c>
      <c r="D97" s="34" t="s">
        <v>40</v>
      </c>
      <c r="E97" s="48"/>
      <c r="F97" s="49">
        <v>0</v>
      </c>
      <c r="G97" s="48"/>
      <c r="H97" s="37">
        <v>0</v>
      </c>
      <c r="I97" s="38"/>
      <c r="J97" s="35"/>
      <c r="K97" s="38"/>
      <c r="L97" s="38"/>
      <c r="M97" s="39">
        <f t="shared" si="9"/>
        <v>0</v>
      </c>
      <c r="N97" s="40"/>
    </row>
    <row r="98" ht="31.5" customHeight="1">
      <c r="A98" s="61" t="s">
        <v>193</v>
      </c>
      <c r="B98" s="62"/>
      <c r="C98" s="62"/>
      <c r="D98" s="62"/>
      <c r="E98" s="62"/>
      <c r="F98" s="62"/>
      <c r="G98" s="62"/>
      <c r="H98" s="62"/>
      <c r="I98" s="62"/>
      <c r="J98" s="2"/>
      <c r="K98" s="2"/>
      <c r="L98" s="2"/>
      <c r="M98" s="63">
        <f>SUM(M$27:M$29)+M$31+SUM(M$34:M$39)+SUM(M$42:M$43)+M$46+SUM(M$52:M$53)+SUM(M$55:M$57)+M$59+SUM(M$61:M$64)+M$66+SUM(M$68:M$76)+SUM(M$79:M$81)+SUM(M$83:M$91)+M$93+SUM(M$95:M$97)</f>
        <v>0</v>
      </c>
      <c r="N98" s="64"/>
    </row>
    <row r="99" ht="26.25" customHeight="1">
      <c r="A99" s="41" t="s">
        <v>194</v>
      </c>
      <c r="B99" s="42"/>
      <c r="C99" s="43" t="s">
        <v>195</v>
      </c>
      <c r="D99" s="34"/>
      <c r="E99" s="35"/>
      <c r="F99" s="36">
        <v>0</v>
      </c>
      <c r="G99" s="35"/>
      <c r="H99" s="37">
        <v>0</v>
      </c>
      <c r="I99" s="38"/>
      <c r="J99" s="35"/>
      <c r="K99" s="38"/>
      <c r="L99" s="38"/>
      <c r="M99" s="39">
        <f t="shared" ref="M99:M102" si="10">IF(ISNUMBER($K99),IF(ISNUMBER($G99),ROUND($K99*$G99,2),ROUND($K99*$F99,2)),IF(ISNUMBER($G99),ROUND($I99*$G99,2),ROUND($I99*$F99,2)))</f>
        <v>0</v>
      </c>
      <c r="N99" s="40"/>
    </row>
    <row r="100" ht="22.5" customHeight="1">
      <c r="A100" s="41" t="s">
        <v>196</v>
      </c>
      <c r="B100" s="42"/>
      <c r="C100" s="58" t="s">
        <v>197</v>
      </c>
      <c r="D100" s="34" t="s">
        <v>40</v>
      </c>
      <c r="E100" s="48"/>
      <c r="F100" s="49">
        <v>0</v>
      </c>
      <c r="G100" s="48"/>
      <c r="H100" s="37">
        <v>0</v>
      </c>
      <c r="I100" s="38"/>
      <c r="J100" s="35"/>
      <c r="K100" s="38"/>
      <c r="L100" s="38"/>
      <c r="M100" s="39">
        <f t="shared" si="10"/>
        <v>0</v>
      </c>
      <c r="N100" s="40"/>
    </row>
    <row r="101" ht="22.5" customHeight="1">
      <c r="A101" s="41" t="s">
        <v>198</v>
      </c>
      <c r="B101" s="42"/>
      <c r="C101" s="58" t="s">
        <v>199</v>
      </c>
      <c r="D101" s="34" t="s">
        <v>40</v>
      </c>
      <c r="E101" s="48"/>
      <c r="F101" s="49">
        <v>0</v>
      </c>
      <c r="G101" s="48"/>
      <c r="H101" s="37">
        <v>0</v>
      </c>
      <c r="I101" s="38"/>
      <c r="J101" s="35"/>
      <c r="K101" s="38"/>
      <c r="L101" s="38"/>
      <c r="M101" s="39">
        <f t="shared" si="10"/>
        <v>0</v>
      </c>
      <c r="N101" s="40"/>
    </row>
    <row r="102" ht="22.5" customHeight="1">
      <c r="A102" s="41" t="s">
        <v>200</v>
      </c>
      <c r="B102" s="42"/>
      <c r="C102" s="58" t="s">
        <v>201</v>
      </c>
      <c r="D102" s="34" t="s">
        <v>40</v>
      </c>
      <c r="E102" s="48"/>
      <c r="F102" s="49">
        <v>0</v>
      </c>
      <c r="G102" s="48"/>
      <c r="H102" s="37">
        <v>0</v>
      </c>
      <c r="I102" s="38"/>
      <c r="J102" s="35"/>
      <c r="K102" s="38"/>
      <c r="L102" s="38"/>
      <c r="M102" s="39">
        <f t="shared" si="10"/>
        <v>0</v>
      </c>
      <c r="N102" s="40"/>
    </row>
    <row r="103" ht="31.5" customHeight="1">
      <c r="A103" s="61" t="s">
        <v>202</v>
      </c>
      <c r="B103" s="62"/>
      <c r="C103" s="62"/>
      <c r="D103" s="62"/>
      <c r="E103" s="62"/>
      <c r="F103" s="62"/>
      <c r="G103" s="62"/>
      <c r="H103" s="62"/>
      <c r="I103" s="62"/>
      <c r="J103" s="2"/>
      <c r="K103" s="2"/>
      <c r="L103" s="2"/>
      <c r="M103" s="63">
        <f>SUM(M$100:M$102)</f>
        <v>0</v>
      </c>
      <c r="N103" s="64"/>
    </row>
    <row r="104" ht="15" customHeight="1">
      <c r="A104" s="65" t="s">
        <v>203</v>
      </c>
      <c r="B104" s="66"/>
      <c r="C104" s="66"/>
      <c r="D104" s="66"/>
      <c r="E104" s="66"/>
      <c r="F104" s="66"/>
      <c r="G104" s="66"/>
      <c r="H104" s="66"/>
      <c r="I104" s="66"/>
      <c r="J104" s="2"/>
      <c r="K104" s="2"/>
      <c r="L104" s="2"/>
      <c r="M104" s="67">
        <f>M$21+SUM(M$27:M$29)+M$31+SUM(M$34:M$39)+SUM(M$42:M$43)+M$46+SUM(M$52:M$53)+SUM(M$55:M$57)+M$59+SUM(M$61:M$64)+M$66+SUM(M$68:M$76)+SUM(M$79:M$81)+SUM(M$83:M$91)+M$93+SUM(M$95:M$97)+SUM(M$99:M$102)</f>
        <v>0</v>
      </c>
      <c r="N104" s="68"/>
    </row>
    <row r="105" ht="15" customHeight="1">
      <c r="A105" s="69" t="s">
        <v>204</v>
      </c>
      <c r="B105" s="70"/>
      <c r="C105" s="70"/>
      <c r="D105" s="70"/>
      <c r="E105" s="70"/>
      <c r="F105" s="70"/>
      <c r="G105" s="70"/>
      <c r="H105" s="70"/>
      <c r="I105" s="70"/>
      <c r="J105" s="2"/>
      <c r="K105" s="2"/>
      <c r="L105" s="2"/>
      <c r="M105" s="71">
        <f>(SUMIF($H$9:$H$103,0.2,$M$9:$M$103))*0.2</f>
        <v>0</v>
      </c>
      <c r="N105" s="68"/>
    </row>
    <row r="106" ht="15" customHeight="1">
      <c r="A106" s="72" t="s">
        <v>205</v>
      </c>
      <c r="B106" s="73"/>
      <c r="C106" s="73"/>
      <c r="D106" s="73"/>
      <c r="E106" s="73"/>
      <c r="F106" s="73"/>
      <c r="G106" s="73"/>
      <c r="H106" s="73"/>
      <c r="I106" s="73"/>
      <c r="J106" s="2"/>
      <c r="K106" s="2"/>
      <c r="L106" s="2"/>
      <c r="M106" s="74">
        <f>SUM(M$104:M$105)</f>
        <v>0</v>
      </c>
      <c r="N106" s="68"/>
    </row>
  </sheetData>
  <mergeCells count="9">
    <mergeCell ref="A1:M2"/>
    <mergeCell ref="A3:M4"/>
    <mergeCell ref="A5:M5"/>
    <mergeCell ref="D7:M7"/>
    <mergeCell ref="A98:I98"/>
    <mergeCell ref="A103:I103"/>
    <mergeCell ref="A104:I104"/>
    <mergeCell ref="A105:I105"/>
    <mergeCell ref="A106:I106"/>
  </mergeCells>
  <printOptions horizontalCentered="1"/>
  <pageMargins left="0.125" right="0.125" top="0.1666667" bottom="0.1666667" header="0.125" footer="0.125"/>
  <pageSetup paperSize="9" useFirstPageNumber="1" scale="79"/>
  <headerFooter>
    <oddHeader xml:space="preserve">&amp;L&amp;"Arial Narrow"&amp;8&amp;",Bold"&amp;",Bold"Rénovation des blocs sanitaires et de l'ensemble des colonnes EU et EV
Préfecture des Côtes d'Armor&amp;R&amp;"Arial Narrow"&amp;8&amp;",Bold"&amp;",Bold"28/02/2025
LOT N°01. </oddHeader>
    <oddFooter>&amp;L&amp;"Arial Narrow"&amp;8&amp;",Bold"&amp;",Bold"Ada&amp;R&amp;"Arial Narrow"&amp;8&amp;",Bold"&amp;",Bold"Page &amp;P of &amp;N</oddFooter>
  </headerFooter>
  <ignoredErrors>
    <ignoredError sqref="A1:N106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modified xsi:type="dcterms:W3CDTF">2025-02-28T10:04:13Z</dcterms:modified>
</cp:coreProperties>
</file>