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cnous-my.sharepoint.com/personal/cadoret_cnous_fr/Documents/Documents/Cnous/Marchés/Outil traitement candidatures/DCE/"/>
    </mc:Choice>
  </mc:AlternateContent>
  <xr:revisionPtr revIDLastSave="14" documentId="11_CE98345149C8BEFE211912CAEF990A879D10FDC0" xr6:coauthVersionLast="47" xr6:coauthVersionMax="47" xr10:uidLastSave="{BB17AE5F-7151-4FED-AA36-A14540927668}"/>
  <bookViews>
    <workbookView xWindow="-110" yWindow="-110" windowWidth="19420" windowHeight="12300" activeTab="1" xr2:uid="{00000000-000D-0000-FFFF-FFFF00000000}"/>
  </bookViews>
  <sheets>
    <sheet name="BPU" sheetId="2" r:id="rId1"/>
    <sheet name="DQE" sheetId="1" r:id="rId2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1" l="1"/>
  <c r="D18" i="1"/>
  <c r="B24" i="1" l="1"/>
  <c r="B25" i="1"/>
  <c r="B23" i="1"/>
  <c r="B19" i="1"/>
  <c r="B20" i="1"/>
  <c r="B15" i="1"/>
  <c r="D15" i="1" s="1"/>
  <c r="E15" i="1" s="1"/>
  <c r="B14" i="1"/>
  <c r="D14" i="1" s="1"/>
  <c r="E14" i="1" s="1"/>
  <c r="B13" i="1"/>
  <c r="D13" i="1" s="1"/>
  <c r="E13" i="1" s="1"/>
  <c r="B9" i="1"/>
  <c r="E9" i="1" s="1"/>
  <c r="B8" i="1"/>
  <c r="E8" i="1" s="1"/>
  <c r="B7" i="1"/>
  <c r="C25" i="2"/>
  <c r="C24" i="2"/>
  <c r="C23" i="2"/>
  <c r="C20" i="2"/>
  <c r="C19" i="2"/>
  <c r="C18" i="2"/>
  <c r="D17" i="2"/>
  <c r="D16" i="2"/>
  <c r="C15" i="2"/>
  <c r="C14" i="2"/>
  <c r="C13" i="2"/>
  <c r="D12" i="2"/>
  <c r="D11" i="2"/>
  <c r="B10" i="2"/>
  <c r="C9" i="2"/>
  <c r="C8" i="2"/>
  <c r="C7" i="2"/>
  <c r="F17" i="1"/>
  <c r="F16" i="1"/>
  <c r="F12" i="1"/>
  <c r="F11" i="1"/>
  <c r="E18" i="1" l="1"/>
  <c r="E20" i="1"/>
  <c r="D20" i="1"/>
  <c r="E19" i="1"/>
  <c r="D19" i="1"/>
  <c r="E23" i="1"/>
  <c r="D23" i="1"/>
  <c r="E25" i="1"/>
  <c r="D25" i="1"/>
  <c r="E24" i="1"/>
  <c r="D24" i="1"/>
  <c r="B10" i="1"/>
  <c r="D10" i="1" s="1"/>
  <c r="E10" i="1" s="1"/>
  <c r="C10" i="2"/>
  <c r="E7" i="1"/>
  <c r="B28" i="1" l="1"/>
  <c r="B27" i="1"/>
</calcChain>
</file>

<file path=xl/sharedStrings.xml><?xml version="1.0" encoding="utf-8"?>
<sst xmlns="http://schemas.openxmlformats.org/spreadsheetml/2006/main" count="75" uniqueCount="33">
  <si>
    <t xml:space="preserve">catégorie 2:  </t>
  </si>
  <si>
    <t xml:space="preserve">catégorie 3 :  </t>
  </si>
  <si>
    <t xml:space="preserve">catégorie 1 :  </t>
  </si>
  <si>
    <t>Bordereau des Prix Unitaires (BPU)</t>
  </si>
  <si>
    <t>Total  HT</t>
  </si>
  <si>
    <t xml:space="preserve">prix par catégorie  </t>
  </si>
  <si>
    <t>prix HT</t>
  </si>
  <si>
    <t>prix TTC</t>
  </si>
  <si>
    <t xml:space="preserve">Mission 2 reprise des données  </t>
  </si>
  <si>
    <t>Mission 3 Hébergement, fonctionnement, maintenance et support à l’utilisateur  
(abonnement annuel)</t>
  </si>
  <si>
    <t xml:space="preserve">Mission 4 évolutions </t>
  </si>
  <si>
    <t xml:space="preserve">unités d'œuvres par complexité </t>
  </si>
  <si>
    <t>UO 4.1 - Evolution simple ;</t>
  </si>
  <si>
    <t>UO 4.2 – Evolution standard ;</t>
  </si>
  <si>
    <t xml:space="preserve">
</t>
  </si>
  <si>
    <t>UO 4.3 - Evolution complexe</t>
  </si>
  <si>
    <t xml:space="preserve">Mission 1 Initialisation 
cette prestation est payable une seule fois au lancement du marché. </t>
  </si>
  <si>
    <t xml:space="preserve">Prestation 1 </t>
  </si>
  <si>
    <t xml:space="preserve">Prestation 2 </t>
  </si>
  <si>
    <t xml:space="preserve">Prestation 3  </t>
  </si>
  <si>
    <t xml:space="preserve">UO : INITIALISATION (P1+P2+P3) </t>
  </si>
  <si>
    <t>Détail Quantitatif Estimatif</t>
  </si>
  <si>
    <t xml:space="preserve">prix </t>
  </si>
  <si>
    <t>Quantité estimée</t>
  </si>
  <si>
    <t xml:space="preserve">Montant estimé pour la première année du marché </t>
  </si>
  <si>
    <t>Montant estimé à partir de l'année N+1</t>
  </si>
  <si>
    <t>prix unitaire HT</t>
  </si>
  <si>
    <t>Total HT</t>
  </si>
  <si>
    <t>Total TTC</t>
  </si>
  <si>
    <t xml:space="preserve">25-004RH 
Fourniture d'un outil 
de traitement des candidatures ATS  </t>
  </si>
  <si>
    <t xml:space="preserve">25-004RH
Fourniture d'un outil 
de traitement des candidatures ATS  </t>
  </si>
  <si>
    <t>UO 4.1 - Evolution simple</t>
  </si>
  <si>
    <t>UO 4.2 – Evolution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</si>
</sst>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Helv"/>
    </font>
    <font>
      <b/>
      <sz val="16"/>
      <name val="Arial"/>
      <family val="2"/>
    </font>
    <font>
      <b/>
      <sz val="14"/>
      <color theme="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5" xfId="0" applyFont="1" applyFill="1" applyBorder="1"/>
    <xf numFmtId="0" fontId="0" fillId="3" borderId="0" xfId="0" applyFill="1"/>
    <xf numFmtId="0" fontId="0" fillId="3" borderId="5" xfId="0" applyFill="1" applyBorder="1"/>
    <xf numFmtId="0" fontId="0" fillId="3" borderId="0" xfId="0" applyFill="1" applyAlignment="1">
      <alignment horizontal="left"/>
    </xf>
    <xf numFmtId="0" fontId="0" fillId="3" borderId="3" xfId="0" applyFill="1" applyBorder="1" applyProtection="1">
      <protection locked="0"/>
    </xf>
    <xf numFmtId="44" fontId="0" fillId="3" borderId="2" xfId="1" applyFont="1" applyFill="1" applyBorder="1" applyProtection="1">
      <protection locked="0"/>
    </xf>
    <xf numFmtId="0" fontId="4" fillId="4" borderId="0" xfId="3" applyFont="1" applyFill="1" applyAlignment="1">
      <alignment horizontal="center" vertical="center" wrapText="1"/>
    </xf>
    <xf numFmtId="0" fontId="5" fillId="5" borderId="4" xfId="3" applyFont="1" applyFill="1" applyBorder="1" applyAlignment="1">
      <alignment horizontal="center" vertical="center" wrapText="1"/>
    </xf>
    <xf numFmtId="0" fontId="5" fillId="5" borderId="5" xfId="3" applyFont="1" applyFill="1" applyBorder="1" applyAlignment="1">
      <alignment horizontal="center" vertical="center" wrapText="1"/>
    </xf>
    <xf numFmtId="0" fontId="6" fillId="6" borderId="6" xfId="3" applyFont="1" applyFill="1" applyBorder="1" applyAlignment="1">
      <alignment horizontal="center" vertical="center" wrapText="1"/>
    </xf>
    <xf numFmtId="0" fontId="6" fillId="6" borderId="2" xfId="3" applyFont="1" applyFill="1" applyBorder="1" applyAlignment="1">
      <alignment horizontal="center" vertical="center" wrapText="1"/>
    </xf>
    <xf numFmtId="44" fontId="6" fillId="0" borderId="2" xfId="3" applyNumberFormat="1" applyFont="1" applyBorder="1" applyAlignment="1">
      <alignment horizontal="center" vertical="center" wrapText="1"/>
    </xf>
    <xf numFmtId="44" fontId="7" fillId="3" borderId="2" xfId="2" applyFont="1" applyFill="1" applyBorder="1" applyAlignment="1">
      <alignment horizontal="center" vertical="center" wrapText="1"/>
    </xf>
    <xf numFmtId="0" fontId="6" fillId="6" borderId="7" xfId="3" applyFont="1" applyFill="1" applyBorder="1" applyAlignment="1">
      <alignment vertical="center"/>
    </xf>
    <xf numFmtId="0" fontId="0" fillId="3" borderId="1" xfId="0" applyFill="1" applyBorder="1" applyAlignment="1">
      <alignment horizontal="left"/>
    </xf>
    <xf numFmtId="0" fontId="0" fillId="3" borderId="0" xfId="0" applyFill="1" applyAlignment="1">
      <alignment wrapText="1"/>
    </xf>
    <xf numFmtId="0" fontId="0" fillId="3" borderId="6" xfId="0" applyFill="1" applyBorder="1" applyAlignment="1">
      <alignment horizontal="left"/>
    </xf>
    <xf numFmtId="0" fontId="6" fillId="6" borderId="8" xfId="3" applyFont="1" applyFill="1" applyBorder="1" applyAlignment="1">
      <alignment horizontal="center" vertical="center"/>
    </xf>
    <xf numFmtId="44" fontId="0" fillId="3" borderId="3" xfId="2" applyFont="1" applyFill="1" applyBorder="1" applyProtection="1">
      <protection locked="0"/>
    </xf>
    <xf numFmtId="44" fontId="0" fillId="3" borderId="2" xfId="2" applyFont="1" applyFill="1" applyBorder="1" applyProtection="1">
      <protection locked="0"/>
    </xf>
    <xf numFmtId="44" fontId="0" fillId="7" borderId="3" xfId="2" applyFont="1" applyFill="1" applyBorder="1" applyProtection="1">
      <protection locked="0"/>
    </xf>
    <xf numFmtId="44" fontId="0" fillId="7" borderId="2" xfId="2" applyFont="1" applyFill="1" applyBorder="1" applyProtection="1">
      <protection locked="0"/>
    </xf>
    <xf numFmtId="0" fontId="9" fillId="0" borderId="0" xfId="3" applyFont="1"/>
    <xf numFmtId="44" fontId="8" fillId="3" borderId="6" xfId="2" applyFont="1" applyFill="1" applyBorder="1" applyProtection="1"/>
    <xf numFmtId="44" fontId="0" fillId="7" borderId="3" xfId="2" applyFont="1" applyFill="1" applyBorder="1" applyProtection="1"/>
    <xf numFmtId="44" fontId="0" fillId="3" borderId="3" xfId="2" applyFont="1" applyFill="1" applyBorder="1" applyProtection="1"/>
    <xf numFmtId="44" fontId="0" fillId="7" borderId="2" xfId="2" applyFont="1" applyFill="1" applyBorder="1" applyProtection="1"/>
    <xf numFmtId="1" fontId="8" fillId="3" borderId="6" xfId="4" applyNumberFormat="1" applyFont="1" applyFill="1" applyBorder="1" applyProtection="1"/>
    <xf numFmtId="1" fontId="0" fillId="3" borderId="3" xfId="2" applyNumberFormat="1" applyFont="1" applyFill="1" applyBorder="1" applyProtection="1"/>
    <xf numFmtId="0" fontId="6" fillId="6" borderId="10" xfId="3" applyFont="1" applyFill="1" applyBorder="1" applyAlignment="1">
      <alignment vertical="center" wrapText="1"/>
    </xf>
    <xf numFmtId="44" fontId="10" fillId="0" borderId="11" xfId="2" applyFont="1" applyBorder="1" applyAlignment="1" applyProtection="1">
      <alignment horizontal="center" vertical="center"/>
    </xf>
    <xf numFmtId="0" fontId="6" fillId="6" borderId="9" xfId="3" applyFont="1" applyFill="1" applyBorder="1" applyAlignment="1">
      <alignment horizontal="center" vertical="center" wrapText="1"/>
    </xf>
    <xf numFmtId="0" fontId="4" fillId="4" borderId="0" xfId="3" applyFont="1" applyFill="1" applyAlignment="1">
      <alignment horizontal="center" vertical="center" wrapText="1"/>
    </xf>
    <xf numFmtId="0" fontId="5" fillId="5" borderId="4" xfId="3" applyFont="1" applyFill="1" applyBorder="1" applyAlignment="1">
      <alignment horizontal="center" vertical="center" wrapText="1"/>
    </xf>
    <xf numFmtId="0" fontId="5" fillId="5" borderId="0" xfId="3" applyFont="1" applyFill="1" applyAlignment="1">
      <alignment horizontal="center" vertical="center" wrapText="1"/>
    </xf>
    <xf numFmtId="0" fontId="5" fillId="5" borderId="5" xfId="3" applyFont="1" applyFill="1" applyBorder="1" applyAlignment="1">
      <alignment horizontal="center" vertical="center" wrapText="1"/>
    </xf>
    <xf numFmtId="44" fontId="0" fillId="3" borderId="3" xfId="2" applyFont="1" applyFill="1" applyBorder="1" applyAlignment="1" applyProtection="1">
      <alignment horizontal="center"/>
      <protection locked="0"/>
    </xf>
    <xf numFmtId="44" fontId="0" fillId="3" borderId="2" xfId="2" applyFont="1" applyFill="1" applyBorder="1" applyAlignment="1" applyProtection="1">
      <alignment horizontal="center"/>
      <protection locked="0"/>
    </xf>
  </cellXfs>
  <cellStyles count="5">
    <cellStyle name="Monétaire" xfId="2" builtinId="4"/>
    <cellStyle name="Monétaire 2" xfId="1" xr:uid="{00000000-0005-0000-0000-000001000000}"/>
    <cellStyle name="Normal" xfId="0" builtinId="0"/>
    <cellStyle name="Normal_DELL v1" xfId="3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697865</xdr:colOff>
      <xdr:row>0</xdr:row>
      <xdr:rowOff>697865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E9EEAD8-C0FB-4D19-AF9E-BC8EF7F5855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2400" y="0"/>
          <a:ext cx="697865" cy="697865"/>
        </a:xfrm>
        <a:prstGeom prst="rect">
          <a:avLst/>
        </a:prstGeom>
      </xdr:spPr>
    </xdr:pic>
    <xdr:clientData/>
  </xdr:twoCellAnchor>
  <xdr:twoCellAnchor editAs="oneCell">
    <xdr:from>
      <xdr:col>0</xdr:col>
      <xdr:colOff>82550</xdr:colOff>
      <xdr:row>0</xdr:row>
      <xdr:rowOff>50800</xdr:rowOff>
    </xdr:from>
    <xdr:to>
      <xdr:col>0</xdr:col>
      <xdr:colOff>920750</xdr:colOff>
      <xdr:row>0</xdr:row>
      <xdr:rowOff>850900</xdr:rowOff>
    </xdr:to>
    <xdr:pic>
      <xdr:nvPicPr>
        <xdr:cNvPr id="3" name="Image 2" descr="Crous-logo">
          <a:extLst>
            <a:ext uri="{FF2B5EF4-FFF2-40B4-BE49-F238E27FC236}">
              <a16:creationId xmlns:a16="http://schemas.microsoft.com/office/drawing/2014/main" id="{359A57B8-F901-4144-94B9-2B0EBC5BF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50800"/>
          <a:ext cx="838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697865</xdr:colOff>
      <xdr:row>0</xdr:row>
      <xdr:rowOff>697865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50" y="0"/>
          <a:ext cx="697865" cy="697865"/>
        </a:xfrm>
        <a:prstGeom prst="rect">
          <a:avLst/>
        </a:prstGeom>
      </xdr:spPr>
    </xdr:pic>
    <xdr:clientData/>
  </xdr:twoCellAnchor>
  <xdr:twoCellAnchor editAs="oneCell">
    <xdr:from>
      <xdr:col>0</xdr:col>
      <xdr:colOff>82550</xdr:colOff>
      <xdr:row>0</xdr:row>
      <xdr:rowOff>50800</xdr:rowOff>
    </xdr:from>
    <xdr:to>
      <xdr:col>0</xdr:col>
      <xdr:colOff>920750</xdr:colOff>
      <xdr:row>1</xdr:row>
      <xdr:rowOff>31750</xdr:rowOff>
    </xdr:to>
    <xdr:pic>
      <xdr:nvPicPr>
        <xdr:cNvPr id="4" name="Image 3" descr="Crous-logo">
          <a:extLst>
            <a:ext uri="{FF2B5EF4-FFF2-40B4-BE49-F238E27FC236}">
              <a16:creationId xmlns:a16="http://schemas.microsoft.com/office/drawing/2014/main" id="{577FE795-9FA3-4043-A79C-3E1DAE626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50800"/>
          <a:ext cx="838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82550</xdr:colOff>
      <xdr:row>0</xdr:row>
      <xdr:rowOff>50800</xdr:rowOff>
    </xdr:from>
    <xdr:to>
      <xdr:col>0</xdr:col>
      <xdr:colOff>920750</xdr:colOff>
      <xdr:row>1</xdr:row>
      <xdr:rowOff>0</xdr:rowOff>
    </xdr:to>
    <xdr:pic>
      <xdr:nvPicPr>
        <xdr:cNvPr id="5" name="Image 4" descr="Crous-logo">
          <a:extLst>
            <a:ext uri="{FF2B5EF4-FFF2-40B4-BE49-F238E27FC236}">
              <a16:creationId xmlns:a16="http://schemas.microsoft.com/office/drawing/2014/main" id="{3E09AE4A-79D8-4962-8C0C-887A29C83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50800"/>
          <a:ext cx="8382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opLeftCell="A5" workbookViewId="0">
      <selection activeCell="A25" sqref="A25"/>
    </sheetView>
  </sheetViews>
  <sheetFormatPr baseColWidth="10" defaultColWidth="11.453125" defaultRowHeight="14.5" x14ac:dyDescent="0.35"/>
  <cols>
    <col min="1" max="1" width="32.453125" style="2" customWidth="1"/>
    <col min="2" max="2" width="30.7265625" style="2" customWidth="1"/>
    <col min="3" max="3" width="30" style="2" customWidth="1"/>
    <col min="4" max="4" width="31.81640625" style="2" hidden="1" customWidth="1"/>
    <col min="5" max="16384" width="11.453125" style="2"/>
  </cols>
  <sheetData>
    <row r="1" spans="1:4" ht="68.150000000000006" customHeight="1" x14ac:dyDescent="0.35">
      <c r="A1" s="33" t="s">
        <v>29</v>
      </c>
      <c r="B1" s="33"/>
      <c r="C1" s="33"/>
      <c r="D1" s="33"/>
    </row>
    <row r="2" spans="1:4" ht="25" customHeight="1" x14ac:dyDescent="0.35">
      <c r="A2" s="34" t="s">
        <v>3</v>
      </c>
      <c r="B2" s="35"/>
      <c r="C2" s="35"/>
      <c r="D2" s="36"/>
    </row>
    <row r="3" spans="1:4" ht="25" customHeight="1" x14ac:dyDescent="0.35"/>
    <row r="4" spans="1:4" ht="25" customHeight="1" x14ac:dyDescent="0.35">
      <c r="D4" s="9"/>
    </row>
    <row r="5" spans="1:4" ht="25" customHeight="1" x14ac:dyDescent="0.35">
      <c r="A5" s="32" t="s">
        <v>16</v>
      </c>
      <c r="B5" s="32"/>
      <c r="C5" s="32"/>
      <c r="D5" s="9"/>
    </row>
    <row r="6" spans="1:4" x14ac:dyDescent="0.35">
      <c r="A6" s="14" t="s">
        <v>22</v>
      </c>
      <c r="B6" s="18" t="s">
        <v>6</v>
      </c>
      <c r="C6" s="10" t="s">
        <v>7</v>
      </c>
      <c r="D6" s="11" t="s">
        <v>4</v>
      </c>
    </row>
    <row r="7" spans="1:4" x14ac:dyDescent="0.35">
      <c r="A7" s="15" t="s">
        <v>17</v>
      </c>
      <c r="B7" s="21"/>
      <c r="C7" s="25">
        <f>B7*1.2</f>
        <v>0</v>
      </c>
      <c r="D7" s="5"/>
    </row>
    <row r="8" spans="1:4" x14ac:dyDescent="0.35">
      <c r="A8" s="4" t="s">
        <v>18</v>
      </c>
      <c r="B8" s="22"/>
      <c r="C8" s="25">
        <f t="shared" ref="C8:C9" si="0">B8*1.2</f>
        <v>0</v>
      </c>
      <c r="D8" s="6"/>
    </row>
    <row r="9" spans="1:4" x14ac:dyDescent="0.35">
      <c r="A9" s="15" t="s">
        <v>19</v>
      </c>
      <c r="B9" s="22"/>
      <c r="C9" s="25">
        <f t="shared" si="0"/>
        <v>0</v>
      </c>
      <c r="D9" s="6"/>
    </row>
    <row r="10" spans="1:4" x14ac:dyDescent="0.35">
      <c r="A10" s="17" t="s">
        <v>20</v>
      </c>
      <c r="B10" s="24">
        <f>SUM(B7:B9)</f>
        <v>0</v>
      </c>
      <c r="C10" s="24">
        <f>SUM(C7:C9)</f>
        <v>0</v>
      </c>
      <c r="D10" s="6"/>
    </row>
    <row r="11" spans="1:4" ht="56.5" customHeight="1" x14ac:dyDescent="0.35">
      <c r="A11" s="32" t="s">
        <v>8</v>
      </c>
      <c r="B11" s="32"/>
      <c r="C11" s="32"/>
      <c r="D11" s="12" t="e">
        <f>#REF!*C11</f>
        <v>#REF!</v>
      </c>
    </row>
    <row r="12" spans="1:4" ht="15.5" x14ac:dyDescent="0.35">
      <c r="A12" s="14" t="s">
        <v>5</v>
      </c>
      <c r="B12" s="18" t="s">
        <v>6</v>
      </c>
      <c r="C12" s="10" t="s">
        <v>7</v>
      </c>
      <c r="D12" s="13" t="e">
        <f>#REF!*C12</f>
        <v>#REF!</v>
      </c>
    </row>
    <row r="13" spans="1:4" x14ac:dyDescent="0.35">
      <c r="A13" s="15" t="s">
        <v>2</v>
      </c>
      <c r="B13" s="19"/>
      <c r="C13" s="26">
        <f>B13*1.2</f>
        <v>0</v>
      </c>
      <c r="D13" s="3"/>
    </row>
    <row r="14" spans="1:4" x14ac:dyDescent="0.35">
      <c r="A14" s="4" t="s">
        <v>0</v>
      </c>
      <c r="B14" s="20"/>
      <c r="C14" s="26">
        <f>B14*1.2</f>
        <v>0</v>
      </c>
      <c r="D14" s="1"/>
    </row>
    <row r="15" spans="1:4" x14ac:dyDescent="0.35">
      <c r="A15" s="15" t="s">
        <v>1</v>
      </c>
      <c r="B15" s="20"/>
      <c r="C15" s="26">
        <f>B15*1.2</f>
        <v>0</v>
      </c>
      <c r="D15" s="5"/>
    </row>
    <row r="16" spans="1:4" ht="56.5" customHeight="1" x14ac:dyDescent="0.35">
      <c r="A16" s="32" t="s">
        <v>9</v>
      </c>
      <c r="B16" s="32"/>
      <c r="C16" s="32"/>
      <c r="D16" s="12" t="e">
        <f>#REF!*C16</f>
        <v>#REF!</v>
      </c>
    </row>
    <row r="17" spans="1:4" ht="15.5" x14ac:dyDescent="0.35">
      <c r="A17" s="14" t="s">
        <v>5</v>
      </c>
      <c r="B17" s="18" t="s">
        <v>6</v>
      </c>
      <c r="C17" s="10" t="s">
        <v>7</v>
      </c>
      <c r="D17" s="13" t="e">
        <f>#REF!*C17</f>
        <v>#REF!</v>
      </c>
    </row>
    <row r="18" spans="1:4" x14ac:dyDescent="0.35">
      <c r="A18" s="15" t="s">
        <v>2</v>
      </c>
      <c r="B18" s="19"/>
      <c r="C18" s="26">
        <f>B18*1.2</f>
        <v>0</v>
      </c>
      <c r="D18" s="3"/>
    </row>
    <row r="19" spans="1:4" x14ac:dyDescent="0.35">
      <c r="A19" s="4" t="s">
        <v>0</v>
      </c>
      <c r="B19" s="20"/>
      <c r="C19" s="26">
        <f t="shared" ref="C19:C20" si="1">B19*1.2</f>
        <v>0</v>
      </c>
      <c r="D19" s="1"/>
    </row>
    <row r="20" spans="1:4" x14ac:dyDescent="0.35">
      <c r="A20" s="15" t="s">
        <v>1</v>
      </c>
      <c r="B20" s="20"/>
      <c r="C20" s="26">
        <f t="shared" si="1"/>
        <v>0</v>
      </c>
      <c r="D20" s="5"/>
    </row>
    <row r="21" spans="1:4" ht="30.65" customHeight="1" x14ac:dyDescent="0.35">
      <c r="A21" s="32" t="s">
        <v>10</v>
      </c>
      <c r="B21" s="32"/>
      <c r="C21" s="32"/>
    </row>
    <row r="22" spans="1:4" x14ac:dyDescent="0.35">
      <c r="A22" s="14" t="s">
        <v>11</v>
      </c>
      <c r="B22" s="18" t="s">
        <v>6</v>
      </c>
      <c r="C22" s="10" t="s">
        <v>7</v>
      </c>
    </row>
    <row r="23" spans="1:4" x14ac:dyDescent="0.35">
      <c r="A23" s="15" t="s">
        <v>31</v>
      </c>
      <c r="B23" s="37"/>
      <c r="C23" s="19">
        <f>B23*1.2</f>
        <v>0</v>
      </c>
    </row>
    <row r="24" spans="1:4" x14ac:dyDescent="0.35">
      <c r="A24" s="4" t="s">
        <v>32</v>
      </c>
      <c r="B24" s="38"/>
      <c r="C24" s="19">
        <f t="shared" ref="C24:C25" si="2">B24*1.2</f>
        <v>0</v>
      </c>
    </row>
    <row r="25" spans="1:4" x14ac:dyDescent="0.35">
      <c r="A25" s="15" t="s">
        <v>15</v>
      </c>
      <c r="B25" s="38"/>
      <c r="C25" s="19">
        <f t="shared" si="2"/>
        <v>0</v>
      </c>
    </row>
    <row r="27" spans="1:4" ht="43.5" x14ac:dyDescent="0.35">
      <c r="A27" s="16" t="s">
        <v>14</v>
      </c>
    </row>
  </sheetData>
  <mergeCells count="6">
    <mergeCell ref="A21:C21"/>
    <mergeCell ref="A1:D1"/>
    <mergeCell ref="A2:D2"/>
    <mergeCell ref="A5:C5"/>
    <mergeCell ref="A11:C11"/>
    <mergeCell ref="A16:C16"/>
  </mergeCells>
  <pageMargins left="0.70866141732283472" right="0.70866141732283472" top="0.35433070866141736" bottom="0.35433070866141736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tabSelected="1" workbookViewId="0">
      <selection activeCell="C28" sqref="C28"/>
    </sheetView>
  </sheetViews>
  <sheetFormatPr baseColWidth="10" defaultColWidth="11.453125" defaultRowHeight="14.5" x14ac:dyDescent="0.35"/>
  <cols>
    <col min="1" max="1" width="32.453125" style="2" customWidth="1"/>
    <col min="2" max="4" width="30.7265625" style="2" customWidth="1"/>
    <col min="5" max="5" width="30" style="2" customWidth="1"/>
    <col min="6" max="6" width="31.81640625" style="2" hidden="1" customWidth="1"/>
    <col min="7" max="16384" width="11.453125" style="2"/>
  </cols>
  <sheetData>
    <row r="1" spans="1:7" s="23" customFormat="1" ht="64.5" customHeight="1" x14ac:dyDescent="0.2">
      <c r="A1" s="7"/>
      <c r="B1" s="33" t="s">
        <v>30</v>
      </c>
      <c r="C1" s="33"/>
      <c r="D1" s="33"/>
      <c r="E1" s="33"/>
      <c r="F1" s="33"/>
      <c r="G1" s="33"/>
    </row>
    <row r="2" spans="1:7" s="23" customFormat="1" ht="42" customHeight="1" x14ac:dyDescent="0.2">
      <c r="A2" s="8"/>
      <c r="B2" s="34" t="s">
        <v>21</v>
      </c>
      <c r="C2" s="35"/>
      <c r="D2" s="35"/>
      <c r="E2" s="35"/>
      <c r="F2" s="35"/>
      <c r="G2" s="36"/>
    </row>
    <row r="3" spans="1:7" ht="25" customHeight="1" x14ac:dyDescent="0.35"/>
    <row r="4" spans="1:7" ht="25" customHeight="1" x14ac:dyDescent="0.35">
      <c r="F4" s="9"/>
    </row>
    <row r="5" spans="1:7" ht="25" customHeight="1" x14ac:dyDescent="0.35">
      <c r="A5" s="32" t="s">
        <v>16</v>
      </c>
      <c r="B5" s="32"/>
      <c r="C5" s="32"/>
      <c r="D5" s="32"/>
      <c r="E5" s="32"/>
      <c r="F5" s="9"/>
    </row>
    <row r="6" spans="1:7" x14ac:dyDescent="0.35">
      <c r="A6" s="14" t="s">
        <v>22</v>
      </c>
      <c r="B6" s="18" t="s">
        <v>26</v>
      </c>
      <c r="C6" s="18" t="s">
        <v>23</v>
      </c>
      <c r="D6" s="18" t="s">
        <v>27</v>
      </c>
      <c r="E6" s="10" t="s">
        <v>28</v>
      </c>
      <c r="F6" s="11" t="s">
        <v>4</v>
      </c>
    </row>
    <row r="7" spans="1:7" x14ac:dyDescent="0.35">
      <c r="A7" s="15" t="s">
        <v>17</v>
      </c>
      <c r="B7" s="25">
        <f>BPU!B7</f>
        <v>0</v>
      </c>
      <c r="C7" s="25"/>
      <c r="D7" s="25"/>
      <c r="E7" s="25">
        <f>B7*1.2</f>
        <v>0</v>
      </c>
      <c r="F7" s="5"/>
    </row>
    <row r="8" spans="1:7" x14ac:dyDescent="0.35">
      <c r="A8" s="4" t="s">
        <v>18</v>
      </c>
      <c r="B8" s="27">
        <f>BPU!B8</f>
        <v>0</v>
      </c>
      <c r="C8" s="25"/>
      <c r="D8" s="25"/>
      <c r="E8" s="25">
        <f t="shared" ref="E8:E9" si="0">B8*1.2</f>
        <v>0</v>
      </c>
      <c r="F8" s="6"/>
    </row>
    <row r="9" spans="1:7" x14ac:dyDescent="0.35">
      <c r="A9" s="15" t="s">
        <v>19</v>
      </c>
      <c r="B9" s="27">
        <f>BPU!B9</f>
        <v>0</v>
      </c>
      <c r="C9" s="25"/>
      <c r="D9" s="25"/>
      <c r="E9" s="25">
        <f t="shared" si="0"/>
        <v>0</v>
      </c>
      <c r="F9" s="6"/>
    </row>
    <row r="10" spans="1:7" x14ac:dyDescent="0.35">
      <c r="A10" s="17" t="s">
        <v>20</v>
      </c>
      <c r="B10" s="24">
        <f>SUM(B7:B9)</f>
        <v>0</v>
      </c>
      <c r="C10" s="28">
        <v>1</v>
      </c>
      <c r="D10" s="25">
        <f>SUM(C10*B10)</f>
        <v>0</v>
      </c>
      <c r="E10" s="24">
        <f>SUM(D10*1.2)</f>
        <v>0</v>
      </c>
      <c r="F10" s="6"/>
    </row>
    <row r="11" spans="1:7" ht="56.5" customHeight="1" x14ac:dyDescent="0.35">
      <c r="A11" s="32" t="s">
        <v>8</v>
      </c>
      <c r="B11" s="32"/>
      <c r="C11" s="32"/>
      <c r="D11" s="32"/>
      <c r="E11" s="32"/>
      <c r="F11" s="12" t="e">
        <f>#REF!*E11</f>
        <v>#REF!</v>
      </c>
    </row>
    <row r="12" spans="1:7" ht="15.5" x14ac:dyDescent="0.35">
      <c r="A12" s="14" t="s">
        <v>5</v>
      </c>
      <c r="B12" s="18" t="s">
        <v>6</v>
      </c>
      <c r="C12" s="18" t="s">
        <v>23</v>
      </c>
      <c r="D12" s="18" t="s">
        <v>27</v>
      </c>
      <c r="E12" s="10" t="s">
        <v>7</v>
      </c>
      <c r="F12" s="13" t="e">
        <f>#REF!*E12</f>
        <v>#REF!</v>
      </c>
    </row>
    <row r="13" spans="1:7" x14ac:dyDescent="0.35">
      <c r="A13" s="15" t="s">
        <v>2</v>
      </c>
      <c r="B13" s="26">
        <f>BPU!B13</f>
        <v>0</v>
      </c>
      <c r="C13" s="29">
        <v>8</v>
      </c>
      <c r="D13" s="29">
        <f>SUM(B13*C13)</f>
        <v>0</v>
      </c>
      <c r="E13" s="26">
        <f>D13*1.2</f>
        <v>0</v>
      </c>
      <c r="F13" s="3"/>
    </row>
    <row r="14" spans="1:7" x14ac:dyDescent="0.35">
      <c r="A14" s="4" t="s">
        <v>0</v>
      </c>
      <c r="B14" s="26">
        <f>BPU!B14</f>
        <v>0</v>
      </c>
      <c r="C14" s="29">
        <v>10</v>
      </c>
      <c r="D14" s="29">
        <f t="shared" ref="D14:D15" si="1">SUM(B14*C14)</f>
        <v>0</v>
      </c>
      <c r="E14" s="26">
        <f>D14*1.2</f>
        <v>0</v>
      </c>
      <c r="F14" s="1"/>
    </row>
    <row r="15" spans="1:7" x14ac:dyDescent="0.35">
      <c r="A15" s="15" t="s">
        <v>1</v>
      </c>
      <c r="B15" s="26">
        <f>BPU!B15</f>
        <v>0</v>
      </c>
      <c r="C15" s="29">
        <v>9</v>
      </c>
      <c r="D15" s="29">
        <f t="shared" si="1"/>
        <v>0</v>
      </c>
      <c r="E15" s="26">
        <f>D15*1.2</f>
        <v>0</v>
      </c>
      <c r="F15" s="5"/>
    </row>
    <row r="16" spans="1:7" ht="56.5" customHeight="1" x14ac:dyDescent="0.35">
      <c r="A16" s="32" t="s">
        <v>9</v>
      </c>
      <c r="B16" s="32"/>
      <c r="C16" s="32"/>
      <c r="D16" s="32"/>
      <c r="E16" s="32"/>
      <c r="F16" s="12" t="e">
        <f>#REF!*E16</f>
        <v>#REF!</v>
      </c>
    </row>
    <row r="17" spans="1:6" ht="15.5" x14ac:dyDescent="0.35">
      <c r="A17" s="14" t="s">
        <v>5</v>
      </c>
      <c r="B17" s="18" t="s">
        <v>6</v>
      </c>
      <c r="C17" s="18" t="s">
        <v>23</v>
      </c>
      <c r="D17" s="18" t="s">
        <v>27</v>
      </c>
      <c r="E17" s="10" t="s">
        <v>7</v>
      </c>
      <c r="F17" s="13" t="e">
        <f>#REF!*E17</f>
        <v>#REF!</v>
      </c>
    </row>
    <row r="18" spans="1:6" x14ac:dyDescent="0.35">
      <c r="A18" s="15" t="s">
        <v>2</v>
      </c>
      <c r="B18" s="26">
        <f>BPU!B18</f>
        <v>0</v>
      </c>
      <c r="C18" s="29">
        <v>8</v>
      </c>
      <c r="D18" s="29">
        <f>SUM(B18*C18)</f>
        <v>0</v>
      </c>
      <c r="E18" s="26">
        <f>B18*1.2</f>
        <v>0</v>
      </c>
      <c r="F18" s="3"/>
    </row>
    <row r="19" spans="1:6" x14ac:dyDescent="0.35">
      <c r="A19" s="4" t="s">
        <v>0</v>
      </c>
      <c r="B19" s="26">
        <f>BPU!B19</f>
        <v>0</v>
      </c>
      <c r="C19" s="29">
        <v>10</v>
      </c>
      <c r="D19" s="29">
        <f t="shared" ref="D19:D20" si="2">SUM(B19*C19)</f>
        <v>0</v>
      </c>
      <c r="E19" s="26">
        <f t="shared" ref="E19:E20" si="3">B19*1.2</f>
        <v>0</v>
      </c>
      <c r="F19" s="1"/>
    </row>
    <row r="20" spans="1:6" x14ac:dyDescent="0.35">
      <c r="A20" s="15" t="s">
        <v>1</v>
      </c>
      <c r="B20" s="26">
        <f>BPU!B20</f>
        <v>0</v>
      </c>
      <c r="C20" s="29">
        <v>9</v>
      </c>
      <c r="D20" s="29">
        <f t="shared" si="2"/>
        <v>0</v>
      </c>
      <c r="E20" s="26">
        <f t="shared" si="3"/>
        <v>0</v>
      </c>
      <c r="F20" s="5"/>
    </row>
    <row r="21" spans="1:6" ht="30.65" customHeight="1" x14ac:dyDescent="0.35">
      <c r="A21" s="32" t="s">
        <v>10</v>
      </c>
      <c r="B21" s="32"/>
      <c r="C21" s="32"/>
      <c r="D21" s="32"/>
      <c r="E21" s="32"/>
    </row>
    <row r="22" spans="1:6" x14ac:dyDescent="0.35">
      <c r="A22" s="14" t="s">
        <v>11</v>
      </c>
      <c r="B22" s="18" t="s">
        <v>6</v>
      </c>
      <c r="C22" s="18" t="s">
        <v>23</v>
      </c>
      <c r="D22" s="18" t="s">
        <v>27</v>
      </c>
      <c r="E22" s="10" t="s">
        <v>7</v>
      </c>
    </row>
    <row r="23" spans="1:6" x14ac:dyDescent="0.35">
      <c r="A23" s="15" t="s">
        <v>12</v>
      </c>
      <c r="B23" s="26">
        <f>BPU!B23</f>
        <v>0</v>
      </c>
      <c r="C23" s="29">
        <v>5</v>
      </c>
      <c r="D23" s="29">
        <f>SUM(SUM(B23*C23))</f>
        <v>0</v>
      </c>
      <c r="E23" s="26">
        <f>B23*1.2</f>
        <v>0</v>
      </c>
    </row>
    <row r="24" spans="1:6" x14ac:dyDescent="0.35">
      <c r="A24" s="4" t="s">
        <v>13</v>
      </c>
      <c r="B24" s="26">
        <f>BPU!B24</f>
        <v>0</v>
      </c>
      <c r="C24" s="29">
        <v>3</v>
      </c>
      <c r="D24" s="29">
        <f t="shared" ref="D24:D25" si="4">SUM(SUM(B24*C24))</f>
        <v>0</v>
      </c>
      <c r="E24" s="26">
        <f t="shared" ref="E24:E25" si="5">B24*1.2</f>
        <v>0</v>
      </c>
    </row>
    <row r="25" spans="1:6" x14ac:dyDescent="0.35">
      <c r="A25" s="15" t="s">
        <v>15</v>
      </c>
      <c r="B25" s="26">
        <f>BPU!B25</f>
        <v>0</v>
      </c>
      <c r="C25" s="29">
        <v>3</v>
      </c>
      <c r="D25" s="29">
        <f t="shared" si="4"/>
        <v>0</v>
      </c>
      <c r="E25" s="26">
        <f t="shared" si="5"/>
        <v>0</v>
      </c>
    </row>
    <row r="26" spans="1:6" ht="15" thickBot="1" x14ac:dyDescent="0.4"/>
    <row r="27" spans="1:6" ht="26.5" thickBot="1" x14ac:dyDescent="0.4">
      <c r="A27" s="30" t="s">
        <v>24</v>
      </c>
      <c r="B27" s="31">
        <f>E10+E13+E14+E15+E18+E19+E20+E23+E24+E25</f>
        <v>0</v>
      </c>
    </row>
    <row r="28" spans="1:6" ht="26.5" thickBot="1" x14ac:dyDescent="0.4">
      <c r="A28" s="30" t="s">
        <v>25</v>
      </c>
      <c r="B28" s="31">
        <f>E18+E19+E20+E23+E24+E25</f>
        <v>0</v>
      </c>
    </row>
  </sheetData>
  <mergeCells count="6">
    <mergeCell ref="A21:E21"/>
    <mergeCell ref="A5:E5"/>
    <mergeCell ref="A11:E11"/>
    <mergeCell ref="A16:E16"/>
    <mergeCell ref="B1:G1"/>
    <mergeCell ref="B2:G2"/>
  </mergeCells>
  <pageMargins left="0.70866141732283472" right="0.70866141732283472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Jouannaux Jérémy</dc:creator>
  <cp:keywords/>
  <dc:description/>
  <cp:lastModifiedBy>Clément CADORET</cp:lastModifiedBy>
  <cp:revision/>
  <dcterms:created xsi:type="dcterms:W3CDTF">2018-03-27T14:50:50Z</dcterms:created>
  <dcterms:modified xsi:type="dcterms:W3CDTF">2025-03-10T21:50:31Z</dcterms:modified>
  <cp:category/>
  <cp:contentStatus/>
</cp:coreProperties>
</file>