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L:\05-AgenceTravaux\07-AT Ressources matérielles\73-MARCHES PUBLICS\12-MARCHE 2025\2025-7302-001 Marché Travaux DFCI 2025\marché 2025 dossier de travail\DCE DFCI pour 2025\"/>
    </mc:Choice>
  </mc:AlternateContent>
  <xr:revisionPtr revIDLastSave="0" documentId="13_ncr:1_{4349B4A3-B068-436B-BB85-08BFD34509D6}" xr6:coauthVersionLast="47" xr6:coauthVersionMax="47" xr10:uidLastSave="{00000000-0000-0000-0000-000000000000}"/>
  <bookViews>
    <workbookView xWindow="-120" yWindow="-120" windowWidth="29040" windowHeight="15720" activeTab="2" xr2:uid="{00000000-000D-0000-FFFF-FFFF00000000}"/>
  </bookViews>
  <sheets>
    <sheet name="DQE_Lot1_NE" sheetId="1" r:id="rId1"/>
    <sheet name="DQE_Lot2_MCSV" sheetId="2" r:id="rId2"/>
    <sheet name="DQE_lot3_SO" sheetId="3" r:id="rId3"/>
  </sheets>
  <definedNames>
    <definedName name="_xlnm.Print_Titles" localSheetId="0">DQE_Lot1_NE!$1:$4</definedName>
    <definedName name="_xlnm.Print_Titles" localSheetId="1">DQE_Lot2_MCSV!$2:$13</definedName>
    <definedName name="_xlnm.Print_Titles" localSheetId="2">DQE_lot3_SO!$1:$21</definedName>
    <definedName name="_xlnm.Print_Area" localSheetId="0">DQE_Lot1_NE!$A$1:$F$18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2" l="1"/>
  <c r="F17" i="3" l="1"/>
  <c r="F18" i="3" s="1"/>
  <c r="F19" i="2"/>
  <c r="F9" i="2"/>
  <c r="F7" i="2"/>
  <c r="F39" i="2"/>
  <c r="F37" i="2"/>
  <c r="F29" i="2"/>
  <c r="F18" i="2"/>
  <c r="F6" i="1"/>
  <c r="F7" i="1" s="1"/>
  <c r="F6" i="3"/>
  <c r="F7" i="3"/>
  <c r="F9" i="3"/>
  <c r="F8" i="3"/>
  <c r="F10" i="3" l="1"/>
  <c r="F19" i="3"/>
  <c r="F20" i="3" s="1"/>
  <c r="F27" i="2" l="1"/>
  <c r="F17" i="2"/>
  <c r="F28" i="2"/>
  <c r="F40" i="2" s="1"/>
  <c r="F41" i="2" s="1"/>
  <c r="F42" i="2" s="1"/>
  <c r="F8" i="2"/>
  <c r="F30" i="2" l="1"/>
  <c r="F31" i="2" s="1"/>
  <c r="F32" i="2" s="1"/>
  <c r="F10" i="2"/>
  <c r="F11" i="2" s="1"/>
  <c r="F12" i="2" s="1"/>
  <c r="F8" i="1" l="1"/>
  <c r="F9" i="1" s="1"/>
  <c r="F11" i="3"/>
  <c r="F12" i="3" s="1"/>
  <c r="F22" i="2"/>
  <c r="F20" i="2"/>
  <c r="F21" i="2"/>
</calcChain>
</file>

<file path=xl/sharedStrings.xml><?xml version="1.0" encoding="utf-8"?>
<sst xmlns="http://schemas.openxmlformats.org/spreadsheetml/2006/main" count="146" uniqueCount="58">
  <si>
    <t>N° de prix</t>
  </si>
  <si>
    <t>Désignation</t>
  </si>
  <si>
    <t>Unité</t>
  </si>
  <si>
    <t>Quantité</t>
  </si>
  <si>
    <t>PU  H.T</t>
  </si>
  <si>
    <t>Montant H.T</t>
  </si>
  <si>
    <t xml:space="preserve"> 2.1</t>
  </si>
  <si>
    <t>TOTAL HT</t>
  </si>
  <si>
    <t>TVA (8,5%)</t>
  </si>
  <si>
    <t>TOTAL TTC</t>
  </si>
  <si>
    <t>ha</t>
  </si>
  <si>
    <t>Personne à contacter Mme DE BRITO-MASSON Marianne 06 92  34 51 96</t>
  </si>
  <si>
    <t xml:space="preserve"> 2.2</t>
  </si>
  <si>
    <t xml:space="preserve"> 2.3</t>
  </si>
  <si>
    <t>TRANCHE FERME</t>
  </si>
  <si>
    <t>Total TTC en toutes lettres :</t>
  </si>
  <si>
    <t>TRANCHE OPTIONNELLE 1</t>
  </si>
  <si>
    <t>2.4</t>
  </si>
  <si>
    <t>TRANCHE OPTIONNELLE 2</t>
  </si>
  <si>
    <t>2.6</t>
  </si>
  <si>
    <t>2.7</t>
  </si>
  <si>
    <t>TRANCHE OPTIONNELLE 3</t>
  </si>
  <si>
    <t xml:space="preserve"> 2.8</t>
  </si>
  <si>
    <t>3.1</t>
  </si>
  <si>
    <t>3.2</t>
  </si>
  <si>
    <t>3.3</t>
  </si>
  <si>
    <t>3.4</t>
  </si>
  <si>
    <t xml:space="preserve"> 2.5</t>
  </si>
  <si>
    <t>2.9</t>
  </si>
  <si>
    <t xml:space="preserve"> 2.10</t>
  </si>
  <si>
    <t xml:space="preserve"> 2.11</t>
  </si>
  <si>
    <t>ENTRETIEN DES PISTES ET BANDES DEBROUSSAILLEES DE SECURITE (BDS)</t>
  </si>
  <si>
    <t>Débroussaillement des BDS et de la piste de la Providence</t>
  </si>
  <si>
    <t>Débroussaillement des BDS et de la piste Omega</t>
  </si>
  <si>
    <t>Débroussaillement des BDS et de la piste Haut Tévelave (partie basse, hors Parc National)</t>
  </si>
  <si>
    <t>Débroussaillement des BDS et de la piste de L'Eperon</t>
  </si>
  <si>
    <t>Débroussaillement des BDS et de la piste de l'Echelle</t>
  </si>
  <si>
    <t>Débroussaillement des BDS et de la piste 1800 Nord (partie basse)</t>
  </si>
  <si>
    <t>Débroussaillement des BDS et de la piste Palmiste (partie)</t>
  </si>
  <si>
    <t>Débroussaillement des BDS et de la piste Bolon (partie)</t>
  </si>
  <si>
    <t>Débroussaillement des BDS et de la piste des Camélias</t>
  </si>
  <si>
    <t>Débroussaillement des BDS et de la piste de Bernica</t>
  </si>
  <si>
    <t xml:space="preserve">Débroussaillement des BDS et de la piste des Eucalyptus </t>
  </si>
  <si>
    <t>Débroussaillement des BDS et de la piste Caverne Tabac</t>
  </si>
  <si>
    <t>Débroussaillement des BDS et de la piste des Tamarins</t>
  </si>
  <si>
    <t>Débroussaillement des BDS et de la piste Tir aux pigeons</t>
  </si>
  <si>
    <t>Débroussaillement des BDS et de la piste de la Butte (partie Est)</t>
  </si>
  <si>
    <t>Débroussaillement des BDS et de la piste Chemin la Tour</t>
  </si>
  <si>
    <t>Débroussaillement des BDS et de la piste de la Butte (partie ouest)</t>
  </si>
  <si>
    <t xml:space="preserve"> 2.12</t>
  </si>
  <si>
    <t xml:space="preserve">Débroussaillement des BDS et de la piste d'accès à l'antenne Piton Fougère </t>
  </si>
  <si>
    <t>3.5</t>
  </si>
  <si>
    <t>Date, cachet, signature</t>
  </si>
  <si>
    <t>Personne à contacter Florent ESPINAS  06 92  25 24 50</t>
  </si>
  <si>
    <r>
      <rPr>
        <b/>
        <sz val="12"/>
        <rFont val="Arial"/>
        <family val="2"/>
      </rPr>
      <t xml:space="preserve">Coupures de combustibles DFCI
</t>
    </r>
    <r>
      <rPr>
        <b/>
        <sz val="14"/>
        <color rgb="FFFF0000"/>
        <rFont val="Arial"/>
        <family val="2"/>
      </rPr>
      <t>Lot n°1</t>
    </r>
    <r>
      <rPr>
        <b/>
        <sz val="12"/>
        <color rgb="FFFF0000"/>
        <rFont val="Arial"/>
        <family val="2"/>
      </rPr>
      <t xml:space="preserve"> </t>
    </r>
    <r>
      <rPr>
        <b/>
        <sz val="12"/>
        <rFont val="Arial"/>
        <family val="2"/>
      </rPr>
      <t xml:space="preserve">: Piste DFCI de la Providence (Massif des Hauts de St Denis)
</t>
    </r>
    <r>
      <rPr>
        <b/>
        <sz val="10"/>
        <rFont val="Trebuchet MS"/>
        <family val="2"/>
      </rPr>
      <t xml:space="preserve">
</t>
    </r>
    <r>
      <rPr>
        <b/>
        <sz val="11"/>
        <color rgb="FFFF0000"/>
        <rFont val="Arial"/>
        <family val="2"/>
      </rPr>
      <t>MARCHE DE PRESTATION DE SERVICE N° 2025-7302-001</t>
    </r>
    <r>
      <rPr>
        <b/>
        <sz val="10"/>
        <color rgb="FFFF0000"/>
        <rFont val="Trebuchet MS"/>
        <family val="2"/>
      </rPr>
      <t xml:space="preserve">
</t>
    </r>
    <r>
      <rPr>
        <b/>
        <sz val="10"/>
        <rFont val="Trebuchet MS"/>
        <family val="2"/>
      </rPr>
      <t xml:space="preserve">
</t>
    </r>
    <r>
      <rPr>
        <b/>
        <sz val="14"/>
        <rFont val="Arial"/>
        <family val="2"/>
      </rPr>
      <t xml:space="preserve"> - Devis Quantitatif et Estimatif</t>
    </r>
  </si>
  <si>
    <r>
      <rPr>
        <b/>
        <sz val="12"/>
        <rFont val="Arial"/>
        <family val="2"/>
      </rPr>
      <t xml:space="preserve">Coupures de combustibles DFCI
</t>
    </r>
    <r>
      <rPr>
        <b/>
        <sz val="11"/>
        <color rgb="FFFF0000"/>
        <rFont val="Arial"/>
        <family val="2"/>
      </rPr>
      <t>Lot n°2</t>
    </r>
    <r>
      <rPr>
        <b/>
        <sz val="14"/>
        <color rgb="FFFF0000"/>
        <rFont val="Arial"/>
        <family val="2"/>
      </rPr>
      <t xml:space="preserve"> </t>
    </r>
    <r>
      <rPr>
        <b/>
        <sz val="12"/>
        <color rgb="FFFF0000"/>
        <rFont val="Arial"/>
        <family val="2"/>
      </rPr>
      <t>-</t>
    </r>
    <r>
      <rPr>
        <b/>
        <sz val="12"/>
        <rFont val="Arial"/>
        <family val="2"/>
      </rPr>
      <t xml:space="preserve"> Pistes de Oméga, Haut Tévelave (partie basse), L'Eperon, L'Echelle, 1800 Nord (partie basse), Palmiste (partie), Bolon (partie basse), Camelias, Bernica, Eucalyptus, Accès antenne Piton Fougère, Caverne Tabac (Massif des Hauts Sous le Vent)
</t>
    </r>
    <r>
      <rPr>
        <b/>
        <sz val="10"/>
        <rFont val="Trebuchet MS"/>
        <family val="2"/>
      </rPr>
      <t xml:space="preserve">
</t>
    </r>
    <r>
      <rPr>
        <b/>
        <sz val="11"/>
        <color rgb="FFFF0000"/>
        <rFont val="Arial"/>
        <family val="2"/>
      </rPr>
      <t>MARCHE DE PRESTATION DE SERVICE N°  2025-7302-001</t>
    </r>
    <r>
      <rPr>
        <b/>
        <sz val="10"/>
        <rFont val="Trebuchet MS"/>
        <family val="2"/>
      </rPr>
      <t xml:space="preserve">
</t>
    </r>
    <r>
      <rPr>
        <b/>
        <sz val="14"/>
        <rFont val="Arial"/>
        <family val="2"/>
      </rPr>
      <t xml:space="preserve">  Devis quantitatif et estimatif</t>
    </r>
    <r>
      <rPr>
        <b/>
        <sz val="9"/>
        <rFont val="Arial"/>
        <family val="2"/>
      </rPr>
      <t xml:space="preserve">
</t>
    </r>
  </si>
  <si>
    <r>
      <rPr>
        <b/>
        <sz val="12"/>
        <rFont val="Arial"/>
        <family val="2"/>
      </rPr>
      <t xml:space="preserve">Coupures de combustibles DFCI
</t>
    </r>
    <r>
      <rPr>
        <b/>
        <sz val="11"/>
        <color rgb="FFFF0000"/>
        <rFont val="Arial"/>
        <family val="2"/>
      </rPr>
      <t>Lot n°3</t>
    </r>
    <r>
      <rPr>
        <b/>
        <sz val="12"/>
        <rFont val="Arial"/>
        <family val="2"/>
      </rPr>
      <t xml:space="preserve"> - Pistes de la Butte (Ouest et Est), chemin la Tour, Tir aux pigeons, Tamarins (Massif de l'Etang Salé)
</t>
    </r>
    <r>
      <rPr>
        <b/>
        <sz val="10"/>
        <rFont val="Trebuchet MS"/>
        <family val="2"/>
      </rPr>
      <t xml:space="preserve">
</t>
    </r>
    <r>
      <rPr>
        <b/>
        <sz val="11"/>
        <color rgb="FFFF0000"/>
        <rFont val="Arial"/>
        <family val="2"/>
      </rPr>
      <t>MARCHE DE PRESTATION DE SERVICES N°  2025-7302-001</t>
    </r>
    <r>
      <rPr>
        <b/>
        <sz val="10"/>
        <rFont val="Trebuchet MS"/>
        <family val="2"/>
      </rPr>
      <t xml:space="preserve">
</t>
    </r>
    <r>
      <rPr>
        <b/>
        <sz val="14"/>
        <rFont val="Arial"/>
        <family val="2"/>
      </rPr>
      <t>Détail Quantitatif et Estimatif</t>
    </r>
    <r>
      <rPr>
        <b/>
        <sz val="9"/>
        <rFont val="Arial"/>
        <family val="2"/>
      </rPr>
      <t xml:space="preserve">
</t>
    </r>
  </si>
  <si>
    <t>Personne à contacter Eric BOUQUET   06 92  34 52 35  ou  0692 34 52 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</si>
</sst>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4" x14ac:knownFonts="1">
    <font>
      <sz val="11"/>
      <color theme="1"/>
      <name val="Calibri"/>
      <family val="2"/>
      <scheme val="minor"/>
    </font>
    <font>
      <sz val="9"/>
      <name val="Arial"/>
      <family val="2"/>
    </font>
    <font>
      <b/>
      <sz val="10"/>
      <name val="Trebuchet MS"/>
      <family val="2"/>
    </font>
    <font>
      <sz val="9"/>
      <name val="Arial"/>
      <family val="2"/>
    </font>
    <font>
      <b/>
      <sz val="9"/>
      <name val="Arial"/>
      <family val="2"/>
    </font>
    <font>
      <b/>
      <sz val="12"/>
      <name val="Arial"/>
      <family val="2"/>
    </font>
    <font>
      <b/>
      <sz val="14"/>
      <name val="Arial"/>
      <family val="2"/>
    </font>
    <font>
      <b/>
      <sz val="11"/>
      <color rgb="FFFF0000"/>
      <name val="Arial"/>
      <family val="2"/>
    </font>
    <font>
      <b/>
      <sz val="10"/>
      <color rgb="FFFF0000"/>
      <name val="Trebuchet MS"/>
      <family val="2"/>
    </font>
    <font>
      <b/>
      <u/>
      <sz val="11"/>
      <color theme="1"/>
      <name val="Calibri"/>
      <family val="2"/>
      <scheme val="minor"/>
    </font>
    <font>
      <sz val="11"/>
      <color theme="1"/>
      <name val="Aptos"/>
      <family val="2"/>
    </font>
    <font>
      <b/>
      <sz val="12"/>
      <color rgb="FFFF0000"/>
      <name val="Arial"/>
      <family val="2"/>
    </font>
    <font>
      <b/>
      <sz val="14"/>
      <color rgb="FFFF0000"/>
      <name val="Arial"/>
      <family val="2"/>
    </font>
    <font>
      <b/>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s>
  <cellStyleXfs count="2">
    <xf numFmtId="0" fontId="0" fillId="0" borderId="0"/>
    <xf numFmtId="0" fontId="1" fillId="0" borderId="0"/>
  </cellStyleXfs>
  <cellXfs count="66">
    <xf numFmtId="0" fontId="0" fillId="0" borderId="0" xfId="0"/>
    <xf numFmtId="0" fontId="3" fillId="0" borderId="1" xfId="1" applyFont="1" applyBorder="1" applyAlignment="1">
      <alignment horizontal="center" vertical="center" wrapText="1"/>
    </xf>
    <xf numFmtId="164" fontId="4" fillId="0" borderId="1" xfId="1" applyNumberFormat="1" applyFont="1" applyBorder="1" applyAlignment="1">
      <alignment horizontal="right" vertical="center"/>
    </xf>
    <xf numFmtId="164" fontId="3" fillId="0" borderId="1" xfId="1" applyNumberFormat="1" applyFont="1" applyBorder="1" applyAlignment="1">
      <alignment horizontal="right" vertical="center"/>
    </xf>
    <xf numFmtId="164" fontId="3" fillId="0" borderId="1" xfId="1" applyNumberFormat="1" applyFont="1" applyBorder="1" applyAlignment="1">
      <alignment vertical="center" wrapText="1"/>
    </xf>
    <xf numFmtId="0" fontId="1" fillId="0" borderId="1" xfId="1" applyBorder="1" applyAlignment="1">
      <alignment horizontal="left" vertical="center" wrapText="1"/>
    </xf>
    <xf numFmtId="0" fontId="1" fillId="0" borderId="1" xfId="1" applyBorder="1" applyAlignment="1">
      <alignment horizontal="center" vertical="center"/>
    </xf>
    <xf numFmtId="0" fontId="1" fillId="0" borderId="1" xfId="1" applyBorder="1" applyAlignment="1">
      <alignment horizontal="center" vertical="center" wrapText="1"/>
    </xf>
    <xf numFmtId="164" fontId="4" fillId="0" borderId="5" xfId="1" applyNumberFormat="1" applyFont="1" applyBorder="1" applyAlignment="1">
      <alignment horizontal="right" vertical="center"/>
    </xf>
    <xf numFmtId="0" fontId="3" fillId="0" borderId="1" xfId="1" applyFont="1" applyBorder="1" applyAlignment="1">
      <alignment vertical="center"/>
    </xf>
    <xf numFmtId="0" fontId="1" fillId="0" borderId="0" xfId="1" applyAlignment="1">
      <alignment vertical="center"/>
    </xf>
    <xf numFmtId="0" fontId="4" fillId="0" borderId="0" xfId="1" applyFont="1" applyAlignment="1">
      <alignment vertical="center" wrapText="1"/>
    </xf>
    <xf numFmtId="0" fontId="4" fillId="0" borderId="0" xfId="1" applyFont="1" applyAlignment="1">
      <alignment horizontal="center" vertical="center" wrapText="1"/>
    </xf>
    <xf numFmtId="164" fontId="1" fillId="0" borderId="1" xfId="1" applyNumberFormat="1" applyBorder="1" applyAlignment="1">
      <alignment vertical="center" wrapText="1"/>
    </xf>
    <xf numFmtId="0" fontId="0" fillId="2" borderId="0" xfId="0" applyFill="1"/>
    <xf numFmtId="0" fontId="4" fillId="0" borderId="0" xfId="1" applyFont="1" applyAlignment="1">
      <alignment horizontal="left" vertical="center" wrapText="1"/>
    </xf>
    <xf numFmtId="0" fontId="1" fillId="0" borderId="11" xfId="1" applyBorder="1" applyAlignment="1">
      <alignment horizontal="center" vertical="center"/>
    </xf>
    <xf numFmtId="0" fontId="0" fillId="0" borderId="13" xfId="0" applyBorder="1"/>
    <xf numFmtId="0" fontId="9" fillId="0" borderId="0" xfId="0" applyFont="1"/>
    <xf numFmtId="164" fontId="1" fillId="0" borderId="12" xfId="1" applyNumberFormat="1" applyBorder="1" applyAlignment="1">
      <alignment vertical="center" wrapText="1"/>
    </xf>
    <xf numFmtId="0" fontId="6" fillId="0" borderId="0" xfId="1" applyFont="1" applyAlignment="1">
      <alignment horizontal="left" vertical="top" wrapText="1"/>
    </xf>
    <xf numFmtId="164" fontId="4" fillId="0" borderId="0" xfId="1" applyNumberFormat="1" applyFont="1" applyAlignment="1">
      <alignment horizontal="right" vertical="center"/>
    </xf>
    <xf numFmtId="0" fontId="0" fillId="0" borderId="0" xfId="0" applyAlignment="1">
      <alignment horizontal="center"/>
    </xf>
    <xf numFmtId="164" fontId="1" fillId="0" borderId="1" xfId="1" applyNumberFormat="1" applyBorder="1" applyAlignment="1">
      <alignment horizontal="center" vertical="center" wrapText="1"/>
    </xf>
    <xf numFmtId="0" fontId="3" fillId="0" borderId="1" xfId="1" applyFont="1" applyBorder="1" applyAlignment="1">
      <alignment horizontal="center" vertical="center"/>
    </xf>
    <xf numFmtId="0" fontId="3" fillId="0" borderId="0" xfId="1" applyFont="1" applyAlignment="1">
      <alignment horizontal="center" vertical="center"/>
    </xf>
    <xf numFmtId="0" fontId="10" fillId="0" borderId="0" xfId="0" applyFont="1"/>
    <xf numFmtId="0" fontId="0" fillId="0" borderId="2" xfId="0" applyBorder="1"/>
    <xf numFmtId="0" fontId="0" fillId="0" borderId="6" xfId="0" applyBorder="1"/>
    <xf numFmtId="0" fontId="0" fillId="0" borderId="10" xfId="0" applyBorder="1"/>
    <xf numFmtId="0" fontId="0" fillId="0" borderId="7" xfId="0" applyBorder="1"/>
    <xf numFmtId="0" fontId="0" fillId="0" borderId="3" xfId="0" applyBorder="1"/>
    <xf numFmtId="0" fontId="0" fillId="0" borderId="8" xfId="0" applyBorder="1"/>
    <xf numFmtId="0" fontId="10" fillId="0" borderId="3" xfId="0" applyFont="1" applyBorder="1"/>
    <xf numFmtId="0" fontId="0" fillId="0" borderId="4" xfId="0" applyBorder="1"/>
    <xf numFmtId="0" fontId="0" fillId="0" borderId="9" xfId="0" applyBorder="1"/>
    <xf numFmtId="0" fontId="13" fillId="0" borderId="3" xfId="0" applyFont="1" applyBorder="1"/>
    <xf numFmtId="0" fontId="13" fillId="0" borderId="13" xfId="0" applyFont="1" applyBorder="1"/>
    <xf numFmtId="0" fontId="4" fillId="0" borderId="4" xfId="1" applyFont="1" applyBorder="1" applyAlignment="1">
      <alignment horizontal="left" vertical="center" wrapText="1"/>
    </xf>
    <xf numFmtId="0" fontId="4" fillId="0" borderId="2" xfId="1" applyFont="1" applyBorder="1" applyAlignment="1">
      <alignment horizontal="left" vertical="center" wrapText="1"/>
    </xf>
    <xf numFmtId="0" fontId="4" fillId="0" borderId="9" xfId="1" applyFont="1" applyBorder="1" applyAlignment="1">
      <alignment horizontal="left" vertical="center" wrapText="1"/>
    </xf>
    <xf numFmtId="0" fontId="4" fillId="0" borderId="4" xfId="1" applyFont="1" applyBorder="1" applyAlignment="1">
      <alignment horizontal="center" vertical="center" wrapText="1"/>
    </xf>
    <xf numFmtId="0" fontId="4" fillId="0" borderId="2"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 xfId="1" applyFont="1" applyBorder="1" applyAlignment="1">
      <alignment horizontal="left" vertical="center" wrapText="1"/>
    </xf>
    <xf numFmtId="0" fontId="1" fillId="0" borderId="6" xfId="1" applyBorder="1" applyAlignment="1">
      <alignment horizontal="left" vertical="top" wrapText="1"/>
    </xf>
    <xf numFmtId="0" fontId="1" fillId="0" borderId="10" xfId="1" applyBorder="1" applyAlignment="1">
      <alignment horizontal="left" vertical="top" wrapText="1"/>
    </xf>
    <xf numFmtId="0" fontId="1" fillId="0" borderId="7" xfId="1" applyBorder="1" applyAlignment="1">
      <alignment horizontal="left" vertical="top" wrapText="1"/>
    </xf>
    <xf numFmtId="0" fontId="1" fillId="0" borderId="3" xfId="1" applyBorder="1" applyAlignment="1">
      <alignment horizontal="left" vertical="top" wrapText="1"/>
    </xf>
    <xf numFmtId="0" fontId="1" fillId="0" borderId="0" xfId="1" applyAlignment="1">
      <alignment horizontal="left" vertical="top" wrapText="1"/>
    </xf>
    <xf numFmtId="0" fontId="1" fillId="0" borderId="8" xfId="1" applyBorder="1" applyAlignment="1">
      <alignment horizontal="left" vertical="top" wrapText="1"/>
    </xf>
    <xf numFmtId="0" fontId="1" fillId="0" borderId="4" xfId="1" applyBorder="1" applyAlignment="1">
      <alignment horizontal="left" vertical="top" wrapText="1"/>
    </xf>
    <xf numFmtId="0" fontId="1" fillId="0" borderId="2" xfId="1" applyBorder="1" applyAlignment="1">
      <alignment horizontal="left" vertical="top" wrapText="1"/>
    </xf>
    <xf numFmtId="0" fontId="1" fillId="0" borderId="9" xfId="1" applyBorder="1" applyAlignment="1">
      <alignment horizontal="left" vertical="top" wrapText="1"/>
    </xf>
    <xf numFmtId="0" fontId="6"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6" fillId="0" borderId="10" xfId="1" applyFont="1" applyBorder="1" applyAlignment="1">
      <alignment horizontal="left" vertical="top" wrapText="1"/>
    </xf>
    <xf numFmtId="0" fontId="6" fillId="0" borderId="7" xfId="1" applyFont="1" applyBorder="1" applyAlignment="1">
      <alignment horizontal="left" vertical="top" wrapText="1"/>
    </xf>
    <xf numFmtId="0" fontId="6" fillId="0" borderId="3" xfId="1" applyFont="1" applyBorder="1" applyAlignment="1">
      <alignment horizontal="left" vertical="top" wrapText="1"/>
    </xf>
    <xf numFmtId="0" fontId="6" fillId="0" borderId="0" xfId="1" applyFont="1" applyAlignment="1">
      <alignment horizontal="left" vertical="top" wrapText="1"/>
    </xf>
    <xf numFmtId="0" fontId="6" fillId="0" borderId="8" xfId="1" applyFont="1" applyBorder="1" applyAlignment="1">
      <alignment horizontal="left" vertical="top" wrapText="1"/>
    </xf>
    <xf numFmtId="0" fontId="6" fillId="0" borderId="4" xfId="1" applyFont="1" applyBorder="1" applyAlignment="1">
      <alignment horizontal="left" vertical="top" wrapText="1"/>
    </xf>
    <xf numFmtId="0" fontId="6" fillId="0" borderId="2" xfId="1" applyFont="1" applyBorder="1" applyAlignment="1">
      <alignment horizontal="left" vertical="top" wrapText="1"/>
    </xf>
    <xf numFmtId="0" fontId="6" fillId="0" borderId="9" xfId="1" applyFont="1" applyBorder="1" applyAlignment="1">
      <alignment horizontal="left" vertical="top" wrapText="1"/>
    </xf>
    <xf numFmtId="0" fontId="4" fillId="0" borderId="2" xfId="1" applyFont="1" applyBorder="1" applyAlignment="1">
      <alignment horizontal="center" vertical="top" wrapText="1"/>
    </xf>
    <xf numFmtId="0" fontId="4" fillId="0" borderId="0" xfId="1" applyFont="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3048000</xdr:colOff>
      <xdr:row>0</xdr:row>
      <xdr:rowOff>47625</xdr:rowOff>
    </xdr:from>
    <xdr:to>
      <xdr:col>1</xdr:col>
      <xdr:colOff>4238625</xdr:colOff>
      <xdr:row>0</xdr:row>
      <xdr:rowOff>504825</xdr:rowOff>
    </xdr:to>
    <xdr:pic>
      <xdr:nvPicPr>
        <xdr:cNvPr id="2" name="Image 1" descr="LOGOCOUL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81400" y="47625"/>
          <a:ext cx="1187450" cy="4540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3152775</xdr:colOff>
      <xdr:row>1</xdr:row>
      <xdr:rowOff>38099</xdr:rowOff>
    </xdr:from>
    <xdr:to>
      <xdr:col>1</xdr:col>
      <xdr:colOff>4949825</xdr:colOff>
      <xdr:row>1</xdr:row>
      <xdr:rowOff>600075</xdr:rowOff>
    </xdr:to>
    <xdr:pic>
      <xdr:nvPicPr>
        <xdr:cNvPr id="2" name="Image 1" descr="LOGOCOULjpg">
          <a:extLst>
            <a:ext uri="{FF2B5EF4-FFF2-40B4-BE49-F238E27FC236}">
              <a16:creationId xmlns:a16="http://schemas.microsoft.com/office/drawing/2014/main" id="{E3E2929F-44DD-41F0-B125-F1B4ED9242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86175" y="228599"/>
          <a:ext cx="1797050" cy="56197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3067050</xdr:colOff>
      <xdr:row>0</xdr:row>
      <xdr:rowOff>19050</xdr:rowOff>
    </xdr:from>
    <xdr:to>
      <xdr:col>1</xdr:col>
      <xdr:colOff>4254500</xdr:colOff>
      <xdr:row>0</xdr:row>
      <xdr:rowOff>476250</xdr:rowOff>
    </xdr:to>
    <xdr:pic>
      <xdr:nvPicPr>
        <xdr:cNvPr id="2" name="Image 1" descr="LOGOCOULjpg">
          <a:extLst>
            <a:ext uri="{FF2B5EF4-FFF2-40B4-BE49-F238E27FC236}">
              <a16:creationId xmlns:a16="http://schemas.microsoft.com/office/drawing/2014/main" id="{1224F594-435A-4F3D-B91C-090DBF25BEF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0450" y="19050"/>
          <a:ext cx="1190625" cy="4572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8"/>
  <sheetViews>
    <sheetView showGridLines="0" topLeftCell="A6" zoomScaleNormal="100" workbookViewId="0">
      <selection activeCell="B15" sqref="B15"/>
    </sheetView>
  </sheetViews>
  <sheetFormatPr baseColWidth="10" defaultRowHeight="15" x14ac:dyDescent="0.25"/>
  <cols>
    <col min="1" max="1" width="8" customWidth="1"/>
    <col min="2" max="2" width="69.42578125" customWidth="1"/>
    <col min="3" max="3" width="9.140625" customWidth="1"/>
    <col min="4" max="4" width="9.5703125" customWidth="1"/>
    <col min="5" max="5" width="12.42578125" customWidth="1"/>
    <col min="6" max="6" width="16.5703125" customWidth="1"/>
  </cols>
  <sheetData>
    <row r="1" spans="1:6" ht="66" customHeight="1" x14ac:dyDescent="0.25">
      <c r="A1" s="28"/>
      <c r="B1" s="29"/>
      <c r="C1" s="29"/>
      <c r="D1" s="29"/>
      <c r="E1" s="29"/>
      <c r="F1" s="30"/>
    </row>
    <row r="2" spans="1:6" ht="115.5" customHeight="1" x14ac:dyDescent="0.25">
      <c r="A2" s="41" t="s">
        <v>54</v>
      </c>
      <c r="B2" s="42"/>
      <c r="C2" s="42"/>
      <c r="D2" s="42"/>
      <c r="E2" s="42"/>
      <c r="F2" s="43"/>
    </row>
    <row r="3" spans="1:6" x14ac:dyDescent="0.25">
      <c r="A3" s="54" t="s">
        <v>14</v>
      </c>
      <c r="B3" s="55"/>
      <c r="C3" s="55"/>
      <c r="D3" s="55"/>
      <c r="E3" s="55"/>
      <c r="F3" s="55"/>
    </row>
    <row r="4" spans="1:6" ht="30" customHeight="1" x14ac:dyDescent="0.25">
      <c r="A4" s="1" t="s">
        <v>0</v>
      </c>
      <c r="B4" s="1" t="s">
        <v>1</v>
      </c>
      <c r="C4" s="1" t="s">
        <v>2</v>
      </c>
      <c r="D4" s="1" t="s">
        <v>3</v>
      </c>
      <c r="E4" s="1" t="s">
        <v>4</v>
      </c>
      <c r="F4" s="1" t="s">
        <v>5</v>
      </c>
    </row>
    <row r="5" spans="1:6" ht="30" customHeight="1" x14ac:dyDescent="0.25">
      <c r="A5" s="44" t="s">
        <v>31</v>
      </c>
      <c r="B5" s="44"/>
      <c r="C5" s="44"/>
      <c r="D5" s="44"/>
      <c r="E5" s="44"/>
      <c r="F5" s="44"/>
    </row>
    <row r="6" spans="1:6" ht="23.1" customHeight="1" x14ac:dyDescent="0.25">
      <c r="A6" s="6">
        <v>1.1000000000000001</v>
      </c>
      <c r="B6" s="5" t="s">
        <v>32</v>
      </c>
      <c r="C6" s="7" t="s">
        <v>10</v>
      </c>
      <c r="D6" s="1">
        <v>3.54</v>
      </c>
      <c r="E6" s="4"/>
      <c r="F6" s="4">
        <f>D6*E6</f>
        <v>0</v>
      </c>
    </row>
    <row r="7" spans="1:6" ht="30" customHeight="1" x14ac:dyDescent="0.25">
      <c r="A7" s="45" t="s">
        <v>15</v>
      </c>
      <c r="B7" s="46"/>
      <c r="C7" s="46"/>
      <c r="D7" s="47"/>
      <c r="E7" s="9" t="s">
        <v>7</v>
      </c>
      <c r="F7" s="8">
        <f>F6</f>
        <v>0</v>
      </c>
    </row>
    <row r="8" spans="1:6" ht="30" customHeight="1" x14ac:dyDescent="0.25">
      <c r="A8" s="48"/>
      <c r="B8" s="49"/>
      <c r="C8" s="49"/>
      <c r="D8" s="50"/>
      <c r="E8" s="9" t="s">
        <v>8</v>
      </c>
      <c r="F8" s="3">
        <f>F7*0.085</f>
        <v>0</v>
      </c>
    </row>
    <row r="9" spans="1:6" ht="30" customHeight="1" x14ac:dyDescent="0.25">
      <c r="A9" s="51"/>
      <c r="B9" s="52"/>
      <c r="C9" s="52"/>
      <c r="D9" s="53"/>
      <c r="E9" s="9" t="s">
        <v>9</v>
      </c>
      <c r="F9" s="2">
        <f>SUM(F7:F8)</f>
        <v>0</v>
      </c>
    </row>
    <row r="10" spans="1:6" x14ac:dyDescent="0.25">
      <c r="A10" s="31"/>
      <c r="F10" s="32"/>
    </row>
    <row r="11" spans="1:6" x14ac:dyDescent="0.25">
      <c r="A11" s="33"/>
      <c r="F11" s="32"/>
    </row>
    <row r="12" spans="1:6" x14ac:dyDescent="0.25">
      <c r="A12" s="33"/>
      <c r="F12" s="32"/>
    </row>
    <row r="13" spans="1:6" x14ac:dyDescent="0.25">
      <c r="A13" s="33"/>
      <c r="F13" s="32"/>
    </row>
    <row r="14" spans="1:6" x14ac:dyDescent="0.25">
      <c r="A14" s="36" t="s">
        <v>11</v>
      </c>
      <c r="F14" s="32"/>
    </row>
    <row r="15" spans="1:6" x14ac:dyDescent="0.25">
      <c r="A15" s="31"/>
      <c r="F15" s="32"/>
    </row>
    <row r="16" spans="1:6" x14ac:dyDescent="0.25">
      <c r="A16" s="31"/>
      <c r="B16" s="18" t="s">
        <v>52</v>
      </c>
      <c r="F16" s="32"/>
    </row>
    <row r="17" spans="1:6" x14ac:dyDescent="0.25">
      <c r="A17" s="31"/>
      <c r="F17" s="32"/>
    </row>
    <row r="18" spans="1:6" x14ac:dyDescent="0.25">
      <c r="A18" s="34"/>
      <c r="B18" s="27"/>
      <c r="C18" s="27"/>
      <c r="D18" s="27"/>
      <c r="E18" s="27"/>
      <c r="F18" s="35"/>
    </row>
  </sheetData>
  <mergeCells count="4">
    <mergeCell ref="A2:F2"/>
    <mergeCell ref="A5:F5"/>
    <mergeCell ref="A7:D9"/>
    <mergeCell ref="A3:F3"/>
  </mergeCells>
  <printOptions horizontalCentered="1"/>
  <pageMargins left="0.35433070866141736" right="0.35433070866141736" top="0.35433070866141736" bottom="0.35433070866141736" header="0.31496062992125984" footer="0.31496062992125984"/>
  <pageSetup paperSize="9" scale="76"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59F97-D583-4223-B54C-F3B2E33DAD75}">
  <sheetPr>
    <pageSetUpPr fitToPage="1"/>
  </sheetPr>
  <dimension ref="A2:F49"/>
  <sheetViews>
    <sheetView topLeftCell="A41" zoomScaleNormal="100" workbookViewId="0">
      <selection activeCell="B52" sqref="B52"/>
    </sheetView>
  </sheetViews>
  <sheetFormatPr baseColWidth="10" defaultRowHeight="15" x14ac:dyDescent="0.25"/>
  <cols>
    <col min="1" max="1" width="8" customWidth="1"/>
    <col min="2" max="2" width="88.42578125" customWidth="1"/>
    <col min="3" max="3" width="9.140625" customWidth="1"/>
    <col min="4" max="4" width="9.5703125" customWidth="1"/>
    <col min="5" max="5" width="12.42578125" customWidth="1"/>
    <col min="6" max="6" width="16.5703125" customWidth="1"/>
  </cols>
  <sheetData>
    <row r="2" spans="1:6" ht="55.5" customHeight="1" x14ac:dyDescent="0.25"/>
    <row r="3" spans="1:6" ht="101.25" customHeight="1" x14ac:dyDescent="0.25">
      <c r="A3" s="64" t="s">
        <v>55</v>
      </c>
      <c r="B3" s="64"/>
      <c r="C3" s="64"/>
      <c r="D3" s="64"/>
      <c r="E3" s="64"/>
      <c r="F3" s="64"/>
    </row>
    <row r="4" spans="1:6" x14ac:dyDescent="0.25">
      <c r="A4" s="54" t="s">
        <v>14</v>
      </c>
      <c r="B4" s="55"/>
      <c r="C4" s="55"/>
      <c r="D4" s="55"/>
      <c r="E4" s="55"/>
      <c r="F4" s="55"/>
    </row>
    <row r="5" spans="1:6" ht="24" x14ac:dyDescent="0.25">
      <c r="A5" s="1" t="s">
        <v>0</v>
      </c>
      <c r="B5" s="1" t="s">
        <v>1</v>
      </c>
      <c r="C5" s="1" t="s">
        <v>2</v>
      </c>
      <c r="D5" s="1" t="s">
        <v>3</v>
      </c>
      <c r="E5" s="1" t="s">
        <v>4</v>
      </c>
      <c r="F5" s="1" t="s">
        <v>5</v>
      </c>
    </row>
    <row r="6" spans="1:6" x14ac:dyDescent="0.25">
      <c r="A6" s="44" t="s">
        <v>31</v>
      </c>
      <c r="B6" s="44"/>
      <c r="C6" s="44"/>
      <c r="D6" s="44"/>
      <c r="E6" s="44"/>
      <c r="F6" s="44"/>
    </row>
    <row r="7" spans="1:6" ht="30" customHeight="1" x14ac:dyDescent="0.25">
      <c r="A7" s="6" t="s">
        <v>6</v>
      </c>
      <c r="B7" s="5" t="s">
        <v>33</v>
      </c>
      <c r="C7" s="7" t="s">
        <v>10</v>
      </c>
      <c r="D7" s="7">
        <v>7.78</v>
      </c>
      <c r="E7" s="13"/>
      <c r="F7" s="13">
        <f>D7*E7</f>
        <v>0</v>
      </c>
    </row>
    <row r="8" spans="1:6" ht="30" customHeight="1" x14ac:dyDescent="0.25">
      <c r="A8" s="6" t="s">
        <v>12</v>
      </c>
      <c r="B8" s="5" t="s">
        <v>34</v>
      </c>
      <c r="C8" s="7" t="s">
        <v>10</v>
      </c>
      <c r="D8" s="7">
        <v>2.77</v>
      </c>
      <c r="E8" s="13"/>
      <c r="F8" s="13">
        <f>D8*E8</f>
        <v>0</v>
      </c>
    </row>
    <row r="9" spans="1:6" ht="30" customHeight="1" x14ac:dyDescent="0.25">
      <c r="A9" s="6" t="s">
        <v>13</v>
      </c>
      <c r="B9" s="5" t="s">
        <v>35</v>
      </c>
      <c r="C9" s="7" t="s">
        <v>10</v>
      </c>
      <c r="D9" s="7">
        <v>4.13</v>
      </c>
      <c r="E9" s="13"/>
      <c r="F9" s="13">
        <f>D9*E9</f>
        <v>0</v>
      </c>
    </row>
    <row r="10" spans="1:6" x14ac:dyDescent="0.25">
      <c r="A10" s="45" t="s">
        <v>15</v>
      </c>
      <c r="B10" s="46"/>
      <c r="C10" s="46"/>
      <c r="D10" s="47"/>
      <c r="E10" s="9" t="s">
        <v>7</v>
      </c>
      <c r="F10" s="8">
        <f>SUM(F8:F8)</f>
        <v>0</v>
      </c>
    </row>
    <row r="11" spans="1:6" x14ac:dyDescent="0.25">
      <c r="A11" s="48"/>
      <c r="B11" s="49"/>
      <c r="C11" s="49"/>
      <c r="D11" s="50"/>
      <c r="E11" s="9" t="s">
        <v>8</v>
      </c>
      <c r="F11" s="3">
        <f>F10*0.085</f>
        <v>0</v>
      </c>
    </row>
    <row r="12" spans="1:6" x14ac:dyDescent="0.25">
      <c r="A12" s="51"/>
      <c r="B12" s="52"/>
      <c r="C12" s="52"/>
      <c r="D12" s="53"/>
      <c r="E12" s="9" t="s">
        <v>9</v>
      </c>
      <c r="F12" s="2">
        <f>SUM(F10:F11)</f>
        <v>0</v>
      </c>
    </row>
    <row r="13" spans="1:6" ht="12" customHeight="1" x14ac:dyDescent="0.25">
      <c r="A13" s="10"/>
      <c r="B13" s="11"/>
      <c r="C13" s="12"/>
      <c r="D13" s="12"/>
      <c r="E13" s="12"/>
      <c r="F13" s="12"/>
    </row>
    <row r="14" spans="1:6" x14ac:dyDescent="0.25">
      <c r="A14" s="54" t="s">
        <v>16</v>
      </c>
      <c r="B14" s="55"/>
      <c r="C14" s="55"/>
      <c r="D14" s="55"/>
      <c r="E14" s="55"/>
      <c r="F14" s="55"/>
    </row>
    <row r="15" spans="1:6" ht="30" customHeight="1" x14ac:dyDescent="0.25">
      <c r="A15" s="1" t="s">
        <v>0</v>
      </c>
      <c r="B15" s="1" t="s">
        <v>1</v>
      </c>
      <c r="C15" s="1" t="s">
        <v>2</v>
      </c>
      <c r="D15" s="1" t="s">
        <v>3</v>
      </c>
      <c r="E15" s="1" t="s">
        <v>4</v>
      </c>
      <c r="F15" s="1" t="s">
        <v>5</v>
      </c>
    </row>
    <row r="16" spans="1:6" x14ac:dyDescent="0.25">
      <c r="A16" s="44" t="s">
        <v>31</v>
      </c>
      <c r="B16" s="44"/>
      <c r="C16" s="44"/>
      <c r="D16" s="44"/>
      <c r="E16" s="44"/>
      <c r="F16" s="44"/>
    </row>
    <row r="17" spans="1:6" ht="30" customHeight="1" x14ac:dyDescent="0.25">
      <c r="A17" s="16" t="s">
        <v>17</v>
      </c>
      <c r="B17" s="5" t="s">
        <v>36</v>
      </c>
      <c r="C17" s="7" t="s">
        <v>10</v>
      </c>
      <c r="D17" s="7">
        <v>1.55</v>
      </c>
      <c r="E17" s="13"/>
      <c r="F17" s="19">
        <f>D17*E17</f>
        <v>0</v>
      </c>
    </row>
    <row r="18" spans="1:6" ht="30" customHeight="1" x14ac:dyDescent="0.25">
      <c r="A18" s="6" t="s">
        <v>27</v>
      </c>
      <c r="B18" s="5" t="s">
        <v>37</v>
      </c>
      <c r="C18" s="7" t="s">
        <v>10</v>
      </c>
      <c r="D18" s="7">
        <v>1.44</v>
      </c>
      <c r="E18" s="13"/>
      <c r="F18" s="13">
        <f>D18*E18</f>
        <v>0</v>
      </c>
    </row>
    <row r="19" spans="1:6" ht="30" customHeight="1" x14ac:dyDescent="0.25">
      <c r="A19" s="6" t="s">
        <v>19</v>
      </c>
      <c r="B19" s="5" t="s">
        <v>38</v>
      </c>
      <c r="C19" s="7" t="s">
        <v>10</v>
      </c>
      <c r="D19" s="7">
        <v>2.59</v>
      </c>
      <c r="E19" s="13"/>
      <c r="F19" s="13">
        <f>D19*E19</f>
        <v>0</v>
      </c>
    </row>
    <row r="20" spans="1:6" x14ac:dyDescent="0.25">
      <c r="A20" s="45" t="s">
        <v>15</v>
      </c>
      <c r="B20" s="56"/>
      <c r="C20" s="56"/>
      <c r="D20" s="57"/>
      <c r="E20" s="9" t="s">
        <v>7</v>
      </c>
      <c r="F20" s="8">
        <f ca="1">SUM(F18:F27)</f>
        <v>0</v>
      </c>
    </row>
    <row r="21" spans="1:6" x14ac:dyDescent="0.25">
      <c r="A21" s="58"/>
      <c r="B21" s="59"/>
      <c r="C21" s="59"/>
      <c r="D21" s="60"/>
      <c r="E21" s="9" t="s">
        <v>8</v>
      </c>
      <c r="F21" s="3">
        <f ca="1">F20*0.085</f>
        <v>0</v>
      </c>
    </row>
    <row r="22" spans="1:6" x14ac:dyDescent="0.25">
      <c r="A22" s="61"/>
      <c r="B22" s="62"/>
      <c r="C22" s="62"/>
      <c r="D22" s="63"/>
      <c r="E22" s="9" t="s">
        <v>9</v>
      </c>
      <c r="F22" s="2">
        <f ca="1">SUM(F20:F21)</f>
        <v>0</v>
      </c>
    </row>
    <row r="23" spans="1:6" ht="30" customHeight="1" x14ac:dyDescent="0.25">
      <c r="A23" s="15"/>
      <c r="B23" s="15"/>
      <c r="C23" s="15"/>
      <c r="D23" s="15"/>
      <c r="E23" s="15"/>
      <c r="F23" s="15"/>
    </row>
    <row r="24" spans="1:6" x14ac:dyDescent="0.25">
      <c r="A24" s="54" t="s">
        <v>18</v>
      </c>
      <c r="B24" s="55"/>
      <c r="C24" s="55"/>
      <c r="D24" s="55"/>
      <c r="E24" s="55"/>
      <c r="F24" s="55"/>
    </row>
    <row r="25" spans="1:6" ht="30" customHeight="1" x14ac:dyDescent="0.25">
      <c r="A25" s="1" t="s">
        <v>0</v>
      </c>
      <c r="B25" s="1" t="s">
        <v>1</v>
      </c>
      <c r="C25" s="1" t="s">
        <v>2</v>
      </c>
      <c r="D25" s="1" t="s">
        <v>3</v>
      </c>
      <c r="E25" s="1" t="s">
        <v>4</v>
      </c>
      <c r="F25" s="1" t="s">
        <v>5</v>
      </c>
    </row>
    <row r="26" spans="1:6" x14ac:dyDescent="0.25">
      <c r="A26" s="44" t="s">
        <v>31</v>
      </c>
      <c r="B26" s="44"/>
      <c r="C26" s="44"/>
      <c r="D26" s="44"/>
      <c r="E26" s="44"/>
      <c r="F26" s="44"/>
    </row>
    <row r="27" spans="1:6" ht="30" customHeight="1" x14ac:dyDescent="0.25">
      <c r="A27" s="6" t="s">
        <v>20</v>
      </c>
      <c r="B27" s="5" t="s">
        <v>39</v>
      </c>
      <c r="C27" s="7" t="s">
        <v>10</v>
      </c>
      <c r="D27" s="7">
        <v>1.19</v>
      </c>
      <c r="E27" s="13"/>
      <c r="F27" s="13">
        <f>D27*E27</f>
        <v>0</v>
      </c>
    </row>
    <row r="28" spans="1:6" ht="30" customHeight="1" x14ac:dyDescent="0.25">
      <c r="A28" s="6" t="s">
        <v>22</v>
      </c>
      <c r="B28" s="5" t="s">
        <v>40</v>
      </c>
      <c r="C28" s="7" t="s">
        <v>10</v>
      </c>
      <c r="D28" s="7">
        <v>5.63</v>
      </c>
      <c r="E28" s="13"/>
      <c r="F28" s="13">
        <f>D28*E28</f>
        <v>0</v>
      </c>
    </row>
    <row r="29" spans="1:6" ht="30" customHeight="1" x14ac:dyDescent="0.25">
      <c r="A29" s="6" t="s">
        <v>28</v>
      </c>
      <c r="B29" s="5" t="s">
        <v>41</v>
      </c>
      <c r="C29" s="7" t="s">
        <v>10</v>
      </c>
      <c r="D29" s="7">
        <v>5.13</v>
      </c>
      <c r="E29" s="13"/>
      <c r="F29" s="13">
        <f>D29*E29</f>
        <v>0</v>
      </c>
    </row>
    <row r="30" spans="1:6" x14ac:dyDescent="0.25">
      <c r="A30" s="45" t="s">
        <v>15</v>
      </c>
      <c r="B30" s="56"/>
      <c r="C30" s="56"/>
      <c r="D30" s="57"/>
      <c r="E30" s="9" t="s">
        <v>7</v>
      </c>
      <c r="F30" s="8">
        <f>SUM(F29:F29)</f>
        <v>0</v>
      </c>
    </row>
    <row r="31" spans="1:6" x14ac:dyDescent="0.25">
      <c r="A31" s="58"/>
      <c r="B31" s="59"/>
      <c r="C31" s="59"/>
      <c r="D31" s="60"/>
      <c r="E31" s="9" t="s">
        <v>8</v>
      </c>
      <c r="F31" s="3">
        <f>F30*0.085</f>
        <v>0</v>
      </c>
    </row>
    <row r="32" spans="1:6" x14ac:dyDescent="0.25">
      <c r="A32" s="61"/>
      <c r="B32" s="62"/>
      <c r="C32" s="62"/>
      <c r="D32" s="63"/>
      <c r="E32" s="9" t="s">
        <v>9</v>
      </c>
      <c r="F32" s="2">
        <f>SUM(F30:F31)</f>
        <v>0</v>
      </c>
    </row>
    <row r="33" spans="1:6" ht="30" customHeight="1" x14ac:dyDescent="0.25">
      <c r="A33" s="15"/>
      <c r="B33" s="15"/>
      <c r="C33" s="15"/>
      <c r="D33" s="15"/>
      <c r="E33" s="15"/>
      <c r="F33" s="15"/>
    </row>
    <row r="34" spans="1:6" x14ac:dyDescent="0.25">
      <c r="A34" s="54" t="s">
        <v>21</v>
      </c>
      <c r="B34" s="55"/>
      <c r="C34" s="55"/>
      <c r="D34" s="55"/>
      <c r="E34" s="55"/>
      <c r="F34" s="55"/>
    </row>
    <row r="35" spans="1:6" ht="30" customHeight="1" x14ac:dyDescent="0.25">
      <c r="A35" s="1" t="s">
        <v>0</v>
      </c>
      <c r="B35" s="1" t="s">
        <v>1</v>
      </c>
      <c r="C35" s="1" t="s">
        <v>2</v>
      </c>
      <c r="D35" s="1" t="s">
        <v>3</v>
      </c>
      <c r="E35" s="1" t="s">
        <v>4</v>
      </c>
      <c r="F35" s="1" t="s">
        <v>5</v>
      </c>
    </row>
    <row r="36" spans="1:6" x14ac:dyDescent="0.25">
      <c r="A36" s="44" t="s">
        <v>31</v>
      </c>
      <c r="B36" s="44"/>
      <c r="C36" s="44"/>
      <c r="D36" s="44"/>
      <c r="E36" s="44"/>
      <c r="F36" s="44"/>
    </row>
    <row r="37" spans="1:6" ht="30" customHeight="1" x14ac:dyDescent="0.25">
      <c r="A37" s="6" t="s">
        <v>29</v>
      </c>
      <c r="B37" s="5" t="s">
        <v>42</v>
      </c>
      <c r="C37" s="7" t="s">
        <v>10</v>
      </c>
      <c r="D37" s="7">
        <v>3.32</v>
      </c>
      <c r="E37" s="13"/>
      <c r="F37" s="13">
        <f>D37*E37</f>
        <v>0</v>
      </c>
    </row>
    <row r="38" spans="1:6" ht="30" customHeight="1" x14ac:dyDescent="0.25">
      <c r="A38" s="6" t="s">
        <v>30</v>
      </c>
      <c r="B38" s="5" t="s">
        <v>50</v>
      </c>
      <c r="C38" s="7" t="s">
        <v>10</v>
      </c>
      <c r="D38" s="7">
        <v>0.47</v>
      </c>
      <c r="E38" s="13"/>
      <c r="F38" s="13">
        <f>D38*E38</f>
        <v>0</v>
      </c>
    </row>
    <row r="39" spans="1:6" ht="30" customHeight="1" x14ac:dyDescent="0.25">
      <c r="A39" s="6" t="s">
        <v>49</v>
      </c>
      <c r="B39" s="5" t="s">
        <v>43</v>
      </c>
      <c r="C39" s="7" t="s">
        <v>10</v>
      </c>
      <c r="D39" s="7">
        <v>2.5499999999999998</v>
      </c>
      <c r="E39" s="13"/>
      <c r="F39" s="13">
        <f>D39*E39</f>
        <v>0</v>
      </c>
    </row>
    <row r="40" spans="1:6" x14ac:dyDescent="0.25">
      <c r="A40" s="45" t="s">
        <v>15</v>
      </c>
      <c r="B40" s="56"/>
      <c r="C40" s="56"/>
      <c r="D40" s="57"/>
      <c r="E40" s="9" t="s">
        <v>7</v>
      </c>
      <c r="F40" s="8">
        <f>SUM(F37:F39)</f>
        <v>0</v>
      </c>
    </row>
    <row r="41" spans="1:6" x14ac:dyDescent="0.25">
      <c r="A41" s="58"/>
      <c r="B41" s="59"/>
      <c r="C41" s="59"/>
      <c r="D41" s="60"/>
      <c r="E41" s="9" t="s">
        <v>8</v>
      </c>
      <c r="F41" s="3">
        <f>F40*0.085</f>
        <v>0</v>
      </c>
    </row>
    <row r="42" spans="1:6" x14ac:dyDescent="0.25">
      <c r="A42" s="61"/>
      <c r="B42" s="62"/>
      <c r="C42" s="62"/>
      <c r="D42" s="63"/>
      <c r="E42" s="9" t="s">
        <v>9</v>
      </c>
      <c r="F42" s="2">
        <f>SUM(F40:F41)</f>
        <v>0</v>
      </c>
    </row>
    <row r="43" spans="1:6" ht="30" customHeight="1" x14ac:dyDescent="0.25">
      <c r="A43" s="38"/>
      <c r="B43" s="39"/>
      <c r="C43" s="39"/>
      <c r="D43" s="39"/>
      <c r="E43" s="39"/>
      <c r="F43" s="40"/>
    </row>
    <row r="44" spans="1:6" x14ac:dyDescent="0.25">
      <c r="A44" s="26"/>
      <c r="C44" s="15"/>
      <c r="D44" s="15"/>
      <c r="E44" s="15"/>
      <c r="F44" s="15"/>
    </row>
    <row r="45" spans="1:6" x14ac:dyDescent="0.25">
      <c r="A45" s="26"/>
    </row>
    <row r="46" spans="1:6" x14ac:dyDescent="0.25">
      <c r="A46" s="26"/>
    </row>
    <row r="47" spans="1:6" x14ac:dyDescent="0.25">
      <c r="A47" s="37" t="s">
        <v>53</v>
      </c>
    </row>
    <row r="48" spans="1:6" x14ac:dyDescent="0.25">
      <c r="A48" s="17"/>
    </row>
    <row r="49" spans="1:2" x14ac:dyDescent="0.25">
      <c r="A49" s="17"/>
      <c r="B49" s="18" t="s">
        <v>52</v>
      </c>
    </row>
  </sheetData>
  <mergeCells count="13">
    <mergeCell ref="A3:F3"/>
    <mergeCell ref="A14:F14"/>
    <mergeCell ref="A4:F4"/>
    <mergeCell ref="A6:F6"/>
    <mergeCell ref="A10:D12"/>
    <mergeCell ref="A34:F34"/>
    <mergeCell ref="A36:F36"/>
    <mergeCell ref="A40:D42"/>
    <mergeCell ref="A16:F16"/>
    <mergeCell ref="A20:D22"/>
    <mergeCell ref="A24:F24"/>
    <mergeCell ref="A26:F26"/>
    <mergeCell ref="A30:D32"/>
  </mergeCells>
  <printOptions horizontalCentered="1"/>
  <pageMargins left="0.35433070866141736" right="0.35433070866141736" top="0.35433070866141736" bottom="0.35433070866141736"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2982F-8E3E-4F96-9D0B-4C1F33680D55}">
  <sheetPr>
    <pageSetUpPr fitToPage="1"/>
  </sheetPr>
  <dimension ref="A1:G27"/>
  <sheetViews>
    <sheetView showGridLines="0" tabSelected="1" topLeftCell="A17" zoomScaleNormal="100" workbookViewId="0">
      <selection activeCell="B31" sqref="B31"/>
    </sheetView>
  </sheetViews>
  <sheetFormatPr baseColWidth="10" defaultRowHeight="15" x14ac:dyDescent="0.25"/>
  <cols>
    <col min="1" max="1" width="8" customWidth="1"/>
    <col min="2" max="2" width="69.42578125" customWidth="1"/>
    <col min="3" max="3" width="9.140625" customWidth="1"/>
    <col min="4" max="4" width="9.5703125" customWidth="1"/>
    <col min="5" max="5" width="12.42578125" style="22" customWidth="1"/>
    <col min="6" max="6" width="16.5703125" customWidth="1"/>
  </cols>
  <sheetData>
    <row r="1" spans="1:7" ht="75.75" customHeight="1" x14ac:dyDescent="0.25"/>
    <row r="2" spans="1:7" ht="135.75" customHeight="1" x14ac:dyDescent="0.25">
      <c r="A2" s="65" t="s">
        <v>56</v>
      </c>
      <c r="B2" s="65"/>
      <c r="C2" s="65"/>
      <c r="D2" s="65"/>
      <c r="E2" s="65"/>
      <c r="F2" s="65"/>
    </row>
    <row r="3" spans="1:7" x14ac:dyDescent="0.25">
      <c r="A3" s="54" t="s">
        <v>14</v>
      </c>
      <c r="B3" s="55"/>
      <c r="C3" s="55"/>
      <c r="D3" s="55"/>
      <c r="E3" s="55"/>
      <c r="F3" s="55"/>
    </row>
    <row r="4" spans="1:7" ht="30" customHeight="1" x14ac:dyDescent="0.25">
      <c r="A4" s="1" t="s">
        <v>0</v>
      </c>
      <c r="B4" s="1" t="s">
        <v>1</v>
      </c>
      <c r="C4" s="1" t="s">
        <v>2</v>
      </c>
      <c r="D4" s="1" t="s">
        <v>3</v>
      </c>
      <c r="E4" s="1" t="s">
        <v>4</v>
      </c>
      <c r="F4" s="1" t="s">
        <v>5</v>
      </c>
    </row>
    <row r="5" spans="1:7" ht="30" customHeight="1" x14ac:dyDescent="0.25">
      <c r="A5" s="44" t="s">
        <v>31</v>
      </c>
      <c r="B5" s="44"/>
      <c r="C5" s="44"/>
      <c r="D5" s="44"/>
      <c r="E5" s="44"/>
      <c r="F5" s="44"/>
    </row>
    <row r="6" spans="1:7" ht="30" customHeight="1" x14ac:dyDescent="0.25">
      <c r="A6" s="6" t="s">
        <v>23</v>
      </c>
      <c r="B6" s="5" t="s">
        <v>44</v>
      </c>
      <c r="C6" s="7" t="s">
        <v>10</v>
      </c>
      <c r="D6" s="7">
        <v>3.62</v>
      </c>
      <c r="E6" s="23"/>
      <c r="F6" s="13">
        <f>D6*E6</f>
        <v>0</v>
      </c>
    </row>
    <row r="7" spans="1:7" ht="30" customHeight="1" x14ac:dyDescent="0.25">
      <c r="A7" s="6" t="s">
        <v>24</v>
      </c>
      <c r="B7" s="5" t="s">
        <v>45</v>
      </c>
      <c r="C7" s="7" t="s">
        <v>10</v>
      </c>
      <c r="D7" s="7">
        <v>6.64</v>
      </c>
      <c r="E7" s="23"/>
      <c r="F7" s="13">
        <f t="shared" ref="F7:F9" si="0">D7*E7</f>
        <v>0</v>
      </c>
      <c r="G7" s="14"/>
    </row>
    <row r="8" spans="1:7" ht="30" customHeight="1" x14ac:dyDescent="0.25">
      <c r="A8" s="6" t="s">
        <v>25</v>
      </c>
      <c r="B8" s="5" t="s">
        <v>46</v>
      </c>
      <c r="C8" s="7" t="s">
        <v>10</v>
      </c>
      <c r="D8" s="7">
        <v>1.98</v>
      </c>
      <c r="E8" s="23"/>
      <c r="F8" s="13">
        <f t="shared" si="0"/>
        <v>0</v>
      </c>
      <c r="G8" s="14"/>
    </row>
    <row r="9" spans="1:7" ht="30" customHeight="1" x14ac:dyDescent="0.25">
      <c r="A9" s="6" t="s">
        <v>26</v>
      </c>
      <c r="B9" s="5" t="s">
        <v>47</v>
      </c>
      <c r="C9" s="7" t="s">
        <v>10</v>
      </c>
      <c r="D9" s="7">
        <v>2.0699999999999998</v>
      </c>
      <c r="E9" s="23"/>
      <c r="F9" s="13">
        <f t="shared" si="0"/>
        <v>0</v>
      </c>
      <c r="G9" s="14"/>
    </row>
    <row r="10" spans="1:7" ht="30" customHeight="1" x14ac:dyDescent="0.25">
      <c r="A10" s="45" t="s">
        <v>15</v>
      </c>
      <c r="B10" s="46"/>
      <c r="C10" s="46"/>
      <c r="D10" s="47"/>
      <c r="E10" s="24" t="s">
        <v>7</v>
      </c>
      <c r="F10" s="8">
        <f>SUM(F6:F9)</f>
        <v>0</v>
      </c>
    </row>
    <row r="11" spans="1:7" ht="30" customHeight="1" x14ac:dyDescent="0.25">
      <c r="A11" s="48"/>
      <c r="B11" s="49"/>
      <c r="C11" s="49"/>
      <c r="D11" s="50"/>
      <c r="E11" s="24" t="s">
        <v>8</v>
      </c>
      <c r="F11" s="3">
        <f>F10*0.085</f>
        <v>0</v>
      </c>
    </row>
    <row r="12" spans="1:7" ht="30" customHeight="1" x14ac:dyDescent="0.25">
      <c r="A12" s="51"/>
      <c r="B12" s="52"/>
      <c r="C12" s="52"/>
      <c r="D12" s="53"/>
      <c r="E12" s="24" t="s">
        <v>9</v>
      </c>
      <c r="F12" s="2">
        <f>SUM(F10:F11)</f>
        <v>0</v>
      </c>
    </row>
    <row r="13" spans="1:7" ht="18.75" customHeight="1" x14ac:dyDescent="0.25">
      <c r="A13" s="10"/>
      <c r="B13" s="11"/>
      <c r="C13" s="12"/>
      <c r="D13" s="12"/>
      <c r="E13" s="12"/>
      <c r="F13" s="12"/>
    </row>
    <row r="14" spans="1:7" x14ac:dyDescent="0.25">
      <c r="A14" s="54" t="s">
        <v>16</v>
      </c>
      <c r="B14" s="55"/>
      <c r="C14" s="55"/>
      <c r="D14" s="55"/>
      <c r="E14" s="55"/>
      <c r="F14" s="55"/>
    </row>
    <row r="15" spans="1:7" ht="30" customHeight="1" x14ac:dyDescent="0.25">
      <c r="A15" s="1" t="s">
        <v>0</v>
      </c>
      <c r="B15" s="1" t="s">
        <v>1</v>
      </c>
      <c r="C15" s="1" t="s">
        <v>2</v>
      </c>
      <c r="D15" s="1" t="s">
        <v>3</v>
      </c>
      <c r="E15" s="1" t="s">
        <v>4</v>
      </c>
      <c r="F15" s="1" t="s">
        <v>5</v>
      </c>
    </row>
    <row r="16" spans="1:7" ht="30" customHeight="1" x14ac:dyDescent="0.25">
      <c r="A16" s="44" t="s">
        <v>31</v>
      </c>
      <c r="B16" s="44"/>
      <c r="C16" s="44"/>
      <c r="D16" s="44"/>
      <c r="E16" s="44"/>
      <c r="F16" s="44"/>
    </row>
    <row r="17" spans="1:7" ht="30" customHeight="1" x14ac:dyDescent="0.25">
      <c r="A17" s="6" t="s">
        <v>51</v>
      </c>
      <c r="B17" s="5" t="s">
        <v>48</v>
      </c>
      <c r="C17" s="7" t="s">
        <v>10</v>
      </c>
      <c r="D17" s="7">
        <v>4.67</v>
      </c>
      <c r="E17" s="23"/>
      <c r="F17" s="13">
        <f t="shared" ref="F17" si="1">D17*E17</f>
        <v>0</v>
      </c>
      <c r="G17" s="14"/>
    </row>
    <row r="18" spans="1:7" ht="30" customHeight="1" x14ac:dyDescent="0.25">
      <c r="A18" s="45" t="s">
        <v>15</v>
      </c>
      <c r="B18" s="56"/>
      <c r="C18" s="56"/>
      <c r="D18" s="57"/>
      <c r="E18" s="24" t="s">
        <v>7</v>
      </c>
      <c r="F18" s="8">
        <f>F17</f>
        <v>0</v>
      </c>
    </row>
    <row r="19" spans="1:7" ht="30" customHeight="1" x14ac:dyDescent="0.25">
      <c r="A19" s="58"/>
      <c r="B19" s="59"/>
      <c r="C19" s="59"/>
      <c r="D19" s="60"/>
      <c r="E19" s="24" t="s">
        <v>8</v>
      </c>
      <c r="F19" s="3">
        <f>F18*0.085</f>
        <v>0</v>
      </c>
    </row>
    <row r="20" spans="1:7" ht="30" customHeight="1" x14ac:dyDescent="0.25">
      <c r="A20" s="61"/>
      <c r="B20" s="62"/>
      <c r="C20" s="62"/>
      <c r="D20" s="63"/>
      <c r="E20" s="24" t="s">
        <v>9</v>
      </c>
      <c r="F20" s="2">
        <f>SUM(F18:F19)</f>
        <v>0</v>
      </c>
    </row>
    <row r="21" spans="1:7" ht="11.25" customHeight="1" x14ac:dyDescent="0.25">
      <c r="A21" s="20"/>
      <c r="B21" s="20"/>
      <c r="C21" s="20"/>
      <c r="D21" s="20"/>
      <c r="E21" s="25"/>
      <c r="F21" s="21"/>
    </row>
    <row r="22" spans="1:7" x14ac:dyDescent="0.25">
      <c r="A22" s="26"/>
    </row>
    <row r="23" spans="1:7" x14ac:dyDescent="0.25">
      <c r="A23" s="26"/>
    </row>
    <row r="24" spans="1:7" x14ac:dyDescent="0.25">
      <c r="A24" s="26"/>
    </row>
    <row r="25" spans="1:7" x14ac:dyDescent="0.25">
      <c r="A25" s="37" t="s">
        <v>57</v>
      </c>
    </row>
    <row r="26" spans="1:7" x14ac:dyDescent="0.25">
      <c r="A26" s="17"/>
    </row>
    <row r="27" spans="1:7" x14ac:dyDescent="0.25">
      <c r="A27" s="17"/>
      <c r="B27" s="18" t="s">
        <v>52</v>
      </c>
    </row>
  </sheetData>
  <mergeCells count="7">
    <mergeCell ref="A16:F16"/>
    <mergeCell ref="A18:D20"/>
    <mergeCell ref="A2:F2"/>
    <mergeCell ref="A3:F3"/>
    <mergeCell ref="A5:F5"/>
    <mergeCell ref="A10:D12"/>
    <mergeCell ref="A14:F14"/>
  </mergeCells>
  <printOptions horizontalCentered="1"/>
  <pageMargins left="0.74803149606299213" right="0.35433070866141736" top="0.35433070866141736" bottom="0.35433070866141736"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DQE_Lot1_NE</vt:lpstr>
      <vt:lpstr>DQE_Lot2_MCSV</vt:lpstr>
      <vt:lpstr>DQE_lot3_SO</vt:lpstr>
      <vt:lpstr>DQE_Lot1_NE!Impression_des_titres</vt:lpstr>
      <vt:lpstr>DQE_Lot2_MCSV!Impression_des_titres</vt:lpstr>
      <vt:lpstr>DQE_lot3_SO!Impression_des_titres</vt:lpstr>
      <vt:lpstr>DQE_Lot1_NE!Zone_d_impression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 Doré</dc:creator>
  <cp:lastModifiedBy>HOAREAU Didier</cp:lastModifiedBy>
  <cp:lastPrinted>2025-03-06T11:24:53Z</cp:lastPrinted>
  <dcterms:created xsi:type="dcterms:W3CDTF">2018-09-17T07:44:28Z</dcterms:created>
  <dcterms:modified xsi:type="dcterms:W3CDTF">2025-03-11T06:16:35Z</dcterms:modified>
</cp:coreProperties>
</file>