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ann\Nextcloud\CLIENTS\CCI 81 24 MP SABDP\Production\Audits Mesures\CCI Castres\AMO Castres 2024\DCE\"/>
    </mc:Choice>
  </mc:AlternateContent>
  <xr:revisionPtr revIDLastSave="0" documentId="13_ncr:1_{3910E710-57D2-4689-AEBB-379680DC9345}" xr6:coauthVersionLast="47" xr6:coauthVersionMax="47" xr10:uidLastSave="{00000000-0000-0000-0000-000000000000}"/>
  <bookViews>
    <workbookView xWindow="-120" yWindow="-120" windowWidth="29040" windowHeight="15840" activeTab="1" xr2:uid="{9FEAECA8-668E-498C-9225-313E27659E5B}"/>
  </bookViews>
  <sheets>
    <sheet name="Eméteurs ABC" sheetId="6" r:id="rId1"/>
    <sheet name="Equipements CVC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3" i="6" l="1"/>
  <c r="L183" i="6"/>
  <c r="J101" i="6" l="1"/>
  <c r="M163" i="6" l="1"/>
  <c r="L163" i="6"/>
  <c r="K163" i="6"/>
  <c r="E32" i="6" l="1"/>
  <c r="E33" i="6" s="1"/>
  <c r="E34" i="6" s="1"/>
</calcChain>
</file>

<file path=xl/sharedStrings.xml><?xml version="1.0" encoding="utf-8"?>
<sst xmlns="http://schemas.openxmlformats.org/spreadsheetml/2006/main" count="1269" uniqueCount="633">
  <si>
    <t>Marque</t>
  </si>
  <si>
    <t>Plaque signalétique</t>
  </si>
  <si>
    <t>Zone</t>
  </si>
  <si>
    <t>Raccordement</t>
  </si>
  <si>
    <t>Télécommande</t>
  </si>
  <si>
    <t>Dimension batterie</t>
  </si>
  <si>
    <t>Wesper</t>
  </si>
  <si>
    <t>WE 45 315</t>
  </si>
  <si>
    <t>Hall (SAS)</t>
  </si>
  <si>
    <t>Récent</t>
  </si>
  <si>
    <t>Bas</t>
  </si>
  <si>
    <r>
      <t xml:space="preserve">0,55  </t>
    </r>
    <r>
      <rPr>
        <sz val="11"/>
        <color theme="1"/>
        <rFont val="Eras Bold ITC"/>
        <family val="2"/>
      </rPr>
      <t>×</t>
    </r>
    <r>
      <rPr>
        <sz val="11"/>
        <color theme="1"/>
        <rFont val="Tahoma"/>
        <family val="2"/>
      </rPr>
      <t xml:space="preserve"> 0,45</t>
    </r>
  </si>
  <si>
    <r>
      <t xml:space="preserve">0,55 </t>
    </r>
    <r>
      <rPr>
        <sz val="11"/>
        <color theme="1"/>
        <rFont val="Eras Bold ITC"/>
        <family val="2"/>
      </rPr>
      <t>×</t>
    </r>
    <r>
      <rPr>
        <sz val="11"/>
        <color theme="1"/>
        <rFont val="Tahoma"/>
        <family val="2"/>
      </rPr>
      <t xml:space="preserve"> 0,45</t>
    </r>
  </si>
  <si>
    <r>
      <t xml:space="preserve">0,9 </t>
    </r>
    <r>
      <rPr>
        <sz val="11"/>
        <color theme="1"/>
        <rFont val="Eras Bold ITC"/>
        <family val="2"/>
      </rPr>
      <t>×</t>
    </r>
    <r>
      <rPr>
        <sz val="11"/>
        <color theme="1"/>
        <rFont val="Tahoma"/>
        <family val="2"/>
      </rPr>
      <t>0,45</t>
    </r>
  </si>
  <si>
    <t>Haut</t>
  </si>
  <si>
    <t>Aermec</t>
  </si>
  <si>
    <t>Côtés</t>
  </si>
  <si>
    <t>Salle fumeur</t>
  </si>
  <si>
    <t>Bureau 6</t>
  </si>
  <si>
    <t>Bureau 7</t>
  </si>
  <si>
    <r>
      <t xml:space="preserve">1,6 </t>
    </r>
    <r>
      <rPr>
        <sz val="11"/>
        <color theme="1"/>
        <rFont val="Aptos Narrow"/>
        <family val="2"/>
      </rPr>
      <t>×</t>
    </r>
    <r>
      <rPr>
        <sz val="11"/>
        <color theme="1"/>
        <rFont val="Tahoma"/>
        <family val="2"/>
      </rPr>
      <t xml:space="preserve"> 0,2</t>
    </r>
  </si>
  <si>
    <t>Info complémentaires</t>
  </si>
  <si>
    <t>Bureau 8</t>
  </si>
  <si>
    <t>Hall principal</t>
  </si>
  <si>
    <r>
      <t xml:space="preserve">0,55 </t>
    </r>
    <r>
      <rPr>
        <sz val="11"/>
        <color theme="1"/>
        <rFont val="Eras Bold ITC"/>
        <family val="2"/>
      </rPr>
      <t>×</t>
    </r>
    <r>
      <rPr>
        <sz val="11"/>
        <color theme="1"/>
        <rFont val="Tahoma"/>
        <family val="2"/>
      </rPr>
      <t xml:space="preserve"> 0,46</t>
    </r>
    <r>
      <rPr>
        <sz val="11"/>
        <color theme="1"/>
        <rFont val="Aptos Narrow"/>
        <family val="2"/>
        <scheme val="minor"/>
      </rPr>
      <t/>
    </r>
  </si>
  <si>
    <t>MP 450</t>
  </si>
  <si>
    <t>MP 600</t>
  </si>
  <si>
    <t>MP 300</t>
  </si>
  <si>
    <r>
      <t xml:space="preserve">0,5 </t>
    </r>
    <r>
      <rPr>
        <sz val="11"/>
        <color theme="1"/>
        <rFont val="Eras Bold ITC"/>
        <family val="2"/>
      </rPr>
      <t>×</t>
    </r>
    <r>
      <rPr>
        <sz val="11"/>
        <color theme="1"/>
        <rFont val="Tahoma"/>
        <family val="2"/>
      </rPr>
      <t xml:space="preserve"> 0,7</t>
    </r>
  </si>
  <si>
    <t>Ancien</t>
  </si>
  <si>
    <t>Robinet</t>
  </si>
  <si>
    <r>
      <t xml:space="preserve">0,5 </t>
    </r>
    <r>
      <rPr>
        <sz val="11"/>
        <color theme="1"/>
        <rFont val="Eras Bold ITC"/>
        <family val="2"/>
      </rPr>
      <t>×</t>
    </r>
    <r>
      <rPr>
        <sz val="11"/>
        <color theme="1"/>
        <rFont val="Tahoma"/>
        <family val="2"/>
      </rPr>
      <t xml:space="preserve"> 0,8</t>
    </r>
  </si>
  <si>
    <t>Bureau 5</t>
  </si>
  <si>
    <t>Bureau 1</t>
  </si>
  <si>
    <t>Bureau 2</t>
  </si>
  <si>
    <t>Bureau 3</t>
  </si>
  <si>
    <t>Bureau 4</t>
  </si>
  <si>
    <t>RF 450</t>
  </si>
  <si>
    <t>Radiateur</t>
  </si>
  <si>
    <t>Local photocopieur</t>
  </si>
  <si>
    <t>WC</t>
  </si>
  <si>
    <t>Bureau 9</t>
  </si>
  <si>
    <t>Bureau président</t>
  </si>
  <si>
    <t>Bas (faux plafond RDC)</t>
  </si>
  <si>
    <t>Salle 8</t>
  </si>
  <si>
    <t>RF 600</t>
  </si>
  <si>
    <t>RF 1700</t>
  </si>
  <si>
    <t>Salle 2</t>
  </si>
  <si>
    <t>Salle 3</t>
  </si>
  <si>
    <t>Salle 4</t>
  </si>
  <si>
    <t>Salle du conseil</t>
  </si>
  <si>
    <t>Bureau 1 (aile droite)</t>
  </si>
  <si>
    <t>Bureau 2 (aile droite)</t>
  </si>
  <si>
    <t>Bureau 3 (aile droite)</t>
  </si>
  <si>
    <t>Bureau 4 (aile droite)</t>
  </si>
  <si>
    <t>Bureau 5 (aile droite)</t>
  </si>
  <si>
    <t>Bureau 6 (aile droite)</t>
  </si>
  <si>
    <r>
      <t xml:space="preserve">0,8 </t>
    </r>
    <r>
      <rPr>
        <sz val="11"/>
        <color theme="1"/>
        <rFont val="Aptos Narrow"/>
        <family val="2"/>
      </rPr>
      <t>×</t>
    </r>
    <r>
      <rPr>
        <sz val="11"/>
        <color theme="1"/>
        <rFont val="Tahoma"/>
        <family val="2"/>
      </rPr>
      <t xml:space="preserve"> 0,6</t>
    </r>
  </si>
  <si>
    <t>Bureau 1 (aile gauche)</t>
  </si>
  <si>
    <r>
      <t xml:space="preserve">0,6 </t>
    </r>
    <r>
      <rPr>
        <sz val="11"/>
        <color theme="1"/>
        <rFont val="Aptos Narrow"/>
        <family val="2"/>
      </rPr>
      <t>×</t>
    </r>
    <r>
      <rPr>
        <sz val="11"/>
        <color theme="1"/>
        <rFont val="Tahoma"/>
        <family val="2"/>
      </rPr>
      <t xml:space="preserve"> 0,7</t>
    </r>
  </si>
  <si>
    <t>Bureau 4 (aile gauche)</t>
  </si>
  <si>
    <t>MP 800</t>
  </si>
  <si>
    <t>Salle 1</t>
  </si>
  <si>
    <t>1 × 0,6</t>
  </si>
  <si>
    <t>MP 1700</t>
  </si>
  <si>
    <r>
      <t xml:space="preserve">0,7 </t>
    </r>
    <r>
      <rPr>
        <sz val="11"/>
        <color theme="1"/>
        <rFont val="Aptos Narrow"/>
        <family val="2"/>
      </rPr>
      <t>×</t>
    </r>
    <r>
      <rPr>
        <sz val="11"/>
        <color theme="1"/>
        <rFont val="Tahoma"/>
        <family val="2"/>
      </rPr>
      <t xml:space="preserve"> 0,5</t>
    </r>
  </si>
  <si>
    <r>
      <t xml:space="preserve">1 </t>
    </r>
    <r>
      <rPr>
        <sz val="11"/>
        <color theme="1"/>
        <rFont val="Aptos Narrow"/>
        <family val="2"/>
      </rPr>
      <t>×</t>
    </r>
    <r>
      <rPr>
        <sz val="11"/>
        <color theme="1"/>
        <rFont val="Tahoma"/>
        <family val="2"/>
      </rPr>
      <t xml:space="preserve"> 0,6</t>
    </r>
  </si>
  <si>
    <t>Ciat</t>
  </si>
  <si>
    <r>
      <t xml:space="preserve">1,2 </t>
    </r>
    <r>
      <rPr>
        <sz val="11"/>
        <color theme="1"/>
        <rFont val="Aptos Narrow"/>
        <family val="2"/>
      </rPr>
      <t>×</t>
    </r>
    <r>
      <rPr>
        <sz val="11"/>
        <color theme="1"/>
        <rFont val="Tahoma"/>
        <family val="2"/>
      </rPr>
      <t xml:space="preserve"> 0,6</t>
    </r>
  </si>
  <si>
    <r>
      <t xml:space="preserve">3 </t>
    </r>
    <r>
      <rPr>
        <sz val="11"/>
        <color theme="1"/>
        <rFont val="Aptos Narrow"/>
        <family val="2"/>
      </rPr>
      <t>×</t>
    </r>
    <r>
      <rPr>
        <sz val="11"/>
        <color theme="1"/>
        <rFont val="Tahoma"/>
        <family val="2"/>
      </rPr>
      <t>0,7</t>
    </r>
  </si>
  <si>
    <t>Sous sol</t>
  </si>
  <si>
    <t>RF 300</t>
  </si>
  <si>
    <t>A récupérer</t>
  </si>
  <si>
    <t>Ancien MP 450</t>
  </si>
  <si>
    <t>Débit</t>
  </si>
  <si>
    <t>4 x 289 l</t>
  </si>
  <si>
    <t>252 l/h</t>
  </si>
  <si>
    <t>382 l/h</t>
  </si>
  <si>
    <t xml:space="preserve">Salles de réunion 1 </t>
  </si>
  <si>
    <t>Salles de réunion 2</t>
  </si>
  <si>
    <t>Salles de réunion 4</t>
  </si>
  <si>
    <t>Extension par remontée bureau président 1er étage</t>
  </si>
  <si>
    <t>Bureau Nomade</t>
  </si>
  <si>
    <t>Salle Réuinion 3</t>
  </si>
  <si>
    <t>Bureau Tarn E 1</t>
  </si>
  <si>
    <t>Bureau Tarn E 2</t>
  </si>
  <si>
    <t>Bureau Tarn E 3</t>
  </si>
  <si>
    <t>289 l/h</t>
  </si>
  <si>
    <t>Ancien MP 600</t>
  </si>
  <si>
    <t>360 l/h</t>
  </si>
  <si>
    <t>542 l/h</t>
  </si>
  <si>
    <t>200 l/h</t>
  </si>
  <si>
    <t xml:space="preserve"> WC</t>
  </si>
  <si>
    <t>0,3 x 0,8</t>
  </si>
  <si>
    <t xml:space="preserve">Wesper </t>
  </si>
  <si>
    <t>301 l/h</t>
  </si>
  <si>
    <t>293 l/h</t>
  </si>
  <si>
    <t>241 l/h</t>
  </si>
  <si>
    <t>314 l/h</t>
  </si>
  <si>
    <t>DN 26 RF 450</t>
  </si>
  <si>
    <t>DN 20 RF 450</t>
  </si>
  <si>
    <t>DN 14 RF 450</t>
  </si>
  <si>
    <t>RF 800</t>
  </si>
  <si>
    <t>742 l/h</t>
  </si>
  <si>
    <t>491 l/h</t>
  </si>
  <si>
    <t>1300 l/h</t>
  </si>
  <si>
    <t>1050 l/h</t>
  </si>
  <si>
    <t>405 l/h</t>
  </si>
  <si>
    <t>250 l/h</t>
  </si>
  <si>
    <t>330 l/h</t>
  </si>
  <si>
    <t>VC R+3 N°5</t>
  </si>
  <si>
    <t>VC R+3 N°6</t>
  </si>
  <si>
    <t>VC R+3 N°7</t>
  </si>
  <si>
    <t>VC R+3 N°8</t>
  </si>
  <si>
    <t>VC R+3 N°9</t>
  </si>
  <si>
    <t>VC R+3 N°10</t>
  </si>
  <si>
    <t>VC R+3 N°11</t>
  </si>
  <si>
    <t>VC R+3 N°12</t>
  </si>
  <si>
    <t>VC R+3 N°13</t>
  </si>
  <si>
    <t>VC R+3 N°4</t>
  </si>
  <si>
    <t>VC R+3 N°3</t>
  </si>
  <si>
    <t>VC R+3 N°2</t>
  </si>
  <si>
    <t>VC R+3 N°1</t>
  </si>
  <si>
    <t>VC R+2 N°4</t>
  </si>
  <si>
    <t>VC R+2 N°3</t>
  </si>
  <si>
    <t>VC R+2 N°8</t>
  </si>
  <si>
    <t>VC R+2 N°6</t>
  </si>
  <si>
    <t>VC R+2 N°1</t>
  </si>
  <si>
    <t>VC R+2 N°2</t>
  </si>
  <si>
    <t>VC R+2 N°5</t>
  </si>
  <si>
    <t>VC R+2 N°7</t>
  </si>
  <si>
    <t>VC R+2 N°9</t>
  </si>
  <si>
    <t>VC R+2 N°10</t>
  </si>
  <si>
    <t>VC R+2 N°11</t>
  </si>
  <si>
    <t>VC R+2 N°12</t>
  </si>
  <si>
    <t>VC R+2 N°13</t>
  </si>
  <si>
    <t>VC R+1 N°1</t>
  </si>
  <si>
    <t>VC R+1 N°2</t>
  </si>
  <si>
    <t>VC R+1 N°3</t>
  </si>
  <si>
    <t>VC R+1 N°4</t>
  </si>
  <si>
    <t>VC R+1 N°5</t>
  </si>
  <si>
    <t>VC R+1 N°6</t>
  </si>
  <si>
    <t>VC R+1 N°7</t>
  </si>
  <si>
    <t>VC R+1 N°8</t>
  </si>
  <si>
    <t>VC R+1 N°9</t>
  </si>
  <si>
    <t>VC R+1 N°10</t>
  </si>
  <si>
    <t>VC R+1 N°11</t>
  </si>
  <si>
    <t>VC R+1 N°12</t>
  </si>
  <si>
    <t>VC RDC N°1</t>
  </si>
  <si>
    <t>VC RDC N°2</t>
  </si>
  <si>
    <t>VC RDC N°3</t>
  </si>
  <si>
    <t>VC RDC N°4</t>
  </si>
  <si>
    <t>VC RDC N°5</t>
  </si>
  <si>
    <t>VC RDC N°6</t>
  </si>
  <si>
    <t>VC RDC N°7</t>
  </si>
  <si>
    <t>VC RDC N°8</t>
  </si>
  <si>
    <t>VC RDC N°9</t>
  </si>
  <si>
    <t>VC RDC N°10</t>
  </si>
  <si>
    <t>VC RDC N°11</t>
  </si>
  <si>
    <t>VC RDC N°12</t>
  </si>
  <si>
    <t>VC RDC N°13</t>
  </si>
  <si>
    <t>VC RDC N°14</t>
  </si>
  <si>
    <t>VC RDC N°15</t>
  </si>
  <si>
    <t>VC RDC N°16</t>
  </si>
  <si>
    <t>Vanne 3 Voies Sous Stat Bat B</t>
  </si>
  <si>
    <t>Réseau eau condensée</t>
  </si>
  <si>
    <t>Vanne 3 Voies Change Over VC Bat A</t>
  </si>
  <si>
    <t>Vanne 3 Voies Régul Temp Chauff VC Bat A</t>
  </si>
  <si>
    <t>Vanne 3 Voies Régul Temp Froid VC Bat A</t>
  </si>
  <si>
    <t>Pompe CTA Amphi A</t>
  </si>
  <si>
    <t>VMC</t>
  </si>
  <si>
    <t>Couloir vers cours</t>
  </si>
  <si>
    <t>C1</t>
  </si>
  <si>
    <t>PV Télé E</t>
  </si>
  <si>
    <t>C2</t>
  </si>
  <si>
    <t>GV Télé E</t>
  </si>
  <si>
    <t>C6</t>
  </si>
  <si>
    <t>PV Audito</t>
  </si>
  <si>
    <t>Gestion manuelle / Horloge présente</t>
  </si>
  <si>
    <t>C7</t>
  </si>
  <si>
    <t>GV Audito</t>
  </si>
  <si>
    <t>C13</t>
  </si>
  <si>
    <t>PV Hygié</t>
  </si>
  <si>
    <t>C14</t>
  </si>
  <si>
    <t>C3</t>
  </si>
  <si>
    <t>C9</t>
  </si>
  <si>
    <t>Extract Audit</t>
  </si>
  <si>
    <t>C16</t>
  </si>
  <si>
    <t>Ppe fdr 1</t>
  </si>
  <si>
    <t>C17</t>
  </si>
  <si>
    <t>C18</t>
  </si>
  <si>
    <t>Ppe chd 1</t>
  </si>
  <si>
    <t>C19</t>
  </si>
  <si>
    <t>Ppe chd 2</t>
  </si>
  <si>
    <t>Club A</t>
  </si>
  <si>
    <t>Club B</t>
  </si>
  <si>
    <t>Club C</t>
  </si>
  <si>
    <t>Circulation Nouveau</t>
  </si>
  <si>
    <t>Circulation ancien Salle 2</t>
  </si>
  <si>
    <t>Bureaux ex Salle 3</t>
  </si>
  <si>
    <t>Pas depuis BAT B VC (réseau coupé)</t>
  </si>
  <si>
    <t>412 l/h</t>
  </si>
  <si>
    <t>326 l/h</t>
  </si>
  <si>
    <t>447 l/h</t>
  </si>
  <si>
    <t>2 x  206 l/h</t>
  </si>
  <si>
    <t>206 l/h</t>
  </si>
  <si>
    <t>516 l/h</t>
  </si>
  <si>
    <t>391 l/h</t>
  </si>
  <si>
    <t>FCL72VL Vers.2</t>
  </si>
  <si>
    <t>Condensagaz 407 kW</t>
  </si>
  <si>
    <t>Optimagaz 232 kW</t>
  </si>
  <si>
    <t>Pompe Double vers Réseau VC Bat A</t>
  </si>
  <si>
    <t>Pompe Double Vers Sous Stat Bat B</t>
  </si>
  <si>
    <t>Vit 2, P</t>
  </si>
  <si>
    <t>Besoin 18 m3/h DT 20</t>
  </si>
  <si>
    <t>Pompe Double Rad Bat A</t>
  </si>
  <si>
    <t>Besoin 1 m3/h DT 20</t>
  </si>
  <si>
    <t>Besoin 39 m3/h</t>
  </si>
  <si>
    <t>Pompe Prim Chaudière</t>
  </si>
  <si>
    <t>Vanne 2 voies Condensagaz</t>
  </si>
  <si>
    <t>Vanne 2 voies Optimagaz</t>
  </si>
  <si>
    <t>12 m3/h chaud - 23 m3/h frd DT 5</t>
  </si>
  <si>
    <t>Cuisine 1 vers Bat C</t>
  </si>
  <si>
    <t>Cuisine 2 vers Bat C</t>
  </si>
  <si>
    <t>V3V Télé E Chd</t>
  </si>
  <si>
    <t>V3V Hygié Chd</t>
  </si>
  <si>
    <t>V3V Audito Frd</t>
  </si>
  <si>
    <t>V3V Télé E Frd</t>
  </si>
  <si>
    <t>V3V Hygié Frd</t>
  </si>
  <si>
    <t>Pompe Condenseur</t>
  </si>
  <si>
    <t>Pompe Primaire Froid</t>
  </si>
  <si>
    <t>Circul Centrales Club VC</t>
  </si>
  <si>
    <t>Circul Rad B</t>
  </si>
  <si>
    <t>Circul VC Bat B</t>
  </si>
  <si>
    <t>Circul Rad C</t>
  </si>
  <si>
    <t>Récent (2012)</t>
  </si>
  <si>
    <t>ACE K18</t>
  </si>
  <si>
    <t>WE 45 090</t>
  </si>
  <si>
    <t>0,4*0,2</t>
  </si>
  <si>
    <t>FC 83M-2010/18</t>
  </si>
  <si>
    <r>
      <t xml:space="preserve">1,04 </t>
    </r>
    <r>
      <rPr>
        <sz val="11"/>
        <color theme="1"/>
        <rFont val="Aptos Narrow"/>
        <family val="2"/>
      </rPr>
      <t>×</t>
    </r>
    <r>
      <rPr>
        <sz val="11"/>
        <color theme="1"/>
        <rFont val="Tahoma"/>
        <family val="2"/>
      </rPr>
      <t xml:space="preserve"> 0,25</t>
    </r>
  </si>
  <si>
    <t>Vétuste</t>
  </si>
  <si>
    <t>possible hors service</t>
  </si>
  <si>
    <t>Cellier avant auditorium</t>
  </si>
  <si>
    <t>Van VPN 800</t>
  </si>
  <si>
    <t>Salle de réunion / refectoire</t>
  </si>
  <si>
    <t>Réfectoire</t>
  </si>
  <si>
    <t>Combles</t>
  </si>
  <si>
    <t>Régie 2</t>
  </si>
  <si>
    <t>WE 45 315 HS</t>
  </si>
  <si>
    <t xml:space="preserve">Ancien MP 450 </t>
  </si>
  <si>
    <t>VC RDC N°21</t>
  </si>
  <si>
    <t>VC RDC N°20</t>
  </si>
  <si>
    <t>VC RDC N°19</t>
  </si>
  <si>
    <t>VC RDC N°18</t>
  </si>
  <si>
    <t>VC RDC N°17</t>
  </si>
  <si>
    <t>VC RDC n°1</t>
  </si>
  <si>
    <t>VC RDC n°2</t>
  </si>
  <si>
    <t>VC RDC n°3</t>
  </si>
  <si>
    <t>VC RDC n°4</t>
  </si>
  <si>
    <t>VC RDC n°5</t>
  </si>
  <si>
    <t>VC RDC n°6</t>
  </si>
  <si>
    <t>VC RDC n°7</t>
  </si>
  <si>
    <t>VC RDC n°8</t>
  </si>
  <si>
    <t>VC RDC n°9</t>
  </si>
  <si>
    <t>VC RDC n°10</t>
  </si>
  <si>
    <t>VC RDC n°11</t>
  </si>
  <si>
    <t>VC R+1 n°1</t>
  </si>
  <si>
    <t>VC R+1 n°2</t>
  </si>
  <si>
    <t>VC R+1 n°3</t>
  </si>
  <si>
    <t>VC R+1 n°4</t>
  </si>
  <si>
    <t>VC R+1 n°5</t>
  </si>
  <si>
    <t>VC R+1 n°6</t>
  </si>
  <si>
    <t>VC R+1 n°7</t>
  </si>
  <si>
    <t>VC R+1 n°10</t>
  </si>
  <si>
    <t>VC R+1 n°11</t>
  </si>
  <si>
    <t>Entrée bat C</t>
  </si>
  <si>
    <t xml:space="preserve">Ventilo 50W ref 30 315 </t>
  </si>
  <si>
    <t xml:space="preserve">Ventilo 50W </t>
  </si>
  <si>
    <t>Ventilo 50 W</t>
  </si>
  <si>
    <t>Murale Mc Quay DSP 020 R1TSEC094</t>
  </si>
  <si>
    <t>Murale (DLS-020)</t>
  </si>
  <si>
    <t>Murale Wesper RC278V3       RCL-C08</t>
  </si>
  <si>
    <t>Locale sur VC</t>
  </si>
  <si>
    <t>Salle APAVE Classe 5</t>
  </si>
  <si>
    <t>Murale</t>
  </si>
  <si>
    <t>Encastré dans fauxplafond</t>
  </si>
  <si>
    <t>Murale   RCL-C08</t>
  </si>
  <si>
    <t xml:space="preserve">WE 45 315 </t>
  </si>
  <si>
    <t>Vétuste 1993?</t>
  </si>
  <si>
    <t>Murale Snyder General</t>
  </si>
  <si>
    <t>VC SS n°3</t>
  </si>
  <si>
    <t>Hz Encastré dans fauxplafond</t>
  </si>
  <si>
    <t>VC SS n°4</t>
  </si>
  <si>
    <t>VC SS n°5</t>
  </si>
  <si>
    <t>VC SS n° 6</t>
  </si>
  <si>
    <t>Van VPN non verif</t>
  </si>
  <si>
    <t>Bureau 1 en face escalier</t>
  </si>
  <si>
    <t>Bureaux 2</t>
  </si>
  <si>
    <t xml:space="preserve">     Bureau 3</t>
  </si>
  <si>
    <t xml:space="preserve"> Bureau 3 HS</t>
  </si>
  <si>
    <t>Grilles CTA</t>
  </si>
  <si>
    <t>Baie infos / Froid uniquement ?</t>
  </si>
  <si>
    <t>Couloir proche Bur 1</t>
  </si>
  <si>
    <t>Mitsubishi</t>
  </si>
  <si>
    <t>Hz Non carénée Froid</t>
  </si>
  <si>
    <t>Zone principale</t>
  </si>
  <si>
    <t>Bureau 5 (petit)</t>
  </si>
  <si>
    <t>Bureau 5 (grand)</t>
  </si>
  <si>
    <t>Bureau C Martin</t>
  </si>
  <si>
    <t>Bureau 3 RDV</t>
  </si>
  <si>
    <t>Remontée depuis CTA SS Sol</t>
  </si>
  <si>
    <t xml:space="preserve"> 289l/h</t>
  </si>
  <si>
    <t>Dans placard, Hz, non carrossé</t>
  </si>
  <si>
    <t>1390 l/h</t>
  </si>
  <si>
    <t>Murale siemens RAB 11</t>
  </si>
  <si>
    <t xml:space="preserve">93 W elec </t>
  </si>
  <si>
    <t>6,7 kW ch / 5,4 kW frd</t>
  </si>
  <si>
    <t>Ajout</t>
  </si>
  <si>
    <t>Robinet Simple</t>
  </si>
  <si>
    <t>V3V</t>
  </si>
  <si>
    <t>Moteur A1H200 24V</t>
  </si>
  <si>
    <t xml:space="preserve">ECGWN 209 </t>
  </si>
  <si>
    <t>R410a</t>
  </si>
  <si>
    <t>Aucune plannification, Horloge</t>
  </si>
  <si>
    <t>Pilotée avec le groupe Froid</t>
  </si>
  <si>
    <t>Pilotée avec le groupe Froid ?</t>
  </si>
  <si>
    <t xml:space="preserve"> 20 W 220 V 1993</t>
  </si>
  <si>
    <t>DN 100 - Moteur 220 V</t>
  </si>
  <si>
    <t>Vanne 3 Voies Rad A</t>
  </si>
  <si>
    <t>Inutile</t>
  </si>
  <si>
    <t>V3V eau condensée inutile eau glycolée</t>
  </si>
  <si>
    <t>Sonde Primaire Retour</t>
  </si>
  <si>
    <t>Sonde Départ VC</t>
  </si>
  <si>
    <t>Sonde Départ Bat B</t>
  </si>
  <si>
    <t xml:space="preserve">Wilo </t>
  </si>
  <si>
    <t xml:space="preserve">Yonos MAXO-D 40/0,5-8 </t>
  </si>
  <si>
    <t xml:space="preserve">Grundfoss </t>
  </si>
  <si>
    <t xml:space="preserve">UPSD 32-50 </t>
  </si>
  <si>
    <t>UMTD 50/60</t>
  </si>
  <si>
    <t xml:space="preserve">UPSD 32-80 </t>
  </si>
  <si>
    <t>LMD 80/160</t>
  </si>
  <si>
    <t xml:space="preserve">Moteur Stefa </t>
  </si>
  <si>
    <t>A2H200</t>
  </si>
  <si>
    <t>Grundfos</t>
  </si>
  <si>
    <t xml:space="preserve">Moteur SCS </t>
  </si>
  <si>
    <t>Thermic AT2ST</t>
  </si>
  <si>
    <t xml:space="preserve">Grundfos </t>
  </si>
  <si>
    <t>UMCD 100/60</t>
  </si>
  <si>
    <t>UPCD 80/120</t>
  </si>
  <si>
    <t>UMCD 40/30</t>
  </si>
  <si>
    <t xml:space="preserve">Steafa </t>
  </si>
  <si>
    <t>FT-T1</t>
  </si>
  <si>
    <t>Sonde Retour Eau Condensée</t>
  </si>
  <si>
    <t>3V100 NW</t>
  </si>
  <si>
    <t>TRANE Frd Seul</t>
  </si>
  <si>
    <t>Groupe Froid</t>
  </si>
  <si>
    <t>vit 3  - Besoin 3 m3/h</t>
  </si>
  <si>
    <t>Besoin 8 m3/h</t>
  </si>
  <si>
    <t>Vit2   - 0,115 W - 1 m3/h</t>
  </si>
  <si>
    <t>Vit 1 - 2,5 m3/h</t>
  </si>
  <si>
    <t>3 kW</t>
  </si>
  <si>
    <t>GV Hygié</t>
  </si>
  <si>
    <t>Extract Télé E</t>
  </si>
  <si>
    <t>KG160</t>
  </si>
  <si>
    <t>KG63</t>
  </si>
  <si>
    <t>KG100</t>
  </si>
  <si>
    <t>UPTD 80/120</t>
  </si>
  <si>
    <t>VXG 41-32</t>
  </si>
  <si>
    <t>VXG 41-40</t>
  </si>
  <si>
    <t>VXG 41-25</t>
  </si>
  <si>
    <t>Volet AN</t>
  </si>
  <si>
    <t>Kimo</t>
  </si>
  <si>
    <t>Moteur L&amp;G</t>
  </si>
  <si>
    <t>Moteur 24 V</t>
  </si>
  <si>
    <t>Pression avec liquide</t>
  </si>
  <si>
    <t>Horloge Audito</t>
  </si>
  <si>
    <t>Horloge Télé E</t>
  </si>
  <si>
    <t>Horloge Hygié</t>
  </si>
  <si>
    <t>Couplé Avec Soufflage Audito</t>
  </si>
  <si>
    <t>Régul Temp Télé E</t>
  </si>
  <si>
    <t>Régul Temp Audito</t>
  </si>
  <si>
    <t>Régul Temp Hygié</t>
  </si>
  <si>
    <t xml:space="preserve"> </t>
  </si>
  <si>
    <t>Wesper HS</t>
  </si>
  <si>
    <t>Murale récente</t>
  </si>
  <si>
    <t>Radiateur HS</t>
  </si>
  <si>
    <t>Bureau 2 + 3 (aile gauche)</t>
  </si>
  <si>
    <t>Acceuil</t>
  </si>
  <si>
    <t>VC R+1 n°16</t>
  </si>
  <si>
    <t>autre bureau</t>
  </si>
  <si>
    <t>WE 45 314</t>
  </si>
  <si>
    <t>Cassette 26</t>
  </si>
  <si>
    <t>Ref sur plan</t>
  </si>
  <si>
    <t>État / Vétusté</t>
  </si>
  <si>
    <t>Rez-de-chaussez</t>
  </si>
  <si>
    <t>1er étage</t>
  </si>
  <si>
    <t>2nd  étage</t>
  </si>
  <si>
    <t xml:space="preserve">WC </t>
  </si>
  <si>
    <t xml:space="preserve">Photocopieur </t>
  </si>
  <si>
    <t xml:space="preserve">Haut </t>
  </si>
  <si>
    <t>Robinet simple</t>
  </si>
  <si>
    <t>3ème  étage</t>
  </si>
  <si>
    <r>
      <t xml:space="preserve">0,5 </t>
    </r>
    <r>
      <rPr>
        <sz val="11"/>
        <rFont val="Eras Bold ITC"/>
        <family val="2"/>
      </rPr>
      <t>×</t>
    </r>
    <r>
      <rPr>
        <sz val="11"/>
        <rFont val="Tahoma"/>
        <family val="2"/>
      </rPr>
      <t xml:space="preserve"> 0,7</t>
    </r>
  </si>
  <si>
    <t>Sur plan</t>
  </si>
  <si>
    <t>Isolé avec 200 mm de laine de verre . Donne acès sur toit. Présence d'un cumulus 2000W / 30L. Ventilation ALDES 61 W</t>
  </si>
  <si>
    <t>Caisson Double Flux Biblio</t>
  </si>
  <si>
    <t>Armoire électrique RDC zone Tarn Entreprendre</t>
  </si>
  <si>
    <t>Vit 3</t>
  </si>
  <si>
    <t xml:space="preserve">Ref </t>
  </si>
  <si>
    <t>Vit , puissance 1,1 kW</t>
  </si>
  <si>
    <t>Rez de chaussez</t>
  </si>
  <si>
    <t>Salle à manger</t>
  </si>
  <si>
    <r>
      <t>1</t>
    </r>
    <r>
      <rPr>
        <b/>
        <sz val="12"/>
        <color rgb="FFFF0000"/>
        <rFont val="Aptos Narrow"/>
        <family val="2"/>
      </rPr>
      <t>er</t>
    </r>
    <r>
      <rPr>
        <b/>
        <sz val="12"/>
        <color rgb="FFFF0000"/>
        <rFont val="Aptos Narrow"/>
        <family val="2"/>
        <scheme val="minor"/>
      </rPr>
      <t xml:space="preserve"> étage</t>
    </r>
  </si>
  <si>
    <t>VC R+1 n°8</t>
  </si>
  <si>
    <t>VC R+1 n°9</t>
  </si>
  <si>
    <t>VC R+1 n°12</t>
  </si>
  <si>
    <t>VC R+1 n°13</t>
  </si>
  <si>
    <t>VC R+1 n°14</t>
  </si>
  <si>
    <t>VC R+1 n°15</t>
  </si>
  <si>
    <t>Thermostat mural DSP 020</t>
  </si>
  <si>
    <t xml:space="preserve">Besoin 44 m3/h DT 5, dont 27 m3/h pour Bat A, retour bat A vers Bat B-C 14m3/h B et 30 m3/h C </t>
  </si>
  <si>
    <t xml:space="preserve">Besoin 45 m3/h </t>
  </si>
  <si>
    <t xml:space="preserve">v3v manuelle x 2 - change over </t>
  </si>
  <si>
    <t xml:space="preserve">Sans v3v, sans sonde </t>
  </si>
  <si>
    <t xml:space="preserve">3 V2V  - change over - moteur A2D 20 steafa </t>
  </si>
  <si>
    <t>VC SS n°1</t>
  </si>
  <si>
    <t>VC SS n°2</t>
  </si>
  <si>
    <t>Locale sur VC + ventilation</t>
  </si>
  <si>
    <t>Côté, remontée dans l'escalier</t>
  </si>
  <si>
    <t>VC combles n°1</t>
  </si>
  <si>
    <t>VC combles n°2</t>
  </si>
  <si>
    <t>VC combles n°3</t>
  </si>
  <si>
    <t xml:space="preserve">Régie 1 </t>
  </si>
  <si>
    <t>Depuis côté bureaux</t>
  </si>
  <si>
    <t>Ppe fdr 2</t>
  </si>
  <si>
    <t>V3V audito Chd</t>
  </si>
  <si>
    <t>Défaut filtre</t>
  </si>
  <si>
    <t>Caisson Wolf</t>
  </si>
  <si>
    <t>Grundfoss</t>
  </si>
  <si>
    <t>UPTD 50/120</t>
  </si>
  <si>
    <t>L&amp;G</t>
  </si>
  <si>
    <t>Siemens L&amp;G</t>
  </si>
  <si>
    <t>SQB71</t>
  </si>
  <si>
    <t>Couplé avec soufflage</t>
  </si>
  <si>
    <t>Horloge STOP 18h; START décalage 2h sur hiver</t>
  </si>
  <si>
    <t>Horloge STOP 21h ; START 2h décalage 1h sur hiver</t>
  </si>
  <si>
    <t>Température Soufflage ? 25°C été</t>
  </si>
  <si>
    <t>Température Soufflage ? 23°C été</t>
  </si>
  <si>
    <t>Température Soufflage ? 24°C été</t>
  </si>
  <si>
    <t>Couplé Avec Soufflage</t>
  </si>
  <si>
    <t>Arrêt caisson</t>
  </si>
  <si>
    <t>Type</t>
  </si>
  <si>
    <t>Manuel</t>
  </si>
  <si>
    <t xml:space="preserve">Alim VC </t>
  </si>
  <si>
    <t xml:space="preserve"> Chaud (Inutile)</t>
  </si>
  <si>
    <t>Froid (Inutile)</t>
  </si>
  <si>
    <t>Rad N°1</t>
  </si>
  <si>
    <t>Rad N°2</t>
  </si>
  <si>
    <t>Couloir</t>
  </si>
  <si>
    <t>VC RDC n°18</t>
  </si>
  <si>
    <t>VC RDC n°19</t>
  </si>
  <si>
    <t>Cellier 2</t>
  </si>
  <si>
    <t xml:space="preserve">Murale  </t>
  </si>
  <si>
    <t>135 W</t>
  </si>
  <si>
    <t>VAN-VPN 1000</t>
  </si>
  <si>
    <t>VAC 1000</t>
  </si>
  <si>
    <t>Hz Encastré dans fauxplafond (1 HS ?) / 135 W</t>
  </si>
  <si>
    <t xml:space="preserve">VAN VPN 1000 </t>
  </si>
  <si>
    <t>Clim Mitsubishi / 26 W</t>
  </si>
  <si>
    <t>MSZ-AP25VGK</t>
  </si>
  <si>
    <t>Clim *</t>
  </si>
  <si>
    <t>Circuit hydraulique Isolé / 147 W</t>
  </si>
  <si>
    <t>CV 133</t>
  </si>
  <si>
    <t>Bâtiment B</t>
  </si>
  <si>
    <t>Bâtiment A</t>
  </si>
  <si>
    <t>Bâtiment C</t>
  </si>
  <si>
    <t>Le froid vers le bâtiment A est ditribué via les pompes primaires Trane. Le retour du bâtiment A se mélange à aller vers le bâtiment B et C via une vanne d'équilibre. Conception à revoir</t>
  </si>
  <si>
    <t xml:space="preserve">Contacteurs armoire CTA --&gt; </t>
  </si>
  <si>
    <t>Puissance --&gt;</t>
  </si>
  <si>
    <t>Moteur L&amp;Gyr SQX61</t>
  </si>
  <si>
    <t>Nombre : 1</t>
  </si>
  <si>
    <t>Nombre : 3; 1 / caisson</t>
  </si>
  <si>
    <t>Proche B8 / MP 450</t>
  </si>
  <si>
    <t>Proche Archives RDC / MP 450</t>
  </si>
  <si>
    <t>Proche Amphi A WC / MP 450</t>
  </si>
  <si>
    <t>Proche Banque / MP 450</t>
  </si>
  <si>
    <t>Déport Ancienne salle 1/ MP 600</t>
  </si>
  <si>
    <t>VC</t>
  </si>
  <si>
    <t>Telecom</t>
  </si>
  <si>
    <t>Rad</t>
  </si>
  <si>
    <t>Radiateur N°1</t>
  </si>
  <si>
    <t>Radiateur N°2</t>
  </si>
  <si>
    <t>Radiateur N°3</t>
  </si>
  <si>
    <t>Radiateur N°4</t>
  </si>
  <si>
    <t>Radiateur N°5</t>
  </si>
  <si>
    <t>Radiateur N°6</t>
  </si>
  <si>
    <t>Radiateur N°7</t>
  </si>
  <si>
    <t>Radiateur N°8</t>
  </si>
  <si>
    <t>Archive 1</t>
  </si>
  <si>
    <t>Archive 2</t>
  </si>
  <si>
    <t>Pièce 1</t>
  </si>
  <si>
    <t>Clim</t>
  </si>
  <si>
    <t>Cassette 22</t>
  </si>
  <si>
    <t>Cassette 23</t>
  </si>
  <si>
    <t>Cassette 24</t>
  </si>
  <si>
    <t>Cassette 25</t>
  </si>
  <si>
    <t>Couloir Avant centrale AMPHI</t>
  </si>
  <si>
    <t>Couloir Escalier</t>
  </si>
  <si>
    <t>Couloir Vers Ascenseur</t>
  </si>
  <si>
    <t>Lavabo WC</t>
  </si>
  <si>
    <t>A suppr</t>
  </si>
  <si>
    <t>Archives</t>
  </si>
  <si>
    <t>Branchement Elec R+1</t>
  </si>
  <si>
    <t>Clim Archive</t>
  </si>
  <si>
    <t>Déjà Suppr</t>
  </si>
  <si>
    <t>255 l/h</t>
  </si>
  <si>
    <t>352 l/h</t>
  </si>
  <si>
    <t>318 l/h</t>
  </si>
  <si>
    <t>430l/h</t>
  </si>
  <si>
    <t>560 l/h</t>
  </si>
  <si>
    <t>525 l/h</t>
  </si>
  <si>
    <t>380 l/h</t>
  </si>
  <si>
    <t>Suppr fin 24</t>
  </si>
  <si>
    <t>Réseau Club</t>
  </si>
  <si>
    <t>VC RDC n°8 Bis</t>
  </si>
  <si>
    <t>1 HS ne pas remplacer</t>
  </si>
  <si>
    <t>Zone centrale</t>
  </si>
  <si>
    <t>Caisson Ex Télé Enseign</t>
  </si>
  <si>
    <t xml:space="preserve">Régul Temp Soufflage </t>
  </si>
  <si>
    <t>Détail dans Onglet  Chaufferies CCI</t>
  </si>
  <si>
    <t>Ne pas toucher reste autonome</t>
  </si>
  <si>
    <t>Ne pas remplacer</t>
  </si>
  <si>
    <t>A supprimer</t>
  </si>
  <si>
    <t>A remplacer</t>
  </si>
  <si>
    <t>Couloir vers Club C</t>
  </si>
  <si>
    <t>Couloir WC</t>
  </si>
  <si>
    <t>A Conserver comme rembarde</t>
  </si>
  <si>
    <t>PV Petite Vitesse</t>
  </si>
  <si>
    <t>GV Grande Votesse</t>
  </si>
  <si>
    <t>Contacteur Armoire Sous stat</t>
  </si>
  <si>
    <t>Equipements fonctionnement</t>
  </si>
  <si>
    <t>kW Elec</t>
  </si>
  <si>
    <t>Auditorium OK</t>
  </si>
  <si>
    <t>Hygiénique OK, réseau aérolique à repérer</t>
  </si>
  <si>
    <t>Ajout Sonde CO2 pour passage en GV + Extracteur si il y a du monde</t>
  </si>
  <si>
    <t>Ajout forçage Mise en chauffe, GV sans extraction, si écart de 2°C entre consigne zone et température réelle, Ajout sonde ambiance Auditorium - Zone centrale</t>
  </si>
  <si>
    <t>V2V motorisé ce qui permet d etravailler sur le delta P des pompes variables</t>
  </si>
  <si>
    <t>Caisson R+1</t>
  </si>
  <si>
    <t>Contacteur Armoire Elec R+1 Mono</t>
  </si>
  <si>
    <t>Archives RDC</t>
  </si>
  <si>
    <t>PAC Broche</t>
  </si>
  <si>
    <t>PAC Amphi A</t>
  </si>
  <si>
    <t>Caisson WC</t>
  </si>
  <si>
    <t>Départ Elec ???</t>
  </si>
  <si>
    <t>ALDES</t>
  </si>
  <si>
    <t>Type K 125 XL</t>
  </si>
  <si>
    <t>VIM</t>
  </si>
  <si>
    <t xml:space="preserve">Placard R+3, Départ Elec Armoire R+3 Mono </t>
  </si>
  <si>
    <t>VMC RDC</t>
  </si>
  <si>
    <t>Hygiénique WC R+1 à R+3</t>
  </si>
  <si>
    <t>360 m3/h</t>
  </si>
  <si>
    <t>1200 m3/h</t>
  </si>
  <si>
    <t>CADB S 010</t>
  </si>
  <si>
    <t>0,36 kW ; mono (2 x 1,5 Amp)</t>
  </si>
  <si>
    <t>Sonde soufflage x 3</t>
  </si>
  <si>
    <t>QAM22 x 3</t>
  </si>
  <si>
    <t>Semblent Bon état</t>
  </si>
  <si>
    <t>Nouveau bureau</t>
  </si>
  <si>
    <t xml:space="preserve">Pompe VC Club B + Jeux vanne Manu change over + V3V </t>
  </si>
  <si>
    <t>Murale 2 VC                    RC278V3       RCL-C08</t>
  </si>
  <si>
    <t>VC à conserver</t>
  </si>
  <si>
    <t>Ajout piquage par sous sol au niveau du réfectoire</t>
  </si>
  <si>
    <t>Haut / 135 W</t>
  </si>
  <si>
    <t>Hz, encastré en faux plafond</t>
  </si>
  <si>
    <t>Radiateur R+1 N°1</t>
  </si>
  <si>
    <t>Radiateur R+1 N°2</t>
  </si>
  <si>
    <t>Radiateur R+1 N°3</t>
  </si>
  <si>
    <t>Radiateur R+2 N°1</t>
  </si>
  <si>
    <t>Radiateur R+2 N°2</t>
  </si>
  <si>
    <t>Radiateur R+3 N°1</t>
  </si>
  <si>
    <t>Rad RDC n°8</t>
  </si>
  <si>
    <t>Rad RDC n°9</t>
  </si>
  <si>
    <t>Rad RDC n°10</t>
  </si>
  <si>
    <t>Rad RDC n°11</t>
  </si>
  <si>
    <t>Rad RDC n°10 bis</t>
  </si>
  <si>
    <t>Rad RDC n°12</t>
  </si>
  <si>
    <t>Rad RDC n°13</t>
  </si>
  <si>
    <t>Rad RDC n°14</t>
  </si>
  <si>
    <t>Rad RDC n°15</t>
  </si>
  <si>
    <t>Rad RDC n°16</t>
  </si>
  <si>
    <t>Rad RDC n°17</t>
  </si>
  <si>
    <t>CF Equipements CVC</t>
  </si>
  <si>
    <t>Contacteur Armoire Div Sous-Sol tri 32 Amp</t>
  </si>
  <si>
    <t>Contacteur Armoire Div Sous-Sol Mono 40 Amp</t>
  </si>
  <si>
    <t>2 Unité int =  Cassette</t>
  </si>
  <si>
    <t>4 Unités int = Cassette</t>
  </si>
  <si>
    <t>Carnaux fumées 30/40 à retuber</t>
  </si>
  <si>
    <t>hauteur conduit fumées 18-20 m</t>
  </si>
  <si>
    <t>Daikin BRC1052</t>
  </si>
  <si>
    <t>Daikin BRC1E52A7</t>
  </si>
  <si>
    <t>Armoire Div demi Niveau R+1, Mono C10 Amp</t>
  </si>
  <si>
    <t xml:space="preserve">Salle 1 Pause Stagiaire </t>
  </si>
  <si>
    <t>Carrier</t>
  </si>
  <si>
    <t>Murale Mécanique Ok sur vit ventilo - HS Temp - Fx constant</t>
  </si>
  <si>
    <t>VC 4 tubes - 2 batteries</t>
  </si>
  <si>
    <t>VC 2 tubes - Frd uniquement</t>
  </si>
  <si>
    <t>Hors périmètre</t>
  </si>
  <si>
    <t>Non remplacé</t>
  </si>
  <si>
    <t>A conserver - VC 4 Tubes</t>
  </si>
  <si>
    <t>WE 45 316</t>
  </si>
  <si>
    <t>Ancien MP 1250 Déplacé</t>
  </si>
  <si>
    <t>Salle 304 (ancienne salle 7)</t>
  </si>
  <si>
    <t>RF450</t>
  </si>
  <si>
    <t>Salle 305 bis ( ancinne salle 6)</t>
  </si>
  <si>
    <t>Salle 305 ( ancienne salle  6)</t>
  </si>
  <si>
    <t xml:space="preserve">Bureau 1 </t>
  </si>
  <si>
    <t>230 l/h</t>
  </si>
  <si>
    <t>Salle 10 (ISN 1)</t>
  </si>
  <si>
    <t>RF1250</t>
  </si>
  <si>
    <t>Salle 9 (ISN 2)</t>
  </si>
  <si>
    <t>Labo langues</t>
  </si>
  <si>
    <t>Rque débit côté ISN  diam tube 20 mm pour un débit de 1320l/h</t>
  </si>
  <si>
    <t>Rque débit côté bureaux 1/2/304 diam tube 40 mm pour un débit de 4665l/h</t>
  </si>
  <si>
    <t xml:space="preserve">besoin reconfig </t>
  </si>
  <si>
    <t>Plinthe</t>
  </si>
  <si>
    <t>Locale sur "VC"</t>
  </si>
  <si>
    <t>Intégrée sur Unité Int</t>
  </si>
  <si>
    <t>1 Unité int = Murale FVXS35FV1B</t>
  </si>
  <si>
    <t>Chaudière Condens 4 piquages</t>
  </si>
  <si>
    <t>Bâtiment C (ventilo-convecteurs 4 tubes)</t>
  </si>
  <si>
    <t>Encastré / Prévoir Cloison</t>
  </si>
  <si>
    <t>Libellé à changer Zone Centrale à la place de Télé Enseignement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</si>
</sst>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b/>
      <sz val="10"/>
      <color rgb="FFFFFFFF"/>
      <name val="Tahoma"/>
      <family val="2"/>
    </font>
    <font>
      <sz val="11"/>
      <color theme="1"/>
      <name val="Tahoma"/>
      <family val="2"/>
    </font>
    <font>
      <sz val="11"/>
      <color theme="1"/>
      <name val="Eras Bold ITC"/>
      <family val="2"/>
    </font>
    <font>
      <sz val="11"/>
      <color theme="1"/>
      <name val="Aptos Narrow"/>
      <family val="2"/>
    </font>
    <font>
      <sz val="8"/>
      <name val="Aptos Narrow"/>
      <family val="2"/>
      <scheme val="minor"/>
    </font>
    <font>
      <sz val="11"/>
      <name val="Tahoma"/>
      <family val="2"/>
    </font>
    <font>
      <sz val="11"/>
      <color rgb="FF000000"/>
      <name val="Tahoma"/>
      <family val="2"/>
    </font>
    <font>
      <sz val="11"/>
      <color theme="1"/>
      <name val="Aptos Narrow"/>
      <family val="2"/>
      <scheme val="minor"/>
    </font>
    <font>
      <b/>
      <sz val="12"/>
      <color rgb="FFFF0000"/>
      <name val="Tahoma"/>
      <family val="2"/>
    </font>
    <font>
      <b/>
      <sz val="10"/>
      <name val="Tahoma"/>
      <family val="2"/>
    </font>
    <font>
      <sz val="11"/>
      <name val="Eras Bold ITC"/>
      <family val="2"/>
    </font>
    <font>
      <b/>
      <sz val="11"/>
      <color rgb="FFFF0000"/>
      <name val="Aptos Narrow"/>
      <family val="2"/>
      <scheme val="minor"/>
    </font>
    <font>
      <b/>
      <sz val="10"/>
      <color rgb="FFFF0000"/>
      <name val="Tahoma"/>
      <family val="2"/>
    </font>
    <font>
      <b/>
      <sz val="12"/>
      <color rgb="FFFF0000"/>
      <name val="Aptos Narrow"/>
      <family val="2"/>
      <scheme val="minor"/>
    </font>
    <font>
      <b/>
      <sz val="12"/>
      <color rgb="FFFF0000"/>
      <name val="Aptos Narrow"/>
      <family val="2"/>
    </font>
    <font>
      <b/>
      <sz val="14"/>
      <name val="Tahoma"/>
      <family val="2"/>
    </font>
    <font>
      <b/>
      <sz val="14"/>
      <color theme="1"/>
      <name val="Aptos Narrow"/>
      <family val="2"/>
      <scheme val="minor"/>
    </font>
    <font>
      <b/>
      <sz val="14"/>
      <color theme="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ED7D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0" fontId="8" fillId="0" borderId="0"/>
  </cellStyleXfs>
  <cellXfs count="12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2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0" borderId="9" xfId="0" applyBorder="1"/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0" fillId="8" borderId="0" xfId="0" applyFont="1" applyFill="1" applyAlignment="1">
      <alignment vertical="center" wrapText="1"/>
    </xf>
    <xf numFmtId="0" fontId="0" fillId="8" borderId="0" xfId="0" applyFill="1"/>
    <xf numFmtId="0" fontId="0" fillId="8" borderId="9" xfId="0" applyFill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8" borderId="1" xfId="0" applyFill="1" applyBorder="1"/>
    <xf numFmtId="0" fontId="6" fillId="0" borderId="5" xfId="0" applyFont="1" applyBorder="1" applyAlignment="1">
      <alignment horizontal="center" vertical="center" wrapText="1"/>
    </xf>
    <xf numFmtId="0" fontId="0" fillId="0" borderId="5" xfId="0" applyBorder="1"/>
    <xf numFmtId="0" fontId="2" fillId="0" borderId="5" xfId="0" applyFont="1" applyBorder="1" applyAlignment="1">
      <alignment horizontal="center"/>
    </xf>
    <xf numFmtId="0" fontId="1" fillId="2" borderId="21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1" xfId="0" applyBorder="1"/>
    <xf numFmtId="0" fontId="2" fillId="0" borderId="21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4" borderId="0" xfId="0" applyFill="1"/>
    <xf numFmtId="0" fontId="9" fillId="4" borderId="0" xfId="0" applyFont="1" applyFill="1" applyAlignment="1">
      <alignment vertical="center" wrapText="1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7" borderId="0" xfId="0" applyFill="1" applyAlignment="1">
      <alignment horizontal="center"/>
    </xf>
    <xf numFmtId="0" fontId="18" fillId="9" borderId="1" xfId="0" applyFont="1" applyFill="1" applyBorder="1"/>
    <xf numFmtId="0" fontId="0" fillId="0" borderId="7" xfId="0" applyBorder="1"/>
    <xf numFmtId="0" fontId="0" fillId="0" borderId="4" xfId="0" applyBorder="1"/>
    <xf numFmtId="0" fontId="6" fillId="7" borderId="1" xfId="0" applyFont="1" applyFill="1" applyBorder="1" applyAlignment="1">
      <alignment horizontal="center"/>
    </xf>
    <xf numFmtId="0" fontId="9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4" borderId="3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/>
    </xf>
    <xf numFmtId="0" fontId="14" fillId="4" borderId="10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/>
    </xf>
    <xf numFmtId="0" fontId="16" fillId="3" borderId="0" xfId="0" applyFont="1" applyFill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8" fillId="3" borderId="3" xfId="0" applyFont="1" applyFill="1" applyBorder="1" applyAlignment="1">
      <alignment horizontal="center"/>
    </xf>
    <xf numFmtId="0" fontId="18" fillId="3" borderId="10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24D23D87-3E16-4D95-A301-EC6CE0A1713C}"/>
  </cellStyles>
  <dxfs count="0"/>
  <tableStyles count="0" defaultTableStyle="TableStyleMedium2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0C7FF-2712-4C82-A434-F6359ACA65AD}">
  <sheetPr>
    <tabColor rgb="FFFF0000"/>
  </sheetPr>
  <dimension ref="A1:N245"/>
  <sheetViews>
    <sheetView topLeftCell="C1" zoomScaleNormal="100" workbookViewId="0">
      <pane ySplit="1" topLeftCell="A134" activePane="bottomLeft" state="frozen"/>
      <selection pane="bottomLeft" activeCell="I143" sqref="I143"/>
    </sheetView>
  </sheetViews>
  <sheetFormatPr baseColWidth="10" defaultRowHeight="15" x14ac:dyDescent="0.25"/>
  <cols>
    <col min="1" max="1" width="23.5703125" customWidth="1"/>
    <col min="2" max="2" width="18" customWidth="1"/>
    <col min="3" max="3" width="25.5703125" customWidth="1"/>
    <col min="4" max="4" width="29.85546875" customWidth="1"/>
    <col min="5" max="5" width="15.42578125" customWidth="1"/>
    <col min="6" max="6" width="28.28515625" customWidth="1"/>
    <col min="7" max="7" width="25.42578125" customWidth="1"/>
    <col min="8" max="8" width="20.5703125" customWidth="1"/>
    <col min="9" max="9" width="26.5703125" customWidth="1"/>
    <col min="10" max="10" width="25.28515625" style="16" customWidth="1"/>
    <col min="11" max="11" width="18.5703125" customWidth="1"/>
    <col min="12" max="12" width="18" customWidth="1"/>
  </cols>
  <sheetData>
    <row r="1" spans="1:14" ht="29.45" customHeight="1" x14ac:dyDescent="0.25">
      <c r="A1" s="17" t="s">
        <v>393</v>
      </c>
      <c r="B1" s="18" t="s">
        <v>0</v>
      </c>
      <c r="C1" s="19" t="s">
        <v>1</v>
      </c>
      <c r="D1" s="20" t="s">
        <v>2</v>
      </c>
      <c r="E1" s="20" t="s">
        <v>394</v>
      </c>
      <c r="F1" s="18" t="s">
        <v>4</v>
      </c>
      <c r="G1" s="78" t="s">
        <v>21</v>
      </c>
      <c r="H1" s="79"/>
      <c r="I1" s="21" t="s">
        <v>74</v>
      </c>
      <c r="J1" s="19" t="s">
        <v>5</v>
      </c>
      <c r="K1" s="45" t="s">
        <v>488</v>
      </c>
      <c r="L1" s="45" t="s">
        <v>489</v>
      </c>
      <c r="M1" s="45" t="s">
        <v>490</v>
      </c>
    </row>
    <row r="2" spans="1:14" ht="24" customHeight="1" x14ac:dyDescent="0.25">
      <c r="A2" s="85" t="s">
        <v>475</v>
      </c>
      <c r="B2" s="85"/>
      <c r="C2" s="85"/>
      <c r="D2" s="85"/>
      <c r="E2" s="85"/>
      <c r="F2" s="85"/>
      <c r="G2" s="85"/>
      <c r="H2" s="85"/>
      <c r="I2" s="85"/>
      <c r="J2" s="86"/>
    </row>
    <row r="3" spans="1:14" x14ac:dyDescent="0.25">
      <c r="A3" s="48"/>
      <c r="B3" s="48"/>
      <c r="C3" s="48"/>
      <c r="D3" s="49" t="s">
        <v>404</v>
      </c>
      <c r="E3" s="48"/>
      <c r="F3" s="48"/>
      <c r="G3" s="49" t="s">
        <v>404</v>
      </c>
      <c r="H3" s="49" t="s">
        <v>3</v>
      </c>
      <c r="I3" s="48"/>
      <c r="J3" s="48"/>
    </row>
    <row r="4" spans="1:14" s="52" customFormat="1" x14ac:dyDescent="0.25">
      <c r="A4" s="75" t="s">
        <v>70</v>
      </c>
      <c r="B4" s="76"/>
      <c r="C4" s="76"/>
      <c r="D4" s="76"/>
      <c r="E4" s="76"/>
      <c r="F4" s="76"/>
      <c r="G4" s="76"/>
      <c r="H4" s="76"/>
      <c r="I4" s="76"/>
      <c r="J4" s="77"/>
    </row>
    <row r="5" spans="1:14" x14ac:dyDescent="0.25">
      <c r="A5" s="1" t="s">
        <v>491</v>
      </c>
      <c r="B5" s="12"/>
      <c r="C5" s="12"/>
      <c r="D5" s="3" t="s">
        <v>507</v>
      </c>
      <c r="E5" s="12"/>
      <c r="F5" s="6" t="s">
        <v>319</v>
      </c>
      <c r="G5" s="12"/>
      <c r="H5" s="3" t="s">
        <v>14</v>
      </c>
      <c r="I5" s="12"/>
      <c r="J5" s="3"/>
      <c r="K5">
        <v>0</v>
      </c>
      <c r="L5">
        <v>0</v>
      </c>
      <c r="M5">
        <v>1</v>
      </c>
    </row>
    <row r="6" spans="1:14" x14ac:dyDescent="0.25">
      <c r="A6" s="1" t="s">
        <v>492</v>
      </c>
      <c r="B6" s="12"/>
      <c r="C6" s="12"/>
      <c r="D6" s="3" t="s">
        <v>499</v>
      </c>
      <c r="E6" s="12"/>
      <c r="F6" s="6" t="s">
        <v>319</v>
      </c>
      <c r="G6" s="12"/>
      <c r="H6" s="3" t="s">
        <v>14</v>
      </c>
      <c r="I6" s="12"/>
      <c r="J6" s="3"/>
      <c r="K6">
        <v>0</v>
      </c>
      <c r="L6">
        <v>0</v>
      </c>
      <c r="M6">
        <v>1</v>
      </c>
    </row>
    <row r="7" spans="1:14" x14ac:dyDescent="0.25">
      <c r="A7" s="1" t="s">
        <v>493</v>
      </c>
      <c r="B7" s="12"/>
      <c r="C7" s="12"/>
      <c r="D7" s="3" t="s">
        <v>500</v>
      </c>
      <c r="E7" s="12"/>
      <c r="F7" s="6" t="s">
        <v>319</v>
      </c>
      <c r="G7" s="12"/>
      <c r="H7" s="3" t="s">
        <v>14</v>
      </c>
      <c r="I7" s="12"/>
      <c r="J7" s="3"/>
      <c r="K7">
        <v>0</v>
      </c>
      <c r="L7">
        <v>0</v>
      </c>
      <c r="M7">
        <v>1</v>
      </c>
    </row>
    <row r="8" spans="1:14" x14ac:dyDescent="0.25">
      <c r="A8" s="1" t="s">
        <v>494</v>
      </c>
      <c r="B8" s="12"/>
      <c r="C8" s="12"/>
      <c r="D8" s="3" t="s">
        <v>501</v>
      </c>
      <c r="E8" s="12"/>
      <c r="F8" s="6" t="s">
        <v>319</v>
      </c>
      <c r="G8" s="12"/>
      <c r="H8" s="3" t="s">
        <v>14</v>
      </c>
      <c r="I8" s="12"/>
      <c r="J8" s="3"/>
      <c r="K8">
        <v>0</v>
      </c>
      <c r="L8">
        <v>0</v>
      </c>
      <c r="M8">
        <v>1</v>
      </c>
    </row>
    <row r="9" spans="1:14" x14ac:dyDescent="0.25">
      <c r="A9" s="1" t="s">
        <v>495</v>
      </c>
      <c r="B9" s="12"/>
      <c r="C9" s="12"/>
      <c r="D9" s="55" t="s">
        <v>508</v>
      </c>
      <c r="E9" s="12"/>
      <c r="F9" s="6" t="s">
        <v>319</v>
      </c>
      <c r="G9" s="12"/>
      <c r="H9" s="3" t="s">
        <v>14</v>
      </c>
      <c r="I9" s="12"/>
      <c r="J9" s="3"/>
      <c r="K9">
        <v>0</v>
      </c>
      <c r="L9">
        <v>0</v>
      </c>
      <c r="M9">
        <v>0</v>
      </c>
      <c r="N9" t="s">
        <v>511</v>
      </c>
    </row>
    <row r="10" spans="1:14" x14ac:dyDescent="0.25">
      <c r="A10" s="1" t="s">
        <v>496</v>
      </c>
      <c r="B10" s="12"/>
      <c r="C10" s="12"/>
      <c r="D10" s="55" t="s">
        <v>509</v>
      </c>
      <c r="E10" s="12"/>
      <c r="F10" s="6" t="s">
        <v>319</v>
      </c>
      <c r="G10" s="12"/>
      <c r="H10" s="3" t="s">
        <v>14</v>
      </c>
      <c r="I10" s="12"/>
      <c r="J10" s="3"/>
      <c r="K10">
        <v>0</v>
      </c>
      <c r="L10">
        <v>0</v>
      </c>
      <c r="M10">
        <v>1</v>
      </c>
    </row>
    <row r="11" spans="1:14" x14ac:dyDescent="0.25">
      <c r="A11" s="1" t="s">
        <v>497</v>
      </c>
      <c r="B11" s="12"/>
      <c r="C11" s="12"/>
      <c r="D11" s="55" t="s">
        <v>509</v>
      </c>
      <c r="E11" s="12"/>
      <c r="F11" s="6" t="s">
        <v>319</v>
      </c>
      <c r="G11" s="12"/>
      <c r="H11" s="3" t="s">
        <v>14</v>
      </c>
      <c r="I11" s="12"/>
      <c r="J11" s="3"/>
      <c r="K11">
        <v>0</v>
      </c>
      <c r="L11">
        <v>0</v>
      </c>
      <c r="M11">
        <v>0</v>
      </c>
      <c r="N11" t="s">
        <v>511</v>
      </c>
    </row>
    <row r="12" spans="1:14" x14ac:dyDescent="0.25">
      <c r="A12" s="1" t="s">
        <v>498</v>
      </c>
      <c r="B12" s="12"/>
      <c r="C12" s="12"/>
      <c r="D12" s="55" t="s">
        <v>509</v>
      </c>
      <c r="E12" s="12"/>
      <c r="F12" s="6" t="s">
        <v>319</v>
      </c>
      <c r="G12" s="12"/>
      <c r="H12" s="3" t="s">
        <v>14</v>
      </c>
      <c r="I12" s="12"/>
      <c r="J12" s="3"/>
      <c r="K12">
        <v>0</v>
      </c>
      <c r="L12">
        <v>0</v>
      </c>
      <c r="M12">
        <v>1</v>
      </c>
    </row>
    <row r="13" spans="1:14" s="52" customFormat="1" x14ac:dyDescent="0.25">
      <c r="A13" s="82" t="s">
        <v>395</v>
      </c>
      <c r="B13" s="83"/>
      <c r="C13" s="83"/>
      <c r="D13" s="83"/>
      <c r="E13" s="83"/>
      <c r="F13" s="83"/>
      <c r="G13" s="83"/>
      <c r="H13" s="83"/>
      <c r="I13" s="83"/>
      <c r="J13" s="84"/>
      <c r="K13" s="53"/>
    </row>
    <row r="14" spans="1:14" x14ac:dyDescent="0.25">
      <c r="A14" s="1" t="s">
        <v>148</v>
      </c>
      <c r="B14" s="3" t="s">
        <v>6</v>
      </c>
      <c r="C14" s="5" t="s">
        <v>25</v>
      </c>
      <c r="D14" s="3" t="s">
        <v>33</v>
      </c>
      <c r="E14" s="3">
        <v>1993</v>
      </c>
      <c r="F14" s="3" t="s">
        <v>420</v>
      </c>
      <c r="G14" s="5" t="s">
        <v>277</v>
      </c>
      <c r="H14" s="3" t="s">
        <v>10</v>
      </c>
      <c r="I14" s="3" t="s">
        <v>76</v>
      </c>
      <c r="J14" s="3" t="s">
        <v>12</v>
      </c>
      <c r="K14">
        <v>1</v>
      </c>
      <c r="L14">
        <v>1</v>
      </c>
      <c r="M14">
        <v>0</v>
      </c>
    </row>
    <row r="15" spans="1:14" x14ac:dyDescent="0.25">
      <c r="A15" s="1" t="s">
        <v>149</v>
      </c>
      <c r="B15" s="3" t="s">
        <v>6</v>
      </c>
      <c r="C15" s="5" t="s">
        <v>25</v>
      </c>
      <c r="D15" s="3" t="s">
        <v>34</v>
      </c>
      <c r="E15" s="3">
        <v>1993</v>
      </c>
      <c r="F15" s="3" t="s">
        <v>420</v>
      </c>
      <c r="G15" s="5"/>
      <c r="H15" s="3" t="s">
        <v>10</v>
      </c>
      <c r="I15" s="3" t="s">
        <v>76</v>
      </c>
      <c r="J15" s="3" t="s">
        <v>12</v>
      </c>
      <c r="K15">
        <v>1</v>
      </c>
      <c r="L15">
        <v>1</v>
      </c>
      <c r="M15">
        <v>0</v>
      </c>
    </row>
    <row r="16" spans="1:14" x14ac:dyDescent="0.25">
      <c r="A16" s="1" t="s">
        <v>150</v>
      </c>
      <c r="B16" s="3" t="s">
        <v>6</v>
      </c>
      <c r="C16" s="5" t="s">
        <v>25</v>
      </c>
      <c r="D16" s="3" t="s">
        <v>35</v>
      </c>
      <c r="E16" s="3">
        <v>1993</v>
      </c>
      <c r="F16" s="3" t="s">
        <v>420</v>
      </c>
      <c r="G16" s="5"/>
      <c r="H16" s="3" t="s">
        <v>10</v>
      </c>
      <c r="I16" s="3" t="s">
        <v>76</v>
      </c>
      <c r="J16" s="3" t="s">
        <v>12</v>
      </c>
      <c r="K16">
        <v>1</v>
      </c>
      <c r="L16">
        <v>1</v>
      </c>
      <c r="M16">
        <v>0</v>
      </c>
    </row>
    <row r="17" spans="1:14" x14ac:dyDescent="0.25">
      <c r="A17" s="1" t="s">
        <v>151</v>
      </c>
      <c r="B17" s="3" t="s">
        <v>6</v>
      </c>
      <c r="C17" s="5" t="s">
        <v>25</v>
      </c>
      <c r="D17" s="3" t="s">
        <v>36</v>
      </c>
      <c r="E17" s="3">
        <v>1993</v>
      </c>
      <c r="F17" s="3" t="s">
        <v>420</v>
      </c>
      <c r="G17" s="5"/>
      <c r="H17" s="3" t="s">
        <v>10</v>
      </c>
      <c r="I17" s="3" t="s">
        <v>76</v>
      </c>
      <c r="J17" s="3" t="s">
        <v>12</v>
      </c>
      <c r="K17">
        <v>1</v>
      </c>
      <c r="L17">
        <v>1</v>
      </c>
      <c r="M17">
        <v>0</v>
      </c>
    </row>
    <row r="18" spans="1:14" x14ac:dyDescent="0.25">
      <c r="A18" s="1" t="s">
        <v>152</v>
      </c>
      <c r="B18" s="3" t="s">
        <v>6</v>
      </c>
      <c r="C18" s="5" t="s">
        <v>25</v>
      </c>
      <c r="D18" s="3" t="s">
        <v>32</v>
      </c>
      <c r="E18" s="3">
        <v>1993</v>
      </c>
      <c r="F18" s="3" t="s">
        <v>420</v>
      </c>
      <c r="G18" s="5"/>
      <c r="H18" s="3" t="s">
        <v>10</v>
      </c>
      <c r="I18" s="3" t="s">
        <v>76</v>
      </c>
      <c r="J18" s="3" t="s">
        <v>12</v>
      </c>
      <c r="K18">
        <v>1</v>
      </c>
      <c r="L18">
        <v>1</v>
      </c>
      <c r="M18">
        <v>0</v>
      </c>
    </row>
    <row r="19" spans="1:14" x14ac:dyDescent="0.25">
      <c r="A19" s="1" t="s">
        <v>153</v>
      </c>
      <c r="B19" s="3" t="s">
        <v>6</v>
      </c>
      <c r="C19" s="5" t="s">
        <v>25</v>
      </c>
      <c r="D19" s="3" t="s">
        <v>17</v>
      </c>
      <c r="E19" s="3">
        <v>1993</v>
      </c>
      <c r="F19" s="3" t="s">
        <v>420</v>
      </c>
      <c r="G19" s="5"/>
      <c r="H19" s="3" t="s">
        <v>10</v>
      </c>
      <c r="I19" s="3" t="s">
        <v>77</v>
      </c>
      <c r="J19" s="3" t="s">
        <v>12</v>
      </c>
      <c r="K19">
        <v>1</v>
      </c>
      <c r="L19">
        <v>1</v>
      </c>
      <c r="M19">
        <v>0</v>
      </c>
    </row>
    <row r="20" spans="1:14" x14ac:dyDescent="0.25">
      <c r="A20" s="1" t="s">
        <v>154</v>
      </c>
      <c r="B20" s="3" t="s">
        <v>6</v>
      </c>
      <c r="C20" s="5" t="s">
        <v>26</v>
      </c>
      <c r="D20" s="3" t="s">
        <v>18</v>
      </c>
      <c r="E20" s="3">
        <v>1993</v>
      </c>
      <c r="F20" s="3" t="s">
        <v>420</v>
      </c>
      <c r="G20" s="5" t="s">
        <v>278</v>
      </c>
      <c r="H20" s="3" t="s">
        <v>10</v>
      </c>
      <c r="I20" s="3" t="s">
        <v>90</v>
      </c>
      <c r="J20" s="3"/>
      <c r="K20">
        <v>1</v>
      </c>
      <c r="L20">
        <v>1</v>
      </c>
      <c r="M20">
        <v>0</v>
      </c>
    </row>
    <row r="21" spans="1:14" x14ac:dyDescent="0.25">
      <c r="A21" s="1" t="s">
        <v>155</v>
      </c>
      <c r="B21" s="3" t="s">
        <v>6</v>
      </c>
      <c r="C21" s="5" t="s">
        <v>27</v>
      </c>
      <c r="D21" s="3" t="s">
        <v>19</v>
      </c>
      <c r="E21" s="3">
        <v>1933</v>
      </c>
      <c r="F21" s="3" t="s">
        <v>420</v>
      </c>
      <c r="G21" s="5" t="s">
        <v>279</v>
      </c>
      <c r="H21" s="3" t="s">
        <v>10</v>
      </c>
      <c r="I21" s="3" t="s">
        <v>91</v>
      </c>
      <c r="J21" s="3"/>
      <c r="K21">
        <v>1</v>
      </c>
      <c r="L21">
        <v>1</v>
      </c>
      <c r="M21">
        <v>0</v>
      </c>
    </row>
    <row r="22" spans="1:14" x14ac:dyDescent="0.25">
      <c r="A22" s="1" t="s">
        <v>156</v>
      </c>
      <c r="B22" s="3" t="s">
        <v>6</v>
      </c>
      <c r="C22" s="3" t="s">
        <v>7</v>
      </c>
      <c r="D22" s="3" t="s">
        <v>22</v>
      </c>
      <c r="E22" s="3">
        <v>1933</v>
      </c>
      <c r="F22" s="3" t="s">
        <v>420</v>
      </c>
      <c r="G22" s="5" t="s">
        <v>25</v>
      </c>
      <c r="H22" s="3" t="s">
        <v>10</v>
      </c>
      <c r="I22" s="3" t="s">
        <v>87</v>
      </c>
      <c r="J22" s="3" t="s">
        <v>24</v>
      </c>
      <c r="K22">
        <v>1</v>
      </c>
      <c r="L22">
        <v>1</v>
      </c>
      <c r="M22">
        <v>0</v>
      </c>
    </row>
    <row r="23" spans="1:14" x14ac:dyDescent="0.25">
      <c r="A23" s="1" t="s">
        <v>157</v>
      </c>
      <c r="B23" s="3" t="s">
        <v>6</v>
      </c>
      <c r="C23" s="3" t="s">
        <v>72</v>
      </c>
      <c r="D23" s="3" t="s">
        <v>8</v>
      </c>
      <c r="E23" s="3" t="s">
        <v>235</v>
      </c>
      <c r="F23" s="3" t="s">
        <v>281</v>
      </c>
      <c r="G23" s="5" t="s">
        <v>250</v>
      </c>
      <c r="H23" s="3" t="s">
        <v>10</v>
      </c>
      <c r="I23" s="3" t="s">
        <v>87</v>
      </c>
      <c r="J23" s="3" t="s">
        <v>11</v>
      </c>
      <c r="K23">
        <v>0</v>
      </c>
      <c r="L23">
        <v>1</v>
      </c>
      <c r="M23">
        <v>0</v>
      </c>
      <c r="N23" t="s">
        <v>571</v>
      </c>
    </row>
    <row r="24" spans="1:14" x14ac:dyDescent="0.25">
      <c r="A24" s="1" t="s">
        <v>158</v>
      </c>
      <c r="B24" s="80" t="s">
        <v>6</v>
      </c>
      <c r="C24" s="14" t="s">
        <v>288</v>
      </c>
      <c r="D24" s="14" t="s">
        <v>23</v>
      </c>
      <c r="E24" s="14">
        <v>1993</v>
      </c>
      <c r="F24" s="81" t="s">
        <v>280</v>
      </c>
      <c r="G24" s="15" t="s">
        <v>483</v>
      </c>
      <c r="H24" s="14" t="s">
        <v>10</v>
      </c>
      <c r="I24" s="3" t="s">
        <v>75</v>
      </c>
      <c r="J24" s="14" t="s">
        <v>12</v>
      </c>
      <c r="K24">
        <v>1</v>
      </c>
      <c r="L24" s="102">
        <v>1</v>
      </c>
      <c r="M24">
        <v>0</v>
      </c>
    </row>
    <row r="25" spans="1:14" x14ac:dyDescent="0.25">
      <c r="A25" s="1" t="s">
        <v>159</v>
      </c>
      <c r="B25" s="80"/>
      <c r="C25" s="14" t="s">
        <v>288</v>
      </c>
      <c r="D25" s="14" t="s">
        <v>23</v>
      </c>
      <c r="E25" s="14">
        <v>1993</v>
      </c>
      <c r="F25" s="81"/>
      <c r="G25" s="15" t="s">
        <v>484</v>
      </c>
      <c r="H25" s="14" t="s">
        <v>10</v>
      </c>
      <c r="I25" s="3"/>
      <c r="J25" s="14" t="s">
        <v>11</v>
      </c>
      <c r="K25">
        <v>1</v>
      </c>
      <c r="L25" s="102"/>
      <c r="M25">
        <v>0</v>
      </c>
    </row>
    <row r="26" spans="1:14" x14ac:dyDescent="0.25">
      <c r="A26" s="1" t="s">
        <v>160</v>
      </c>
      <c r="B26" s="80"/>
      <c r="C26" s="14" t="s">
        <v>7</v>
      </c>
      <c r="D26" s="14" t="s">
        <v>23</v>
      </c>
      <c r="E26" s="14">
        <v>1993</v>
      </c>
      <c r="F26" s="81"/>
      <c r="G26" s="15" t="s">
        <v>485</v>
      </c>
      <c r="H26" s="14" t="s">
        <v>10</v>
      </c>
      <c r="I26" s="3"/>
      <c r="J26" s="14" t="s">
        <v>12</v>
      </c>
      <c r="K26">
        <v>1</v>
      </c>
      <c r="L26" s="102"/>
      <c r="M26">
        <v>0</v>
      </c>
    </row>
    <row r="27" spans="1:14" x14ac:dyDescent="0.25">
      <c r="A27" s="1" t="s">
        <v>161</v>
      </c>
      <c r="B27" s="80"/>
      <c r="C27" s="14" t="s">
        <v>46</v>
      </c>
      <c r="D27" s="14" t="s">
        <v>23</v>
      </c>
      <c r="E27" s="14">
        <v>1993</v>
      </c>
      <c r="F27" s="81"/>
      <c r="G27" s="15" t="s">
        <v>313</v>
      </c>
      <c r="H27" s="14" t="s">
        <v>14</v>
      </c>
      <c r="I27" s="5" t="s">
        <v>314</v>
      </c>
      <c r="J27" s="14" t="s">
        <v>20</v>
      </c>
      <c r="K27">
        <v>1</v>
      </c>
      <c r="L27" s="102"/>
      <c r="M27">
        <v>0</v>
      </c>
    </row>
    <row r="28" spans="1:14" x14ac:dyDescent="0.25">
      <c r="A28" s="1" t="s">
        <v>162</v>
      </c>
      <c r="B28" s="80"/>
      <c r="C28" s="14"/>
      <c r="D28" s="14" t="s">
        <v>23</v>
      </c>
      <c r="E28" s="14">
        <v>1993</v>
      </c>
      <c r="F28" s="81"/>
      <c r="G28" s="15" t="s">
        <v>487</v>
      </c>
      <c r="H28" s="14" t="s">
        <v>10</v>
      </c>
      <c r="I28" s="3" t="s">
        <v>312</v>
      </c>
      <c r="J28" s="14" t="s">
        <v>13</v>
      </c>
      <c r="K28">
        <v>1</v>
      </c>
      <c r="L28" s="102"/>
      <c r="M28">
        <v>0</v>
      </c>
    </row>
    <row r="29" spans="1:14" x14ac:dyDescent="0.25">
      <c r="A29" s="1" t="s">
        <v>163</v>
      </c>
      <c r="B29" s="80"/>
      <c r="C29" s="14" t="s">
        <v>7</v>
      </c>
      <c r="D29" s="14" t="s">
        <v>23</v>
      </c>
      <c r="E29" s="14">
        <v>1993</v>
      </c>
      <c r="F29" s="81"/>
      <c r="G29" s="15" t="s">
        <v>486</v>
      </c>
      <c r="H29" s="14" t="s">
        <v>10</v>
      </c>
      <c r="I29" s="3"/>
      <c r="J29" s="14" t="s">
        <v>11</v>
      </c>
      <c r="K29">
        <v>1</v>
      </c>
      <c r="L29" s="102"/>
      <c r="M29">
        <v>0</v>
      </c>
    </row>
    <row r="30" spans="1:14" ht="28.5" x14ac:dyDescent="0.25">
      <c r="A30" s="1" t="s">
        <v>255</v>
      </c>
      <c r="B30" s="3" t="s">
        <v>6</v>
      </c>
      <c r="C30" s="3" t="s">
        <v>239</v>
      </c>
      <c r="D30" s="3" t="s">
        <v>82</v>
      </c>
      <c r="E30" s="3">
        <v>2010</v>
      </c>
      <c r="F30" s="3" t="s">
        <v>282</v>
      </c>
      <c r="G30" s="5" t="s">
        <v>73</v>
      </c>
      <c r="H30" s="3" t="s">
        <v>10</v>
      </c>
      <c r="I30" s="3" t="s">
        <v>87</v>
      </c>
      <c r="J30" s="3"/>
      <c r="K30">
        <v>0</v>
      </c>
      <c r="L30">
        <v>1</v>
      </c>
      <c r="M30">
        <v>0</v>
      </c>
      <c r="N30" t="s">
        <v>571</v>
      </c>
    </row>
    <row r="31" spans="1:14" ht="28.5" x14ac:dyDescent="0.25">
      <c r="A31" s="1" t="s">
        <v>254</v>
      </c>
      <c r="B31" s="3" t="s">
        <v>6</v>
      </c>
      <c r="C31" s="3" t="s">
        <v>237</v>
      </c>
      <c r="D31" s="3" t="s">
        <v>83</v>
      </c>
      <c r="E31" s="3">
        <v>1998</v>
      </c>
      <c r="F31" s="3" t="s">
        <v>282</v>
      </c>
      <c r="G31" s="5" t="s">
        <v>73</v>
      </c>
      <c r="H31" s="3" t="s">
        <v>10</v>
      </c>
      <c r="I31" s="3" t="s">
        <v>87</v>
      </c>
      <c r="J31" s="3" t="s">
        <v>238</v>
      </c>
      <c r="K31">
        <v>1</v>
      </c>
      <c r="L31">
        <v>1</v>
      </c>
      <c r="M31">
        <v>0</v>
      </c>
    </row>
    <row r="32" spans="1:14" ht="28.5" x14ac:dyDescent="0.25">
      <c r="A32" s="1" t="s">
        <v>253</v>
      </c>
      <c r="B32" s="3" t="s">
        <v>6</v>
      </c>
      <c r="C32" s="3" t="s">
        <v>237</v>
      </c>
      <c r="D32" s="3" t="s">
        <v>84</v>
      </c>
      <c r="E32" s="3">
        <f>E31</f>
        <v>1998</v>
      </c>
      <c r="F32" s="3" t="s">
        <v>282</v>
      </c>
      <c r="G32" s="5" t="s">
        <v>73</v>
      </c>
      <c r="H32" s="3" t="s">
        <v>10</v>
      </c>
      <c r="I32" s="3" t="s">
        <v>87</v>
      </c>
      <c r="J32" s="3"/>
      <c r="K32">
        <v>1</v>
      </c>
      <c r="L32">
        <v>1</v>
      </c>
      <c r="M32">
        <v>0</v>
      </c>
    </row>
    <row r="33" spans="1:14" ht="28.5" x14ac:dyDescent="0.25">
      <c r="A33" s="1" t="s">
        <v>252</v>
      </c>
      <c r="B33" s="3" t="s">
        <v>6</v>
      </c>
      <c r="C33" s="3" t="s">
        <v>237</v>
      </c>
      <c r="D33" s="3" t="s">
        <v>85</v>
      </c>
      <c r="E33" s="3">
        <f>E32</f>
        <v>1998</v>
      </c>
      <c r="F33" s="3" t="s">
        <v>282</v>
      </c>
      <c r="G33" s="5" t="s">
        <v>318</v>
      </c>
      <c r="H33" s="3" t="s">
        <v>10</v>
      </c>
      <c r="I33" s="12" t="s">
        <v>572</v>
      </c>
      <c r="J33" s="3"/>
      <c r="K33">
        <v>1</v>
      </c>
      <c r="L33">
        <v>1</v>
      </c>
      <c r="M33">
        <v>0</v>
      </c>
    </row>
    <row r="34" spans="1:14" ht="28.5" x14ac:dyDescent="0.25">
      <c r="A34" s="1" t="s">
        <v>251</v>
      </c>
      <c r="B34" s="3" t="s">
        <v>6</v>
      </c>
      <c r="C34" s="3" t="s">
        <v>237</v>
      </c>
      <c r="D34" s="3" t="s">
        <v>86</v>
      </c>
      <c r="E34" s="3">
        <f>E33</f>
        <v>1998</v>
      </c>
      <c r="F34" s="3" t="s">
        <v>282</v>
      </c>
      <c r="G34" s="5" t="s">
        <v>88</v>
      </c>
      <c r="H34" s="3" t="s">
        <v>10</v>
      </c>
      <c r="I34" s="3" t="s">
        <v>89</v>
      </c>
      <c r="J34" s="12"/>
      <c r="K34">
        <v>1</v>
      </c>
      <c r="L34">
        <v>1</v>
      </c>
      <c r="M34">
        <v>0</v>
      </c>
    </row>
    <row r="35" spans="1:14" x14ac:dyDescent="0.25">
      <c r="A35" s="1" t="s">
        <v>503</v>
      </c>
      <c r="B35" s="3" t="s">
        <v>15</v>
      </c>
      <c r="C35" s="3" t="s">
        <v>208</v>
      </c>
      <c r="D35" s="3" t="s">
        <v>78</v>
      </c>
      <c r="E35" s="3">
        <v>2009</v>
      </c>
      <c r="F35" s="80" t="s">
        <v>315</v>
      </c>
      <c r="G35" s="5"/>
      <c r="H35" s="3" t="s">
        <v>16</v>
      </c>
      <c r="I35" s="3"/>
      <c r="J35" s="12"/>
      <c r="K35">
        <v>0</v>
      </c>
      <c r="L35" s="102">
        <v>1</v>
      </c>
      <c r="M35">
        <v>0</v>
      </c>
      <c r="N35" t="s">
        <v>571</v>
      </c>
    </row>
    <row r="36" spans="1:14" x14ac:dyDescent="0.25">
      <c r="A36" s="1" t="s">
        <v>504</v>
      </c>
      <c r="B36" s="3" t="s">
        <v>15</v>
      </c>
      <c r="C36" s="3" t="s">
        <v>208</v>
      </c>
      <c r="D36" s="3" t="s">
        <v>78</v>
      </c>
      <c r="E36" s="3">
        <v>2009</v>
      </c>
      <c r="F36" s="80"/>
      <c r="G36" s="5"/>
      <c r="H36" s="3" t="s">
        <v>16</v>
      </c>
      <c r="I36" s="12" t="s">
        <v>81</v>
      </c>
      <c r="J36" s="3"/>
      <c r="K36">
        <v>0</v>
      </c>
      <c r="L36" s="102"/>
      <c r="M36">
        <v>0</v>
      </c>
      <c r="N36" t="s">
        <v>571</v>
      </c>
    </row>
    <row r="37" spans="1:14" x14ac:dyDescent="0.25">
      <c r="A37" s="1" t="s">
        <v>505</v>
      </c>
      <c r="B37" s="3" t="s">
        <v>15</v>
      </c>
      <c r="C37" s="3" t="s">
        <v>208</v>
      </c>
      <c r="D37" s="3" t="s">
        <v>79</v>
      </c>
      <c r="E37" s="3">
        <v>2009</v>
      </c>
      <c r="F37" s="80" t="s">
        <v>315</v>
      </c>
      <c r="G37" s="5"/>
      <c r="H37" s="3" t="s">
        <v>16</v>
      </c>
      <c r="I37" s="12"/>
      <c r="J37" s="3"/>
      <c r="K37">
        <v>0</v>
      </c>
      <c r="L37" s="102">
        <v>1</v>
      </c>
      <c r="M37">
        <v>0</v>
      </c>
      <c r="N37" t="s">
        <v>571</v>
      </c>
    </row>
    <row r="38" spans="1:14" x14ac:dyDescent="0.25">
      <c r="A38" s="1" t="s">
        <v>506</v>
      </c>
      <c r="B38" s="3" t="s">
        <v>15</v>
      </c>
      <c r="C38" s="3" t="s">
        <v>208</v>
      </c>
      <c r="D38" s="3" t="s">
        <v>79</v>
      </c>
      <c r="E38" s="3">
        <v>2009</v>
      </c>
      <c r="F38" s="80"/>
      <c r="G38" s="5"/>
      <c r="H38" s="3" t="s">
        <v>16</v>
      </c>
      <c r="I38" s="12" t="s">
        <v>81</v>
      </c>
      <c r="J38" s="3"/>
      <c r="K38">
        <v>0</v>
      </c>
      <c r="L38" s="102"/>
      <c r="M38">
        <v>0</v>
      </c>
      <c r="N38" t="s">
        <v>571</v>
      </c>
    </row>
    <row r="39" spans="1:14" x14ac:dyDescent="0.25">
      <c r="A39" s="1" t="s">
        <v>392</v>
      </c>
      <c r="B39" s="3" t="s">
        <v>6</v>
      </c>
      <c r="C39" s="3" t="s">
        <v>236</v>
      </c>
      <c r="D39" s="3" t="s">
        <v>80</v>
      </c>
      <c r="E39" s="3">
        <v>2009</v>
      </c>
      <c r="F39" s="3" t="s">
        <v>315</v>
      </c>
      <c r="G39" s="5" t="s">
        <v>317</v>
      </c>
      <c r="H39" s="3" t="s">
        <v>16</v>
      </c>
      <c r="I39" s="12" t="s">
        <v>81</v>
      </c>
      <c r="J39" s="3" t="s">
        <v>316</v>
      </c>
      <c r="K39">
        <v>0</v>
      </c>
      <c r="L39">
        <v>1</v>
      </c>
      <c r="M39">
        <v>0</v>
      </c>
      <c r="N39" t="s">
        <v>571</v>
      </c>
    </row>
    <row r="40" spans="1:14" x14ac:dyDescent="0.25">
      <c r="A40" s="2" t="s">
        <v>514</v>
      </c>
      <c r="B40" s="56"/>
      <c r="C40" s="56" t="s">
        <v>592</v>
      </c>
      <c r="D40" s="56" t="s">
        <v>512</v>
      </c>
      <c r="E40" s="56"/>
      <c r="F40" s="56"/>
      <c r="G40" s="57" t="s">
        <v>513</v>
      </c>
      <c r="H40" s="56"/>
      <c r="I40" s="58"/>
      <c r="J40" s="28"/>
    </row>
    <row r="41" spans="1:14" s="52" customFormat="1" ht="15.75" x14ac:dyDescent="0.25">
      <c r="A41" s="70" t="s">
        <v>396</v>
      </c>
      <c r="B41" s="71"/>
      <c r="C41" s="71"/>
      <c r="D41" s="71"/>
      <c r="E41" s="71"/>
      <c r="F41" s="71"/>
      <c r="G41" s="71"/>
      <c r="H41" s="71"/>
      <c r="I41" s="71"/>
      <c r="J41" s="72"/>
    </row>
    <row r="42" spans="1:14" ht="28.5" x14ac:dyDescent="0.25">
      <c r="A42" s="1" t="s">
        <v>136</v>
      </c>
      <c r="B42" s="3" t="s">
        <v>6</v>
      </c>
      <c r="C42" s="3"/>
      <c r="D42" s="3" t="s">
        <v>33</v>
      </c>
      <c r="E42" s="3">
        <v>1993</v>
      </c>
      <c r="F42" s="3" t="s">
        <v>285</v>
      </c>
      <c r="G42" s="5" t="s">
        <v>37</v>
      </c>
      <c r="H42" s="3" t="s">
        <v>43</v>
      </c>
      <c r="I42" s="12"/>
      <c r="J42" s="3" t="s">
        <v>28</v>
      </c>
      <c r="K42">
        <v>1</v>
      </c>
      <c r="L42">
        <v>1</v>
      </c>
      <c r="M42">
        <v>0</v>
      </c>
    </row>
    <row r="43" spans="1:14" ht="28.5" x14ac:dyDescent="0.25">
      <c r="A43" s="1" t="s">
        <v>137</v>
      </c>
      <c r="B43" s="3" t="s">
        <v>6</v>
      </c>
      <c r="C43" s="3"/>
      <c r="D43" s="3" t="s">
        <v>34</v>
      </c>
      <c r="E43" s="3">
        <v>1993</v>
      </c>
      <c r="F43" s="3" t="s">
        <v>285</v>
      </c>
      <c r="G43" s="5" t="s">
        <v>37</v>
      </c>
      <c r="H43" s="3" t="s">
        <v>43</v>
      </c>
      <c r="I43" s="12" t="s">
        <v>518</v>
      </c>
      <c r="J43" s="3" t="s">
        <v>28</v>
      </c>
      <c r="K43">
        <v>1</v>
      </c>
      <c r="L43">
        <v>1</v>
      </c>
      <c r="M43">
        <v>0</v>
      </c>
    </row>
    <row r="44" spans="1:14" ht="28.5" x14ac:dyDescent="0.25">
      <c r="A44" s="1" t="s">
        <v>138</v>
      </c>
      <c r="B44" s="3" t="s">
        <v>6</v>
      </c>
      <c r="C44" s="3"/>
      <c r="D44" s="3" t="s">
        <v>35</v>
      </c>
      <c r="E44" s="3">
        <v>1993</v>
      </c>
      <c r="F44" s="3" t="s">
        <v>285</v>
      </c>
      <c r="G44" s="5" t="s">
        <v>37</v>
      </c>
      <c r="H44" s="3" t="s">
        <v>43</v>
      </c>
      <c r="I44" s="12" t="s">
        <v>518</v>
      </c>
      <c r="J44" s="3" t="s">
        <v>28</v>
      </c>
      <c r="K44">
        <v>1</v>
      </c>
      <c r="L44">
        <v>1</v>
      </c>
      <c r="M44">
        <v>0</v>
      </c>
    </row>
    <row r="45" spans="1:14" ht="28.5" x14ac:dyDescent="0.25">
      <c r="A45" s="1" t="s">
        <v>139</v>
      </c>
      <c r="B45" s="3" t="s">
        <v>6</v>
      </c>
      <c r="C45" s="3"/>
      <c r="D45" s="3" t="s">
        <v>36</v>
      </c>
      <c r="E45" s="3">
        <v>1993</v>
      </c>
      <c r="F45" s="3" t="s">
        <v>285</v>
      </c>
      <c r="G45" s="5" t="s">
        <v>37</v>
      </c>
      <c r="H45" s="3" t="s">
        <v>43</v>
      </c>
      <c r="I45" s="12" t="s">
        <v>518</v>
      </c>
      <c r="J45" s="3" t="s">
        <v>28</v>
      </c>
      <c r="K45">
        <v>1</v>
      </c>
      <c r="L45">
        <v>1</v>
      </c>
      <c r="M45">
        <v>0</v>
      </c>
    </row>
    <row r="46" spans="1:14" ht="28.5" x14ac:dyDescent="0.25">
      <c r="A46" s="1" t="s">
        <v>140</v>
      </c>
      <c r="B46" s="3" t="s">
        <v>6</v>
      </c>
      <c r="C46" s="3"/>
      <c r="D46" s="3" t="s">
        <v>32</v>
      </c>
      <c r="E46" s="3">
        <v>1993</v>
      </c>
      <c r="F46" s="3" t="s">
        <v>285</v>
      </c>
      <c r="G46" s="5" t="s">
        <v>45</v>
      </c>
      <c r="H46" s="3" t="s">
        <v>43</v>
      </c>
      <c r="I46" s="12" t="s">
        <v>519</v>
      </c>
      <c r="J46" s="10"/>
      <c r="K46">
        <v>1</v>
      </c>
      <c r="L46">
        <v>1</v>
      </c>
      <c r="M46">
        <v>0</v>
      </c>
    </row>
    <row r="47" spans="1:14" ht="28.5" x14ac:dyDescent="0.25">
      <c r="A47" s="1" t="s">
        <v>141</v>
      </c>
      <c r="B47" s="3" t="s">
        <v>94</v>
      </c>
      <c r="C47" s="3" t="s">
        <v>631</v>
      </c>
      <c r="D47" s="8" t="s">
        <v>42</v>
      </c>
      <c r="E47" s="3">
        <v>1993</v>
      </c>
      <c r="F47" s="3" t="s">
        <v>285</v>
      </c>
      <c r="G47" s="5" t="s">
        <v>45</v>
      </c>
      <c r="H47" s="3" t="s">
        <v>43</v>
      </c>
      <c r="I47" s="23" t="s">
        <v>520</v>
      </c>
      <c r="J47" s="10"/>
      <c r="K47">
        <v>1</v>
      </c>
      <c r="L47" s="102">
        <v>1</v>
      </c>
      <c r="M47">
        <v>0</v>
      </c>
    </row>
    <row r="48" spans="1:14" x14ac:dyDescent="0.25">
      <c r="A48" s="1" t="s">
        <v>142</v>
      </c>
      <c r="B48" s="3" t="s">
        <v>94</v>
      </c>
      <c r="D48" s="8" t="s">
        <v>42</v>
      </c>
      <c r="K48">
        <v>0</v>
      </c>
      <c r="L48" s="102"/>
      <c r="M48">
        <v>0</v>
      </c>
      <c r="N48" t="s">
        <v>515</v>
      </c>
    </row>
    <row r="49" spans="1:14" ht="26.25" customHeight="1" x14ac:dyDescent="0.25">
      <c r="A49" s="1" t="s">
        <v>143</v>
      </c>
      <c r="B49" s="3" t="s">
        <v>94</v>
      </c>
      <c r="C49" s="3" t="s">
        <v>631</v>
      </c>
      <c r="D49" s="8" t="s">
        <v>42</v>
      </c>
      <c r="E49" s="3">
        <v>1993</v>
      </c>
      <c r="F49" s="3"/>
      <c r="G49" s="5" t="s">
        <v>45</v>
      </c>
      <c r="H49" s="3" t="s">
        <v>43</v>
      </c>
      <c r="I49" s="23" t="s">
        <v>104</v>
      </c>
      <c r="J49" s="10"/>
      <c r="K49">
        <v>1</v>
      </c>
      <c r="L49" s="102"/>
      <c r="M49">
        <v>0</v>
      </c>
    </row>
    <row r="50" spans="1:14" ht="28.5" x14ac:dyDescent="0.25">
      <c r="A50" s="1" t="s">
        <v>144</v>
      </c>
      <c r="B50" s="22" t="s">
        <v>6</v>
      </c>
      <c r="C50" s="5"/>
      <c r="D50" s="3" t="s">
        <v>41</v>
      </c>
      <c r="E50" s="3">
        <v>1993</v>
      </c>
      <c r="F50" s="3" t="s">
        <v>285</v>
      </c>
      <c r="G50" s="5" t="s">
        <v>71</v>
      </c>
      <c r="H50" s="3" t="s">
        <v>43</v>
      </c>
      <c r="I50" s="12" t="s">
        <v>516</v>
      </c>
      <c r="J50" s="10" t="s">
        <v>403</v>
      </c>
      <c r="K50">
        <v>1</v>
      </c>
      <c r="L50">
        <v>1</v>
      </c>
      <c r="M50">
        <v>0</v>
      </c>
    </row>
    <row r="51" spans="1:14" ht="28.5" x14ac:dyDescent="0.25">
      <c r="A51" s="1" t="s">
        <v>145</v>
      </c>
      <c r="B51" s="8" t="s">
        <v>6</v>
      </c>
      <c r="C51" s="5"/>
      <c r="D51" s="3" t="s">
        <v>22</v>
      </c>
      <c r="E51" s="3">
        <v>1993</v>
      </c>
      <c r="F51" s="3" t="s">
        <v>285</v>
      </c>
      <c r="G51" s="5" t="s">
        <v>37</v>
      </c>
      <c r="H51" s="3" t="s">
        <v>43</v>
      </c>
      <c r="I51" s="12" t="s">
        <v>517</v>
      </c>
      <c r="J51" s="3" t="s">
        <v>28</v>
      </c>
      <c r="K51">
        <v>1</v>
      </c>
      <c r="L51">
        <v>1</v>
      </c>
      <c r="M51">
        <v>0</v>
      </c>
    </row>
    <row r="52" spans="1:14" ht="28.5" x14ac:dyDescent="0.25">
      <c r="A52" s="1" t="s">
        <v>146</v>
      </c>
      <c r="B52" s="8" t="s">
        <v>6</v>
      </c>
      <c r="C52" s="5"/>
      <c r="D52" s="3" t="s">
        <v>19</v>
      </c>
      <c r="E52" s="3">
        <v>1993</v>
      </c>
      <c r="F52" s="3" t="s">
        <v>285</v>
      </c>
      <c r="G52" s="5" t="s">
        <v>71</v>
      </c>
      <c r="H52" s="3" t="s">
        <v>43</v>
      </c>
      <c r="I52" s="12" t="s">
        <v>516</v>
      </c>
      <c r="J52" s="3" t="s">
        <v>28</v>
      </c>
      <c r="K52">
        <v>1</v>
      </c>
      <c r="L52">
        <v>1</v>
      </c>
      <c r="M52">
        <v>0</v>
      </c>
    </row>
    <row r="53" spans="1:14" ht="28.5" x14ac:dyDescent="0.25">
      <c r="A53" s="1" t="s">
        <v>147</v>
      </c>
      <c r="B53" s="5" t="s">
        <v>6</v>
      </c>
      <c r="C53" s="5"/>
      <c r="D53" s="3" t="s">
        <v>18</v>
      </c>
      <c r="E53" s="3">
        <v>1993</v>
      </c>
      <c r="F53" s="3" t="s">
        <v>285</v>
      </c>
      <c r="G53" s="5" t="s">
        <v>71</v>
      </c>
      <c r="H53" s="3" t="s">
        <v>43</v>
      </c>
      <c r="I53" s="12" t="s">
        <v>516</v>
      </c>
      <c r="J53" s="3" t="s">
        <v>28</v>
      </c>
      <c r="K53">
        <v>1</v>
      </c>
      <c r="L53">
        <v>1</v>
      </c>
      <c r="M53">
        <v>0</v>
      </c>
    </row>
    <row r="54" spans="1:14" x14ac:dyDescent="0.25">
      <c r="A54" s="1" t="s">
        <v>575</v>
      </c>
      <c r="B54" s="12"/>
      <c r="C54" s="12"/>
      <c r="D54" s="3" t="s">
        <v>510</v>
      </c>
      <c r="E54" s="12"/>
      <c r="F54" s="3" t="s">
        <v>319</v>
      </c>
      <c r="G54" s="12"/>
      <c r="H54" s="12"/>
      <c r="I54" s="12"/>
      <c r="J54" s="46" t="s">
        <v>31</v>
      </c>
      <c r="K54">
        <v>0</v>
      </c>
      <c r="L54">
        <v>0</v>
      </c>
      <c r="M54">
        <v>1</v>
      </c>
    </row>
    <row r="55" spans="1:14" x14ac:dyDescent="0.25">
      <c r="A55" s="1" t="s">
        <v>576</v>
      </c>
      <c r="B55" s="12"/>
      <c r="C55" s="12"/>
      <c r="D55" s="3" t="s">
        <v>92</v>
      </c>
      <c r="E55" s="12"/>
      <c r="F55" s="3" t="s">
        <v>319</v>
      </c>
      <c r="G55" s="12"/>
      <c r="H55" s="12"/>
      <c r="I55" s="12"/>
      <c r="J55" s="46" t="s">
        <v>93</v>
      </c>
      <c r="K55">
        <v>0</v>
      </c>
      <c r="L55">
        <v>0</v>
      </c>
      <c r="M55">
        <v>0</v>
      </c>
      <c r="N55" t="s">
        <v>511</v>
      </c>
    </row>
    <row r="56" spans="1:14" x14ac:dyDescent="0.25">
      <c r="A56" s="1" t="s">
        <v>577</v>
      </c>
      <c r="B56" s="12"/>
      <c r="C56" s="12"/>
      <c r="D56" s="3" t="s">
        <v>39</v>
      </c>
      <c r="E56" s="12"/>
      <c r="F56" s="3" t="s">
        <v>319</v>
      </c>
      <c r="G56" s="12"/>
      <c r="H56" s="3" t="s">
        <v>14</v>
      </c>
      <c r="I56" s="12"/>
      <c r="J56" s="46" t="s">
        <v>31</v>
      </c>
      <c r="K56">
        <v>0</v>
      </c>
      <c r="L56">
        <v>0</v>
      </c>
      <c r="M56">
        <v>1</v>
      </c>
    </row>
    <row r="57" spans="1:14" s="52" customFormat="1" ht="15.75" x14ac:dyDescent="0.25">
      <c r="A57" s="70" t="s">
        <v>397</v>
      </c>
      <c r="B57" s="71"/>
      <c r="C57" s="71"/>
      <c r="D57" s="71"/>
      <c r="E57" s="71"/>
      <c r="F57" s="71"/>
      <c r="G57" s="71"/>
      <c r="H57" s="71"/>
      <c r="I57" s="71"/>
      <c r="J57" s="72"/>
    </row>
    <row r="58" spans="1:14" x14ac:dyDescent="0.25">
      <c r="A58" s="2" t="s">
        <v>127</v>
      </c>
      <c r="B58" s="9" t="s">
        <v>6</v>
      </c>
      <c r="C58" s="3"/>
      <c r="D58" s="3" t="s">
        <v>33</v>
      </c>
      <c r="E58" s="3">
        <v>1993</v>
      </c>
      <c r="F58" s="3" t="s">
        <v>285</v>
      </c>
      <c r="G58" s="5" t="s">
        <v>37</v>
      </c>
      <c r="H58" s="3" t="s">
        <v>10</v>
      </c>
      <c r="I58" s="7" t="s">
        <v>95</v>
      </c>
      <c r="J58" s="3" t="s">
        <v>28</v>
      </c>
      <c r="K58">
        <v>1</v>
      </c>
      <c r="L58" s="102">
        <v>1</v>
      </c>
      <c r="M58">
        <v>0</v>
      </c>
    </row>
    <row r="59" spans="1:14" x14ac:dyDescent="0.25">
      <c r="A59" s="2" t="s">
        <v>128</v>
      </c>
      <c r="B59" s="9" t="s">
        <v>6</v>
      </c>
      <c r="C59" s="3"/>
      <c r="D59" s="3" t="s">
        <v>33</v>
      </c>
      <c r="E59" s="3">
        <v>1993</v>
      </c>
      <c r="F59" s="3" t="s">
        <v>285</v>
      </c>
      <c r="G59" s="5" t="s">
        <v>37</v>
      </c>
      <c r="H59" s="3" t="s">
        <v>10</v>
      </c>
      <c r="I59" s="7" t="s">
        <v>95</v>
      </c>
      <c r="J59" s="3" t="s">
        <v>28</v>
      </c>
      <c r="K59">
        <v>1</v>
      </c>
      <c r="L59" s="102"/>
      <c r="M59">
        <v>0</v>
      </c>
    </row>
    <row r="60" spans="1:14" x14ac:dyDescent="0.25">
      <c r="A60" s="2" t="s">
        <v>124</v>
      </c>
      <c r="B60" s="9" t="s">
        <v>6</v>
      </c>
      <c r="C60" s="3"/>
      <c r="D60" s="3" t="s">
        <v>34</v>
      </c>
      <c r="E60" s="3">
        <v>1993</v>
      </c>
      <c r="F60" s="3" t="s">
        <v>285</v>
      </c>
      <c r="G60" s="5" t="s">
        <v>37</v>
      </c>
      <c r="H60" s="3" t="s">
        <v>10</v>
      </c>
      <c r="I60" s="7" t="s">
        <v>96</v>
      </c>
      <c r="J60" s="3" t="s">
        <v>28</v>
      </c>
      <c r="K60">
        <v>1</v>
      </c>
      <c r="L60">
        <v>1</v>
      </c>
      <c r="M60">
        <v>0</v>
      </c>
    </row>
    <row r="61" spans="1:14" x14ac:dyDescent="0.25">
      <c r="A61" s="2" t="s">
        <v>123</v>
      </c>
      <c r="B61" s="9" t="s">
        <v>6</v>
      </c>
      <c r="C61" s="3"/>
      <c r="D61" s="3" t="s">
        <v>35</v>
      </c>
      <c r="E61" s="3">
        <v>1993</v>
      </c>
      <c r="F61" s="3" t="s">
        <v>285</v>
      </c>
      <c r="G61" s="4" t="s">
        <v>37</v>
      </c>
      <c r="H61" s="3" t="s">
        <v>10</v>
      </c>
      <c r="I61" s="7" t="s">
        <v>96</v>
      </c>
      <c r="J61" s="3" t="s">
        <v>28</v>
      </c>
      <c r="K61">
        <v>1</v>
      </c>
      <c r="L61">
        <v>1</v>
      </c>
      <c r="M61">
        <v>0</v>
      </c>
    </row>
    <row r="62" spans="1:14" x14ac:dyDescent="0.25">
      <c r="A62" s="2" t="s">
        <v>129</v>
      </c>
      <c r="B62" s="9" t="s">
        <v>6</v>
      </c>
      <c r="C62" s="3"/>
      <c r="D62" s="3" t="s">
        <v>36</v>
      </c>
      <c r="E62" s="3">
        <v>1993</v>
      </c>
      <c r="F62" s="3" t="s">
        <v>285</v>
      </c>
      <c r="G62" s="4" t="s">
        <v>37</v>
      </c>
      <c r="H62" s="3" t="s">
        <v>10</v>
      </c>
      <c r="I62" s="7" t="s">
        <v>96</v>
      </c>
      <c r="J62" s="3" t="s">
        <v>28</v>
      </c>
      <c r="K62">
        <v>1</v>
      </c>
      <c r="L62">
        <v>1</v>
      </c>
      <c r="M62">
        <v>0</v>
      </c>
    </row>
    <row r="63" spans="1:14" x14ac:dyDescent="0.25">
      <c r="A63" s="2" t="s">
        <v>126</v>
      </c>
      <c r="B63" s="9" t="s">
        <v>6</v>
      </c>
      <c r="C63" s="3"/>
      <c r="D63" s="3" t="s">
        <v>32</v>
      </c>
      <c r="E63" s="3">
        <v>1993</v>
      </c>
      <c r="F63" s="3" t="s">
        <v>285</v>
      </c>
      <c r="G63" s="4" t="s">
        <v>37</v>
      </c>
      <c r="H63" s="3" t="s">
        <v>10</v>
      </c>
      <c r="I63" s="7" t="s">
        <v>96</v>
      </c>
      <c r="J63" s="3" t="s">
        <v>28</v>
      </c>
      <c r="K63">
        <v>1</v>
      </c>
      <c r="L63">
        <v>1</v>
      </c>
      <c r="M63">
        <v>0</v>
      </c>
    </row>
    <row r="64" spans="1:14" x14ac:dyDescent="0.25">
      <c r="A64" s="2" t="s">
        <v>130</v>
      </c>
      <c r="B64" s="9" t="s">
        <v>6</v>
      </c>
      <c r="C64" s="3"/>
      <c r="D64" s="3" t="s">
        <v>18</v>
      </c>
      <c r="E64" s="3">
        <v>1993</v>
      </c>
      <c r="F64" s="3" t="s">
        <v>285</v>
      </c>
      <c r="G64" s="4" t="s">
        <v>37</v>
      </c>
      <c r="H64" s="3" t="s">
        <v>10</v>
      </c>
      <c r="I64" s="7" t="s">
        <v>96</v>
      </c>
      <c r="J64" s="3" t="s">
        <v>28</v>
      </c>
      <c r="K64">
        <v>1</v>
      </c>
      <c r="L64">
        <v>1</v>
      </c>
      <c r="M64">
        <v>0</v>
      </c>
    </row>
    <row r="65" spans="1:13" x14ac:dyDescent="0.25">
      <c r="A65" s="2" t="s">
        <v>125</v>
      </c>
      <c r="B65" s="9" t="s">
        <v>6</v>
      </c>
      <c r="C65" s="3"/>
      <c r="D65" s="3" t="s">
        <v>19</v>
      </c>
      <c r="E65" s="3">
        <v>1993</v>
      </c>
      <c r="F65" s="3" t="s">
        <v>285</v>
      </c>
      <c r="G65" s="4" t="s">
        <v>71</v>
      </c>
      <c r="H65" s="3" t="s">
        <v>10</v>
      </c>
      <c r="I65" s="7" t="s">
        <v>97</v>
      </c>
      <c r="J65" s="10"/>
      <c r="K65">
        <v>1</v>
      </c>
      <c r="L65">
        <v>1</v>
      </c>
      <c r="M65">
        <v>0</v>
      </c>
    </row>
    <row r="66" spans="1:13" x14ac:dyDescent="0.25">
      <c r="A66" s="2" t="s">
        <v>131</v>
      </c>
      <c r="B66" s="9" t="s">
        <v>6</v>
      </c>
      <c r="C66" s="3"/>
      <c r="D66" s="3" t="s">
        <v>50</v>
      </c>
      <c r="E66" s="3">
        <v>1993</v>
      </c>
      <c r="F66" s="3" t="s">
        <v>285</v>
      </c>
      <c r="G66" s="7" t="s">
        <v>45</v>
      </c>
      <c r="H66" s="3" t="s">
        <v>10</v>
      </c>
      <c r="I66" s="7" t="s">
        <v>104</v>
      </c>
      <c r="J66" s="3"/>
      <c r="K66">
        <v>1</v>
      </c>
      <c r="L66">
        <v>1</v>
      </c>
      <c r="M66">
        <v>0</v>
      </c>
    </row>
    <row r="67" spans="1:13" x14ac:dyDescent="0.25">
      <c r="A67" s="2" t="s">
        <v>132</v>
      </c>
      <c r="B67" s="9" t="s">
        <v>6</v>
      </c>
      <c r="C67" s="3"/>
      <c r="D67" s="3" t="s">
        <v>49</v>
      </c>
      <c r="E67" s="3">
        <v>1993</v>
      </c>
      <c r="F67" s="3" t="s">
        <v>285</v>
      </c>
      <c r="G67" s="4" t="s">
        <v>102</v>
      </c>
      <c r="H67" s="3" t="s">
        <v>10</v>
      </c>
      <c r="I67" s="7" t="s">
        <v>103</v>
      </c>
      <c r="J67" s="3"/>
      <c r="K67">
        <v>1</v>
      </c>
      <c r="L67">
        <v>1</v>
      </c>
      <c r="M67">
        <v>0</v>
      </c>
    </row>
    <row r="68" spans="1:13" x14ac:dyDescent="0.25">
      <c r="A68" s="2" t="s">
        <v>133</v>
      </c>
      <c r="B68" s="9" t="s">
        <v>6</v>
      </c>
      <c r="C68" s="3"/>
      <c r="D68" s="3" t="s">
        <v>48</v>
      </c>
      <c r="E68" s="3">
        <v>1993</v>
      </c>
      <c r="F68" s="3" t="s">
        <v>285</v>
      </c>
      <c r="G68" s="4" t="s">
        <v>101</v>
      </c>
      <c r="H68" s="3" t="s">
        <v>10</v>
      </c>
      <c r="I68" s="7" t="s">
        <v>98</v>
      </c>
      <c r="J68" s="3" t="s">
        <v>28</v>
      </c>
      <c r="K68">
        <v>1</v>
      </c>
      <c r="L68">
        <v>1</v>
      </c>
      <c r="M68">
        <v>0</v>
      </c>
    </row>
    <row r="69" spans="1:13" x14ac:dyDescent="0.25">
      <c r="A69" s="2" t="s">
        <v>134</v>
      </c>
      <c r="B69" s="9" t="s">
        <v>6</v>
      </c>
      <c r="C69" s="3"/>
      <c r="D69" s="3" t="s">
        <v>47</v>
      </c>
      <c r="E69" s="3">
        <v>1993</v>
      </c>
      <c r="F69" s="3" t="s">
        <v>285</v>
      </c>
      <c r="G69" s="4" t="s">
        <v>100</v>
      </c>
      <c r="H69" s="3" t="s">
        <v>10</v>
      </c>
      <c r="I69" s="7" t="s">
        <v>98</v>
      </c>
      <c r="J69" s="3" t="s">
        <v>28</v>
      </c>
      <c r="K69">
        <v>1</v>
      </c>
      <c r="L69">
        <v>1</v>
      </c>
      <c r="M69">
        <v>0</v>
      </c>
    </row>
    <row r="70" spans="1:13" x14ac:dyDescent="0.25">
      <c r="A70" s="11" t="s">
        <v>135</v>
      </c>
      <c r="B70" s="9" t="s">
        <v>6</v>
      </c>
      <c r="C70" s="6"/>
      <c r="D70" s="6" t="s">
        <v>62</v>
      </c>
      <c r="E70" s="6">
        <v>1993</v>
      </c>
      <c r="F70" s="3" t="s">
        <v>285</v>
      </c>
      <c r="G70" s="25" t="s">
        <v>99</v>
      </c>
      <c r="H70" s="6" t="s">
        <v>10</v>
      </c>
      <c r="I70" s="7" t="s">
        <v>98</v>
      </c>
      <c r="J70" s="6" t="s">
        <v>28</v>
      </c>
      <c r="K70">
        <v>1</v>
      </c>
      <c r="L70">
        <v>1</v>
      </c>
      <c r="M70">
        <v>0</v>
      </c>
    </row>
    <row r="71" spans="1:13" x14ac:dyDescent="0.25">
      <c r="A71" s="1" t="s">
        <v>578</v>
      </c>
      <c r="B71" s="12"/>
      <c r="C71" s="12"/>
      <c r="D71" s="3" t="s">
        <v>398</v>
      </c>
      <c r="E71" s="12"/>
      <c r="F71" s="3" t="s">
        <v>401</v>
      </c>
      <c r="G71" s="12"/>
      <c r="H71" s="3" t="s">
        <v>400</v>
      </c>
      <c r="I71" s="5"/>
      <c r="J71" s="3"/>
      <c r="K71">
        <v>0</v>
      </c>
      <c r="L71">
        <v>0</v>
      </c>
      <c r="M71">
        <v>1</v>
      </c>
    </row>
    <row r="72" spans="1:13" x14ac:dyDescent="0.25">
      <c r="A72" s="1" t="s">
        <v>579</v>
      </c>
      <c r="B72" s="12"/>
      <c r="C72" s="12"/>
      <c r="D72" s="3" t="s">
        <v>399</v>
      </c>
      <c r="E72" s="12"/>
      <c r="F72" s="3" t="s">
        <v>401</v>
      </c>
      <c r="G72" s="12"/>
      <c r="H72" s="3" t="s">
        <v>400</v>
      </c>
      <c r="I72" s="12"/>
      <c r="J72" s="3"/>
      <c r="K72">
        <v>0</v>
      </c>
      <c r="L72">
        <v>0</v>
      </c>
      <c r="M72">
        <v>1</v>
      </c>
    </row>
    <row r="73" spans="1:13" s="52" customFormat="1" ht="15.75" x14ac:dyDescent="0.25">
      <c r="A73" s="70" t="s">
        <v>402</v>
      </c>
      <c r="B73" s="71"/>
      <c r="C73" s="71"/>
      <c r="D73" s="71"/>
      <c r="E73" s="71"/>
      <c r="F73" s="71"/>
      <c r="G73" s="71"/>
      <c r="H73" s="71"/>
      <c r="I73" s="71"/>
      <c r="J73" s="72"/>
    </row>
    <row r="74" spans="1:13" ht="28.5" customHeight="1" x14ac:dyDescent="0.25">
      <c r="A74" s="1" t="s">
        <v>122</v>
      </c>
      <c r="B74" s="3" t="s">
        <v>6</v>
      </c>
      <c r="C74" s="3"/>
      <c r="D74" s="87" t="s">
        <v>44</v>
      </c>
      <c r="E74" s="3">
        <v>1993</v>
      </c>
      <c r="F74" s="87" t="s">
        <v>282</v>
      </c>
      <c r="G74" s="5" t="s">
        <v>45</v>
      </c>
      <c r="H74" s="3" t="s">
        <v>625</v>
      </c>
      <c r="I74" s="5" t="s">
        <v>521</v>
      </c>
      <c r="J74" s="10"/>
      <c r="K74">
        <v>1</v>
      </c>
      <c r="L74" s="102">
        <v>1</v>
      </c>
      <c r="M74">
        <v>0</v>
      </c>
    </row>
    <row r="75" spans="1:13" x14ac:dyDescent="0.25">
      <c r="A75" s="1" t="s">
        <v>121</v>
      </c>
      <c r="B75" s="3" t="s">
        <v>6</v>
      </c>
      <c r="C75" s="3"/>
      <c r="D75" s="88"/>
      <c r="E75" s="3">
        <v>1993</v>
      </c>
      <c r="F75" s="88"/>
      <c r="G75" s="5" t="s">
        <v>45</v>
      </c>
      <c r="H75" s="3" t="s">
        <v>625</v>
      </c>
      <c r="I75" s="5" t="s">
        <v>521</v>
      </c>
      <c r="J75" s="10"/>
      <c r="K75">
        <v>1</v>
      </c>
      <c r="L75" s="102"/>
      <c r="M75">
        <v>0</v>
      </c>
    </row>
    <row r="76" spans="1:13" ht="28.5" x14ac:dyDescent="0.25">
      <c r="A76" s="1" t="s">
        <v>120</v>
      </c>
      <c r="B76" s="3" t="s">
        <v>6</v>
      </c>
      <c r="C76" s="3"/>
      <c r="D76" s="3" t="s">
        <v>612</v>
      </c>
      <c r="E76" s="3">
        <v>1993</v>
      </c>
      <c r="F76" s="3" t="s">
        <v>282</v>
      </c>
      <c r="G76" s="23" t="s">
        <v>613</v>
      </c>
      <c r="H76" s="3" t="s">
        <v>625</v>
      </c>
      <c r="I76" s="23" t="s">
        <v>109</v>
      </c>
      <c r="J76" s="10" t="s">
        <v>403</v>
      </c>
      <c r="K76">
        <v>1</v>
      </c>
      <c r="L76" s="69">
        <v>1</v>
      </c>
      <c r="M76">
        <v>0</v>
      </c>
    </row>
    <row r="77" spans="1:13" ht="28.5" x14ac:dyDescent="0.25">
      <c r="A77" s="1" t="s">
        <v>119</v>
      </c>
      <c r="B77" s="3" t="s">
        <v>6</v>
      </c>
      <c r="C77" s="3"/>
      <c r="D77" s="3" t="s">
        <v>614</v>
      </c>
      <c r="E77" s="3">
        <v>1993</v>
      </c>
      <c r="F77" s="3" t="s">
        <v>282</v>
      </c>
      <c r="G77" s="23" t="s">
        <v>37</v>
      </c>
      <c r="H77" s="3" t="s">
        <v>625</v>
      </c>
      <c r="I77" s="5" t="s">
        <v>109</v>
      </c>
      <c r="J77" s="10" t="s">
        <v>403</v>
      </c>
      <c r="K77">
        <v>1</v>
      </c>
      <c r="L77">
        <v>1</v>
      </c>
      <c r="M77">
        <v>0</v>
      </c>
    </row>
    <row r="78" spans="1:13" ht="28.5" x14ac:dyDescent="0.25">
      <c r="A78" s="1" t="s">
        <v>110</v>
      </c>
      <c r="B78" s="3" t="s">
        <v>6</v>
      </c>
      <c r="C78" s="3"/>
      <c r="D78" s="3" t="s">
        <v>615</v>
      </c>
      <c r="E78" s="3">
        <v>1993</v>
      </c>
      <c r="F78" s="3" t="s">
        <v>282</v>
      </c>
      <c r="G78" s="23" t="s">
        <v>37</v>
      </c>
      <c r="H78" s="3" t="s">
        <v>625</v>
      </c>
      <c r="I78" s="5" t="s">
        <v>109</v>
      </c>
      <c r="J78" s="10" t="s">
        <v>403</v>
      </c>
      <c r="K78">
        <v>1</v>
      </c>
      <c r="L78" s="102">
        <v>1</v>
      </c>
      <c r="M78">
        <v>0</v>
      </c>
    </row>
    <row r="79" spans="1:13" ht="28.5" x14ac:dyDescent="0.25">
      <c r="A79" s="1" t="s">
        <v>111</v>
      </c>
      <c r="B79" s="3" t="s">
        <v>6</v>
      </c>
      <c r="C79" s="3"/>
      <c r="D79" s="3" t="s">
        <v>616</v>
      </c>
      <c r="E79" s="3">
        <v>1993</v>
      </c>
      <c r="F79" s="3" t="s">
        <v>282</v>
      </c>
      <c r="G79" s="5" t="s">
        <v>37</v>
      </c>
      <c r="H79" s="3" t="s">
        <v>625</v>
      </c>
      <c r="I79" s="5" t="s">
        <v>522</v>
      </c>
      <c r="J79" s="10" t="s">
        <v>403</v>
      </c>
      <c r="K79">
        <v>1</v>
      </c>
      <c r="L79" s="102"/>
      <c r="M79">
        <v>0</v>
      </c>
    </row>
    <row r="80" spans="1:13" x14ac:dyDescent="0.25">
      <c r="A80" s="1" t="s">
        <v>112</v>
      </c>
      <c r="B80" s="3" t="s">
        <v>6</v>
      </c>
      <c r="C80" s="3"/>
      <c r="D80" s="3" t="s">
        <v>34</v>
      </c>
      <c r="E80" s="3">
        <v>1993</v>
      </c>
      <c r="F80" s="24" t="s">
        <v>626</v>
      </c>
      <c r="G80" s="5" t="s">
        <v>37</v>
      </c>
      <c r="H80" s="3" t="s">
        <v>625</v>
      </c>
      <c r="I80" s="5" t="s">
        <v>107</v>
      </c>
      <c r="J80" s="10" t="s">
        <v>403</v>
      </c>
      <c r="K80">
        <v>1</v>
      </c>
      <c r="L80">
        <v>1</v>
      </c>
      <c r="M80">
        <v>0</v>
      </c>
    </row>
    <row r="81" spans="1:14" x14ac:dyDescent="0.25">
      <c r="A81" s="1" t="s">
        <v>113</v>
      </c>
      <c r="B81" s="3" t="s">
        <v>6</v>
      </c>
      <c r="C81" s="3"/>
      <c r="D81" s="87" t="s">
        <v>35</v>
      </c>
      <c r="E81" s="3">
        <v>1993</v>
      </c>
      <c r="F81" s="3" t="s">
        <v>626</v>
      </c>
      <c r="G81" s="5" t="s">
        <v>37</v>
      </c>
      <c r="H81" s="3" t="s">
        <v>625</v>
      </c>
      <c r="I81" s="5" t="s">
        <v>617</v>
      </c>
      <c r="J81" s="10" t="s">
        <v>403</v>
      </c>
      <c r="K81">
        <v>1</v>
      </c>
      <c r="L81" s="102">
        <v>1</v>
      </c>
      <c r="M81">
        <v>0</v>
      </c>
    </row>
    <row r="82" spans="1:14" ht="28.5" x14ac:dyDescent="0.25">
      <c r="A82" s="1" t="s">
        <v>114</v>
      </c>
      <c r="B82" s="3" t="s">
        <v>6</v>
      </c>
      <c r="C82" s="3"/>
      <c r="D82" s="88"/>
      <c r="E82" s="3">
        <v>1993</v>
      </c>
      <c r="F82" s="3" t="s">
        <v>282</v>
      </c>
      <c r="G82" s="5" t="s">
        <v>37</v>
      </c>
      <c r="H82" s="3" t="s">
        <v>625</v>
      </c>
      <c r="I82" s="5" t="s">
        <v>109</v>
      </c>
      <c r="J82" s="10" t="s">
        <v>403</v>
      </c>
      <c r="K82">
        <v>1</v>
      </c>
      <c r="L82" s="102"/>
      <c r="M82">
        <v>0</v>
      </c>
    </row>
    <row r="83" spans="1:14" ht="28.5" x14ac:dyDescent="0.25">
      <c r="A83" s="1" t="s">
        <v>115</v>
      </c>
      <c r="B83" s="3" t="s">
        <v>6</v>
      </c>
      <c r="C83" s="3"/>
      <c r="D83" s="5" t="s">
        <v>618</v>
      </c>
      <c r="E83" s="3">
        <v>1993</v>
      </c>
      <c r="F83" s="3" t="s">
        <v>282</v>
      </c>
      <c r="G83" s="5" t="s">
        <v>619</v>
      </c>
      <c r="H83" s="3" t="s">
        <v>625</v>
      </c>
      <c r="I83" s="5" t="s">
        <v>106</v>
      </c>
      <c r="J83" s="10"/>
      <c r="K83">
        <v>1</v>
      </c>
      <c r="L83" s="54">
        <v>1</v>
      </c>
      <c r="M83">
        <v>0</v>
      </c>
    </row>
    <row r="84" spans="1:14" x14ac:dyDescent="0.25">
      <c r="A84" s="1" t="s">
        <v>116</v>
      </c>
      <c r="B84" s="3" t="s">
        <v>6</v>
      </c>
      <c r="C84" s="3"/>
      <c r="D84" s="89" t="s">
        <v>620</v>
      </c>
      <c r="E84" s="3">
        <v>1993</v>
      </c>
      <c r="F84" s="87" t="s">
        <v>282</v>
      </c>
      <c r="G84" s="5" t="s">
        <v>71</v>
      </c>
      <c r="H84" s="3" t="s">
        <v>625</v>
      </c>
      <c r="I84" s="5" t="s">
        <v>108</v>
      </c>
      <c r="K84">
        <v>1</v>
      </c>
      <c r="L84" s="102">
        <v>1</v>
      </c>
      <c r="M84">
        <v>0</v>
      </c>
    </row>
    <row r="85" spans="1:14" ht="28.5" customHeight="1" x14ac:dyDescent="0.25">
      <c r="A85" s="1" t="s">
        <v>117</v>
      </c>
      <c r="B85" s="3" t="s">
        <v>6</v>
      </c>
      <c r="C85" s="3"/>
      <c r="D85" s="90"/>
      <c r="E85" s="3">
        <v>1993</v>
      </c>
      <c r="F85" s="88"/>
      <c r="G85" s="5" t="s">
        <v>46</v>
      </c>
      <c r="H85" s="3" t="s">
        <v>625</v>
      </c>
      <c r="I85" s="5" t="s">
        <v>105</v>
      </c>
      <c r="K85">
        <v>1</v>
      </c>
      <c r="L85" s="102"/>
      <c r="M85">
        <v>0</v>
      </c>
    </row>
    <row r="86" spans="1:14" ht="28.5" x14ac:dyDescent="0.25">
      <c r="A86" s="1" t="s">
        <v>118</v>
      </c>
      <c r="B86" s="3" t="s">
        <v>6</v>
      </c>
      <c r="C86" s="3"/>
      <c r="D86" s="3" t="s">
        <v>621</v>
      </c>
      <c r="E86" s="3">
        <v>1993</v>
      </c>
      <c r="F86" s="3" t="s">
        <v>282</v>
      </c>
      <c r="G86" s="5" t="s">
        <v>45</v>
      </c>
      <c r="H86" s="3" t="s">
        <v>625</v>
      </c>
      <c r="I86" s="5" t="s">
        <v>521</v>
      </c>
      <c r="K86">
        <v>1</v>
      </c>
      <c r="L86">
        <v>1</v>
      </c>
      <c r="M86">
        <v>0</v>
      </c>
    </row>
    <row r="87" spans="1:14" x14ac:dyDescent="0.25">
      <c r="A87" s="1" t="s">
        <v>580</v>
      </c>
      <c r="B87" s="3"/>
      <c r="C87" s="3"/>
      <c r="D87" s="3" t="s">
        <v>398</v>
      </c>
      <c r="E87" s="3" t="s">
        <v>29</v>
      </c>
      <c r="F87" s="5"/>
      <c r="G87" s="5"/>
      <c r="H87" s="3"/>
      <c r="I87" s="5"/>
      <c r="J87" s="10"/>
      <c r="K87">
        <v>0</v>
      </c>
      <c r="L87">
        <v>0</v>
      </c>
      <c r="M87">
        <v>1</v>
      </c>
    </row>
    <row r="88" spans="1:14" s="52" customFormat="1" ht="15.75" x14ac:dyDescent="0.25">
      <c r="A88" s="70" t="s">
        <v>247</v>
      </c>
      <c r="B88" s="71"/>
      <c r="C88" s="71"/>
      <c r="D88" s="71"/>
      <c r="E88" s="71"/>
      <c r="F88" s="71"/>
      <c r="G88" s="71"/>
      <c r="H88" s="71"/>
      <c r="I88" s="71"/>
      <c r="J88" s="72"/>
    </row>
    <row r="89" spans="1:14" ht="39.6" customHeight="1" x14ac:dyDescent="0.25">
      <c r="A89" s="73" t="s">
        <v>405</v>
      </c>
      <c r="B89" s="73"/>
      <c r="C89" s="73"/>
      <c r="D89" s="73"/>
      <c r="E89" s="73"/>
      <c r="F89" s="73"/>
      <c r="G89" s="73"/>
      <c r="H89" s="73"/>
      <c r="I89" s="73"/>
      <c r="J89" s="74"/>
    </row>
    <row r="90" spans="1:14" s="30" customFormat="1" x14ac:dyDescent="0.25">
      <c r="A90" s="29"/>
      <c r="J90" s="31"/>
    </row>
    <row r="91" spans="1:14" ht="26.45" customHeight="1" x14ac:dyDescent="0.25">
      <c r="A91" s="99" t="s">
        <v>474</v>
      </c>
      <c r="B91" s="99"/>
      <c r="C91" s="99"/>
      <c r="D91" s="99"/>
      <c r="E91" s="99"/>
      <c r="F91" s="99"/>
      <c r="G91" s="99"/>
      <c r="H91" s="99"/>
      <c r="I91" s="99"/>
      <c r="J91" s="100"/>
    </row>
    <row r="92" spans="1:14" s="52" customFormat="1" ht="15.75" x14ac:dyDescent="0.25">
      <c r="A92" s="101" t="s">
        <v>411</v>
      </c>
      <c r="B92" s="101"/>
      <c r="C92" s="101"/>
      <c r="D92" s="101"/>
      <c r="E92" s="101"/>
      <c r="F92" s="101"/>
      <c r="G92" s="101"/>
      <c r="H92" s="101"/>
      <c r="I92" s="101"/>
      <c r="J92" s="101"/>
    </row>
    <row r="93" spans="1:14" ht="42.75" customHeight="1" x14ac:dyDescent="0.25">
      <c r="A93" s="1" t="s">
        <v>256</v>
      </c>
      <c r="B93" s="10" t="s">
        <v>67</v>
      </c>
      <c r="C93" s="10" t="s">
        <v>473</v>
      </c>
      <c r="D93" s="26" t="s">
        <v>194</v>
      </c>
      <c r="E93" s="10" t="s">
        <v>241</v>
      </c>
      <c r="F93" s="22" t="s">
        <v>283</v>
      </c>
      <c r="G93" s="95" t="s">
        <v>472</v>
      </c>
      <c r="H93" s="10" t="s">
        <v>10</v>
      </c>
      <c r="I93" s="95" t="s">
        <v>569</v>
      </c>
      <c r="J93" s="22" t="s">
        <v>240</v>
      </c>
      <c r="K93">
        <v>1</v>
      </c>
      <c r="L93">
        <v>1</v>
      </c>
      <c r="M93">
        <v>0</v>
      </c>
      <c r="N93" t="s">
        <v>524</v>
      </c>
    </row>
    <row r="94" spans="1:14" x14ac:dyDescent="0.25">
      <c r="A94" s="1" t="s">
        <v>257</v>
      </c>
      <c r="B94" s="10" t="s">
        <v>67</v>
      </c>
      <c r="C94" s="10" t="s">
        <v>473</v>
      </c>
      <c r="D94" s="26" t="s">
        <v>195</v>
      </c>
      <c r="E94" s="10" t="s">
        <v>241</v>
      </c>
      <c r="F94" s="8" t="s">
        <v>283</v>
      </c>
      <c r="G94" s="96"/>
      <c r="H94" s="10" t="s">
        <v>10</v>
      </c>
      <c r="I94" s="96"/>
      <c r="J94" s="22" t="s">
        <v>240</v>
      </c>
      <c r="K94">
        <v>1</v>
      </c>
      <c r="L94">
        <v>1</v>
      </c>
      <c r="M94">
        <v>0</v>
      </c>
      <c r="N94" t="s">
        <v>524</v>
      </c>
    </row>
    <row r="95" spans="1:14" x14ac:dyDescent="0.25">
      <c r="A95" s="1" t="s">
        <v>258</v>
      </c>
      <c r="B95" s="10" t="s">
        <v>67</v>
      </c>
      <c r="C95" s="10" t="s">
        <v>473</v>
      </c>
      <c r="D95" s="26" t="s">
        <v>196</v>
      </c>
      <c r="E95" s="10" t="s">
        <v>289</v>
      </c>
      <c r="F95" s="8" t="s">
        <v>283</v>
      </c>
      <c r="G95" s="97"/>
      <c r="H95" s="10" t="s">
        <v>10</v>
      </c>
      <c r="I95" s="97"/>
      <c r="J95" s="22" t="s">
        <v>240</v>
      </c>
      <c r="K95">
        <v>1</v>
      </c>
      <c r="L95">
        <v>1</v>
      </c>
      <c r="M95">
        <v>0</v>
      </c>
      <c r="N95" t="s">
        <v>524</v>
      </c>
    </row>
    <row r="96" spans="1:14" ht="28.5" x14ac:dyDescent="0.25">
      <c r="A96" s="1" t="s">
        <v>259</v>
      </c>
      <c r="B96" s="10" t="s">
        <v>6</v>
      </c>
      <c r="C96" s="3" t="s">
        <v>249</v>
      </c>
      <c r="D96" s="8" t="s">
        <v>284</v>
      </c>
      <c r="E96" s="10">
        <v>1993</v>
      </c>
      <c r="F96" s="3" t="s">
        <v>280</v>
      </c>
      <c r="G96" s="8" t="s">
        <v>64</v>
      </c>
      <c r="H96" s="10" t="s">
        <v>10</v>
      </c>
      <c r="I96" s="12"/>
      <c r="J96" s="10"/>
      <c r="K96">
        <v>1</v>
      </c>
      <c r="L96">
        <v>1</v>
      </c>
      <c r="M96">
        <v>0</v>
      </c>
    </row>
    <row r="97" spans="1:14" ht="42.75" x14ac:dyDescent="0.25">
      <c r="A97" s="1" t="s">
        <v>260</v>
      </c>
      <c r="B97" s="10" t="s">
        <v>603</v>
      </c>
      <c r="C97" s="3"/>
      <c r="D97" s="27" t="s">
        <v>602</v>
      </c>
      <c r="E97" s="10">
        <v>1993</v>
      </c>
      <c r="F97" s="3" t="s">
        <v>604</v>
      </c>
      <c r="G97" s="63" t="s">
        <v>611</v>
      </c>
      <c r="H97" s="10" t="s">
        <v>10</v>
      </c>
      <c r="I97" s="12"/>
      <c r="J97" s="10"/>
      <c r="K97">
        <v>1</v>
      </c>
      <c r="L97">
        <v>1</v>
      </c>
      <c r="M97">
        <v>0</v>
      </c>
    </row>
    <row r="98" spans="1:14" x14ac:dyDescent="0.25">
      <c r="A98" s="1" t="s">
        <v>261</v>
      </c>
      <c r="B98" s="10" t="s">
        <v>6</v>
      </c>
      <c r="C98" s="3" t="s">
        <v>7</v>
      </c>
      <c r="D98" s="8" t="s">
        <v>197</v>
      </c>
      <c r="E98" s="10" t="s">
        <v>241</v>
      </c>
      <c r="F98" s="80" t="s">
        <v>570</v>
      </c>
      <c r="G98" s="8" t="s">
        <v>25</v>
      </c>
      <c r="H98" s="10" t="s">
        <v>10</v>
      </c>
      <c r="I98" s="12"/>
      <c r="J98" s="10" t="s">
        <v>63</v>
      </c>
      <c r="K98">
        <v>1</v>
      </c>
      <c r="L98" s="102">
        <v>1</v>
      </c>
      <c r="M98">
        <v>0</v>
      </c>
    </row>
    <row r="99" spans="1:14" x14ac:dyDescent="0.25">
      <c r="A99" s="1" t="s">
        <v>262</v>
      </c>
      <c r="B99" s="10" t="s">
        <v>6</v>
      </c>
      <c r="C99" s="3" t="s">
        <v>7</v>
      </c>
      <c r="D99" s="8" t="s">
        <v>198</v>
      </c>
      <c r="E99" s="10" t="s">
        <v>241</v>
      </c>
      <c r="F99" s="80"/>
      <c r="G99" s="8" t="s">
        <v>25</v>
      </c>
      <c r="H99" s="10" t="s">
        <v>10</v>
      </c>
      <c r="I99" s="12"/>
      <c r="J99" s="10" t="s">
        <v>63</v>
      </c>
      <c r="K99">
        <v>1</v>
      </c>
      <c r="L99" s="102"/>
      <c r="M99">
        <v>0</v>
      </c>
    </row>
    <row r="100" spans="1:14" x14ac:dyDescent="0.25">
      <c r="A100" s="1" t="s">
        <v>263</v>
      </c>
      <c r="B100" s="10" t="s">
        <v>6</v>
      </c>
      <c r="C100" s="3" t="s">
        <v>7</v>
      </c>
      <c r="D100" s="8" t="s">
        <v>199</v>
      </c>
      <c r="E100" s="10" t="s">
        <v>241</v>
      </c>
      <c r="F100" s="3" t="s">
        <v>287</v>
      </c>
      <c r="G100" s="8" t="s">
        <v>25</v>
      </c>
      <c r="H100" s="10" t="s">
        <v>10</v>
      </c>
      <c r="I100" s="12"/>
      <c r="J100" s="8" t="s">
        <v>66</v>
      </c>
      <c r="K100">
        <v>1</v>
      </c>
      <c r="L100">
        <v>1</v>
      </c>
      <c r="M100">
        <v>0</v>
      </c>
    </row>
    <row r="101" spans="1:14" x14ac:dyDescent="0.25">
      <c r="A101" s="1" t="s">
        <v>525</v>
      </c>
      <c r="B101" s="10" t="s">
        <v>6</v>
      </c>
      <c r="C101" s="3" t="s">
        <v>610</v>
      </c>
      <c r="D101" s="47" t="s">
        <v>568</v>
      </c>
      <c r="E101" s="10" t="s">
        <v>241</v>
      </c>
      <c r="F101" s="3" t="s">
        <v>287</v>
      </c>
      <c r="G101" s="8" t="s">
        <v>25</v>
      </c>
      <c r="H101" s="10" t="s">
        <v>10</v>
      </c>
      <c r="I101" s="12"/>
      <c r="J101" s="8" t="str">
        <f>J100</f>
        <v>1 × 0,6</v>
      </c>
      <c r="K101">
        <v>1</v>
      </c>
      <c r="L101">
        <v>1</v>
      </c>
      <c r="M101">
        <v>0</v>
      </c>
    </row>
    <row r="102" spans="1:14" x14ac:dyDescent="0.25">
      <c r="A102" s="1" t="s">
        <v>264</v>
      </c>
      <c r="B102" s="10" t="s">
        <v>6</v>
      </c>
      <c r="C102" s="3" t="s">
        <v>7</v>
      </c>
      <c r="D102" s="8" t="s">
        <v>49</v>
      </c>
      <c r="E102" s="10">
        <v>1993</v>
      </c>
      <c r="F102" s="3" t="s">
        <v>287</v>
      </c>
      <c r="G102" s="8" t="s">
        <v>61</v>
      </c>
      <c r="H102" s="8" t="s">
        <v>10</v>
      </c>
      <c r="I102" s="12"/>
      <c r="J102" s="8" t="s">
        <v>68</v>
      </c>
      <c r="K102">
        <v>1</v>
      </c>
      <c r="L102">
        <v>1</v>
      </c>
      <c r="M102">
        <v>0</v>
      </c>
    </row>
    <row r="103" spans="1:14" x14ac:dyDescent="0.25">
      <c r="A103" s="1" t="s">
        <v>265</v>
      </c>
      <c r="B103" s="10" t="s">
        <v>6</v>
      </c>
      <c r="C103" s="3" t="s">
        <v>7</v>
      </c>
      <c r="D103" s="8" t="s">
        <v>222</v>
      </c>
      <c r="E103" s="10" t="s">
        <v>241</v>
      </c>
      <c r="F103" s="87" t="s">
        <v>385</v>
      </c>
      <c r="G103" s="8" t="s">
        <v>25</v>
      </c>
      <c r="H103" s="8" t="s">
        <v>10</v>
      </c>
      <c r="I103" s="12"/>
      <c r="J103" s="8" t="s">
        <v>65</v>
      </c>
      <c r="K103">
        <v>1</v>
      </c>
      <c r="L103" s="102">
        <v>1</v>
      </c>
      <c r="M103">
        <v>0</v>
      </c>
    </row>
    <row r="104" spans="1:14" x14ac:dyDescent="0.25">
      <c r="A104" s="1" t="s">
        <v>266</v>
      </c>
      <c r="B104" s="10" t="s">
        <v>6</v>
      </c>
      <c r="C104" s="3" t="s">
        <v>7</v>
      </c>
      <c r="D104" s="8" t="s">
        <v>223</v>
      </c>
      <c r="E104" s="10" t="s">
        <v>241</v>
      </c>
      <c r="F104" s="88"/>
      <c r="G104" s="8" t="s">
        <v>25</v>
      </c>
      <c r="H104" s="8" t="s">
        <v>10</v>
      </c>
      <c r="I104" s="12"/>
      <c r="J104" s="8"/>
      <c r="K104">
        <v>1</v>
      </c>
      <c r="L104" s="102"/>
      <c r="M104">
        <v>0</v>
      </c>
    </row>
    <row r="105" spans="1:14" x14ac:dyDescent="0.25">
      <c r="A105" s="1" t="s">
        <v>457</v>
      </c>
      <c r="B105" s="10" t="s">
        <v>38</v>
      </c>
      <c r="C105" s="3"/>
      <c r="D105" s="8" t="s">
        <v>459</v>
      </c>
      <c r="E105" s="10"/>
      <c r="F105" s="3" t="s">
        <v>30</v>
      </c>
      <c r="G105" s="8"/>
      <c r="H105" s="8"/>
      <c r="I105" s="12"/>
      <c r="J105" s="8"/>
      <c r="K105">
        <v>0</v>
      </c>
      <c r="L105">
        <v>0</v>
      </c>
      <c r="M105">
        <v>1</v>
      </c>
    </row>
    <row r="106" spans="1:14" x14ac:dyDescent="0.25">
      <c r="A106" s="1" t="s">
        <v>458</v>
      </c>
      <c r="B106" s="10" t="s">
        <v>38</v>
      </c>
      <c r="C106" s="3"/>
      <c r="D106" s="8" t="s">
        <v>40</v>
      </c>
      <c r="E106" s="10"/>
      <c r="F106" s="3" t="s">
        <v>30</v>
      </c>
      <c r="G106" s="8"/>
      <c r="H106" s="8"/>
      <c r="I106" s="12"/>
      <c r="J106" s="8"/>
      <c r="K106">
        <v>0</v>
      </c>
      <c r="L106">
        <v>0</v>
      </c>
      <c r="M106">
        <v>0</v>
      </c>
      <c r="N106" t="s">
        <v>523</v>
      </c>
    </row>
    <row r="107" spans="1:14" s="52" customFormat="1" ht="15.75" x14ac:dyDescent="0.25">
      <c r="A107" s="98" t="s">
        <v>413</v>
      </c>
      <c r="B107" s="98"/>
      <c r="C107" s="98"/>
      <c r="D107" s="98"/>
      <c r="E107" s="98"/>
      <c r="F107" s="98"/>
      <c r="G107" s="98"/>
      <c r="H107" s="98"/>
      <c r="I107" s="98"/>
      <c r="J107" s="98"/>
    </row>
    <row r="108" spans="1:14" x14ac:dyDescent="0.25">
      <c r="A108" s="2" t="s">
        <v>267</v>
      </c>
      <c r="B108" s="3" t="s">
        <v>94</v>
      </c>
      <c r="C108" s="3" t="s">
        <v>7</v>
      </c>
      <c r="D108" s="3" t="s">
        <v>51</v>
      </c>
      <c r="E108" s="3">
        <v>1993</v>
      </c>
      <c r="F108" s="3" t="s">
        <v>281</v>
      </c>
      <c r="G108" s="5" t="s">
        <v>26</v>
      </c>
      <c r="H108" s="3" t="s">
        <v>10</v>
      </c>
      <c r="I108" s="5" t="s">
        <v>201</v>
      </c>
      <c r="J108" s="28"/>
      <c r="K108">
        <v>1</v>
      </c>
      <c r="L108">
        <v>1</v>
      </c>
      <c r="M108">
        <v>0</v>
      </c>
    </row>
    <row r="109" spans="1:14" ht="28.5" x14ac:dyDescent="0.25">
      <c r="A109" s="2" t="s">
        <v>268</v>
      </c>
      <c r="B109" s="3" t="s">
        <v>6</v>
      </c>
      <c r="C109" s="3" t="s">
        <v>7</v>
      </c>
      <c r="D109" s="3" t="s">
        <v>52</v>
      </c>
      <c r="E109" s="3">
        <v>1993</v>
      </c>
      <c r="F109" s="3" t="s">
        <v>280</v>
      </c>
      <c r="G109" s="5" t="s">
        <v>25</v>
      </c>
      <c r="H109" s="3" t="s">
        <v>10</v>
      </c>
      <c r="I109" s="5" t="s">
        <v>202</v>
      </c>
      <c r="J109" s="28" t="s">
        <v>57</v>
      </c>
      <c r="K109">
        <v>1</v>
      </c>
      <c r="L109">
        <v>1</v>
      </c>
      <c r="M109">
        <v>0</v>
      </c>
    </row>
    <row r="110" spans="1:14" ht="28.5" x14ac:dyDescent="0.25">
      <c r="A110" s="2" t="s">
        <v>269</v>
      </c>
      <c r="B110" s="3" t="s">
        <v>6</v>
      </c>
      <c r="C110" s="3" t="s">
        <v>7</v>
      </c>
      <c r="D110" s="3" t="s">
        <v>53</v>
      </c>
      <c r="E110" s="3">
        <v>1993</v>
      </c>
      <c r="F110" s="3" t="s">
        <v>280</v>
      </c>
      <c r="G110" s="5" t="s">
        <v>25</v>
      </c>
      <c r="H110" s="3" t="s">
        <v>10</v>
      </c>
      <c r="I110" s="5" t="s">
        <v>202</v>
      </c>
      <c r="J110" s="28" t="s">
        <v>57</v>
      </c>
      <c r="K110">
        <v>1</v>
      </c>
      <c r="L110">
        <v>1</v>
      </c>
      <c r="M110">
        <v>0</v>
      </c>
    </row>
    <row r="111" spans="1:14" ht="28.5" x14ac:dyDescent="0.25">
      <c r="A111" s="2" t="s">
        <v>270</v>
      </c>
      <c r="B111" s="3" t="s">
        <v>6</v>
      </c>
      <c r="C111" s="3" t="s">
        <v>288</v>
      </c>
      <c r="D111" s="3" t="s">
        <v>54</v>
      </c>
      <c r="E111" s="3">
        <v>1993</v>
      </c>
      <c r="F111" s="3" t="s">
        <v>280</v>
      </c>
      <c r="G111" s="5" t="s">
        <v>25</v>
      </c>
      <c r="H111" s="3" t="s">
        <v>10</v>
      </c>
      <c r="I111" s="5" t="s">
        <v>202</v>
      </c>
      <c r="J111" s="28" t="s">
        <v>57</v>
      </c>
      <c r="K111">
        <v>1</v>
      </c>
      <c r="L111">
        <v>1</v>
      </c>
      <c r="M111">
        <v>0</v>
      </c>
    </row>
    <row r="112" spans="1:14" ht="28.5" x14ac:dyDescent="0.25">
      <c r="A112" s="2" t="s">
        <v>271</v>
      </c>
      <c r="B112" s="3" t="s">
        <v>6</v>
      </c>
      <c r="C112" s="3" t="s">
        <v>7</v>
      </c>
      <c r="D112" s="3" t="s">
        <v>55</v>
      </c>
      <c r="E112" s="3">
        <v>1993</v>
      </c>
      <c r="F112" s="3" t="s">
        <v>280</v>
      </c>
      <c r="G112" s="5" t="s">
        <v>25</v>
      </c>
      <c r="H112" s="3" t="s">
        <v>10</v>
      </c>
      <c r="I112" s="5" t="s">
        <v>202</v>
      </c>
      <c r="J112" s="28" t="s">
        <v>57</v>
      </c>
      <c r="K112">
        <v>1</v>
      </c>
      <c r="L112">
        <v>1</v>
      </c>
      <c r="M112">
        <v>0</v>
      </c>
    </row>
    <row r="113" spans="1:13" ht="28.5" x14ac:dyDescent="0.25">
      <c r="A113" s="2" t="s">
        <v>272</v>
      </c>
      <c r="B113" s="3" t="s">
        <v>6</v>
      </c>
      <c r="C113" s="3" t="s">
        <v>7</v>
      </c>
      <c r="D113" s="3" t="s">
        <v>56</v>
      </c>
      <c r="E113" s="3">
        <v>1993</v>
      </c>
      <c r="F113" s="3" t="s">
        <v>280</v>
      </c>
      <c r="G113" s="5" t="s">
        <v>26</v>
      </c>
      <c r="H113" s="3" t="s">
        <v>10</v>
      </c>
      <c r="I113" s="5" t="s">
        <v>203</v>
      </c>
      <c r="J113" s="28" t="s">
        <v>57</v>
      </c>
      <c r="K113">
        <v>1</v>
      </c>
      <c r="L113">
        <v>1</v>
      </c>
      <c r="M113">
        <v>0</v>
      </c>
    </row>
    <row r="114" spans="1:13" x14ac:dyDescent="0.25">
      <c r="A114" s="2" t="s">
        <v>273</v>
      </c>
      <c r="B114" s="3" t="s">
        <v>6</v>
      </c>
      <c r="C114" s="3" t="s">
        <v>7</v>
      </c>
      <c r="D114" s="3" t="s">
        <v>58</v>
      </c>
      <c r="E114" s="3">
        <v>1993</v>
      </c>
      <c r="F114" s="3" t="s">
        <v>281</v>
      </c>
      <c r="G114" s="5" t="s">
        <v>26</v>
      </c>
      <c r="H114" s="3" t="s">
        <v>10</v>
      </c>
      <c r="I114" s="5" t="s">
        <v>207</v>
      </c>
      <c r="J114" s="28" t="s">
        <v>59</v>
      </c>
      <c r="K114">
        <v>1</v>
      </c>
      <c r="L114">
        <v>1</v>
      </c>
      <c r="M114">
        <v>0</v>
      </c>
    </row>
    <row r="115" spans="1:13" x14ac:dyDescent="0.25">
      <c r="A115" s="2" t="s">
        <v>414</v>
      </c>
      <c r="B115" s="3" t="s">
        <v>6</v>
      </c>
      <c r="C115" s="3" t="s">
        <v>7</v>
      </c>
      <c r="D115" s="3" t="s">
        <v>387</v>
      </c>
      <c r="E115" s="3">
        <v>1993</v>
      </c>
      <c r="F115" s="87" t="s">
        <v>280</v>
      </c>
      <c r="G115" s="5" t="s">
        <v>25</v>
      </c>
      <c r="H115" s="3" t="s">
        <v>10</v>
      </c>
      <c r="I115" s="5" t="s">
        <v>202</v>
      </c>
      <c r="J115" s="28" t="s">
        <v>59</v>
      </c>
      <c r="K115">
        <v>1</v>
      </c>
      <c r="L115" s="102">
        <v>1</v>
      </c>
      <c r="M115">
        <v>0</v>
      </c>
    </row>
    <row r="116" spans="1:13" x14ac:dyDescent="0.25">
      <c r="A116" s="2" t="s">
        <v>415</v>
      </c>
      <c r="B116" s="3" t="s">
        <v>6</v>
      </c>
      <c r="C116" s="3" t="s">
        <v>7</v>
      </c>
      <c r="D116" s="3" t="s">
        <v>387</v>
      </c>
      <c r="E116" s="3">
        <v>1993</v>
      </c>
      <c r="F116" s="88"/>
      <c r="G116" s="5" t="s">
        <v>25</v>
      </c>
      <c r="H116" s="3" t="s">
        <v>10</v>
      </c>
      <c r="I116" s="5"/>
      <c r="J116" s="28" t="s">
        <v>59</v>
      </c>
      <c r="K116">
        <v>1</v>
      </c>
      <c r="L116" s="102"/>
      <c r="M116">
        <v>0</v>
      </c>
    </row>
    <row r="117" spans="1:13" x14ac:dyDescent="0.25">
      <c r="A117" s="2" t="s">
        <v>274</v>
      </c>
      <c r="B117" s="3" t="s">
        <v>6</v>
      </c>
      <c r="C117" s="3" t="s">
        <v>7</v>
      </c>
      <c r="D117" s="3" t="s">
        <v>388</v>
      </c>
      <c r="E117" s="3">
        <v>1993</v>
      </c>
      <c r="F117" s="3" t="s">
        <v>281</v>
      </c>
      <c r="G117" s="5" t="s">
        <v>61</v>
      </c>
      <c r="H117" s="3" t="s">
        <v>10</v>
      </c>
      <c r="I117" s="5" t="s">
        <v>206</v>
      </c>
      <c r="J117" s="28" t="s">
        <v>59</v>
      </c>
      <c r="K117">
        <v>1</v>
      </c>
      <c r="L117">
        <v>1</v>
      </c>
      <c r="M117">
        <v>0</v>
      </c>
    </row>
    <row r="118" spans="1:13" x14ac:dyDescent="0.25">
      <c r="A118" s="2" t="s">
        <v>275</v>
      </c>
      <c r="B118" s="3" t="s">
        <v>6</v>
      </c>
      <c r="C118" s="3" t="s">
        <v>383</v>
      </c>
      <c r="D118" s="3" t="s">
        <v>60</v>
      </c>
      <c r="E118" s="3">
        <v>1993</v>
      </c>
      <c r="F118" s="3" t="s">
        <v>281</v>
      </c>
      <c r="G118" s="5" t="s">
        <v>27</v>
      </c>
      <c r="H118" s="3" t="s">
        <v>10</v>
      </c>
      <c r="I118" s="5" t="s">
        <v>205</v>
      </c>
      <c r="J118" s="28" t="s">
        <v>59</v>
      </c>
      <c r="K118">
        <v>1</v>
      </c>
      <c r="L118">
        <v>1</v>
      </c>
      <c r="M118">
        <v>0</v>
      </c>
    </row>
    <row r="119" spans="1:13" x14ac:dyDescent="0.25">
      <c r="A119" s="2" t="s">
        <v>416</v>
      </c>
      <c r="B119" s="3" t="s">
        <v>6</v>
      </c>
      <c r="C119" s="3" t="s">
        <v>7</v>
      </c>
      <c r="D119" s="3" t="s">
        <v>245</v>
      </c>
      <c r="E119" s="3">
        <v>1993</v>
      </c>
      <c r="F119" s="87" t="s">
        <v>280</v>
      </c>
      <c r="G119" s="5" t="s">
        <v>27</v>
      </c>
      <c r="H119" s="3" t="s">
        <v>10</v>
      </c>
      <c r="I119" s="12"/>
      <c r="J119" s="12"/>
      <c r="K119">
        <v>1</v>
      </c>
      <c r="L119" s="102">
        <v>1</v>
      </c>
      <c r="M119">
        <v>0</v>
      </c>
    </row>
    <row r="120" spans="1:13" x14ac:dyDescent="0.25">
      <c r="A120" s="2" t="s">
        <v>417</v>
      </c>
      <c r="B120" s="3" t="s">
        <v>6</v>
      </c>
      <c r="C120" s="3" t="s">
        <v>7</v>
      </c>
      <c r="D120" s="3" t="s">
        <v>245</v>
      </c>
      <c r="E120" s="3">
        <v>1993</v>
      </c>
      <c r="F120" s="88"/>
      <c r="G120" s="5" t="s">
        <v>27</v>
      </c>
      <c r="H120" s="3" t="s">
        <v>10</v>
      </c>
      <c r="I120" s="23" t="s">
        <v>204</v>
      </c>
      <c r="J120" s="28" t="s">
        <v>59</v>
      </c>
      <c r="K120">
        <v>1</v>
      </c>
      <c r="L120" s="102"/>
      <c r="M120">
        <v>0</v>
      </c>
    </row>
    <row r="121" spans="1:13" x14ac:dyDescent="0.25">
      <c r="A121" s="2" t="s">
        <v>389</v>
      </c>
      <c r="B121" s="46" t="s">
        <v>384</v>
      </c>
      <c r="C121" s="46" t="s">
        <v>391</v>
      </c>
      <c r="D121" s="8" t="s">
        <v>390</v>
      </c>
      <c r="E121" s="3">
        <v>1993</v>
      </c>
      <c r="F121" s="3" t="s">
        <v>281</v>
      </c>
      <c r="H121" s="24" t="s">
        <v>10</v>
      </c>
      <c r="I121" s="59" t="s">
        <v>200</v>
      </c>
      <c r="J121"/>
      <c r="K121">
        <v>1</v>
      </c>
      <c r="L121" s="54">
        <v>1</v>
      </c>
      <c r="M121">
        <v>0</v>
      </c>
    </row>
    <row r="122" spans="1:13" x14ac:dyDescent="0.25">
      <c r="A122" s="1" t="s">
        <v>418</v>
      </c>
      <c r="B122" s="5" t="s">
        <v>38</v>
      </c>
      <c r="C122" s="3"/>
      <c r="D122" s="5" t="s">
        <v>40</v>
      </c>
      <c r="E122" s="3"/>
      <c r="F122" s="3" t="s">
        <v>30</v>
      </c>
      <c r="G122" s="12"/>
      <c r="H122" s="12"/>
      <c r="I122" s="12"/>
      <c r="J122" s="12"/>
      <c r="K122">
        <v>0</v>
      </c>
      <c r="L122">
        <v>0</v>
      </c>
      <c r="M122">
        <v>1</v>
      </c>
    </row>
    <row r="123" spans="1:13" x14ac:dyDescent="0.25">
      <c r="A123" s="1" t="s">
        <v>419</v>
      </c>
      <c r="B123" s="5" t="s">
        <v>38</v>
      </c>
      <c r="C123" s="5"/>
      <c r="D123" s="5" t="s">
        <v>40</v>
      </c>
      <c r="E123" s="5"/>
      <c r="F123" s="3" t="s">
        <v>30</v>
      </c>
      <c r="G123" s="12"/>
      <c r="H123" s="12"/>
      <c r="I123" s="12"/>
      <c r="J123" s="12"/>
      <c r="K123">
        <v>0</v>
      </c>
      <c r="L123">
        <v>0</v>
      </c>
      <c r="M123">
        <v>1</v>
      </c>
    </row>
    <row r="125" spans="1:13" s="30" customFormat="1" x14ac:dyDescent="0.25">
      <c r="J125" s="31"/>
    </row>
    <row r="126" spans="1:13" ht="18.75" x14ac:dyDescent="0.3">
      <c r="A126" s="94" t="s">
        <v>630</v>
      </c>
      <c r="B126" s="94"/>
      <c r="C126" s="94"/>
      <c r="D126" s="94"/>
      <c r="E126" s="94"/>
      <c r="F126" s="94"/>
      <c r="G126" s="94"/>
      <c r="H126" s="94"/>
      <c r="I126" s="94"/>
      <c r="J126" s="94"/>
    </row>
    <row r="127" spans="1:13" s="52" customFormat="1" ht="15.75" x14ac:dyDescent="0.25">
      <c r="A127" s="91" t="s">
        <v>70</v>
      </c>
      <c r="B127" s="92"/>
      <c r="C127" s="92"/>
      <c r="D127" s="92"/>
      <c r="E127" s="92"/>
      <c r="F127" s="92"/>
      <c r="G127" s="92"/>
      <c r="H127" s="92"/>
      <c r="I127" s="92"/>
      <c r="J127" s="93"/>
    </row>
    <row r="128" spans="1:13" ht="42.75" x14ac:dyDescent="0.25">
      <c r="A128" s="1" t="s">
        <v>426</v>
      </c>
      <c r="B128" s="10" t="s">
        <v>94</v>
      </c>
      <c r="C128" s="3" t="s">
        <v>468</v>
      </c>
      <c r="D128" s="3" t="s">
        <v>246</v>
      </c>
      <c r="E128" s="3">
        <v>1990</v>
      </c>
      <c r="F128" s="80" t="s">
        <v>290</v>
      </c>
      <c r="G128" s="10" t="s">
        <v>467</v>
      </c>
      <c r="H128" s="3" t="s">
        <v>14</v>
      </c>
      <c r="I128" s="12"/>
      <c r="J128" s="12" t="s">
        <v>605</v>
      </c>
      <c r="K128">
        <v>1</v>
      </c>
      <c r="L128">
        <v>1</v>
      </c>
      <c r="M128">
        <v>0</v>
      </c>
    </row>
    <row r="129" spans="1:14" ht="42.75" x14ac:dyDescent="0.25">
      <c r="A129" s="1" t="s">
        <v>427</v>
      </c>
      <c r="B129" s="10" t="s">
        <v>94</v>
      </c>
      <c r="C129" s="3" t="s">
        <v>468</v>
      </c>
      <c r="D129" s="3" t="s">
        <v>246</v>
      </c>
      <c r="E129" s="3">
        <v>1990</v>
      </c>
      <c r="F129" s="80"/>
      <c r="G129" s="10" t="s">
        <v>467</v>
      </c>
      <c r="H129" s="3" t="s">
        <v>14</v>
      </c>
      <c r="I129" s="12"/>
      <c r="J129" s="12" t="s">
        <v>605</v>
      </c>
      <c r="M129">
        <v>0</v>
      </c>
      <c r="N129" t="s">
        <v>526</v>
      </c>
    </row>
    <row r="130" spans="1:14" ht="28.5" x14ac:dyDescent="0.25">
      <c r="A130" s="1" t="s">
        <v>291</v>
      </c>
      <c r="B130" s="10" t="s">
        <v>6</v>
      </c>
      <c r="C130" s="10" t="s">
        <v>244</v>
      </c>
      <c r="D130" s="3" t="s">
        <v>297</v>
      </c>
      <c r="E130" s="3">
        <v>1990</v>
      </c>
      <c r="F130" s="3" t="s">
        <v>290</v>
      </c>
      <c r="G130" s="10" t="s">
        <v>292</v>
      </c>
      <c r="H130" s="3" t="s">
        <v>14</v>
      </c>
      <c r="I130" s="12"/>
      <c r="J130" s="12" t="s">
        <v>605</v>
      </c>
      <c r="K130">
        <v>1</v>
      </c>
      <c r="L130">
        <v>1</v>
      </c>
      <c r="M130">
        <v>0</v>
      </c>
    </row>
    <row r="131" spans="1:14" ht="28.5" x14ac:dyDescent="0.25">
      <c r="A131" s="1" t="s">
        <v>293</v>
      </c>
      <c r="B131" s="10" t="s">
        <v>6</v>
      </c>
      <c r="C131" s="3" t="s">
        <v>296</v>
      </c>
      <c r="D131" s="3" t="s">
        <v>298</v>
      </c>
      <c r="E131" s="3">
        <v>1990</v>
      </c>
      <c r="F131" s="3" t="s">
        <v>290</v>
      </c>
      <c r="G131" s="10" t="s">
        <v>286</v>
      </c>
      <c r="H131" s="3" t="s">
        <v>14</v>
      </c>
      <c r="I131" s="12"/>
      <c r="J131" s="12" t="s">
        <v>605</v>
      </c>
      <c r="K131">
        <v>1</v>
      </c>
      <c r="L131">
        <v>1</v>
      </c>
      <c r="M131">
        <v>0</v>
      </c>
    </row>
    <row r="132" spans="1:14" ht="28.5" x14ac:dyDescent="0.25">
      <c r="A132" s="1" t="s">
        <v>294</v>
      </c>
      <c r="B132" s="10" t="s">
        <v>94</v>
      </c>
      <c r="C132" s="3" t="s">
        <v>296</v>
      </c>
      <c r="D132" s="3" t="s">
        <v>299</v>
      </c>
      <c r="E132" s="3">
        <v>1990</v>
      </c>
      <c r="F132" s="3" t="s">
        <v>290</v>
      </c>
      <c r="G132" s="10" t="s">
        <v>286</v>
      </c>
      <c r="H132" s="3" t="s">
        <v>14</v>
      </c>
      <c r="I132" s="12"/>
      <c r="J132" s="12" t="s">
        <v>605</v>
      </c>
      <c r="K132">
        <v>1</v>
      </c>
      <c r="L132" s="102">
        <v>1</v>
      </c>
      <c r="M132">
        <v>0</v>
      </c>
    </row>
    <row r="133" spans="1:14" ht="28.5" x14ac:dyDescent="0.25">
      <c r="A133" s="1" t="s">
        <v>295</v>
      </c>
      <c r="B133" s="10" t="s">
        <v>94</v>
      </c>
      <c r="C133" s="3" t="s">
        <v>296</v>
      </c>
      <c r="D133" s="3" t="s">
        <v>300</v>
      </c>
      <c r="E133" s="3">
        <v>1990</v>
      </c>
      <c r="F133" s="3" t="s">
        <v>290</v>
      </c>
      <c r="G133" s="10" t="s">
        <v>286</v>
      </c>
      <c r="H133" s="3" t="s">
        <v>14</v>
      </c>
      <c r="I133" s="12"/>
      <c r="J133" s="12" t="s">
        <v>605</v>
      </c>
      <c r="K133">
        <v>1</v>
      </c>
      <c r="L133" s="102"/>
      <c r="M133">
        <v>0</v>
      </c>
    </row>
    <row r="134" spans="1:14" ht="28.5" x14ac:dyDescent="0.25">
      <c r="A134" s="1" t="s">
        <v>527</v>
      </c>
      <c r="B134" s="3" t="s">
        <v>301</v>
      </c>
      <c r="C134" s="3" t="s">
        <v>528</v>
      </c>
      <c r="D134" s="3" t="s">
        <v>592</v>
      </c>
      <c r="E134" s="3"/>
      <c r="F134" s="3" t="s">
        <v>529</v>
      </c>
      <c r="G134" s="10" t="s">
        <v>530</v>
      </c>
      <c r="H134" s="3"/>
      <c r="I134" s="12"/>
      <c r="J134" s="12"/>
    </row>
    <row r="135" spans="1:14" s="52" customFormat="1" ht="15.75" x14ac:dyDescent="0.25">
      <c r="A135" s="91" t="s">
        <v>411</v>
      </c>
      <c r="B135" s="92"/>
      <c r="C135" s="92"/>
      <c r="D135" s="92"/>
      <c r="E135" s="92"/>
      <c r="F135" s="92"/>
      <c r="G135" s="92"/>
      <c r="H135" s="92"/>
      <c r="I135" s="92"/>
      <c r="J135" s="93"/>
    </row>
    <row r="136" spans="1:14" x14ac:dyDescent="0.25">
      <c r="A136" s="1" t="s">
        <v>256</v>
      </c>
      <c r="B136" s="10" t="s">
        <v>94</v>
      </c>
      <c r="C136" s="8" t="s">
        <v>465</v>
      </c>
      <c r="D136" s="8" t="s">
        <v>33</v>
      </c>
      <c r="E136" s="10">
        <v>1998</v>
      </c>
      <c r="F136" s="3" t="s">
        <v>290</v>
      </c>
      <c r="G136" s="5" t="s">
        <v>574</v>
      </c>
      <c r="H136" s="5" t="s">
        <v>573</v>
      </c>
      <c r="I136" s="5"/>
      <c r="J136" s="12" t="s">
        <v>605</v>
      </c>
      <c r="K136">
        <v>1</v>
      </c>
      <c r="L136">
        <v>1</v>
      </c>
      <c r="M136">
        <v>0</v>
      </c>
    </row>
    <row r="137" spans="1:14" x14ac:dyDescent="0.25">
      <c r="A137" s="1" t="s">
        <v>257</v>
      </c>
      <c r="B137" s="10" t="s">
        <v>6</v>
      </c>
      <c r="C137" s="8" t="s">
        <v>466</v>
      </c>
      <c r="D137" s="8" t="s">
        <v>34</v>
      </c>
      <c r="E137" s="10">
        <v>1990</v>
      </c>
      <c r="F137" s="3" t="s">
        <v>283</v>
      </c>
      <c r="G137" s="5"/>
      <c r="H137" s="5" t="s">
        <v>14</v>
      </c>
      <c r="I137" s="12"/>
      <c r="J137" s="12" t="s">
        <v>605</v>
      </c>
      <c r="K137">
        <v>1</v>
      </c>
      <c r="L137">
        <v>1</v>
      </c>
      <c r="M137">
        <v>0</v>
      </c>
    </row>
    <row r="138" spans="1:14" x14ac:dyDescent="0.25">
      <c r="A138" s="1" t="s">
        <v>258</v>
      </c>
      <c r="B138" s="10" t="s">
        <v>6</v>
      </c>
      <c r="C138" s="8" t="s">
        <v>465</v>
      </c>
      <c r="D138" s="8" t="s">
        <v>303</v>
      </c>
      <c r="E138" s="10">
        <v>1990</v>
      </c>
      <c r="F138" s="3" t="s">
        <v>290</v>
      </c>
      <c r="G138" s="5" t="s">
        <v>574</v>
      </c>
      <c r="H138" s="5" t="s">
        <v>14</v>
      </c>
      <c r="I138" s="12"/>
      <c r="J138" s="12" t="s">
        <v>605</v>
      </c>
      <c r="K138">
        <v>1</v>
      </c>
      <c r="L138">
        <v>1</v>
      </c>
      <c r="M138">
        <v>0</v>
      </c>
    </row>
    <row r="139" spans="1:14" x14ac:dyDescent="0.25">
      <c r="A139" s="1" t="s">
        <v>259</v>
      </c>
      <c r="B139" s="3" t="s">
        <v>6</v>
      </c>
      <c r="C139" s="22" t="s">
        <v>466</v>
      </c>
      <c r="D139" s="3" t="s">
        <v>54</v>
      </c>
      <c r="E139" s="10">
        <v>1990</v>
      </c>
      <c r="F139" s="3" t="s">
        <v>283</v>
      </c>
      <c r="G139" s="5"/>
      <c r="H139" s="5" t="s">
        <v>10</v>
      </c>
      <c r="I139" s="12"/>
      <c r="J139" s="12" t="s">
        <v>605</v>
      </c>
      <c r="K139">
        <v>1</v>
      </c>
      <c r="L139">
        <v>1</v>
      </c>
      <c r="M139">
        <v>0</v>
      </c>
    </row>
    <row r="140" spans="1:14" x14ac:dyDescent="0.25">
      <c r="A140" s="1" t="s">
        <v>260</v>
      </c>
      <c r="B140" s="3" t="s">
        <v>6</v>
      </c>
      <c r="C140" s="8"/>
      <c r="D140" s="3" t="s">
        <v>307</v>
      </c>
      <c r="E140" s="10">
        <v>1990</v>
      </c>
      <c r="F140" s="3" t="s">
        <v>283</v>
      </c>
      <c r="G140" s="5"/>
      <c r="H140" s="5" t="s">
        <v>10</v>
      </c>
      <c r="I140" s="12"/>
      <c r="J140" s="12" t="s">
        <v>608</v>
      </c>
      <c r="K140">
        <v>0</v>
      </c>
      <c r="L140">
        <v>0</v>
      </c>
      <c r="M140">
        <v>0</v>
      </c>
    </row>
    <row r="141" spans="1:14" x14ac:dyDescent="0.25">
      <c r="A141" s="1" t="s">
        <v>261</v>
      </c>
      <c r="B141" s="3" t="s">
        <v>6</v>
      </c>
      <c r="C141" s="8" t="s">
        <v>466</v>
      </c>
      <c r="D141" s="3" t="s">
        <v>308</v>
      </c>
      <c r="E141" s="10">
        <v>1990</v>
      </c>
      <c r="F141" s="3" t="s">
        <v>283</v>
      </c>
      <c r="G141" s="5"/>
      <c r="H141" s="5" t="s">
        <v>10</v>
      </c>
      <c r="I141" s="12"/>
      <c r="J141" s="12" t="s">
        <v>605</v>
      </c>
      <c r="K141">
        <v>1</v>
      </c>
      <c r="L141">
        <v>1</v>
      </c>
      <c r="M141">
        <v>0</v>
      </c>
    </row>
    <row r="142" spans="1:14" ht="28.5" x14ac:dyDescent="0.25">
      <c r="A142" s="1" t="s">
        <v>262</v>
      </c>
      <c r="B142" s="3" t="s">
        <v>6</v>
      </c>
      <c r="C142" s="3" t="s">
        <v>242</v>
      </c>
      <c r="D142" s="3" t="s">
        <v>302</v>
      </c>
      <c r="E142" s="3">
        <v>1990</v>
      </c>
      <c r="F142" s="3" t="s">
        <v>290</v>
      </c>
      <c r="G142" s="8" t="s">
        <v>305</v>
      </c>
      <c r="H142" s="5" t="s">
        <v>429</v>
      </c>
      <c r="I142" s="12"/>
      <c r="J142" s="5" t="s">
        <v>606</v>
      </c>
      <c r="K142">
        <v>1</v>
      </c>
      <c r="L142">
        <v>1</v>
      </c>
      <c r="M142">
        <v>0</v>
      </c>
    </row>
    <row r="143" spans="1:14" x14ac:dyDescent="0.25">
      <c r="A143" s="1" t="s">
        <v>581</v>
      </c>
      <c r="B143" s="3" t="s">
        <v>38</v>
      </c>
      <c r="C143" s="3"/>
      <c r="D143" s="10" t="s">
        <v>243</v>
      </c>
      <c r="E143" s="12"/>
      <c r="F143" s="3" t="s">
        <v>30</v>
      </c>
      <c r="G143" s="5"/>
      <c r="H143" s="5"/>
      <c r="I143" s="12"/>
      <c r="J143" s="5"/>
      <c r="K143">
        <v>0</v>
      </c>
      <c r="L143">
        <v>0</v>
      </c>
      <c r="M143">
        <v>1</v>
      </c>
    </row>
    <row r="144" spans="1:14" x14ac:dyDescent="0.25">
      <c r="A144" s="1" t="s">
        <v>582</v>
      </c>
      <c r="B144" s="10" t="s">
        <v>386</v>
      </c>
      <c r="C144" s="8" t="s">
        <v>532</v>
      </c>
      <c r="D144" s="8" t="s">
        <v>276</v>
      </c>
      <c r="E144" s="12"/>
      <c r="F144" s="3" t="s">
        <v>30</v>
      </c>
      <c r="G144" s="5"/>
      <c r="H144" s="5" t="s">
        <v>10</v>
      </c>
      <c r="I144" s="12"/>
      <c r="J144" s="8" t="s">
        <v>69</v>
      </c>
      <c r="K144">
        <v>0</v>
      </c>
      <c r="L144">
        <v>0</v>
      </c>
      <c r="M144">
        <v>0</v>
      </c>
      <c r="N144" t="s">
        <v>537</v>
      </c>
    </row>
    <row r="145" spans="1:14" x14ac:dyDescent="0.25">
      <c r="A145" s="1" t="s">
        <v>583</v>
      </c>
      <c r="B145" s="10" t="s">
        <v>38</v>
      </c>
      <c r="C145" s="8"/>
      <c r="D145" s="8" t="s">
        <v>171</v>
      </c>
      <c r="E145" s="12"/>
      <c r="F145" s="3" t="s">
        <v>30</v>
      </c>
      <c r="G145" s="5"/>
      <c r="H145" s="5" t="s">
        <v>10</v>
      </c>
      <c r="I145" s="5"/>
      <c r="J145" s="12"/>
      <c r="K145">
        <v>0</v>
      </c>
      <c r="L145">
        <v>0</v>
      </c>
      <c r="M145">
        <v>1</v>
      </c>
      <c r="N145" t="s">
        <v>534</v>
      </c>
    </row>
    <row r="146" spans="1:14" x14ac:dyDescent="0.25">
      <c r="A146" s="1" t="s">
        <v>585</v>
      </c>
      <c r="B146" s="10" t="s">
        <v>38</v>
      </c>
      <c r="C146" s="8"/>
      <c r="D146" s="8" t="s">
        <v>171</v>
      </c>
      <c r="E146" s="12"/>
      <c r="F146" s="3"/>
      <c r="G146" s="5"/>
      <c r="H146" s="5"/>
      <c r="I146" s="5"/>
      <c r="J146" s="12"/>
      <c r="K146">
        <v>0</v>
      </c>
      <c r="L146">
        <v>0</v>
      </c>
      <c r="M146">
        <v>1</v>
      </c>
      <c r="N146" t="s">
        <v>534</v>
      </c>
    </row>
    <row r="147" spans="1:14" x14ac:dyDescent="0.25">
      <c r="A147" s="1" t="s">
        <v>584</v>
      </c>
      <c r="B147" s="10" t="s">
        <v>38</v>
      </c>
      <c r="C147" s="8"/>
      <c r="D147" s="8" t="s">
        <v>535</v>
      </c>
      <c r="E147" s="12"/>
      <c r="F147" s="3" t="s">
        <v>30</v>
      </c>
      <c r="G147" s="5"/>
      <c r="H147" s="5" t="s">
        <v>10</v>
      </c>
      <c r="I147" s="5"/>
      <c r="J147" s="12"/>
      <c r="K147">
        <v>0</v>
      </c>
      <c r="L147">
        <v>0</v>
      </c>
      <c r="M147">
        <v>1</v>
      </c>
      <c r="N147" t="s">
        <v>534</v>
      </c>
    </row>
    <row r="148" spans="1:14" x14ac:dyDescent="0.25">
      <c r="A148" s="1" t="s">
        <v>586</v>
      </c>
      <c r="B148" s="10" t="s">
        <v>38</v>
      </c>
      <c r="C148" s="8"/>
      <c r="D148" s="8" t="s">
        <v>40</v>
      </c>
      <c r="E148" s="12"/>
      <c r="F148" s="3" t="s">
        <v>30</v>
      </c>
      <c r="G148" s="5"/>
      <c r="H148" s="5" t="s">
        <v>10</v>
      </c>
      <c r="I148" s="5"/>
      <c r="J148" s="12"/>
      <c r="K148">
        <v>0</v>
      </c>
      <c r="L148">
        <v>0</v>
      </c>
      <c r="M148">
        <v>1</v>
      </c>
      <c r="N148" t="s">
        <v>534</v>
      </c>
    </row>
    <row r="149" spans="1:14" x14ac:dyDescent="0.25">
      <c r="A149" s="1" t="s">
        <v>587</v>
      </c>
      <c r="B149" s="10" t="s">
        <v>38</v>
      </c>
      <c r="C149" s="8"/>
      <c r="D149" s="8" t="s">
        <v>40</v>
      </c>
      <c r="E149" s="12"/>
      <c r="F149" s="3" t="s">
        <v>30</v>
      </c>
      <c r="G149" s="5"/>
      <c r="H149" s="5" t="s">
        <v>10</v>
      </c>
      <c r="I149" s="5"/>
      <c r="J149" s="12"/>
      <c r="K149">
        <v>0</v>
      </c>
      <c r="L149">
        <v>0</v>
      </c>
      <c r="M149">
        <v>1</v>
      </c>
      <c r="N149" t="s">
        <v>534</v>
      </c>
    </row>
    <row r="150" spans="1:14" x14ac:dyDescent="0.25">
      <c r="A150" s="1" t="s">
        <v>588</v>
      </c>
      <c r="B150" s="10" t="s">
        <v>38</v>
      </c>
      <c r="C150" s="8"/>
      <c r="D150" s="8" t="s">
        <v>536</v>
      </c>
      <c r="E150" s="12"/>
      <c r="F150" s="3" t="s">
        <v>30</v>
      </c>
      <c r="G150" s="5"/>
      <c r="H150" s="5" t="s">
        <v>10</v>
      </c>
      <c r="I150" s="5"/>
      <c r="J150" s="12"/>
      <c r="K150">
        <v>0</v>
      </c>
      <c r="L150">
        <v>0</v>
      </c>
      <c r="M150">
        <v>1</v>
      </c>
      <c r="N150" t="s">
        <v>534</v>
      </c>
    </row>
    <row r="151" spans="1:14" x14ac:dyDescent="0.25">
      <c r="A151" s="1" t="s">
        <v>589</v>
      </c>
      <c r="B151" s="10" t="s">
        <v>38</v>
      </c>
      <c r="C151" s="8"/>
      <c r="D151" s="8" t="s">
        <v>536</v>
      </c>
      <c r="E151" s="12"/>
      <c r="F151" s="3" t="s">
        <v>30</v>
      </c>
      <c r="G151" s="5"/>
      <c r="H151" s="5" t="s">
        <v>10</v>
      </c>
      <c r="I151" s="5"/>
      <c r="J151" s="12"/>
      <c r="K151">
        <v>0</v>
      </c>
      <c r="L151">
        <v>0</v>
      </c>
      <c r="M151">
        <v>0</v>
      </c>
      <c r="N151" t="s">
        <v>533</v>
      </c>
    </row>
    <row r="152" spans="1:14" x14ac:dyDescent="0.25">
      <c r="A152" s="1" t="s">
        <v>590</v>
      </c>
      <c r="B152" s="10" t="s">
        <v>38</v>
      </c>
      <c r="C152" s="12"/>
      <c r="D152" s="8" t="s">
        <v>462</v>
      </c>
      <c r="E152" s="12"/>
      <c r="F152" s="3" t="s">
        <v>30</v>
      </c>
      <c r="G152" s="12"/>
      <c r="H152" s="5" t="s">
        <v>10</v>
      </c>
      <c r="I152" s="5"/>
      <c r="J152" s="12"/>
      <c r="K152">
        <v>0</v>
      </c>
      <c r="L152">
        <v>0</v>
      </c>
      <c r="M152">
        <v>1</v>
      </c>
      <c r="N152" t="s">
        <v>534</v>
      </c>
    </row>
    <row r="153" spans="1:14" x14ac:dyDescent="0.25">
      <c r="A153" s="1" t="s">
        <v>591</v>
      </c>
      <c r="B153" s="10" t="s">
        <v>38</v>
      </c>
      <c r="C153" s="12"/>
      <c r="D153" s="8" t="s">
        <v>462</v>
      </c>
      <c r="E153" s="12"/>
      <c r="F153" s="3" t="s">
        <v>30</v>
      </c>
      <c r="G153" s="12"/>
      <c r="H153" s="5" t="s">
        <v>10</v>
      </c>
      <c r="I153" s="12"/>
      <c r="J153" s="12"/>
      <c r="K153">
        <v>0</v>
      </c>
      <c r="L153">
        <v>0</v>
      </c>
      <c r="M153">
        <v>0</v>
      </c>
      <c r="N153" t="s">
        <v>533</v>
      </c>
    </row>
    <row r="154" spans="1:14" x14ac:dyDescent="0.25">
      <c r="A154" s="1" t="s">
        <v>460</v>
      </c>
      <c r="B154" s="3" t="s">
        <v>6</v>
      </c>
      <c r="C154" s="8" t="s">
        <v>466</v>
      </c>
      <c r="D154" s="3" t="s">
        <v>309</v>
      </c>
      <c r="E154" s="3">
        <v>1990</v>
      </c>
      <c r="F154" s="3" t="s">
        <v>283</v>
      </c>
      <c r="G154" s="5" t="s">
        <v>464</v>
      </c>
      <c r="H154" s="5" t="s">
        <v>10</v>
      </c>
      <c r="I154" s="12"/>
      <c r="J154" s="12" t="s">
        <v>605</v>
      </c>
      <c r="K154">
        <v>1</v>
      </c>
      <c r="L154">
        <v>1</v>
      </c>
      <c r="M154">
        <v>0</v>
      </c>
    </row>
    <row r="155" spans="1:14" x14ac:dyDescent="0.25">
      <c r="A155" s="1" t="s">
        <v>461</v>
      </c>
      <c r="B155" s="10" t="s">
        <v>6</v>
      </c>
      <c r="C155" s="12"/>
      <c r="D155" s="8" t="s">
        <v>412</v>
      </c>
      <c r="E155" s="5" t="s">
        <v>241</v>
      </c>
      <c r="F155" s="3" t="s">
        <v>463</v>
      </c>
      <c r="G155" s="12"/>
      <c r="H155" s="5" t="s">
        <v>10</v>
      </c>
      <c r="I155" s="12"/>
      <c r="J155" s="12" t="s">
        <v>605</v>
      </c>
      <c r="K155">
        <v>1</v>
      </c>
      <c r="L155">
        <v>1</v>
      </c>
      <c r="M155">
        <v>0</v>
      </c>
    </row>
    <row r="156" spans="1:14" x14ac:dyDescent="0.25">
      <c r="A156" s="1" t="s">
        <v>471</v>
      </c>
      <c r="B156" s="10" t="s">
        <v>304</v>
      </c>
      <c r="C156" s="8" t="s">
        <v>470</v>
      </c>
      <c r="D156" s="8" t="s">
        <v>310</v>
      </c>
      <c r="E156" s="10">
        <v>2021</v>
      </c>
      <c r="F156" s="3" t="s">
        <v>428</v>
      </c>
      <c r="G156" s="5" t="s">
        <v>469</v>
      </c>
      <c r="H156" s="5" t="s">
        <v>14</v>
      </c>
      <c r="I156" s="5"/>
      <c r="J156" s="12" t="s">
        <v>607</v>
      </c>
      <c r="N156" t="s">
        <v>531</v>
      </c>
    </row>
    <row r="157" spans="1:14" ht="15.75" x14ac:dyDescent="0.25">
      <c r="A157" s="91" t="s">
        <v>247</v>
      </c>
      <c r="B157" s="92"/>
      <c r="C157" s="92"/>
      <c r="D157" s="92"/>
      <c r="E157" s="92"/>
      <c r="F157" s="92"/>
      <c r="G157" s="92"/>
      <c r="H157" s="92"/>
      <c r="I157" s="92"/>
      <c r="J157" s="93"/>
    </row>
    <row r="158" spans="1:14" x14ac:dyDescent="0.25">
      <c r="A158" s="1" t="s">
        <v>430</v>
      </c>
      <c r="B158" s="10" t="s">
        <v>6</v>
      </c>
      <c r="C158" s="12"/>
      <c r="D158" s="8" t="s">
        <v>433</v>
      </c>
      <c r="E158" s="12"/>
      <c r="F158" s="3" t="s">
        <v>290</v>
      </c>
      <c r="G158" s="12"/>
      <c r="H158" s="5" t="s">
        <v>311</v>
      </c>
      <c r="I158" s="12"/>
      <c r="J158" s="37" t="s">
        <v>608</v>
      </c>
      <c r="M158">
        <v>0</v>
      </c>
    </row>
    <row r="159" spans="1:14" x14ac:dyDescent="0.25">
      <c r="A159" s="34" t="s">
        <v>431</v>
      </c>
      <c r="B159" s="36" t="s">
        <v>6</v>
      </c>
      <c r="C159" s="37"/>
      <c r="D159" s="38" t="s">
        <v>248</v>
      </c>
      <c r="E159" s="37"/>
      <c r="F159" s="6" t="s">
        <v>290</v>
      </c>
      <c r="G159" s="37"/>
      <c r="H159" s="32" t="s">
        <v>434</v>
      </c>
      <c r="I159" s="37"/>
      <c r="J159" s="37" t="s">
        <v>608</v>
      </c>
      <c r="M159">
        <v>0</v>
      </c>
    </row>
    <row r="160" spans="1:14" x14ac:dyDescent="0.25">
      <c r="A160" s="39" t="s">
        <v>432</v>
      </c>
      <c r="B160" s="40" t="s">
        <v>6</v>
      </c>
      <c r="C160" s="41"/>
      <c r="D160" s="42" t="s">
        <v>306</v>
      </c>
      <c r="E160" s="41"/>
      <c r="F160" s="43" t="s">
        <v>290</v>
      </c>
      <c r="G160" s="41"/>
      <c r="H160" s="44" t="s">
        <v>311</v>
      </c>
      <c r="I160" s="41"/>
      <c r="J160" s="41" t="s">
        <v>609</v>
      </c>
      <c r="K160">
        <v>1</v>
      </c>
      <c r="L160">
        <v>1</v>
      </c>
      <c r="M160">
        <v>0</v>
      </c>
    </row>
    <row r="161" spans="3:13" x14ac:dyDescent="0.25">
      <c r="J161"/>
    </row>
    <row r="162" spans="3:13" x14ac:dyDescent="0.25">
      <c r="J162"/>
    </row>
    <row r="163" spans="3:13" x14ac:dyDescent="0.25">
      <c r="J163"/>
      <c r="K163">
        <f>SUM(K14:K162)</f>
        <v>96</v>
      </c>
      <c r="L163">
        <f>SUM(L14:L162)</f>
        <v>85</v>
      </c>
      <c r="M163">
        <f>SUM(M14:M162)</f>
        <v>16</v>
      </c>
    </row>
    <row r="164" spans="3:13" x14ac:dyDescent="0.25">
      <c r="J164"/>
    </row>
    <row r="165" spans="3:13" ht="15.75" x14ac:dyDescent="0.25">
      <c r="C165" s="64"/>
      <c r="D165" s="64"/>
      <c r="E165" s="64"/>
      <c r="F165" s="64"/>
      <c r="G165" s="64"/>
      <c r="H165" s="64"/>
      <c r="I165" s="64"/>
      <c r="J165" s="64"/>
      <c r="K165" s="64"/>
      <c r="L165" s="64"/>
    </row>
    <row r="166" spans="3:13" x14ac:dyDescent="0.25">
      <c r="C166" s="65"/>
      <c r="D166" s="66"/>
      <c r="E166" s="66"/>
      <c r="F166" s="67"/>
      <c r="G166" s="66"/>
      <c r="H166" s="67"/>
      <c r="I166" s="7"/>
      <c r="J166" s="66"/>
      <c r="K166" s="7"/>
      <c r="L166" s="68"/>
    </row>
    <row r="167" spans="3:13" x14ac:dyDescent="0.25">
      <c r="C167" s="65"/>
      <c r="D167" s="66"/>
      <c r="E167" s="66"/>
      <c r="F167" s="67"/>
      <c r="G167" s="66"/>
      <c r="H167" s="67"/>
      <c r="I167" s="7"/>
      <c r="J167" s="66"/>
      <c r="K167" s="7"/>
      <c r="L167" s="68"/>
    </row>
    <row r="168" spans="3:13" x14ac:dyDescent="0.25">
      <c r="C168" s="65"/>
      <c r="D168" s="66"/>
      <c r="E168" s="66"/>
      <c r="F168" s="66"/>
      <c r="G168" s="66"/>
      <c r="H168" s="66"/>
      <c r="I168" s="33"/>
      <c r="J168" s="66"/>
      <c r="K168" s="33"/>
      <c r="L168" s="68"/>
    </row>
    <row r="169" spans="3:13" x14ac:dyDescent="0.25">
      <c r="C169" s="65"/>
      <c r="D169" s="66"/>
      <c r="E169" s="66"/>
      <c r="F169" s="66"/>
      <c r="G169" s="66"/>
      <c r="H169" s="66"/>
      <c r="I169" s="33"/>
      <c r="J169" s="66"/>
      <c r="K169" s="7"/>
      <c r="L169" s="68"/>
    </row>
    <row r="170" spans="3:13" x14ac:dyDescent="0.25">
      <c r="C170" s="65"/>
      <c r="D170" s="66"/>
      <c r="E170" s="66"/>
      <c r="F170" s="66"/>
      <c r="G170" s="66"/>
      <c r="H170" s="66"/>
      <c r="I170" s="33"/>
      <c r="J170" s="66"/>
      <c r="K170" s="7"/>
      <c r="L170" s="68"/>
    </row>
    <row r="171" spans="3:13" x14ac:dyDescent="0.25">
      <c r="C171" s="65"/>
      <c r="D171" s="66"/>
      <c r="E171" s="66"/>
      <c r="F171" s="66"/>
      <c r="G171" s="66"/>
      <c r="H171" s="66"/>
      <c r="I171" s="7"/>
      <c r="J171" s="66"/>
      <c r="K171" s="7"/>
      <c r="L171" s="68"/>
    </row>
    <row r="172" spans="3:13" x14ac:dyDescent="0.25">
      <c r="C172" s="65"/>
      <c r="D172" s="66"/>
      <c r="E172" s="66"/>
      <c r="F172" s="66"/>
      <c r="G172" s="66"/>
      <c r="H172" s="66"/>
      <c r="I172" s="7"/>
      <c r="J172" s="66"/>
      <c r="K172" s="7"/>
      <c r="L172" s="68"/>
    </row>
    <row r="173" spans="3:13" x14ac:dyDescent="0.25">
      <c r="C173" s="65"/>
      <c r="D173" s="66"/>
      <c r="E173" s="66"/>
      <c r="F173" s="67"/>
      <c r="G173" s="66"/>
      <c r="H173" s="66"/>
      <c r="I173" s="7"/>
      <c r="J173" s="66"/>
      <c r="K173" s="7"/>
      <c r="L173" s="68"/>
    </row>
    <row r="174" spans="3:13" x14ac:dyDescent="0.25">
      <c r="C174" s="65"/>
      <c r="D174" s="66"/>
      <c r="E174" s="66"/>
      <c r="F174" s="67"/>
      <c r="G174" s="66"/>
      <c r="H174" s="66"/>
      <c r="I174" s="7"/>
      <c r="J174" s="66"/>
      <c r="K174" s="7"/>
      <c r="L174" s="68"/>
    </row>
    <row r="175" spans="3:13" x14ac:dyDescent="0.25">
      <c r="C175" s="65"/>
      <c r="D175" s="66"/>
      <c r="E175" s="66"/>
      <c r="F175" s="7"/>
      <c r="G175" s="66"/>
      <c r="H175" s="66"/>
      <c r="I175" s="7"/>
      <c r="J175" s="66"/>
      <c r="K175" s="7"/>
      <c r="L175" s="68"/>
    </row>
    <row r="176" spans="3:13" x14ac:dyDescent="0.25">
      <c r="C176" s="65"/>
      <c r="D176" s="66"/>
      <c r="E176" s="66"/>
      <c r="F176" s="67"/>
      <c r="G176" s="66"/>
      <c r="H176" s="67"/>
      <c r="I176" s="7"/>
      <c r="J176" s="66"/>
      <c r="K176" s="7"/>
      <c r="L176" s="68"/>
    </row>
    <row r="177" spans="3:13" x14ac:dyDescent="0.25">
      <c r="C177" s="65"/>
      <c r="D177" s="66"/>
      <c r="E177" s="66"/>
      <c r="F177" s="67"/>
      <c r="G177" s="66"/>
      <c r="H177" s="67"/>
      <c r="I177" s="7"/>
      <c r="J177" s="66"/>
      <c r="K177" s="7"/>
      <c r="L177" s="68"/>
    </row>
    <row r="178" spans="3:13" x14ac:dyDescent="0.25">
      <c r="C178" s="65"/>
      <c r="D178" s="66"/>
      <c r="E178" s="66"/>
      <c r="F178" s="66"/>
      <c r="G178" s="66"/>
      <c r="H178" s="66"/>
      <c r="I178" s="7"/>
      <c r="J178" s="66"/>
      <c r="K178" s="7"/>
      <c r="L178" s="68"/>
    </row>
    <row r="179" spans="3:13" x14ac:dyDescent="0.25">
      <c r="C179" s="65"/>
      <c r="D179" s="66"/>
      <c r="E179" s="66"/>
      <c r="F179" s="66"/>
      <c r="G179" s="66"/>
      <c r="H179" s="66"/>
      <c r="I179" s="7"/>
      <c r="J179"/>
      <c r="K179" s="7"/>
      <c r="L179" s="68"/>
    </row>
    <row r="180" spans="3:13" ht="15.75" x14ac:dyDescent="0.25"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3:13" x14ac:dyDescent="0.25">
      <c r="J181"/>
    </row>
    <row r="182" spans="3:13" x14ac:dyDescent="0.25">
      <c r="J182"/>
    </row>
    <row r="183" spans="3:13" ht="42.75" x14ac:dyDescent="0.25">
      <c r="J183" s="3" t="s">
        <v>622</v>
      </c>
      <c r="K183" t="s">
        <v>624</v>
      </c>
      <c r="L183">
        <f>1300+525+250+1050</f>
        <v>3125</v>
      </c>
      <c r="M183">
        <f>SQRT(L183/1000/3.14)</f>
        <v>0.99760860558452769</v>
      </c>
    </row>
    <row r="184" spans="3:13" ht="57" x14ac:dyDescent="0.25">
      <c r="J184" s="3" t="s">
        <v>623</v>
      </c>
    </row>
    <row r="185" spans="3:13" x14ac:dyDescent="0.25">
      <c r="J185"/>
    </row>
    <row r="186" spans="3:13" x14ac:dyDescent="0.25">
      <c r="J186"/>
    </row>
    <row r="187" spans="3:13" x14ac:dyDescent="0.25">
      <c r="J187"/>
    </row>
    <row r="188" spans="3:13" x14ac:dyDescent="0.25">
      <c r="J188"/>
    </row>
    <row r="189" spans="3:13" x14ac:dyDescent="0.25">
      <c r="J189"/>
    </row>
    <row r="190" spans="3:13" x14ac:dyDescent="0.25">
      <c r="J190"/>
    </row>
    <row r="191" spans="3:13" x14ac:dyDescent="0.25">
      <c r="J191"/>
    </row>
    <row r="192" spans="3:13" x14ac:dyDescent="0.25">
      <c r="J192"/>
    </row>
    <row r="193" spans="10:10" x14ac:dyDescent="0.25">
      <c r="J193"/>
    </row>
    <row r="194" spans="10:10" x14ac:dyDescent="0.25">
      <c r="J194"/>
    </row>
    <row r="195" spans="10:10" x14ac:dyDescent="0.25">
      <c r="J195"/>
    </row>
    <row r="196" spans="10:10" x14ac:dyDescent="0.25">
      <c r="J196"/>
    </row>
    <row r="197" spans="10:10" x14ac:dyDescent="0.25">
      <c r="J197"/>
    </row>
    <row r="198" spans="10:10" x14ac:dyDescent="0.25">
      <c r="J198"/>
    </row>
    <row r="199" spans="10:10" x14ac:dyDescent="0.25">
      <c r="J199"/>
    </row>
    <row r="200" spans="10:10" x14ac:dyDescent="0.25">
      <c r="J200"/>
    </row>
    <row r="201" spans="10:10" x14ac:dyDescent="0.25">
      <c r="J201"/>
    </row>
    <row r="202" spans="10:10" x14ac:dyDescent="0.25">
      <c r="J202"/>
    </row>
    <row r="203" spans="10:10" x14ac:dyDescent="0.25">
      <c r="J203"/>
    </row>
    <row r="204" spans="10:10" x14ac:dyDescent="0.25">
      <c r="J204"/>
    </row>
    <row r="205" spans="10:10" x14ac:dyDescent="0.25">
      <c r="J205"/>
    </row>
    <row r="206" spans="10:10" x14ac:dyDescent="0.25">
      <c r="J206"/>
    </row>
    <row r="207" spans="10:10" x14ac:dyDescent="0.25">
      <c r="J207"/>
    </row>
    <row r="208" spans="10:10" x14ac:dyDescent="0.25">
      <c r="J208"/>
    </row>
    <row r="209" spans="10:10" x14ac:dyDescent="0.25">
      <c r="J209"/>
    </row>
    <row r="210" spans="10:10" x14ac:dyDescent="0.25">
      <c r="J210"/>
    </row>
    <row r="211" spans="10:10" x14ac:dyDescent="0.25">
      <c r="J211"/>
    </row>
    <row r="212" spans="10:10" x14ac:dyDescent="0.25">
      <c r="J212"/>
    </row>
    <row r="213" spans="10:10" x14ac:dyDescent="0.25">
      <c r="J213"/>
    </row>
    <row r="214" spans="10:10" x14ac:dyDescent="0.25">
      <c r="J214"/>
    </row>
    <row r="215" spans="10:10" x14ac:dyDescent="0.25">
      <c r="J215"/>
    </row>
    <row r="216" spans="10:10" x14ac:dyDescent="0.25">
      <c r="J216"/>
    </row>
    <row r="217" spans="10:10" x14ac:dyDescent="0.25">
      <c r="J217"/>
    </row>
    <row r="218" spans="10:10" x14ac:dyDescent="0.25">
      <c r="J218"/>
    </row>
    <row r="219" spans="10:10" x14ac:dyDescent="0.25">
      <c r="J219"/>
    </row>
    <row r="220" spans="10:10" x14ac:dyDescent="0.25">
      <c r="J220"/>
    </row>
    <row r="221" spans="10:10" x14ac:dyDescent="0.25">
      <c r="J221"/>
    </row>
    <row r="222" spans="10:10" x14ac:dyDescent="0.25">
      <c r="J222"/>
    </row>
    <row r="223" spans="10:10" x14ac:dyDescent="0.25">
      <c r="J223"/>
    </row>
    <row r="224" spans="10:10" x14ac:dyDescent="0.25">
      <c r="J224"/>
    </row>
    <row r="225" spans="10:10" x14ac:dyDescent="0.25">
      <c r="J225"/>
    </row>
    <row r="226" spans="10:10" x14ac:dyDescent="0.25">
      <c r="J226"/>
    </row>
    <row r="227" spans="10:10" x14ac:dyDescent="0.25">
      <c r="J227"/>
    </row>
    <row r="228" spans="10:10" x14ac:dyDescent="0.25">
      <c r="J228"/>
    </row>
    <row r="229" spans="10:10" x14ac:dyDescent="0.25">
      <c r="J229"/>
    </row>
    <row r="230" spans="10:10" x14ac:dyDescent="0.25">
      <c r="J230"/>
    </row>
    <row r="231" spans="10:10" x14ac:dyDescent="0.25">
      <c r="J231"/>
    </row>
    <row r="232" spans="10:10" x14ac:dyDescent="0.25">
      <c r="J232"/>
    </row>
    <row r="233" spans="10:10" x14ac:dyDescent="0.25">
      <c r="J233"/>
    </row>
    <row r="234" spans="10:10" x14ac:dyDescent="0.25">
      <c r="J234"/>
    </row>
    <row r="235" spans="10:10" x14ac:dyDescent="0.25">
      <c r="J235"/>
    </row>
    <row r="236" spans="10:10" x14ac:dyDescent="0.25">
      <c r="J236"/>
    </row>
    <row r="237" spans="10:10" x14ac:dyDescent="0.25">
      <c r="J237"/>
    </row>
    <row r="238" spans="10:10" x14ac:dyDescent="0.25">
      <c r="J238"/>
    </row>
    <row r="239" spans="10:10" x14ac:dyDescent="0.25">
      <c r="J239"/>
    </row>
    <row r="240" spans="10:10" x14ac:dyDescent="0.25">
      <c r="J240"/>
    </row>
    <row r="241" spans="10:10" x14ac:dyDescent="0.25">
      <c r="J241"/>
    </row>
    <row r="242" spans="10:10" x14ac:dyDescent="0.25">
      <c r="J242"/>
    </row>
    <row r="243" spans="10:10" x14ac:dyDescent="0.25">
      <c r="J243"/>
    </row>
    <row r="244" spans="10:10" x14ac:dyDescent="0.25">
      <c r="J244"/>
    </row>
    <row r="245" spans="10:10" x14ac:dyDescent="0.25">
      <c r="J245"/>
    </row>
  </sheetData>
  <mergeCells count="46">
    <mergeCell ref="L132:L133"/>
    <mergeCell ref="L119:L120"/>
    <mergeCell ref="L78:L79"/>
    <mergeCell ref="L98:L99"/>
    <mergeCell ref="L115:L116"/>
    <mergeCell ref="L74:L75"/>
    <mergeCell ref="L81:L82"/>
    <mergeCell ref="L84:L85"/>
    <mergeCell ref="L103:L104"/>
    <mergeCell ref="L24:L29"/>
    <mergeCell ref="L35:L36"/>
    <mergeCell ref="L37:L38"/>
    <mergeCell ref="L58:L59"/>
    <mergeCell ref="L47:L49"/>
    <mergeCell ref="F84:F85"/>
    <mergeCell ref="F74:F75"/>
    <mergeCell ref="A135:J135"/>
    <mergeCell ref="A157:J157"/>
    <mergeCell ref="F119:F120"/>
    <mergeCell ref="A126:J126"/>
    <mergeCell ref="I93:I95"/>
    <mergeCell ref="G93:G95"/>
    <mergeCell ref="F98:F99"/>
    <mergeCell ref="A107:J107"/>
    <mergeCell ref="F115:F116"/>
    <mergeCell ref="F103:F104"/>
    <mergeCell ref="F128:F129"/>
    <mergeCell ref="A127:J127"/>
    <mergeCell ref="A91:J91"/>
    <mergeCell ref="A92:J92"/>
    <mergeCell ref="A73:J73"/>
    <mergeCell ref="A88:J88"/>
    <mergeCell ref="A89:J89"/>
    <mergeCell ref="A4:J4"/>
    <mergeCell ref="G1:H1"/>
    <mergeCell ref="F35:F36"/>
    <mergeCell ref="F37:F38"/>
    <mergeCell ref="A41:J41"/>
    <mergeCell ref="A57:J57"/>
    <mergeCell ref="B24:B29"/>
    <mergeCell ref="F24:F29"/>
    <mergeCell ref="A13:J13"/>
    <mergeCell ref="A2:J2"/>
    <mergeCell ref="D74:D75"/>
    <mergeCell ref="D81:D82"/>
    <mergeCell ref="D84:D85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0FBB5-5D84-4AB1-ADDF-84408FDD1E2B}">
  <sheetPr>
    <tabColor rgb="FFFF0000"/>
  </sheetPr>
  <dimension ref="A1:K78"/>
  <sheetViews>
    <sheetView tabSelected="1" zoomScale="70" zoomScaleNormal="70" workbookViewId="0">
      <pane ySplit="1" topLeftCell="A2" activePane="bottomLeft" state="frozen"/>
      <selection pane="bottomLeft" activeCell="K60" sqref="K60"/>
    </sheetView>
  </sheetViews>
  <sheetFormatPr baseColWidth="10" defaultRowHeight="15" x14ac:dyDescent="0.25"/>
  <cols>
    <col min="1" max="1" width="30.7109375" customWidth="1"/>
    <col min="2" max="2" width="28.28515625" customWidth="1"/>
    <col min="3" max="3" width="23.85546875" customWidth="1"/>
    <col min="4" max="4" width="26.7109375" customWidth="1"/>
    <col min="5" max="5" width="42.7109375" customWidth="1"/>
    <col min="6" max="6" width="37.28515625" customWidth="1"/>
    <col min="7" max="7" width="32.140625" bestFit="1" customWidth="1"/>
    <col min="8" max="8" width="25.7109375" bestFit="1" customWidth="1"/>
  </cols>
  <sheetData>
    <row r="1" spans="1:8" ht="24" customHeight="1" x14ac:dyDescent="0.25">
      <c r="A1" s="34" t="s">
        <v>409</v>
      </c>
      <c r="B1" s="34" t="s">
        <v>0</v>
      </c>
      <c r="C1" s="34" t="s">
        <v>1</v>
      </c>
      <c r="D1" s="34" t="s">
        <v>394</v>
      </c>
      <c r="E1" s="113" t="s">
        <v>21</v>
      </c>
      <c r="F1" s="114"/>
      <c r="G1" s="114"/>
      <c r="H1" s="114"/>
    </row>
    <row r="2" spans="1:8" ht="18" x14ac:dyDescent="0.25">
      <c r="A2" s="115" t="s">
        <v>475</v>
      </c>
      <c r="B2" s="116"/>
      <c r="C2" s="116"/>
      <c r="D2" s="116"/>
      <c r="E2" s="116"/>
      <c r="F2" s="116"/>
      <c r="G2" s="116"/>
      <c r="H2" s="117"/>
    </row>
    <row r="3" spans="1:8" x14ac:dyDescent="0.25">
      <c r="A3" s="1" t="s">
        <v>218</v>
      </c>
      <c r="B3" s="5" t="s">
        <v>347</v>
      </c>
      <c r="C3" s="5" t="s">
        <v>348</v>
      </c>
      <c r="D3" s="104">
        <v>1993</v>
      </c>
      <c r="E3" s="5" t="s">
        <v>217</v>
      </c>
      <c r="F3" s="5" t="s">
        <v>408</v>
      </c>
      <c r="G3" s="12"/>
      <c r="H3" s="37"/>
    </row>
    <row r="4" spans="1:8" x14ac:dyDescent="0.25">
      <c r="A4" s="1" t="s">
        <v>219</v>
      </c>
      <c r="B4" s="103"/>
      <c r="C4" s="103"/>
      <c r="D4" s="104"/>
      <c r="E4" s="5" t="s">
        <v>453</v>
      </c>
      <c r="F4" s="103"/>
      <c r="H4" s="61"/>
    </row>
    <row r="5" spans="1:8" x14ac:dyDescent="0.25">
      <c r="A5" s="1" t="s">
        <v>220</v>
      </c>
      <c r="B5" s="103"/>
      <c r="C5" s="103"/>
      <c r="D5" s="104"/>
      <c r="E5" s="5" t="s">
        <v>453</v>
      </c>
      <c r="F5" s="103"/>
      <c r="H5" s="61"/>
    </row>
    <row r="6" spans="1:8" x14ac:dyDescent="0.25">
      <c r="A6" s="1" t="s">
        <v>209</v>
      </c>
      <c r="B6" s="103"/>
      <c r="C6" s="103"/>
      <c r="D6" s="104"/>
      <c r="E6" s="103"/>
      <c r="F6" s="103"/>
      <c r="G6" t="s">
        <v>629</v>
      </c>
      <c r="H6" t="s">
        <v>597</v>
      </c>
    </row>
    <row r="7" spans="1:8" x14ac:dyDescent="0.25">
      <c r="A7" s="1" t="s">
        <v>210</v>
      </c>
      <c r="B7" s="103"/>
      <c r="C7" s="103"/>
      <c r="D7" s="104"/>
      <c r="E7" s="103"/>
      <c r="F7" s="103"/>
      <c r="G7" s="12"/>
      <c r="H7" t="s">
        <v>598</v>
      </c>
    </row>
    <row r="8" spans="1:8" ht="25.5" x14ac:dyDescent="0.25">
      <c r="A8" s="1" t="s">
        <v>212</v>
      </c>
      <c r="B8" s="23" t="s">
        <v>347</v>
      </c>
      <c r="C8" s="23" t="s">
        <v>349</v>
      </c>
      <c r="D8" s="104"/>
      <c r="E8" s="23" t="s">
        <v>214</v>
      </c>
      <c r="F8" s="23" t="s">
        <v>213</v>
      </c>
      <c r="G8" s="12"/>
      <c r="H8" s="61"/>
    </row>
    <row r="9" spans="1:8" x14ac:dyDescent="0.25">
      <c r="A9" s="1" t="s">
        <v>164</v>
      </c>
      <c r="B9" s="5" t="s">
        <v>345</v>
      </c>
      <c r="C9" s="5" t="s">
        <v>346</v>
      </c>
      <c r="D9" s="104"/>
      <c r="E9" s="5" t="s">
        <v>327</v>
      </c>
      <c r="F9" s="103"/>
      <c r="G9" s="12"/>
      <c r="H9" s="61"/>
    </row>
    <row r="10" spans="1:8" x14ac:dyDescent="0.25">
      <c r="A10" s="1" t="s">
        <v>165</v>
      </c>
      <c r="B10" s="5"/>
      <c r="C10" s="5"/>
      <c r="D10" s="104"/>
      <c r="E10" s="5"/>
      <c r="F10" s="103"/>
      <c r="G10" s="12"/>
      <c r="H10" s="61"/>
    </row>
    <row r="11" spans="1:8" ht="25.5" x14ac:dyDescent="0.25">
      <c r="A11" s="1" t="s">
        <v>211</v>
      </c>
      <c r="B11" s="5" t="s">
        <v>344</v>
      </c>
      <c r="C11" s="5" t="s">
        <v>341</v>
      </c>
      <c r="D11" s="104"/>
      <c r="E11" s="23" t="s">
        <v>221</v>
      </c>
      <c r="F11" s="23" t="s">
        <v>410</v>
      </c>
      <c r="G11" s="23" t="s">
        <v>454</v>
      </c>
      <c r="H11" s="61"/>
    </row>
    <row r="12" spans="1:8" ht="25.5" x14ac:dyDescent="0.25">
      <c r="A12" s="1" t="s">
        <v>167</v>
      </c>
      <c r="B12" s="104" t="s">
        <v>342</v>
      </c>
      <c r="C12" s="104" t="s">
        <v>343</v>
      </c>
      <c r="D12" s="104"/>
      <c r="E12" s="104" t="s">
        <v>328</v>
      </c>
      <c r="F12" s="103"/>
      <c r="G12" s="107"/>
      <c r="H12" s="61"/>
    </row>
    <row r="13" spans="1:8" ht="25.5" x14ac:dyDescent="0.25">
      <c r="A13" s="1" t="s">
        <v>166</v>
      </c>
      <c r="B13" s="104"/>
      <c r="C13" s="104"/>
      <c r="D13" s="104"/>
      <c r="E13" s="104"/>
      <c r="F13" s="103"/>
      <c r="G13" s="108"/>
      <c r="H13" s="61"/>
    </row>
    <row r="14" spans="1:8" ht="25.5" x14ac:dyDescent="0.25">
      <c r="A14" s="1" t="s">
        <v>168</v>
      </c>
      <c r="B14" s="104"/>
      <c r="C14" s="104"/>
      <c r="D14" s="104"/>
      <c r="E14" s="104"/>
      <c r="F14" s="103"/>
      <c r="G14" s="108"/>
      <c r="H14" s="61"/>
    </row>
    <row r="15" spans="1:8" x14ac:dyDescent="0.25">
      <c r="A15" s="1" t="s">
        <v>215</v>
      </c>
      <c r="B15" s="5" t="s">
        <v>347</v>
      </c>
      <c r="C15" s="5" t="s">
        <v>350</v>
      </c>
      <c r="D15" s="5"/>
      <c r="E15" s="5" t="s">
        <v>216</v>
      </c>
      <c r="F15" s="103"/>
      <c r="G15" s="108"/>
      <c r="H15" s="61"/>
    </row>
    <row r="16" spans="1:8" x14ac:dyDescent="0.25">
      <c r="A16" s="1" t="s">
        <v>329</v>
      </c>
      <c r="B16" s="5" t="s">
        <v>345</v>
      </c>
      <c r="C16" s="5" t="s">
        <v>346</v>
      </c>
      <c r="D16" s="5">
        <v>1993</v>
      </c>
      <c r="E16" s="5" t="s">
        <v>327</v>
      </c>
      <c r="F16" s="5" t="s">
        <v>408</v>
      </c>
      <c r="G16" s="108"/>
      <c r="H16" s="61"/>
    </row>
    <row r="17" spans="1:8" x14ac:dyDescent="0.25">
      <c r="A17" s="1" t="s">
        <v>169</v>
      </c>
      <c r="B17" s="103"/>
      <c r="C17" s="103"/>
      <c r="D17" s="103"/>
      <c r="E17" s="5" t="s">
        <v>455</v>
      </c>
      <c r="F17" s="103"/>
      <c r="G17" s="108"/>
      <c r="H17" s="61"/>
    </row>
    <row r="18" spans="1:8" x14ac:dyDescent="0.25">
      <c r="A18" s="1" t="s">
        <v>169</v>
      </c>
      <c r="B18" s="103"/>
      <c r="C18" s="103"/>
      <c r="D18" s="103"/>
      <c r="E18" s="5" t="s">
        <v>456</v>
      </c>
      <c r="F18" s="103"/>
      <c r="G18" s="108"/>
      <c r="H18" s="61"/>
    </row>
    <row r="19" spans="1:8" x14ac:dyDescent="0.25">
      <c r="A19" s="1" t="s">
        <v>332</v>
      </c>
      <c r="B19" s="110" t="s">
        <v>351</v>
      </c>
      <c r="C19" s="104" t="s">
        <v>352</v>
      </c>
      <c r="D19" s="103"/>
      <c r="E19" s="103"/>
      <c r="F19" s="103"/>
      <c r="G19" s="108"/>
      <c r="H19" s="61"/>
    </row>
    <row r="20" spans="1:8" x14ac:dyDescent="0.25">
      <c r="A20" s="1" t="s">
        <v>333</v>
      </c>
      <c r="B20" s="111"/>
      <c r="C20" s="104"/>
      <c r="D20" s="103"/>
      <c r="E20" s="103"/>
      <c r="F20" s="103"/>
      <c r="G20" s="108"/>
      <c r="H20" s="61"/>
    </row>
    <row r="21" spans="1:8" x14ac:dyDescent="0.25">
      <c r="A21" s="1" t="s">
        <v>334</v>
      </c>
      <c r="B21" s="111"/>
      <c r="C21" s="104"/>
      <c r="D21" s="103"/>
      <c r="E21" s="103"/>
      <c r="F21" s="103"/>
      <c r="G21" s="108"/>
      <c r="H21" s="61"/>
    </row>
    <row r="22" spans="1:8" ht="25.5" customHeight="1" x14ac:dyDescent="0.25">
      <c r="A22" s="1" t="s">
        <v>353</v>
      </c>
      <c r="B22" s="112"/>
      <c r="C22" s="104"/>
      <c r="D22" s="103"/>
      <c r="E22" s="5" t="s">
        <v>330</v>
      </c>
      <c r="F22" s="103"/>
      <c r="G22" s="108"/>
      <c r="H22" s="61"/>
    </row>
    <row r="23" spans="1:8" ht="25.5" x14ac:dyDescent="0.25">
      <c r="A23" s="1" t="s">
        <v>331</v>
      </c>
      <c r="B23" s="5"/>
      <c r="C23" s="5"/>
      <c r="D23" s="103"/>
      <c r="E23" s="5" t="s">
        <v>330</v>
      </c>
      <c r="F23" s="103"/>
      <c r="G23" s="109"/>
      <c r="H23" s="62"/>
    </row>
    <row r="24" spans="1:8" x14ac:dyDescent="0.25">
      <c r="A24" s="106" t="s">
        <v>170</v>
      </c>
      <c r="B24" s="106"/>
      <c r="C24" s="106"/>
      <c r="D24" s="106"/>
      <c r="E24" s="106"/>
      <c r="F24" s="106"/>
      <c r="G24" s="106"/>
      <c r="H24" s="106"/>
    </row>
    <row r="25" spans="1:8" x14ac:dyDescent="0.25">
      <c r="A25" s="1" t="s">
        <v>406</v>
      </c>
      <c r="B25" s="5" t="s">
        <v>557</v>
      </c>
      <c r="C25" s="37" t="s">
        <v>563</v>
      </c>
      <c r="D25" s="37" t="s">
        <v>9</v>
      </c>
      <c r="E25" s="12" t="s">
        <v>564</v>
      </c>
      <c r="F25" s="12" t="s">
        <v>407</v>
      </c>
      <c r="G25" s="37" t="s">
        <v>562</v>
      </c>
      <c r="H25" s="37"/>
    </row>
    <row r="26" spans="1:8" x14ac:dyDescent="0.25">
      <c r="A26" s="1" t="s">
        <v>560</v>
      </c>
      <c r="B26" s="12" t="s">
        <v>555</v>
      </c>
      <c r="C26" s="61" t="s">
        <v>556</v>
      </c>
      <c r="D26" s="61">
        <v>2002</v>
      </c>
      <c r="E26" s="12" t="s">
        <v>558</v>
      </c>
      <c r="G26" s="61" t="s">
        <v>561</v>
      </c>
      <c r="H26" s="61"/>
    </row>
    <row r="27" spans="1:8" x14ac:dyDescent="0.25">
      <c r="A27" s="1" t="s">
        <v>559</v>
      </c>
      <c r="B27" s="12"/>
      <c r="C27" s="62"/>
      <c r="D27" s="62"/>
      <c r="E27" s="12"/>
      <c r="F27" s="12"/>
      <c r="G27" s="62"/>
      <c r="H27" s="62"/>
    </row>
    <row r="28" spans="1:8" x14ac:dyDescent="0.25">
      <c r="A28" s="105" t="s">
        <v>502</v>
      </c>
      <c r="B28" s="105"/>
      <c r="C28" s="105"/>
      <c r="D28" s="105"/>
      <c r="E28" s="105"/>
      <c r="F28" s="105"/>
      <c r="G28" s="105"/>
      <c r="H28" s="105"/>
    </row>
    <row r="29" spans="1:8" x14ac:dyDescent="0.25">
      <c r="A29" s="1" t="s">
        <v>550</v>
      </c>
      <c r="B29" s="12"/>
      <c r="C29" s="12"/>
      <c r="D29" s="12"/>
      <c r="E29" s="5" t="s">
        <v>549</v>
      </c>
      <c r="F29" s="12" t="s">
        <v>627</v>
      </c>
      <c r="G29" s="12" t="s">
        <v>628</v>
      </c>
      <c r="H29" s="12"/>
    </row>
    <row r="30" spans="1:8" x14ac:dyDescent="0.25">
      <c r="A30" s="1" t="s">
        <v>551</v>
      </c>
      <c r="B30" s="12"/>
      <c r="C30" s="12"/>
      <c r="D30" s="12"/>
      <c r="E30" s="5" t="s">
        <v>593</v>
      </c>
      <c r="F30" s="12" t="s">
        <v>599</v>
      </c>
      <c r="G30" s="12" t="s">
        <v>596</v>
      </c>
      <c r="H30" s="12"/>
    </row>
    <row r="31" spans="1:8" x14ac:dyDescent="0.25">
      <c r="A31" s="1" t="s">
        <v>552</v>
      </c>
      <c r="B31" s="12"/>
      <c r="C31" s="12"/>
      <c r="D31" s="12"/>
      <c r="E31" s="5" t="s">
        <v>594</v>
      </c>
      <c r="F31" s="12" t="s">
        <v>600</v>
      </c>
      <c r="G31" s="12" t="s">
        <v>595</v>
      </c>
      <c r="H31" s="12"/>
    </row>
    <row r="32" spans="1:8" s="30" customFormat="1" x14ac:dyDescent="0.25">
      <c r="A32" s="35"/>
      <c r="B32" s="35"/>
      <c r="C32" s="35"/>
      <c r="D32" s="35"/>
      <c r="E32" s="35"/>
      <c r="F32" s="35"/>
      <c r="G32" s="35"/>
      <c r="H32" s="35"/>
    </row>
    <row r="33" spans="1:8" ht="18" x14ac:dyDescent="0.25">
      <c r="A33" s="118" t="s">
        <v>474</v>
      </c>
      <c r="B33" s="118"/>
      <c r="C33" s="118"/>
      <c r="D33" s="118"/>
      <c r="E33" s="118"/>
      <c r="F33" s="118"/>
      <c r="G33" s="118"/>
      <c r="H33" s="118"/>
    </row>
    <row r="34" spans="1:8" x14ac:dyDescent="0.25">
      <c r="A34" s="1" t="s">
        <v>356</v>
      </c>
      <c r="B34" s="3" t="s">
        <v>355</v>
      </c>
      <c r="C34" s="5" t="s">
        <v>322</v>
      </c>
      <c r="D34" s="5">
        <v>2015</v>
      </c>
      <c r="E34" s="5" t="s">
        <v>323</v>
      </c>
      <c r="F34" s="3" t="s">
        <v>324</v>
      </c>
      <c r="G34" s="12"/>
      <c r="H34" s="107"/>
    </row>
    <row r="35" spans="1:8" x14ac:dyDescent="0.25">
      <c r="A35" s="1" t="s">
        <v>229</v>
      </c>
      <c r="B35" s="5"/>
      <c r="C35" s="5"/>
      <c r="D35" s="103"/>
      <c r="E35" s="23" t="s">
        <v>422</v>
      </c>
      <c r="F35" s="3" t="s">
        <v>361</v>
      </c>
      <c r="G35" s="3" t="s">
        <v>326</v>
      </c>
      <c r="H35" s="108"/>
    </row>
    <row r="36" spans="1:8" x14ac:dyDescent="0.25">
      <c r="A36" s="1" t="s">
        <v>320</v>
      </c>
      <c r="B36" s="5" t="s">
        <v>354</v>
      </c>
      <c r="C36" s="5" t="s">
        <v>321</v>
      </c>
      <c r="D36" s="103"/>
      <c r="E36" s="5"/>
      <c r="F36" s="3"/>
      <c r="G36" s="12"/>
      <c r="H36" s="108"/>
    </row>
    <row r="37" spans="1:8" x14ac:dyDescent="0.25">
      <c r="A37" s="1" t="s">
        <v>230</v>
      </c>
      <c r="B37" s="5"/>
      <c r="C37" s="5"/>
      <c r="D37" s="103"/>
      <c r="E37" s="13" t="s">
        <v>421</v>
      </c>
      <c r="F37" s="3" t="s">
        <v>361</v>
      </c>
      <c r="G37" s="3" t="s">
        <v>325</v>
      </c>
      <c r="H37" s="108"/>
    </row>
    <row r="38" spans="1:8" x14ac:dyDescent="0.25">
      <c r="A38" s="1" t="s">
        <v>231</v>
      </c>
      <c r="B38" s="5" t="s">
        <v>335</v>
      </c>
      <c r="C38" s="5" t="s">
        <v>336</v>
      </c>
      <c r="D38" s="103"/>
      <c r="E38" s="12" t="s">
        <v>423</v>
      </c>
      <c r="F38" s="12" t="s">
        <v>357</v>
      </c>
      <c r="G38" s="107"/>
      <c r="H38" s="108"/>
    </row>
    <row r="39" spans="1:8" x14ac:dyDescent="0.25">
      <c r="A39" s="1" t="s">
        <v>232</v>
      </c>
      <c r="B39" s="104" t="s">
        <v>337</v>
      </c>
      <c r="C39" s="5" t="s">
        <v>338</v>
      </c>
      <c r="D39" s="103"/>
      <c r="E39" s="12" t="s">
        <v>424</v>
      </c>
      <c r="F39" s="12" t="s">
        <v>359</v>
      </c>
      <c r="G39" s="108"/>
      <c r="H39" s="108"/>
    </row>
    <row r="40" spans="1:8" x14ac:dyDescent="0.25">
      <c r="A40" s="1" t="s">
        <v>233</v>
      </c>
      <c r="B40" s="104"/>
      <c r="C40" s="5" t="s">
        <v>339</v>
      </c>
      <c r="D40" s="103"/>
      <c r="E40" s="12" t="s">
        <v>425</v>
      </c>
      <c r="F40" s="12" t="s">
        <v>358</v>
      </c>
      <c r="G40" s="108"/>
      <c r="H40" s="108"/>
    </row>
    <row r="41" spans="1:8" x14ac:dyDescent="0.25">
      <c r="A41" s="1" t="s">
        <v>234</v>
      </c>
      <c r="B41" s="104"/>
      <c r="C41" s="5" t="s">
        <v>340</v>
      </c>
      <c r="D41" s="103"/>
      <c r="E41" s="12" t="s">
        <v>424</v>
      </c>
      <c r="F41" s="12" t="s">
        <v>360</v>
      </c>
      <c r="G41" s="109"/>
      <c r="H41" s="108"/>
    </row>
    <row r="42" spans="1:8" x14ac:dyDescent="0.25">
      <c r="A42" s="122" t="s">
        <v>477</v>
      </c>
      <c r="B42" s="122"/>
      <c r="C42" s="122"/>
      <c r="D42" s="122"/>
      <c r="E42" s="122"/>
      <c r="F42" s="122"/>
      <c r="G42" s="122"/>
      <c r="H42" s="109"/>
    </row>
    <row r="43" spans="1:8" x14ac:dyDescent="0.25">
      <c r="A43" s="106" t="s">
        <v>170</v>
      </c>
      <c r="B43" s="106"/>
      <c r="C43" s="106"/>
      <c r="D43" s="106"/>
      <c r="E43" s="106"/>
      <c r="F43" s="106"/>
      <c r="G43" s="106"/>
      <c r="H43" s="106"/>
    </row>
    <row r="44" spans="1:8" x14ac:dyDescent="0.25">
      <c r="A44" s="1" t="s">
        <v>548</v>
      </c>
      <c r="B44" s="5"/>
      <c r="C44" s="37"/>
      <c r="D44" s="37"/>
      <c r="E44" s="12" t="s">
        <v>601</v>
      </c>
      <c r="F44" s="12"/>
      <c r="G44" s="37"/>
      <c r="H44" s="37"/>
    </row>
    <row r="45" spans="1:8" x14ac:dyDescent="0.25">
      <c r="A45" s="1"/>
      <c r="B45" s="12"/>
      <c r="C45" s="61"/>
      <c r="D45" s="61"/>
      <c r="E45" s="12"/>
      <c r="G45" s="61"/>
      <c r="H45" s="61"/>
    </row>
    <row r="46" spans="1:8" x14ac:dyDescent="0.25">
      <c r="A46" s="51"/>
      <c r="B46" s="51"/>
      <c r="C46" s="51"/>
      <c r="D46" s="51"/>
      <c r="E46" s="51"/>
      <c r="F46" s="51"/>
      <c r="G46" s="51"/>
      <c r="H46" s="50"/>
    </row>
    <row r="47" spans="1:8" s="30" customFormat="1" x14ac:dyDescent="0.25">
      <c r="A47" s="35"/>
      <c r="B47" s="35"/>
      <c r="C47" s="35"/>
      <c r="D47" s="35"/>
      <c r="E47" s="35"/>
      <c r="F47" s="35"/>
      <c r="G47" s="35"/>
      <c r="H47" s="35"/>
    </row>
    <row r="48" spans="1:8" ht="18" x14ac:dyDescent="0.25">
      <c r="A48" s="119" t="s">
        <v>476</v>
      </c>
      <c r="B48" s="120"/>
      <c r="C48" s="120"/>
      <c r="D48" s="120"/>
      <c r="E48" s="120"/>
      <c r="F48" s="120"/>
      <c r="G48" s="120"/>
      <c r="H48" s="121"/>
    </row>
    <row r="49" spans="1:11" ht="18" x14ac:dyDescent="0.25">
      <c r="A49" s="60" t="s">
        <v>541</v>
      </c>
      <c r="B49" s="60" t="s">
        <v>0</v>
      </c>
      <c r="C49" s="60" t="s">
        <v>452</v>
      </c>
      <c r="D49" s="60"/>
      <c r="E49" s="60" t="s">
        <v>540</v>
      </c>
      <c r="F49" s="60"/>
      <c r="G49" s="60" t="s">
        <v>542</v>
      </c>
      <c r="H49" s="60"/>
    </row>
    <row r="50" spans="1:11" x14ac:dyDescent="0.25">
      <c r="A50" s="1" t="s">
        <v>173</v>
      </c>
      <c r="B50" s="5" t="s">
        <v>438</v>
      </c>
      <c r="C50" s="5" t="s">
        <v>364</v>
      </c>
      <c r="D50" s="104" t="s">
        <v>478</v>
      </c>
      <c r="E50" s="5" t="s">
        <v>172</v>
      </c>
      <c r="F50" s="104" t="s">
        <v>479</v>
      </c>
      <c r="G50" s="5">
        <v>0.4</v>
      </c>
      <c r="H50" s="107"/>
      <c r="I50" t="s">
        <v>538</v>
      </c>
      <c r="K50" t="s">
        <v>632</v>
      </c>
    </row>
    <row r="51" spans="1:11" x14ac:dyDescent="0.25">
      <c r="A51" s="1" t="s">
        <v>175</v>
      </c>
      <c r="B51" s="5"/>
      <c r="C51" s="5"/>
      <c r="D51" s="104"/>
      <c r="E51" s="5" t="s">
        <v>174</v>
      </c>
      <c r="F51" s="104"/>
      <c r="G51" s="5">
        <v>2</v>
      </c>
      <c r="H51" s="108"/>
      <c r="I51" t="s">
        <v>539</v>
      </c>
    </row>
    <row r="52" spans="1:11" x14ac:dyDescent="0.25">
      <c r="A52" s="1" t="s">
        <v>177</v>
      </c>
      <c r="B52" s="5" t="s">
        <v>438</v>
      </c>
      <c r="C52" s="5" t="s">
        <v>364</v>
      </c>
      <c r="D52" s="104"/>
      <c r="E52" s="5" t="s">
        <v>176</v>
      </c>
      <c r="F52" s="104"/>
      <c r="G52" s="5">
        <v>1.8</v>
      </c>
      <c r="H52" s="108"/>
      <c r="K52" t="s">
        <v>543</v>
      </c>
    </row>
    <row r="53" spans="1:11" x14ac:dyDescent="0.25">
      <c r="A53" s="1" t="s">
        <v>180</v>
      </c>
      <c r="B53" s="5"/>
      <c r="C53" s="5"/>
      <c r="D53" s="104"/>
      <c r="E53" s="5" t="s">
        <v>179</v>
      </c>
      <c r="F53" s="104"/>
      <c r="G53" s="5">
        <v>3</v>
      </c>
      <c r="H53" s="108"/>
    </row>
    <row r="54" spans="1:11" x14ac:dyDescent="0.25">
      <c r="A54" s="1" t="s">
        <v>182</v>
      </c>
      <c r="B54" s="5" t="s">
        <v>438</v>
      </c>
      <c r="C54" s="5" t="s">
        <v>365</v>
      </c>
      <c r="D54" s="104"/>
      <c r="E54" s="5" t="s">
        <v>181</v>
      </c>
      <c r="F54" s="104"/>
      <c r="G54" s="5">
        <v>1.1000000000000001</v>
      </c>
      <c r="H54" s="108"/>
      <c r="K54" t="s">
        <v>544</v>
      </c>
    </row>
    <row r="55" spans="1:11" x14ac:dyDescent="0.25">
      <c r="A55" s="1" t="s">
        <v>362</v>
      </c>
      <c r="B55" s="5"/>
      <c r="C55" s="5"/>
      <c r="D55" s="104"/>
      <c r="E55" s="5" t="s">
        <v>183</v>
      </c>
      <c r="F55" s="104"/>
      <c r="G55" s="5" t="s">
        <v>451</v>
      </c>
      <c r="H55" s="109"/>
    </row>
    <row r="56" spans="1:11" x14ac:dyDescent="0.25">
      <c r="A56" s="1" t="s">
        <v>363</v>
      </c>
      <c r="B56" s="104" t="s">
        <v>438</v>
      </c>
      <c r="C56" s="104" t="s">
        <v>366</v>
      </c>
      <c r="D56" s="104"/>
      <c r="E56" s="5" t="s">
        <v>184</v>
      </c>
      <c r="F56" s="104"/>
      <c r="G56" s="5">
        <v>1.5</v>
      </c>
      <c r="H56" s="5" t="s">
        <v>450</v>
      </c>
    </row>
    <row r="57" spans="1:11" x14ac:dyDescent="0.25">
      <c r="A57" s="1" t="s">
        <v>186</v>
      </c>
      <c r="B57" s="104"/>
      <c r="C57" s="104"/>
      <c r="D57" s="104"/>
      <c r="E57" s="5" t="s">
        <v>185</v>
      </c>
      <c r="F57" s="104"/>
      <c r="G57" s="5">
        <v>1.5</v>
      </c>
      <c r="H57" s="5" t="s">
        <v>379</v>
      </c>
    </row>
    <row r="58" spans="1:11" x14ac:dyDescent="0.25">
      <c r="A58" s="1" t="s">
        <v>188</v>
      </c>
      <c r="B58" s="104" t="s">
        <v>439</v>
      </c>
      <c r="C58" s="104" t="s">
        <v>367</v>
      </c>
      <c r="D58" s="104"/>
      <c r="E58" s="5" t="s">
        <v>187</v>
      </c>
      <c r="F58" s="104"/>
      <c r="G58" s="5">
        <v>1.6</v>
      </c>
      <c r="H58" s="107"/>
      <c r="K58" t="s">
        <v>545</v>
      </c>
    </row>
    <row r="59" spans="1:11" x14ac:dyDescent="0.25">
      <c r="A59" s="1" t="s">
        <v>435</v>
      </c>
      <c r="B59" s="104"/>
      <c r="C59" s="104"/>
      <c r="D59" s="104"/>
      <c r="E59" s="5" t="s">
        <v>189</v>
      </c>
      <c r="F59" s="104"/>
      <c r="G59" s="5">
        <v>1.6</v>
      </c>
      <c r="H59" s="108"/>
      <c r="K59" t="s">
        <v>546</v>
      </c>
    </row>
    <row r="60" spans="1:11" x14ac:dyDescent="0.25">
      <c r="A60" s="1" t="s">
        <v>191</v>
      </c>
      <c r="B60" s="104" t="s">
        <v>439</v>
      </c>
      <c r="C60" s="104" t="s">
        <v>440</v>
      </c>
      <c r="D60" s="104"/>
      <c r="E60" s="5" t="s">
        <v>190</v>
      </c>
      <c r="F60" s="104"/>
      <c r="G60" s="5">
        <v>0.3</v>
      </c>
      <c r="H60" s="108"/>
    </row>
    <row r="61" spans="1:11" x14ac:dyDescent="0.25">
      <c r="A61" s="1" t="s">
        <v>193</v>
      </c>
      <c r="B61" s="104"/>
      <c r="C61" s="104"/>
      <c r="D61" s="104"/>
      <c r="E61" s="5" t="s">
        <v>192</v>
      </c>
      <c r="F61" s="104"/>
      <c r="G61" s="5">
        <v>0.3</v>
      </c>
      <c r="H61" s="109"/>
    </row>
    <row r="62" spans="1:11" x14ac:dyDescent="0.25">
      <c r="A62" s="1" t="s">
        <v>436</v>
      </c>
      <c r="B62" s="104" t="s">
        <v>441</v>
      </c>
      <c r="C62" s="104" t="s">
        <v>368</v>
      </c>
      <c r="D62" s="37"/>
      <c r="E62" s="104" t="s">
        <v>480</v>
      </c>
      <c r="F62" s="107"/>
      <c r="G62" s="104" t="s">
        <v>374</v>
      </c>
      <c r="H62" s="5" t="s">
        <v>481</v>
      </c>
    </row>
    <row r="63" spans="1:11" x14ac:dyDescent="0.25">
      <c r="A63" s="1" t="s">
        <v>224</v>
      </c>
      <c r="B63" s="104"/>
      <c r="C63" s="104"/>
      <c r="D63" s="61"/>
      <c r="E63" s="104"/>
      <c r="F63" s="108"/>
      <c r="G63" s="104"/>
      <c r="H63" s="5" t="s">
        <v>481</v>
      </c>
      <c r="K63" t="s">
        <v>547</v>
      </c>
    </row>
    <row r="64" spans="1:11" x14ac:dyDescent="0.25">
      <c r="A64" s="1" t="s">
        <v>225</v>
      </c>
      <c r="B64" s="5" t="s">
        <v>441</v>
      </c>
      <c r="C64" s="5" t="s">
        <v>370</v>
      </c>
      <c r="D64" s="61"/>
      <c r="E64" s="104"/>
      <c r="F64" s="108"/>
      <c r="G64" s="104"/>
      <c r="H64" s="5" t="s">
        <v>481</v>
      </c>
    </row>
    <row r="65" spans="1:8" x14ac:dyDescent="0.25">
      <c r="A65" s="1" t="s">
        <v>226</v>
      </c>
      <c r="B65" s="5" t="s">
        <v>441</v>
      </c>
      <c r="C65" s="5" t="s">
        <v>368</v>
      </c>
      <c r="D65" s="61"/>
      <c r="E65" s="104"/>
      <c r="F65" s="108"/>
      <c r="G65" s="104"/>
      <c r="H65" s="5" t="s">
        <v>481</v>
      </c>
    </row>
    <row r="66" spans="1:8" x14ac:dyDescent="0.25">
      <c r="A66" s="1" t="s">
        <v>227</v>
      </c>
      <c r="B66" s="104" t="s">
        <v>441</v>
      </c>
      <c r="C66" s="104" t="s">
        <v>369</v>
      </c>
      <c r="D66" s="61"/>
      <c r="E66" s="104"/>
      <c r="F66" s="108"/>
      <c r="G66" s="104"/>
      <c r="H66" s="5" t="s">
        <v>481</v>
      </c>
    </row>
    <row r="67" spans="1:8" x14ac:dyDescent="0.25">
      <c r="A67" s="1" t="s">
        <v>228</v>
      </c>
      <c r="B67" s="104"/>
      <c r="C67" s="104"/>
      <c r="D67" s="61"/>
      <c r="E67" s="104"/>
      <c r="F67" s="108"/>
      <c r="G67" s="104"/>
      <c r="H67" s="5" t="s">
        <v>481</v>
      </c>
    </row>
    <row r="68" spans="1:8" x14ac:dyDescent="0.25">
      <c r="A68" s="1" t="s">
        <v>565</v>
      </c>
      <c r="B68" s="5" t="s">
        <v>442</v>
      </c>
      <c r="C68" s="5" t="s">
        <v>566</v>
      </c>
      <c r="D68" s="61" t="s">
        <v>567</v>
      </c>
      <c r="E68" s="103"/>
      <c r="F68" s="108"/>
      <c r="G68" s="107"/>
      <c r="H68" s="5" t="s">
        <v>482</v>
      </c>
    </row>
    <row r="69" spans="1:8" x14ac:dyDescent="0.25">
      <c r="A69" s="1" t="s">
        <v>437</v>
      </c>
      <c r="B69" s="5" t="s">
        <v>372</v>
      </c>
      <c r="C69" s="5" t="s">
        <v>375</v>
      </c>
      <c r="D69" s="61" t="s">
        <v>567</v>
      </c>
      <c r="E69" s="103"/>
      <c r="F69" s="108"/>
      <c r="G69" s="109"/>
      <c r="H69" s="5" t="s">
        <v>482</v>
      </c>
    </row>
    <row r="70" spans="1:8" x14ac:dyDescent="0.25">
      <c r="A70" s="1" t="s">
        <v>371</v>
      </c>
      <c r="B70" s="5" t="s">
        <v>373</v>
      </c>
      <c r="C70" s="5" t="s">
        <v>443</v>
      </c>
      <c r="D70" s="61" t="s">
        <v>567</v>
      </c>
      <c r="E70" s="5" t="s">
        <v>444</v>
      </c>
      <c r="F70" s="108"/>
      <c r="G70" s="12" t="s">
        <v>374</v>
      </c>
      <c r="H70" s="5" t="s">
        <v>482</v>
      </c>
    </row>
    <row r="71" spans="1:8" x14ac:dyDescent="0.25">
      <c r="A71" s="1" t="s">
        <v>377</v>
      </c>
      <c r="B71" s="107"/>
      <c r="C71" s="107"/>
      <c r="D71" s="61"/>
      <c r="E71" s="5" t="s">
        <v>445</v>
      </c>
      <c r="F71" s="108"/>
      <c r="G71" s="107"/>
      <c r="H71" s="107"/>
    </row>
    <row r="72" spans="1:8" x14ac:dyDescent="0.25">
      <c r="A72" s="1" t="s">
        <v>376</v>
      </c>
      <c r="B72" s="108"/>
      <c r="C72" s="108"/>
      <c r="D72" s="61"/>
      <c r="E72" s="5" t="s">
        <v>178</v>
      </c>
      <c r="F72" s="108"/>
      <c r="G72" s="108"/>
      <c r="H72" s="108"/>
    </row>
    <row r="73" spans="1:8" x14ac:dyDescent="0.25">
      <c r="A73" s="1" t="s">
        <v>378</v>
      </c>
      <c r="B73" s="108"/>
      <c r="C73" s="108"/>
      <c r="D73" s="61"/>
      <c r="E73" s="5" t="s">
        <v>446</v>
      </c>
      <c r="F73" s="108"/>
      <c r="G73" s="108"/>
      <c r="H73" s="108"/>
    </row>
    <row r="74" spans="1:8" x14ac:dyDescent="0.25">
      <c r="A74" s="1" t="s">
        <v>380</v>
      </c>
      <c r="B74" s="108"/>
      <c r="C74" s="108"/>
      <c r="D74" s="61"/>
      <c r="E74" s="5" t="s">
        <v>447</v>
      </c>
      <c r="F74" s="108"/>
      <c r="G74" s="108"/>
      <c r="H74" s="108"/>
    </row>
    <row r="75" spans="1:8" x14ac:dyDescent="0.25">
      <c r="A75" s="1" t="s">
        <v>381</v>
      </c>
      <c r="B75" s="108"/>
      <c r="C75" s="108"/>
      <c r="D75" s="61"/>
      <c r="E75" s="5" t="s">
        <v>448</v>
      </c>
      <c r="F75" s="108"/>
      <c r="G75" s="108"/>
      <c r="H75" s="108"/>
    </row>
    <row r="76" spans="1:8" x14ac:dyDescent="0.25">
      <c r="A76" s="1" t="s">
        <v>382</v>
      </c>
      <c r="B76" s="109"/>
      <c r="C76" s="109"/>
      <c r="D76" s="62"/>
      <c r="E76" s="5" t="s">
        <v>449</v>
      </c>
      <c r="F76" s="109"/>
      <c r="G76" s="109"/>
      <c r="H76" s="109"/>
    </row>
    <row r="77" spans="1:8" x14ac:dyDescent="0.25">
      <c r="A77" s="106" t="s">
        <v>170</v>
      </c>
      <c r="B77" s="106"/>
      <c r="C77" s="106"/>
      <c r="D77" s="106"/>
      <c r="E77" s="106"/>
      <c r="F77" s="106"/>
      <c r="G77" s="106"/>
      <c r="H77" s="106"/>
    </row>
    <row r="78" spans="1:8" x14ac:dyDescent="0.25">
      <c r="A78" s="1" t="s">
        <v>553</v>
      </c>
      <c r="B78" s="5"/>
      <c r="C78" s="37"/>
      <c r="D78" s="37"/>
      <c r="E78" s="12" t="s">
        <v>554</v>
      </c>
      <c r="F78" s="12"/>
      <c r="G78" s="37"/>
      <c r="H78" s="37"/>
    </row>
  </sheetData>
  <mergeCells count="54">
    <mergeCell ref="B56:B57"/>
    <mergeCell ref="C56:C57"/>
    <mergeCell ref="A43:H43"/>
    <mergeCell ref="F62:F76"/>
    <mergeCell ref="E68:E69"/>
    <mergeCell ref="E62:E67"/>
    <mergeCell ref="B62:B63"/>
    <mergeCell ref="C62:C63"/>
    <mergeCell ref="B66:B67"/>
    <mergeCell ref="C66:C67"/>
    <mergeCell ref="G71:G76"/>
    <mergeCell ref="H71:H76"/>
    <mergeCell ref="H50:H55"/>
    <mergeCell ref="H58:H61"/>
    <mergeCell ref="G68:G69"/>
    <mergeCell ref="G62:G67"/>
    <mergeCell ref="E1:H1"/>
    <mergeCell ref="A2:H2"/>
    <mergeCell ref="A33:H33"/>
    <mergeCell ref="A48:H48"/>
    <mergeCell ref="F4:F7"/>
    <mergeCell ref="E6:E7"/>
    <mergeCell ref="F9:F10"/>
    <mergeCell ref="F12:F15"/>
    <mergeCell ref="B39:B41"/>
    <mergeCell ref="A42:G42"/>
    <mergeCell ref="F17:F23"/>
    <mergeCell ref="H34:H42"/>
    <mergeCell ref="G38:G41"/>
    <mergeCell ref="E19:E21"/>
    <mergeCell ref="A24:H24"/>
    <mergeCell ref="B4:B7"/>
    <mergeCell ref="A77:H77"/>
    <mergeCell ref="B12:B14"/>
    <mergeCell ref="G12:G23"/>
    <mergeCell ref="B19:B22"/>
    <mergeCell ref="D17:D23"/>
    <mergeCell ref="D50:D61"/>
    <mergeCell ref="F50:F61"/>
    <mergeCell ref="D35:D41"/>
    <mergeCell ref="C19:C22"/>
    <mergeCell ref="C12:C14"/>
    <mergeCell ref="B71:B76"/>
    <mergeCell ref="C71:C76"/>
    <mergeCell ref="B58:B59"/>
    <mergeCell ref="C58:C59"/>
    <mergeCell ref="B60:B61"/>
    <mergeCell ref="C60:C61"/>
    <mergeCell ref="C4:C7"/>
    <mergeCell ref="B17:B18"/>
    <mergeCell ref="C17:C18"/>
    <mergeCell ref="D3:D14"/>
    <mergeCell ref="A28:H28"/>
    <mergeCell ref="E12:E14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Eméteurs ABC</vt:lpstr>
      <vt:lpstr>Equipements CVC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athemis 1</dc:creator>
  <cp:lastModifiedBy>athemis 1</cp:lastModifiedBy>
  <dcterms:created xsi:type="dcterms:W3CDTF">2024-11-19T14:52:19Z</dcterms:created>
  <dcterms:modified xsi:type="dcterms:W3CDTF">2025-03-06T19:47:56Z</dcterms:modified>
</cp:coreProperties>
</file>