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dcoefficient.sharepoint.com/NANCY/Documents partages/02 - DOSSIERS DE MOE ou MOA/13 - MARSEILLE - Préfecture - SSI/7 - CCTP - DPGF - Nomenclature/DCE V5 février 2025/"/>
    </mc:Choice>
  </mc:AlternateContent>
  <xr:revisionPtr revIDLastSave="13" documentId="13_ncr:1_{BB2A1004-BB53-4CF2-8E70-2ED2B05355B5}" xr6:coauthVersionLast="47" xr6:coauthVersionMax="47" xr10:uidLastSave="{5A9C0470-65F7-426E-9290-D3354EA6CFC5}"/>
  <bookViews>
    <workbookView xWindow="-120" yWindow="-120" windowWidth="29040" windowHeight="15720" activeTab="1" xr2:uid="{DA8DFB29-A7D0-4D2C-A5E0-D01AFB7FFBB9}"/>
  </bookViews>
  <sheets>
    <sheet name="Page de garde" sheetId="1" r:id="rId1"/>
    <sheet name="LOT 1" sheetId="3" r:id="rId2"/>
    <sheet name="LOT 2" sheetId="4" r:id="rId3"/>
    <sheet name="LOT 3" sheetId="5" r:id="rId4"/>
  </sheets>
  <definedNames>
    <definedName name="_Hlk127351217" localSheetId="0">'Page de garde'!$B$34</definedName>
    <definedName name="_Toc90306818" localSheetId="1">'LOT 1'!#REF!</definedName>
    <definedName name="_Toc90306818" localSheetId="2">'LOT 2'!#REF!</definedName>
    <definedName name="_Toc90306818" localSheetId="3">'LOT 3'!#REF!</definedName>
    <definedName name="_Toc90306819" localSheetId="1">'LOT 1'!#REF!</definedName>
    <definedName name="_Toc90306819" localSheetId="2">'LOT 2'!#REF!</definedName>
    <definedName name="_Toc90306819" localSheetId="3">'LOT 3'!#REF!</definedName>
    <definedName name="Cl">'LOT 1'!$R$12</definedName>
    <definedName name="Coef" localSheetId="2">'LOT 2'!#REF!</definedName>
    <definedName name="Coef" localSheetId="3">'LOT 3'!#REF!</definedName>
    <definedName name="Coef">'LOT 1'!$N$11</definedName>
    <definedName name="DA1_">'LOT 1'!$R$15</definedName>
    <definedName name="DA2_">'LOT 1'!$R$16</definedName>
    <definedName name="DR">'LOT 3'!$R$8</definedName>
    <definedName name="SA1_">'LOT 1'!$R$13</definedName>
    <definedName name="SA2_">'LOT 1'!$R$14</definedName>
    <definedName name="_xlnm.Print_Area" localSheetId="1">'LOT 1'!$A$1:$M$303</definedName>
    <definedName name="_xlnm.Print_Area" localSheetId="2">'LOT 2'!$A$1:$M$50</definedName>
    <definedName name="_xlnm.Print_Area" localSheetId="3">'LOT 3'!$A$1:$M$104</definedName>
    <definedName name="_xlnm.Print_Area" localSheetId="0">'Page de garde'!$A$1:$C$48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9" i="5" l="1"/>
  <c r="M35" i="4"/>
  <c r="M296" i="3"/>
  <c r="M177" i="3" l="1"/>
  <c r="M174" i="3"/>
  <c r="M168" i="3"/>
  <c r="M162" i="3"/>
  <c r="M122" i="3"/>
  <c r="M119" i="3"/>
  <c r="M113" i="3"/>
  <c r="M103" i="3"/>
  <c r="M94" i="3"/>
  <c r="M74" i="3"/>
  <c r="M68" i="3"/>
  <c r="M61" i="3"/>
  <c r="M35" i="3"/>
  <c r="M30" i="3"/>
  <c r="M26" i="3"/>
  <c r="M20" i="3"/>
  <c r="M294" i="3"/>
  <c r="M292" i="3"/>
  <c r="M78" i="5"/>
  <c r="M64" i="5"/>
  <c r="M67" i="5"/>
  <c r="M28" i="5"/>
  <c r="M27" i="5"/>
  <c r="M68" i="5"/>
  <c r="M15" i="5"/>
  <c r="M12" i="5"/>
  <c r="M11" i="5"/>
  <c r="M58" i="5"/>
  <c r="M285" i="3"/>
  <c r="M271" i="3"/>
  <c r="M243" i="3"/>
  <c r="M209" i="3"/>
  <c r="M28" i="3"/>
  <c r="M265" i="3"/>
  <c r="M248" i="3"/>
  <c r="M249" i="3"/>
  <c r="M291" i="3"/>
  <c r="M231" i="3"/>
  <c r="M225" i="3"/>
  <c r="M213" i="3"/>
  <c r="M24" i="3"/>
  <c r="M206" i="3"/>
  <c r="M167" i="3"/>
  <c r="M161" i="3"/>
  <c r="M160" i="3"/>
  <c r="M272" i="3"/>
  <c r="M102" i="3"/>
  <c r="M93" i="3"/>
  <c r="M92" i="3"/>
  <c r="M67" i="3"/>
  <c r="M60" i="3"/>
  <c r="M59" i="3"/>
  <c r="M232" i="3"/>
  <c r="M34" i="3"/>
  <c r="M29" i="3"/>
  <c r="M214" i="3"/>
  <c r="M210" i="3"/>
  <c r="M207" i="3"/>
  <c r="M88" i="5"/>
  <c r="M295" i="3"/>
  <c r="M211" i="3"/>
  <c r="M208" i="3" l="1"/>
  <c r="M87" i="5"/>
  <c r="M57" i="5"/>
  <c r="M10" i="5"/>
  <c r="M9" i="5"/>
  <c r="M212" i="3" l="1"/>
  <c r="M205" i="3"/>
  <c r="M10" i="3" l="1"/>
  <c r="M9" i="3"/>
  <c r="M10" i="4"/>
  <c r="M9" i="4"/>
  <c r="M35" i="5"/>
  <c r="M38" i="5"/>
  <c r="M16" i="5"/>
  <c r="M30" i="5"/>
  <c r="M29" i="5"/>
  <c r="M31" i="5"/>
  <c r="M13" i="5"/>
  <c r="M175" i="3"/>
  <c r="M120" i="3"/>
  <c r="M170" i="3"/>
  <c r="M169" i="3"/>
  <c r="M108" i="3"/>
  <c r="M69" i="3"/>
  <c r="M38" i="3"/>
  <c r="M37" i="3"/>
  <c r="M36" i="3"/>
  <c r="M32" i="3"/>
  <c r="M31" i="3"/>
  <c r="M163" i="3"/>
  <c r="M164" i="3"/>
  <c r="M97" i="3"/>
  <c r="M62" i="3"/>
  <c r="M114" i="3" l="1"/>
  <c r="M95" i="3" l="1"/>
  <c r="M104" i="3"/>
  <c r="M28" i="4" l="1"/>
  <c r="M27" i="4"/>
  <c r="M237" i="3" l="1"/>
  <c r="M290" i="3"/>
  <c r="M70" i="3"/>
  <c r="M247" i="3"/>
  <c r="M30" i="4"/>
  <c r="M29" i="4"/>
  <c r="A5" i="5"/>
  <c r="A5" i="4"/>
  <c r="M188" i="3"/>
  <c r="M18" i="4"/>
  <c r="M20" i="4"/>
  <c r="M19" i="4"/>
  <c r="M39" i="5"/>
  <c r="M54" i="3" l="1"/>
  <c r="M230" i="3"/>
  <c r="M224" i="3"/>
  <c r="M8" i="5"/>
  <c r="M59" i="5"/>
  <c r="M60" i="5"/>
  <c r="M61" i="5"/>
  <c r="M62" i="5"/>
  <c r="M63" i="5"/>
  <c r="M14" i="5"/>
  <c r="M65" i="5"/>
  <c r="M66" i="5"/>
  <c r="M17" i="5"/>
  <c r="M18" i="5"/>
  <c r="M19" i="5"/>
  <c r="M20" i="5"/>
  <c r="M21" i="5"/>
  <c r="M22" i="5"/>
  <c r="M23" i="5"/>
  <c r="M24" i="5"/>
  <c r="M25" i="5"/>
  <c r="M26" i="5"/>
  <c r="M69" i="5"/>
  <c r="M70" i="5"/>
  <c r="M71" i="5"/>
  <c r="M72" i="5"/>
  <c r="M73" i="5"/>
  <c r="M74" i="5"/>
  <c r="M75" i="5"/>
  <c r="M76" i="5"/>
  <c r="M77" i="5"/>
  <c r="M82" i="5"/>
  <c r="M79" i="5"/>
  <c r="M80" i="5"/>
  <c r="M81" i="5"/>
  <c r="M83" i="5"/>
  <c r="M84" i="5"/>
  <c r="M85" i="5"/>
  <c r="M86" i="5"/>
  <c r="M32" i="5"/>
  <c r="M33" i="5"/>
  <c r="M34" i="5"/>
  <c r="M36" i="5"/>
  <c r="M37" i="5"/>
  <c r="M40" i="5"/>
  <c r="M41" i="5"/>
  <c r="M42" i="5"/>
  <c r="M43" i="5"/>
  <c r="M44" i="5"/>
  <c r="M49" i="5"/>
  <c r="M48" i="5"/>
  <c r="M47" i="5"/>
  <c r="M197" i="3"/>
  <c r="M196" i="3"/>
  <c r="M13" i="3"/>
  <c r="M14" i="3"/>
  <c r="M15" i="3"/>
  <c r="M16" i="3"/>
  <c r="M17" i="3"/>
  <c r="M18" i="3"/>
  <c r="M19" i="3"/>
  <c r="M21" i="3"/>
  <c r="M22" i="3"/>
  <c r="M23" i="3"/>
  <c r="M25" i="3"/>
  <c r="M27" i="3"/>
  <c r="M215" i="3"/>
  <c r="M216" i="3"/>
  <c r="M217" i="3"/>
  <c r="M218" i="3"/>
  <c r="M219" i="3"/>
  <c r="M220" i="3"/>
  <c r="M221" i="3"/>
  <c r="M222" i="3"/>
  <c r="M223" i="3"/>
  <c r="M33" i="3"/>
  <c r="M226" i="3"/>
  <c r="M227" i="3"/>
  <c r="M228" i="3"/>
  <c r="M229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5" i="3"/>
  <c r="M56" i="3"/>
  <c r="M57" i="3"/>
  <c r="M58" i="3"/>
  <c r="M236" i="3"/>
  <c r="M233" i="3"/>
  <c r="M234" i="3"/>
  <c r="M235" i="3"/>
  <c r="M238" i="3"/>
  <c r="M239" i="3"/>
  <c r="M240" i="3"/>
  <c r="M241" i="3"/>
  <c r="M242" i="3"/>
  <c r="M63" i="3"/>
  <c r="M64" i="3"/>
  <c r="M65" i="3"/>
  <c r="M66" i="3"/>
  <c r="M244" i="3"/>
  <c r="M245" i="3"/>
  <c r="M246" i="3"/>
  <c r="M71" i="3"/>
  <c r="M72" i="3"/>
  <c r="M73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96" i="3"/>
  <c r="M264" i="3"/>
  <c r="M98" i="3"/>
  <c r="M99" i="3"/>
  <c r="M100" i="3"/>
  <c r="M101" i="3"/>
  <c r="M266" i="3"/>
  <c r="M267" i="3"/>
  <c r="M268" i="3"/>
  <c r="M105" i="3"/>
  <c r="M106" i="3"/>
  <c r="M269" i="3"/>
  <c r="M107" i="3"/>
  <c r="M270" i="3"/>
  <c r="M109" i="3"/>
  <c r="M110" i="3"/>
  <c r="M111" i="3"/>
  <c r="M112" i="3"/>
  <c r="M115" i="3"/>
  <c r="M116" i="3"/>
  <c r="M117" i="3"/>
  <c r="M118" i="3"/>
  <c r="M121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165" i="3"/>
  <c r="M166" i="3"/>
  <c r="M286" i="3"/>
  <c r="M287" i="3"/>
  <c r="M288" i="3"/>
  <c r="M289" i="3"/>
  <c r="M171" i="3"/>
  <c r="M172" i="3"/>
  <c r="M173" i="3"/>
  <c r="M176" i="3"/>
  <c r="M178" i="3"/>
  <c r="M179" i="3"/>
  <c r="M180" i="3"/>
  <c r="M181" i="3"/>
  <c r="M182" i="3"/>
  <c r="M183" i="3"/>
  <c r="M184" i="3"/>
  <c r="M185" i="3"/>
  <c r="M186" i="3"/>
  <c r="M187" i="3"/>
  <c r="M189" i="3"/>
  <c r="M190" i="3"/>
  <c r="M191" i="3"/>
  <c r="M192" i="3"/>
  <c r="M193" i="3"/>
  <c r="M90" i="5" l="1"/>
  <c r="M92" i="5" s="1"/>
  <c r="M94" i="5" s="1"/>
  <c r="M297" i="3"/>
  <c r="M45" i="5"/>
  <c r="M34" i="4"/>
  <c r="M33" i="4"/>
  <c r="M31" i="4"/>
  <c r="M26" i="4"/>
  <c r="M24" i="4"/>
  <c r="M25" i="4"/>
  <c r="M23" i="4"/>
  <c r="M22" i="4"/>
  <c r="M21" i="4"/>
  <c r="M17" i="4"/>
  <c r="M16" i="4"/>
  <c r="M15" i="4"/>
  <c r="M14" i="4"/>
  <c r="M13" i="4"/>
  <c r="M12" i="4"/>
  <c r="M11" i="4"/>
  <c r="M8" i="4"/>
  <c r="A5" i="3"/>
  <c r="M50" i="5" l="1"/>
  <c r="M52" i="5" s="1"/>
  <c r="M36" i="4"/>
  <c r="M38" i="4" l="1"/>
  <c r="M40" i="4" s="1"/>
  <c r="M54" i="5"/>
  <c r="M11" i="3" l="1"/>
  <c r="M8" i="3"/>
  <c r="M195" i="3"/>
  <c r="M198" i="3" l="1"/>
  <c r="M200" i="3" l="1"/>
  <c r="M202" i="3" l="1"/>
  <c r="M299" i="3" l="1"/>
  <c r="M301" i="3" s="1"/>
</calcChain>
</file>

<file path=xl/sharedStrings.xml><?xml version="1.0" encoding="utf-8"?>
<sst xmlns="http://schemas.openxmlformats.org/spreadsheetml/2006/main" count="790" uniqueCount="350">
  <si>
    <t>Maître d’Ouvrage</t>
  </si>
  <si>
    <t>DOSSIER DE CONSULTATION DES ENTREPRISES</t>
  </si>
  <si>
    <t>D.C.E.</t>
  </si>
  <si>
    <t>DECOMPOSITION DU PRIX GLOBAL ET FORFAITAIRE</t>
  </si>
  <si>
    <t>Maitrise d'œuvre</t>
  </si>
  <si>
    <t>Architecte</t>
  </si>
  <si>
    <t>A L M A T O Y A   A R C H I T E C TURE
113, chemin des Bérard - 84410 Bedoin
www.almatoya-architecture.com</t>
  </si>
  <si>
    <t>Co-traitant</t>
  </si>
  <si>
    <t>N°</t>
  </si>
  <si>
    <t>DESIGNATION</t>
  </si>
  <si>
    <t>U</t>
  </si>
  <si>
    <t>MONTANT HT</t>
  </si>
  <si>
    <t>Prix unitaires</t>
  </si>
  <si>
    <t>NETTOYAGE ET REPLI DES INSTALLATIONS</t>
  </si>
  <si>
    <t>DOSSIER DES OUVRAGES EXECUTES</t>
  </si>
  <si>
    <t>INSTALLATIONS DE CHANTIER</t>
  </si>
  <si>
    <t>Qtés</t>
  </si>
  <si>
    <r>
      <t>Qtés</t>
    </r>
    <r>
      <rPr>
        <b/>
        <sz val="8"/>
        <color rgb="FF0070C0"/>
        <rFont val="Century Gothic"/>
        <family val="2"/>
      </rPr>
      <t xml:space="preserve"> </t>
    </r>
    <r>
      <rPr>
        <b/>
        <sz val="6"/>
        <color rgb="FF0070C0"/>
        <rFont val="Century Gothic"/>
        <family val="2"/>
      </rPr>
      <t>entreprise</t>
    </r>
  </si>
  <si>
    <t>TVA 20% :</t>
  </si>
  <si>
    <t>Ens</t>
  </si>
  <si>
    <t>INCLUS DANS LES PRIX UNITAIRES</t>
  </si>
  <si>
    <t>PM</t>
  </si>
  <si>
    <t>13 - MARSEILLE</t>
  </si>
  <si>
    <t>PRÉFECTURE DES BOUCHES-DU-RHÔNE</t>
  </si>
  <si>
    <t>Bâtiment Peytral</t>
  </si>
  <si>
    <t>Édifice inscrit au titre des monuments historiques par arrêté du 27 septembre 1979</t>
  </si>
  <si>
    <t>Adresse : Place Félix Baret – 13 006 Marseille</t>
  </si>
  <si>
    <t>Préfecture de région Provence-Alpes-Côte d’Azur</t>
  </si>
  <si>
    <t>et des Bouches-du-Rhône</t>
  </si>
  <si>
    <t>RB-PREV
324, rue des Érables - 34980 Saint Gély du Fesc
www.rb-prev.fr</t>
  </si>
  <si>
    <t>Protections, cheminements et signalétique</t>
  </si>
  <si>
    <t>Préfecture de région Provence-Alpes-Côte d’Azur et Bouches-du-Rhône</t>
  </si>
  <si>
    <t>PRÉPARATION ET PROTECTIONS</t>
  </si>
  <si>
    <t>Cantonnement et entretien</t>
  </si>
  <si>
    <t>Télécommande BAES</t>
  </si>
  <si>
    <t>Travaux de renforcement de la sécurité incendie</t>
  </si>
  <si>
    <t>État des lieux</t>
  </si>
  <si>
    <t>TRAVAUX DE DÉPOSE</t>
  </si>
  <si>
    <t>CLOISONS ET PLÂTRERIE</t>
  </si>
  <si>
    <t>Plus value pour mesures de protection au plomb</t>
  </si>
  <si>
    <t>Sas, protections, encapsulage des ouvrages déposés, EPI …</t>
  </si>
  <si>
    <t>MENUISERIES</t>
  </si>
  <si>
    <t>PEINTURE</t>
  </si>
  <si>
    <t>DÉSEMFUMAGE</t>
  </si>
  <si>
    <t>ESCALIER</t>
  </si>
  <si>
    <t>TRAVAUX D'ACCOMPAGNEMENT DU LOT 1</t>
  </si>
  <si>
    <t>BLOCS DE SECOURS</t>
  </si>
  <si>
    <t>Mise en peinture des blocs-portes</t>
  </si>
  <si>
    <t>RDC</t>
  </si>
  <si>
    <t>Entresol 0-1</t>
  </si>
  <si>
    <t>R+1</t>
  </si>
  <si>
    <t>R+2</t>
  </si>
  <si>
    <t>R+3</t>
  </si>
  <si>
    <t>R+4</t>
  </si>
  <si>
    <t>Entresol 3-4</t>
  </si>
  <si>
    <t>Combles</t>
  </si>
  <si>
    <t>m²</t>
  </si>
  <si>
    <t>Calfeutrements des traversées de cloisons</t>
  </si>
  <si>
    <t>Fabrication et pose d'un escalier métallique</t>
  </si>
  <si>
    <t>Main courante sur mur</t>
  </si>
  <si>
    <t>Réalisation d'une cloison CF 60 sur palier escalier Rostand</t>
  </si>
  <si>
    <t>Reprise des murs en raccord</t>
  </si>
  <si>
    <t>Habillage en modénature de la cloison palière</t>
  </si>
  <si>
    <t>Habillage en modénature de la cloison palière aux 2 faces</t>
  </si>
  <si>
    <t>Dépose/repose des éléments électriques au niveau des portes</t>
  </si>
  <si>
    <t>BAES au niveau des portes en création</t>
  </si>
  <si>
    <t>Châssis vitré CF60 1.00 x 1.00 mht</t>
  </si>
  <si>
    <t>Châssis vitré CF60 1.00 x 1.60 mht</t>
  </si>
  <si>
    <t>Mise en peinture des cloisons en raccord des portes</t>
  </si>
  <si>
    <t>Mise en peinture des cloisons palières escalier Rostand</t>
  </si>
  <si>
    <t>Crémone pompier</t>
  </si>
  <si>
    <t>Cylindre à bouton moleté</t>
  </si>
  <si>
    <t>Bloc-porte simple action à 1 vantail - 90 x 204 ht - Compris FP</t>
  </si>
  <si>
    <t>Bloc-porte double action à 1 vantail - 90 x 204 ht</t>
  </si>
  <si>
    <t>Bloc-porte double action à 2 vantaux - 140 x 204 ht</t>
  </si>
  <si>
    <t>Bloc-porte simple action à 2 vantaux - 140 x 204 ht - Compris FP</t>
  </si>
  <si>
    <t>Bloc-porte simple action à 1 vantail - 57 x 141 ht - Compris FP</t>
  </si>
  <si>
    <t>Bloc-porte simple action à 1 vantail - 74 x 204 ht - Compris FP</t>
  </si>
  <si>
    <t>Bloc-porte simple action à 1 vantail - 74 x 186 ht - Compris FP</t>
  </si>
  <si>
    <t>Bloc-porte simple action à 1 vantail - 65 x 120 ht - Compris FP</t>
  </si>
  <si>
    <t>Bloc-porte simple action à 1 vantail - 62 x 122 ht - Compris FP</t>
  </si>
  <si>
    <t>Bloc-porte simple action à 1 vantail - 52 x 131 ht - Compris FP</t>
  </si>
  <si>
    <t>Bloc-porte simple action à 1 vantail - 72 x 178 ht - Compris FP</t>
  </si>
  <si>
    <t>Bloc-porte simple action à 1 vantail - 69 x 186 ht - Compris FP</t>
  </si>
  <si>
    <t>Bloc-porte simple action à 1 vantail - 59 x 122 ht - Compris FP</t>
  </si>
  <si>
    <t>Bloc-porte simple action à 1 vantail - 63 x 204 ht - Compris FP</t>
  </si>
  <si>
    <t>Création de cloisons CF60 en pourtour de nouvelle porte</t>
  </si>
  <si>
    <t>Provision</t>
  </si>
  <si>
    <t>Reprise en raccord sur la porte 18b déposée</t>
  </si>
  <si>
    <t>Reprise en raccord sur les portes 33bis 34bis 35bis 39bis déposées</t>
  </si>
  <si>
    <t>PV pour dépose des portes et habillages 22, 23,31 sur sol amianté</t>
  </si>
  <si>
    <t>PV</t>
  </si>
  <si>
    <t>PV pour dépose des portes 38 39b avec joint de vitrage amiantés</t>
  </si>
  <si>
    <t>PV pour dépose des portes et habillages 70 sur sol amianté</t>
  </si>
  <si>
    <t>Mise en peinture de l'occulus</t>
  </si>
  <si>
    <t>LOT 2 : Serrurerie - Métallerie</t>
  </si>
  <si>
    <t>LOT 3 : Electricité</t>
  </si>
  <si>
    <t>LOT 1 : Menuiseries - Cloisons - Peinture - Désenfumage</t>
  </si>
  <si>
    <t>Finition: peinture métal et vernis sur les marches</t>
  </si>
  <si>
    <t>Aire de chantier et de stockage</t>
  </si>
  <si>
    <t>Cloison, imposte, habillage …. En pourtour de portes</t>
  </si>
  <si>
    <t>Dépose de la cloison existante sur palier escalier Rostand</t>
  </si>
  <si>
    <t>Dépose de portes 1 vantail</t>
  </si>
  <si>
    <t>Dépose de portes 2 vantaux</t>
  </si>
  <si>
    <t>Oculus avec système de désenfumage</t>
  </si>
  <si>
    <t>Moyen d'accès à l'oculus</t>
  </si>
  <si>
    <t>Finition sur cloison de condamnation du monte-charge</t>
  </si>
  <si>
    <t>Condamnation du monte-charge</t>
  </si>
  <si>
    <t>Dépose d'une partie du garde corps et finitions</t>
  </si>
  <si>
    <t>Habillage bois des marches</t>
  </si>
  <si>
    <t xml:space="preserve">Chemin de câble, y compris fixation et CU </t>
  </si>
  <si>
    <t>TRANCHE FERME</t>
  </si>
  <si>
    <t>TOTAL TRANCHE FERME HT :</t>
  </si>
  <si>
    <t>TOTAL TRANCHE FERME TTC :</t>
  </si>
  <si>
    <t>TRANCHE OPTIONNELLE 1</t>
  </si>
  <si>
    <t>TOTAL TO1 HT :</t>
  </si>
  <si>
    <t>TOTAL TO1 TTC :</t>
  </si>
  <si>
    <t>Escalier Rostand</t>
  </si>
  <si>
    <t>TF.4</t>
  </si>
  <si>
    <t>TF.5</t>
  </si>
  <si>
    <t>TF-1</t>
  </si>
  <si>
    <t>TF-1.1</t>
  </si>
  <si>
    <t>TF-1.2</t>
  </si>
  <si>
    <t>TF-2</t>
  </si>
  <si>
    <t>TF-2.1</t>
  </si>
  <si>
    <t>TF-2.2</t>
  </si>
  <si>
    <t>TF-2.3</t>
  </si>
  <si>
    <t>TF-3</t>
  </si>
  <si>
    <t>TF-3.2</t>
  </si>
  <si>
    <t>TF-3.2.1</t>
  </si>
  <si>
    <t>TF-3.4</t>
  </si>
  <si>
    <t>TF-3.4.2</t>
  </si>
  <si>
    <t>TF-3.4.3</t>
  </si>
  <si>
    <t>TF-3.5</t>
  </si>
  <si>
    <t>TF-3.5.1</t>
  </si>
  <si>
    <t>TF-3.5.2</t>
  </si>
  <si>
    <t>TF-3.5.3</t>
  </si>
  <si>
    <t>TF-3.6</t>
  </si>
  <si>
    <t>TF-3.6.1</t>
  </si>
  <si>
    <t>TF-3.6.2</t>
  </si>
  <si>
    <t>TF-3.6.3</t>
  </si>
  <si>
    <t>TF-3.7</t>
  </si>
  <si>
    <t>TF-3.7.1</t>
  </si>
  <si>
    <t>TF-3.7.2</t>
  </si>
  <si>
    <t>TF-3.7.3</t>
  </si>
  <si>
    <t>TF-3.8</t>
  </si>
  <si>
    <t>TF-3.8.1</t>
  </si>
  <si>
    <t>TF-3.8.2</t>
  </si>
  <si>
    <t>TF-3.8.3</t>
  </si>
  <si>
    <t>TF-3.8.4</t>
  </si>
  <si>
    <t>TF-3.9</t>
  </si>
  <si>
    <t>TF-3.9.1</t>
  </si>
  <si>
    <t>TF-4</t>
  </si>
  <si>
    <t>TF-4.4</t>
  </si>
  <si>
    <t>TF-4.4.1</t>
  </si>
  <si>
    <t>TF-4.4.2</t>
  </si>
  <si>
    <t>TF-4.4.3</t>
  </si>
  <si>
    <t>TF-4.5</t>
  </si>
  <si>
    <t>TF-4.5.1</t>
  </si>
  <si>
    <t>TF-4.6</t>
  </si>
  <si>
    <t>TF-4.6.1</t>
  </si>
  <si>
    <t>TF-4.6.2</t>
  </si>
  <si>
    <t>TF-4.6.3</t>
  </si>
  <si>
    <t>TF-4.7</t>
  </si>
  <si>
    <t>TF-4.7.1</t>
  </si>
  <si>
    <t>TF-4.8</t>
  </si>
  <si>
    <t>TF-4.8.1</t>
  </si>
  <si>
    <t>TF-4.8.2</t>
  </si>
  <si>
    <t>TF-4.8.3</t>
  </si>
  <si>
    <t>TF-4.8.4</t>
  </si>
  <si>
    <t>TF-4.8.5</t>
  </si>
  <si>
    <t>TF-4.9</t>
  </si>
  <si>
    <t>TF-4.9.2</t>
  </si>
  <si>
    <t>TF-5</t>
  </si>
  <si>
    <t>TF-5.4</t>
  </si>
  <si>
    <t>TF-5.4.2</t>
  </si>
  <si>
    <t>TF-5.4.5</t>
  </si>
  <si>
    <t>TF-5.4.7</t>
  </si>
  <si>
    <t>TF-5.4.8</t>
  </si>
  <si>
    <t>TF-5.5</t>
  </si>
  <si>
    <t>TF-5.5.2</t>
  </si>
  <si>
    <t>TF-5.5.3</t>
  </si>
  <si>
    <t>TF-5.5.5</t>
  </si>
  <si>
    <t>TF-5.6</t>
  </si>
  <si>
    <t>TF-5.6.1</t>
  </si>
  <si>
    <t>TF-5.6.2</t>
  </si>
  <si>
    <t>TF-5.6.4</t>
  </si>
  <si>
    <t>TF-5.6.5</t>
  </si>
  <si>
    <t>TF-5.6.7</t>
  </si>
  <si>
    <t>TF-5.6.8</t>
  </si>
  <si>
    <t>TF-5.7</t>
  </si>
  <si>
    <t>TF-5.7.1</t>
  </si>
  <si>
    <t>TF-5.7.2</t>
  </si>
  <si>
    <t>TF-5.8</t>
  </si>
  <si>
    <t>TF-5.8.1</t>
  </si>
  <si>
    <t>TF-5.8.2</t>
  </si>
  <si>
    <t>TF-5.8.3</t>
  </si>
  <si>
    <t>TF-5.8.4</t>
  </si>
  <si>
    <t>TF-5.8.5</t>
  </si>
  <si>
    <t>TF-5.8.6</t>
  </si>
  <si>
    <t>TF-5.8.7</t>
  </si>
  <si>
    <t>TF-5.8.8</t>
  </si>
  <si>
    <t>TF-5.9</t>
  </si>
  <si>
    <t>TF-5.9.1</t>
  </si>
  <si>
    <t>TF-5.9.2</t>
  </si>
  <si>
    <t>TF-5.9.3</t>
  </si>
  <si>
    <t>TF-5.9.4</t>
  </si>
  <si>
    <t>TF-5.9.5</t>
  </si>
  <si>
    <t>TF-5.9.6</t>
  </si>
  <si>
    <t>TF-5.9.7</t>
  </si>
  <si>
    <t>TF-5.9.8</t>
  </si>
  <si>
    <t>TF-5.9.9</t>
  </si>
  <si>
    <t>TF-5.9.10</t>
  </si>
  <si>
    <t>TF-6</t>
  </si>
  <si>
    <t>TF-6.1</t>
  </si>
  <si>
    <t>TF-6.2</t>
  </si>
  <si>
    <t>TF-7</t>
  </si>
  <si>
    <t>TF-7.4</t>
  </si>
  <si>
    <t>TF-7.4.1</t>
  </si>
  <si>
    <t>TF-7.4.2</t>
  </si>
  <si>
    <t>TF-7.1.3</t>
  </si>
  <si>
    <t>TF-7.5</t>
  </si>
  <si>
    <t>TF-7.5.1</t>
  </si>
  <si>
    <t>TF-7.5.2</t>
  </si>
  <si>
    <t>TF-7.6</t>
  </si>
  <si>
    <t>TF-7.6.1</t>
  </si>
  <si>
    <t>TF-7.6.2</t>
  </si>
  <si>
    <t>TF-7.6.3</t>
  </si>
  <si>
    <t>TF-7.7</t>
  </si>
  <si>
    <t>TF-7.7.1</t>
  </si>
  <si>
    <t>TF-7.7.2</t>
  </si>
  <si>
    <t>TF-7.8</t>
  </si>
  <si>
    <t>TF-7.8.1</t>
  </si>
  <si>
    <t>TF-7.8.2</t>
  </si>
  <si>
    <t>TF-7.8.3</t>
  </si>
  <si>
    <t>TF-7.8.4</t>
  </si>
  <si>
    <t>TF-7.9</t>
  </si>
  <si>
    <t>TF-7.9.1</t>
  </si>
  <si>
    <t>TF-8</t>
  </si>
  <si>
    <t>TF-9</t>
  </si>
  <si>
    <t>TO1-2</t>
  </si>
  <si>
    <t>TO1-2.2</t>
  </si>
  <si>
    <t>TO1-2.3</t>
  </si>
  <si>
    <t>TO1-3</t>
  </si>
  <si>
    <t>TO1-3.2</t>
  </si>
  <si>
    <t>TO1-3.2.2</t>
  </si>
  <si>
    <t>TO1-3.2.3</t>
  </si>
  <si>
    <t>TO1-3.3</t>
  </si>
  <si>
    <t>TO1-3.4</t>
  </si>
  <si>
    <t>TO1-3.4.1</t>
  </si>
  <si>
    <t>TO1-3.4.2</t>
  </si>
  <si>
    <t>TO1-3.4.3</t>
  </si>
  <si>
    <t>TO1-3.4.4</t>
  </si>
  <si>
    <t>TO1-3.5</t>
  </si>
  <si>
    <t>TO1-3.5.1</t>
  </si>
  <si>
    <t>TO1-3.5.2</t>
  </si>
  <si>
    <t>TO1-3.5.3</t>
  </si>
  <si>
    <t>TO1-3.5.4</t>
  </si>
  <si>
    <t>TO1-4</t>
  </si>
  <si>
    <t>TO1-4.2</t>
  </si>
  <si>
    <t>TO1-4.2.1</t>
  </si>
  <si>
    <t>TO1-4.2.2</t>
  </si>
  <si>
    <t>TO1-4.3</t>
  </si>
  <si>
    <t>TO1-4.3.1</t>
  </si>
  <si>
    <t>TO1-4.4</t>
  </si>
  <si>
    <t>TO1-4.4.1</t>
  </si>
  <si>
    <t>TO1-4.5</t>
  </si>
  <si>
    <t>TO1-4.5.1</t>
  </si>
  <si>
    <t>TO1-4.5.2</t>
  </si>
  <si>
    <t>TO1-4.5.3</t>
  </si>
  <si>
    <t>TO1-5</t>
  </si>
  <si>
    <t>TO1-5.2</t>
  </si>
  <si>
    <t>TO1-5.2.2</t>
  </si>
  <si>
    <t>TO1-5.2.4</t>
  </si>
  <si>
    <t>TO1-5.2.5</t>
  </si>
  <si>
    <t>TO1-5.3</t>
  </si>
  <si>
    <t>TO1-5.3.4</t>
  </si>
  <si>
    <t>TO1-5.4</t>
  </si>
  <si>
    <t>TO1-5.4.1</t>
  </si>
  <si>
    <t>TO1-5.4.2</t>
  </si>
  <si>
    <t>TO1-5.4.4</t>
  </si>
  <si>
    <t>TO1-5.4.5</t>
  </si>
  <si>
    <t>TO1-5.5</t>
  </si>
  <si>
    <t>TO1-5.5.1</t>
  </si>
  <si>
    <t>TO1-5.5.2</t>
  </si>
  <si>
    <t>TO1-5.5.4</t>
  </si>
  <si>
    <t>TO1-5.5.5</t>
  </si>
  <si>
    <t>TO1-7</t>
  </si>
  <si>
    <t>TO1-7.2</t>
  </si>
  <si>
    <t>TO1-7.2.1</t>
  </si>
  <si>
    <t>TO1-7.2.2</t>
  </si>
  <si>
    <t>TO1-7.2.3</t>
  </si>
  <si>
    <t>TO1-7.3</t>
  </si>
  <si>
    <t>TO1-7.3.1</t>
  </si>
  <si>
    <t>TO1-7.3.2</t>
  </si>
  <si>
    <t>TO1-7.4</t>
  </si>
  <si>
    <t>TO1-7.4.1</t>
  </si>
  <si>
    <t>TO1-7.4.2</t>
  </si>
  <si>
    <t>TO1-7.5</t>
  </si>
  <si>
    <t>TO1-7.5.1</t>
  </si>
  <si>
    <t>TO1-7.5.2</t>
  </si>
  <si>
    <t>TO1-7.5.3</t>
  </si>
  <si>
    <t>TO1-7.5.4</t>
  </si>
  <si>
    <t>TO1-8</t>
  </si>
  <si>
    <t>TO1-9</t>
  </si>
  <si>
    <t>TF-3.1</t>
  </si>
  <si>
    <t>TF-3.3</t>
  </si>
  <si>
    <t>TF-1.4</t>
  </si>
  <si>
    <t>TF-1.4.1</t>
  </si>
  <si>
    <t>TF-1.5</t>
  </si>
  <si>
    <t>TF-1.5.1</t>
  </si>
  <si>
    <t>TF-1.6</t>
  </si>
  <si>
    <t>TF-1.6.1</t>
  </si>
  <si>
    <t>TF-1.7</t>
  </si>
  <si>
    <t>TF-1.7.1</t>
  </si>
  <si>
    <t>TF-1.8</t>
  </si>
  <si>
    <t>TF-1.8.1</t>
  </si>
  <si>
    <t>TF-2.4</t>
  </si>
  <si>
    <t>TF-2.4.1</t>
  </si>
  <si>
    <t>TF-2.4.2</t>
  </si>
  <si>
    <t>TF-2.4.3</t>
  </si>
  <si>
    <t>TF-2.6</t>
  </si>
  <si>
    <t>TF-2.6.1</t>
  </si>
  <si>
    <t>TF-2.6.2</t>
  </si>
  <si>
    <t>TF-2.6.3</t>
  </si>
  <si>
    <t>TF-2.8</t>
  </si>
  <si>
    <t>TF-2.8.1</t>
  </si>
  <si>
    <t>TF-2.8.2</t>
  </si>
  <si>
    <t>TF-2.8.3</t>
  </si>
  <si>
    <t>TO1-1</t>
  </si>
  <si>
    <t>TO1-1.2</t>
  </si>
  <si>
    <t>TO1-1.2.1</t>
  </si>
  <si>
    <t>TO1-1.4</t>
  </si>
  <si>
    <t>TO1-1.4.1</t>
  </si>
  <si>
    <t>TO1-1.5</t>
  </si>
  <si>
    <t>TO1-1.5.1</t>
  </si>
  <si>
    <t>TO1-2.2.1</t>
  </si>
  <si>
    <t>TO1-2.2.2</t>
  </si>
  <si>
    <t>TO1-2.2.3</t>
  </si>
  <si>
    <t>TO1-2.3.1</t>
  </si>
  <si>
    <t>TO1-2.3.2</t>
  </si>
  <si>
    <t>TO1-2.3.3</t>
  </si>
  <si>
    <t>TO1-2.4</t>
  </si>
  <si>
    <t>TO1-2.4.1</t>
  </si>
  <si>
    <t>TO1-2.4.3</t>
  </si>
  <si>
    <t>TO1-2.5</t>
  </si>
  <si>
    <t>TO1-2.5.1</t>
  </si>
  <si>
    <t>TO1-2.5.2</t>
  </si>
  <si>
    <t>TO1-2.5.3</t>
  </si>
  <si>
    <t>Version 5 - Février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</si>
</sst>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6"/>
      <color rgb="FF1F4E79"/>
      <name val="Century Gothic"/>
      <family val="2"/>
    </font>
    <font>
      <b/>
      <sz val="16"/>
      <color rgb="FF1F4E79"/>
      <name val="Century Gothic"/>
      <family val="2"/>
    </font>
    <font>
      <sz val="9"/>
      <color rgb="FF1F3864"/>
      <name val="Century Gothic"/>
      <family val="2"/>
    </font>
    <font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6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b/>
      <sz val="9"/>
      <color theme="1"/>
      <name val="Century Gothic"/>
      <family val="2"/>
    </font>
    <font>
      <sz val="1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rgb="FF0070C0"/>
      <name val="Century Gothic"/>
      <family val="2"/>
    </font>
    <font>
      <sz val="10"/>
      <color rgb="FF0070C0"/>
      <name val="Century Gothic"/>
      <family val="2"/>
    </font>
    <font>
      <b/>
      <sz val="8"/>
      <color rgb="FF0070C0"/>
      <name val="Century Gothic"/>
      <family val="2"/>
    </font>
    <font>
      <b/>
      <sz val="6"/>
      <color rgb="FF0070C0"/>
      <name val="Century Gothic"/>
      <family val="2"/>
    </font>
    <font>
      <b/>
      <sz val="10"/>
      <name val="Century Gothic"/>
      <family val="2"/>
    </font>
    <font>
      <b/>
      <u/>
      <sz val="10"/>
      <name val="Century Gothic"/>
      <family val="2"/>
    </font>
    <font>
      <sz val="8"/>
      <name val="Calibri"/>
      <family val="2"/>
      <scheme val="minor"/>
    </font>
    <font>
      <sz val="10"/>
      <color rgb="FFFF0000"/>
      <name val="Century Gothic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9" fontId="24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/>
    </xf>
    <xf numFmtId="0" fontId="4" fillId="0" borderId="0" xfId="0" applyFont="1"/>
    <xf numFmtId="0" fontId="13" fillId="0" borderId="0" xfId="0" applyFont="1"/>
    <xf numFmtId="0" fontId="0" fillId="3" borderId="5" xfId="0" applyFill="1" applyBorder="1"/>
    <xf numFmtId="0" fontId="9" fillId="3" borderId="6" xfId="0" applyFont="1" applyFill="1" applyBorder="1" applyAlignment="1">
      <alignment horizontal="center" vertical="center"/>
    </xf>
    <xf numFmtId="0" fontId="0" fillId="3" borderId="7" xfId="0" applyFill="1" applyBorder="1"/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/>
    </xf>
    <xf numFmtId="4" fontId="14" fillId="0" borderId="8" xfId="0" applyNumberFormat="1" applyFont="1" applyBorder="1" applyAlignment="1">
      <alignment horizontal="left" vertical="center"/>
    </xf>
    <xf numFmtId="0" fontId="15" fillId="0" borderId="9" xfId="0" applyFont="1" applyBorder="1"/>
    <xf numFmtId="0" fontId="14" fillId="0" borderId="10" xfId="0" applyFont="1" applyBorder="1" applyAlignment="1">
      <alignment vertical="center"/>
    </xf>
    <xf numFmtId="4" fontId="14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12" xfId="0" applyFont="1" applyBorder="1"/>
    <xf numFmtId="0" fontId="15" fillId="0" borderId="11" xfId="0" applyFont="1" applyBorder="1"/>
    <xf numFmtId="0" fontId="15" fillId="0" borderId="14" xfId="0" applyFont="1" applyBorder="1"/>
    <xf numFmtId="0" fontId="15" fillId="0" borderId="15" xfId="0" applyFont="1" applyBorder="1"/>
    <xf numFmtId="0" fontId="15" fillId="0" borderId="16" xfId="0" applyFont="1" applyBorder="1" applyAlignment="1">
      <alignment horizontal="center"/>
    </xf>
    <xf numFmtId="0" fontId="14" fillId="0" borderId="16" xfId="0" applyFont="1" applyBorder="1"/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0" fontId="13" fillId="0" borderId="11" xfId="0" applyFont="1" applyBorder="1"/>
    <xf numFmtId="0" fontId="15" fillId="0" borderId="13" xfId="0" applyFont="1" applyBorder="1"/>
    <xf numFmtId="0" fontId="14" fillId="0" borderId="16" xfId="0" applyFont="1" applyBorder="1" applyAlignment="1">
      <alignment horizontal="center"/>
    </xf>
    <xf numFmtId="0" fontId="14" fillId="0" borderId="11" xfId="0" applyFont="1" applyBorder="1"/>
    <xf numFmtId="4" fontId="16" fillId="0" borderId="1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164" fontId="15" fillId="0" borderId="16" xfId="0" applyNumberFormat="1" applyFont="1" applyBorder="1"/>
    <xf numFmtId="164" fontId="15" fillId="0" borderId="16" xfId="0" applyNumberFormat="1" applyFont="1" applyBorder="1" applyAlignment="1">
      <alignment horizontal="center"/>
    </xf>
    <xf numFmtId="164" fontId="15" fillId="0" borderId="4" xfId="0" applyNumberFormat="1" applyFont="1" applyBorder="1" applyAlignment="1">
      <alignment horizontal="center"/>
    </xf>
    <xf numFmtId="164" fontId="14" fillId="0" borderId="16" xfId="0" applyNumberFormat="1" applyFont="1" applyBorder="1" applyAlignment="1">
      <alignment horizontal="center"/>
    </xf>
    <xf numFmtId="0" fontId="11" fillId="0" borderId="18" xfId="0" applyFont="1" applyBorder="1" applyAlignment="1">
      <alignment wrapText="1"/>
    </xf>
    <xf numFmtId="1" fontId="14" fillId="0" borderId="16" xfId="0" applyNumberFormat="1" applyFont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15" fillId="0" borderId="0" xfId="0" applyFont="1" applyAlignment="1">
      <alignment horizontal="right"/>
    </xf>
    <xf numFmtId="1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15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17" fontId="7" fillId="0" borderId="0" xfId="0" applyNumberFormat="1" applyFont="1" applyAlignment="1">
      <alignment horizontal="center" vertical="center"/>
    </xf>
    <xf numFmtId="0" fontId="23" fillId="0" borderId="1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4" fillId="0" borderId="16" xfId="0" applyFont="1" applyBorder="1" applyAlignment="1">
      <alignment horizontal="right"/>
    </xf>
    <xf numFmtId="0" fontId="14" fillId="4" borderId="11" xfId="0" applyFont="1" applyFill="1" applyBorder="1"/>
    <xf numFmtId="0" fontId="15" fillId="4" borderId="0" xfId="0" applyFont="1" applyFill="1"/>
    <xf numFmtId="0" fontId="15" fillId="4" borderId="12" xfId="0" applyFont="1" applyFill="1" applyBorder="1"/>
    <xf numFmtId="164" fontId="14" fillId="4" borderId="17" xfId="0" applyNumberFormat="1" applyFont="1" applyFill="1" applyBorder="1" applyAlignment="1">
      <alignment horizontal="center"/>
    </xf>
    <xf numFmtId="0" fontId="14" fillId="5" borderId="11" xfId="0" applyFont="1" applyFill="1" applyBorder="1"/>
    <xf numFmtId="0" fontId="15" fillId="5" borderId="0" xfId="0" applyFont="1" applyFill="1"/>
    <xf numFmtId="0" fontId="15" fillId="5" borderId="12" xfId="0" applyFont="1" applyFill="1" applyBorder="1"/>
    <xf numFmtId="164" fontId="14" fillId="5" borderId="17" xfId="0" applyNumberFormat="1" applyFont="1" applyFill="1" applyBorder="1" applyAlignment="1">
      <alignment horizontal="center"/>
    </xf>
    <xf numFmtId="9" fontId="15" fillId="0" borderId="0" xfId="1" applyFont="1" applyAlignment="1">
      <alignment horizontal="center"/>
    </xf>
    <xf numFmtId="0" fontId="6" fillId="0" borderId="0" xfId="0" applyFont="1"/>
    <xf numFmtId="0" fontId="12" fillId="2" borderId="3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16</xdr:row>
      <xdr:rowOff>47625</xdr:rowOff>
    </xdr:from>
    <xdr:to>
      <xdr:col>1</xdr:col>
      <xdr:colOff>1943100</xdr:colOff>
      <xdr:row>21</xdr:row>
      <xdr:rowOff>183515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ECABADC-8654-25C3-1439-AC6918887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3295650"/>
          <a:ext cx="1847850" cy="10883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622EF-310D-4E51-948B-1F1DCBC25D73}">
  <dimension ref="A1:C48"/>
  <sheetViews>
    <sheetView topLeftCell="A11" workbookViewId="0">
      <selection activeCell="B41" sqref="B41"/>
    </sheetView>
  </sheetViews>
  <sheetFormatPr baseColWidth="10" defaultRowHeight="15" x14ac:dyDescent="0.25"/>
  <cols>
    <col min="1" max="3" width="30.140625" customWidth="1"/>
  </cols>
  <sheetData>
    <row r="1" spans="2:2" ht="14.25" customHeight="1" x14ac:dyDescent="0.25"/>
    <row r="2" spans="2:2" ht="19.5" x14ac:dyDescent="0.25">
      <c r="B2" s="1" t="s">
        <v>22</v>
      </c>
    </row>
    <row r="4" spans="2:2" ht="20.25" x14ac:dyDescent="0.25">
      <c r="B4" s="2" t="s">
        <v>23</v>
      </c>
    </row>
    <row r="5" spans="2:2" ht="20.25" x14ac:dyDescent="0.25">
      <c r="B5" s="2" t="s">
        <v>24</v>
      </c>
    </row>
    <row r="6" spans="2:2" x14ac:dyDescent="0.25">
      <c r="B6" s="3" t="s">
        <v>25</v>
      </c>
    </row>
    <row r="7" spans="2:2" x14ac:dyDescent="0.25">
      <c r="B7" s="3" t="s">
        <v>26</v>
      </c>
    </row>
    <row r="9" spans="2:2" ht="20.25" x14ac:dyDescent="0.25">
      <c r="B9" s="2" t="s">
        <v>35</v>
      </c>
    </row>
    <row r="10" spans="2:2" ht="16.5" x14ac:dyDescent="0.25">
      <c r="B10" s="4"/>
    </row>
    <row r="11" spans="2:2" x14ac:dyDescent="0.25">
      <c r="B11" s="12"/>
    </row>
    <row r="12" spans="2:2" x14ac:dyDescent="0.25">
      <c r="B12" s="5" t="s">
        <v>0</v>
      </c>
    </row>
    <row r="13" spans="2:2" ht="9.75" customHeight="1" x14ac:dyDescent="0.25">
      <c r="B13" s="6"/>
    </row>
    <row r="14" spans="2:2" x14ac:dyDescent="0.25">
      <c r="B14" s="7" t="s">
        <v>27</v>
      </c>
    </row>
    <row r="15" spans="2:2" x14ac:dyDescent="0.25">
      <c r="B15" s="7" t="s">
        <v>28</v>
      </c>
    </row>
    <row r="17" spans="1:3" x14ac:dyDescent="0.25">
      <c r="B17" s="12"/>
    </row>
    <row r="24" spans="1:3" x14ac:dyDescent="0.25">
      <c r="B24" s="12"/>
    </row>
    <row r="25" spans="1:3" x14ac:dyDescent="0.25">
      <c r="B25" s="12"/>
    </row>
    <row r="26" spans="1:3" ht="18" x14ac:dyDescent="0.25">
      <c r="B26" s="8" t="s">
        <v>1</v>
      </c>
    </row>
    <row r="27" spans="1:3" ht="18" x14ac:dyDescent="0.25">
      <c r="B27" s="8" t="s">
        <v>2</v>
      </c>
    </row>
    <row r="28" spans="1:3" ht="18" x14ac:dyDescent="0.25">
      <c r="B28" s="8"/>
    </row>
    <row r="29" spans="1:3" x14ac:dyDescent="0.25">
      <c r="B29" s="12"/>
    </row>
    <row r="30" spans="1:3" ht="15.75" thickBot="1" x14ac:dyDescent="0.3"/>
    <row r="31" spans="1:3" ht="21" thickBot="1" x14ac:dyDescent="0.3">
      <c r="A31" s="13"/>
      <c r="B31" s="14" t="s">
        <v>3</v>
      </c>
      <c r="C31" s="15"/>
    </row>
    <row r="33" spans="1:3" x14ac:dyDescent="0.25">
      <c r="B33" s="12"/>
    </row>
    <row r="34" spans="1:3" x14ac:dyDescent="0.25">
      <c r="B34" s="7" t="s">
        <v>97</v>
      </c>
    </row>
    <row r="35" spans="1:3" ht="8.25" customHeight="1" x14ac:dyDescent="0.25">
      <c r="B35" s="12"/>
    </row>
    <row r="36" spans="1:3" x14ac:dyDescent="0.25">
      <c r="B36" s="7" t="s">
        <v>95</v>
      </c>
    </row>
    <row r="37" spans="1:3" ht="8.25" customHeight="1" x14ac:dyDescent="0.25">
      <c r="B37" s="12"/>
    </row>
    <row r="38" spans="1:3" x14ac:dyDescent="0.25">
      <c r="B38" s="7" t="s">
        <v>96</v>
      </c>
    </row>
    <row r="39" spans="1:3" x14ac:dyDescent="0.25">
      <c r="B39" s="12"/>
    </row>
    <row r="40" spans="1:3" x14ac:dyDescent="0.25">
      <c r="B40" s="12"/>
    </row>
    <row r="41" spans="1:3" x14ac:dyDescent="0.25">
      <c r="B41" s="54" t="s">
        <v>349</v>
      </c>
    </row>
    <row r="42" spans="1:3" x14ac:dyDescent="0.25">
      <c r="B42" s="12"/>
    </row>
    <row r="43" spans="1:3" x14ac:dyDescent="0.25">
      <c r="B43" s="12"/>
    </row>
    <row r="44" spans="1:3" x14ac:dyDescent="0.25">
      <c r="B44" s="12"/>
    </row>
    <row r="45" spans="1:3" x14ac:dyDescent="0.25">
      <c r="B45" s="12"/>
    </row>
    <row r="46" spans="1:3" x14ac:dyDescent="0.25">
      <c r="A46" s="68" t="s">
        <v>4</v>
      </c>
      <c r="B46" s="69"/>
      <c r="C46" s="70"/>
    </row>
    <row r="47" spans="1:3" x14ac:dyDescent="0.25">
      <c r="A47" s="10" t="s">
        <v>5</v>
      </c>
      <c r="B47" s="10"/>
      <c r="C47" s="10" t="s">
        <v>7</v>
      </c>
    </row>
    <row r="48" spans="1:3" ht="58.5" customHeight="1" x14ac:dyDescent="0.3">
      <c r="A48" s="9" t="s">
        <v>6</v>
      </c>
      <c r="B48" s="45"/>
      <c r="C48" s="45" t="s">
        <v>29</v>
      </c>
    </row>
  </sheetData>
  <mergeCells count="1">
    <mergeCell ref="A46:C46"/>
  </mergeCells>
  <printOptions horizontalCentered="1" verticalCentered="1"/>
  <pageMargins left="0.51181102362204722" right="0.51181102362204722" top="0.55118110236220474" bottom="0.55118110236220474" header="0.31496062992125984" footer="0.1181102362204724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12B48-4ABE-45DC-A793-019490CB6642}">
  <sheetPr>
    <pageSetUpPr fitToPage="1"/>
  </sheetPr>
  <dimension ref="A1:Z303"/>
  <sheetViews>
    <sheetView showZeros="0" tabSelected="1" workbookViewId="0">
      <selection activeCell="P18" sqref="P18"/>
    </sheetView>
  </sheetViews>
  <sheetFormatPr baseColWidth="10" defaultColWidth="11.42578125" defaultRowHeight="16.5" x14ac:dyDescent="0.3"/>
  <cols>
    <col min="1" max="1" width="9.140625" style="17" customWidth="1"/>
    <col min="2" max="7" width="7.28515625" style="11" customWidth="1"/>
    <col min="8" max="8" width="17.85546875" style="11" customWidth="1"/>
    <col min="9" max="9" width="5" style="11" customWidth="1"/>
    <col min="10" max="10" width="7.42578125" style="11" customWidth="1"/>
    <col min="11" max="11" width="7.5703125" style="11" customWidth="1"/>
    <col min="12" max="12" width="11.85546875" style="11" customWidth="1"/>
    <col min="13" max="13" width="16.7109375" style="17" customWidth="1"/>
    <col min="14" max="14" width="4.42578125" style="51" customWidth="1"/>
    <col min="15" max="21" width="11.42578125" style="17"/>
    <col min="22" max="23" width="11.42578125" style="11"/>
    <col min="24" max="24" width="6.7109375" style="17" customWidth="1"/>
    <col min="25" max="25" width="8.140625" style="17" customWidth="1"/>
    <col min="26" max="26" width="11.42578125" style="17"/>
    <col min="27" max="16384" width="11.42578125" style="11"/>
  </cols>
  <sheetData>
    <row r="1" spans="1:26" ht="18.75" x14ac:dyDescent="0.3">
      <c r="A1" s="71" t="s">
        <v>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3"/>
    </row>
    <row r="3" spans="1:26" x14ac:dyDescent="0.3">
      <c r="A3" s="16" t="s">
        <v>31</v>
      </c>
      <c r="L3" s="67" t="s">
        <v>349</v>
      </c>
    </row>
    <row r="4" spans="1:26" x14ac:dyDescent="0.3">
      <c r="A4" s="16" t="s">
        <v>35</v>
      </c>
    </row>
    <row r="5" spans="1:26" x14ac:dyDescent="0.3">
      <c r="A5" s="16" t="str">
        <f>'Page de garde'!_Hlk127351217</f>
        <v>LOT 1 : Menuiseries - Cloisons - Peinture - Désenfumage</v>
      </c>
    </row>
    <row r="7" spans="1:26" s="24" customFormat="1" ht="30" x14ac:dyDescent="0.25">
      <c r="A7" s="18" t="s">
        <v>8</v>
      </c>
      <c r="B7" s="19" t="s">
        <v>9</v>
      </c>
      <c r="C7" s="20"/>
      <c r="D7" s="20"/>
      <c r="E7" s="20"/>
      <c r="F7" s="20"/>
      <c r="G7" s="20"/>
      <c r="H7" s="21"/>
      <c r="I7" s="22" t="s">
        <v>10</v>
      </c>
      <c r="J7" s="23" t="s">
        <v>16</v>
      </c>
      <c r="K7" s="38" t="s">
        <v>17</v>
      </c>
      <c r="L7" s="23" t="s">
        <v>12</v>
      </c>
      <c r="M7" s="22" t="s">
        <v>11</v>
      </c>
      <c r="N7" s="25"/>
      <c r="O7" s="25"/>
      <c r="P7" s="25"/>
      <c r="Q7" s="25"/>
      <c r="R7" s="25"/>
      <c r="S7" s="25"/>
      <c r="T7" s="25"/>
      <c r="U7" s="25"/>
      <c r="X7" s="25"/>
      <c r="Y7" s="25"/>
      <c r="Z7" s="25"/>
    </row>
    <row r="8" spans="1:26" s="24" customFormat="1" ht="13.5" x14ac:dyDescent="0.25">
      <c r="A8" s="30"/>
      <c r="B8" s="27"/>
      <c r="H8" s="26"/>
      <c r="I8" s="30"/>
      <c r="J8" s="30"/>
      <c r="K8" s="39"/>
      <c r="L8" s="41"/>
      <c r="M8" s="42">
        <f t="shared" ref="M8:M58" si="0">K8*L8</f>
        <v>0</v>
      </c>
      <c r="N8" s="25"/>
      <c r="O8" s="25"/>
      <c r="P8" s="25"/>
      <c r="Q8" s="25"/>
      <c r="R8" s="25"/>
      <c r="S8" s="25"/>
      <c r="T8" s="25"/>
      <c r="U8" s="25"/>
      <c r="X8" s="25"/>
      <c r="Y8" s="25"/>
      <c r="Z8" s="25"/>
    </row>
    <row r="9" spans="1:26" s="24" customFormat="1" ht="13.5" x14ac:dyDescent="0.25">
      <c r="A9" s="30"/>
      <c r="B9" s="58" t="s">
        <v>111</v>
      </c>
      <c r="C9" s="59"/>
      <c r="D9" s="59"/>
      <c r="E9" s="59"/>
      <c r="F9" s="59"/>
      <c r="G9" s="59"/>
      <c r="H9" s="60"/>
      <c r="I9" s="30"/>
      <c r="J9" s="30"/>
      <c r="K9" s="39"/>
      <c r="L9" s="41"/>
      <c r="M9" s="42">
        <f t="shared" si="0"/>
        <v>0</v>
      </c>
      <c r="O9" s="52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s="24" customFormat="1" ht="13.5" x14ac:dyDescent="0.25">
      <c r="A10" s="30"/>
      <c r="B10" s="27"/>
      <c r="H10" s="26"/>
      <c r="I10" s="30"/>
      <c r="J10" s="30"/>
      <c r="K10" s="39"/>
      <c r="L10" s="41"/>
      <c r="M10" s="42">
        <f t="shared" si="0"/>
        <v>0</v>
      </c>
      <c r="N10" s="25"/>
      <c r="O10" s="25"/>
      <c r="P10" s="25"/>
      <c r="Q10" s="25"/>
      <c r="R10" s="25"/>
      <c r="S10" s="25"/>
      <c r="T10" s="25"/>
      <c r="U10" s="25"/>
      <c r="X10" s="25"/>
      <c r="Y10" s="25"/>
      <c r="Z10" s="25"/>
    </row>
    <row r="11" spans="1:26" s="24" customFormat="1" ht="13.5" x14ac:dyDescent="0.25">
      <c r="A11" s="36" t="s">
        <v>120</v>
      </c>
      <c r="B11" s="37" t="s">
        <v>15</v>
      </c>
      <c r="H11" s="26"/>
      <c r="I11" s="30"/>
      <c r="J11" s="30"/>
      <c r="K11" s="39"/>
      <c r="L11" s="41"/>
      <c r="M11" s="42">
        <f t="shared" si="0"/>
        <v>0</v>
      </c>
      <c r="N11" s="25"/>
      <c r="O11" s="25"/>
      <c r="P11" s="25"/>
      <c r="Q11" s="25"/>
      <c r="R11" s="25"/>
      <c r="S11" s="25"/>
      <c r="T11" s="25"/>
      <c r="U11" s="25"/>
      <c r="X11" s="25"/>
      <c r="Y11" s="25"/>
      <c r="Z11" s="25"/>
    </row>
    <row r="12" spans="1:26" s="24" customFormat="1" ht="13.5" x14ac:dyDescent="0.25">
      <c r="A12" s="30" t="s">
        <v>121</v>
      </c>
      <c r="B12" s="27" t="s">
        <v>33</v>
      </c>
      <c r="H12" s="26"/>
      <c r="I12" s="30" t="s">
        <v>10</v>
      </c>
      <c r="J12" s="30">
        <v>1</v>
      </c>
      <c r="K12" s="39"/>
      <c r="L12" s="42" t="s">
        <v>21</v>
      </c>
      <c r="M12" s="42" t="s">
        <v>21</v>
      </c>
      <c r="N12" s="25"/>
      <c r="O12" s="52"/>
      <c r="P12" s="25"/>
      <c r="Q12" s="25"/>
      <c r="R12" s="25"/>
      <c r="S12" s="56"/>
      <c r="T12" s="25"/>
      <c r="U12" s="25"/>
      <c r="V12" s="25"/>
      <c r="W12" s="25"/>
      <c r="X12" s="25"/>
      <c r="Y12" s="25"/>
      <c r="Z12" s="25"/>
    </row>
    <row r="13" spans="1:26" s="24" customFormat="1" ht="13.5" x14ac:dyDescent="0.25">
      <c r="A13" s="30"/>
      <c r="B13" s="27"/>
      <c r="H13" s="26"/>
      <c r="I13" s="30"/>
      <c r="J13" s="30"/>
      <c r="K13" s="39"/>
      <c r="L13" s="41"/>
      <c r="M13" s="42">
        <f t="shared" si="0"/>
        <v>0</v>
      </c>
      <c r="N13" s="25"/>
      <c r="O13" s="52"/>
      <c r="P13" s="25"/>
      <c r="Q13" s="25"/>
      <c r="R13" s="25"/>
      <c r="S13" s="56"/>
      <c r="T13" s="25"/>
      <c r="U13" s="25"/>
      <c r="V13" s="25"/>
      <c r="W13" s="25"/>
      <c r="X13" s="25"/>
      <c r="Y13" s="25"/>
      <c r="Z13" s="25"/>
    </row>
    <row r="14" spans="1:26" s="24" customFormat="1" ht="13.5" x14ac:dyDescent="0.25">
      <c r="A14" s="30" t="s">
        <v>122</v>
      </c>
      <c r="B14" s="27" t="s">
        <v>99</v>
      </c>
      <c r="H14" s="26"/>
      <c r="I14" s="30" t="s">
        <v>19</v>
      </c>
      <c r="J14" s="30">
        <v>1</v>
      </c>
      <c r="K14" s="39"/>
      <c r="L14" s="41"/>
      <c r="M14" s="42">
        <f t="shared" si="0"/>
        <v>0</v>
      </c>
      <c r="N14" s="25"/>
      <c r="O14" s="52"/>
      <c r="P14" s="25"/>
      <c r="Q14" s="25"/>
      <c r="R14" s="25"/>
      <c r="S14" s="56"/>
      <c r="T14" s="25"/>
      <c r="U14" s="25"/>
      <c r="V14" s="25"/>
      <c r="W14" s="25"/>
      <c r="X14" s="25"/>
      <c r="Y14" s="25"/>
      <c r="Z14" s="25"/>
    </row>
    <row r="15" spans="1:26" s="24" customFormat="1" ht="13.5" x14ac:dyDescent="0.25">
      <c r="A15" s="30"/>
      <c r="B15" s="27"/>
      <c r="H15" s="26"/>
      <c r="I15" s="30"/>
      <c r="J15" s="30"/>
      <c r="K15" s="39"/>
      <c r="L15" s="41"/>
      <c r="M15" s="42">
        <f t="shared" si="0"/>
        <v>0</v>
      </c>
      <c r="N15" s="25"/>
      <c r="O15" s="52"/>
      <c r="P15" s="25"/>
      <c r="Q15" s="25"/>
      <c r="R15" s="25"/>
      <c r="S15" s="56"/>
      <c r="T15" s="25"/>
      <c r="U15" s="25"/>
      <c r="V15" s="25"/>
      <c r="W15" s="25"/>
      <c r="X15" s="25"/>
      <c r="Y15" s="25"/>
      <c r="Z15" s="25"/>
    </row>
    <row r="16" spans="1:26" s="24" customFormat="1" ht="13.5" x14ac:dyDescent="0.25">
      <c r="A16" s="36" t="s">
        <v>123</v>
      </c>
      <c r="B16" s="37" t="s">
        <v>32</v>
      </c>
      <c r="H16" s="26"/>
      <c r="I16" s="30"/>
      <c r="J16" s="30"/>
      <c r="K16" s="39"/>
      <c r="L16" s="41"/>
      <c r="M16" s="42">
        <f t="shared" si="0"/>
        <v>0</v>
      </c>
      <c r="N16" s="25"/>
      <c r="O16" s="52"/>
      <c r="P16" s="25"/>
      <c r="Q16" s="25"/>
      <c r="R16" s="25"/>
      <c r="S16" s="56"/>
      <c r="T16" s="25"/>
      <c r="U16" s="25"/>
      <c r="V16" s="25"/>
      <c r="W16" s="25"/>
      <c r="X16" s="25"/>
      <c r="Y16" s="25"/>
      <c r="Z16" s="25"/>
    </row>
    <row r="17" spans="1:26" s="24" customFormat="1" ht="13.5" x14ac:dyDescent="0.25">
      <c r="A17" s="36" t="s">
        <v>124</v>
      </c>
      <c r="B17" s="12" t="s">
        <v>36</v>
      </c>
      <c r="H17" s="26"/>
      <c r="I17" s="30" t="s">
        <v>19</v>
      </c>
      <c r="J17" s="30">
        <v>1</v>
      </c>
      <c r="K17" s="39"/>
      <c r="L17" s="41"/>
      <c r="M17" s="42">
        <f t="shared" si="0"/>
        <v>0</v>
      </c>
      <c r="N17" s="25"/>
      <c r="O17" s="52"/>
      <c r="P17" s="25"/>
      <c r="Q17" s="25"/>
      <c r="R17" s="25"/>
      <c r="S17" s="56"/>
      <c r="T17" s="25"/>
      <c r="U17" s="25"/>
      <c r="V17" s="25"/>
      <c r="W17" s="25"/>
      <c r="X17" s="25"/>
      <c r="Y17" s="25"/>
      <c r="Z17" s="25"/>
    </row>
    <row r="18" spans="1:26" s="24" customFormat="1" ht="13.5" x14ac:dyDescent="0.25">
      <c r="A18" s="30"/>
      <c r="B18" s="27"/>
      <c r="H18" s="26"/>
      <c r="I18" s="30"/>
      <c r="J18" s="30"/>
      <c r="K18" s="39"/>
      <c r="L18" s="41"/>
      <c r="M18" s="42">
        <f t="shared" si="0"/>
        <v>0</v>
      </c>
      <c r="N18" s="25"/>
      <c r="O18" s="52"/>
      <c r="P18" s="25"/>
      <c r="Q18" s="25"/>
      <c r="R18" s="25"/>
      <c r="S18" s="56"/>
      <c r="T18" s="25"/>
      <c r="U18" s="25"/>
      <c r="V18" s="25"/>
      <c r="W18" s="25"/>
      <c r="X18" s="25"/>
      <c r="Y18" s="25"/>
      <c r="Z18" s="25"/>
    </row>
    <row r="19" spans="1:26" s="24" customFormat="1" ht="13.5" x14ac:dyDescent="0.25">
      <c r="A19" s="36" t="s">
        <v>125</v>
      </c>
      <c r="B19" s="27" t="s">
        <v>30</v>
      </c>
      <c r="H19" s="26"/>
      <c r="I19" s="30" t="s">
        <v>19</v>
      </c>
      <c r="J19" s="30">
        <v>1</v>
      </c>
      <c r="K19" s="39"/>
      <c r="L19" s="41"/>
      <c r="M19" s="42">
        <f t="shared" si="0"/>
        <v>0</v>
      </c>
      <c r="N19" s="25"/>
      <c r="O19" s="52"/>
      <c r="P19" s="25"/>
      <c r="Q19" s="25"/>
      <c r="R19" s="25"/>
      <c r="S19" s="56"/>
      <c r="T19" s="25"/>
      <c r="U19" s="25"/>
      <c r="V19" s="25"/>
      <c r="W19" s="25"/>
      <c r="X19" s="25"/>
      <c r="Y19" s="25"/>
      <c r="Z19" s="25"/>
    </row>
    <row r="20" spans="1:26" s="24" customFormat="1" ht="13.5" x14ac:dyDescent="0.25">
      <c r="A20" s="30"/>
      <c r="B20" s="27"/>
      <c r="H20" s="26"/>
      <c r="I20" s="30"/>
      <c r="J20" s="30"/>
      <c r="K20" s="39"/>
      <c r="L20" s="41"/>
      <c r="M20" s="42">
        <f t="shared" ref="M20" si="1">K20*L20</f>
        <v>0</v>
      </c>
      <c r="N20" s="25"/>
      <c r="O20" s="52"/>
      <c r="P20" s="25"/>
      <c r="Q20" s="25"/>
      <c r="R20" s="25"/>
      <c r="S20" s="56"/>
      <c r="T20" s="25"/>
      <c r="U20" s="25"/>
      <c r="V20" s="25"/>
      <c r="W20" s="25"/>
      <c r="X20" s="25"/>
      <c r="Y20" s="25"/>
      <c r="Z20" s="25"/>
    </row>
    <row r="21" spans="1:26" s="24" customFormat="1" ht="13.5" x14ac:dyDescent="0.25">
      <c r="A21" s="36" t="s">
        <v>126</v>
      </c>
      <c r="B21" s="47" t="s">
        <v>39</v>
      </c>
      <c r="H21" s="26"/>
      <c r="I21" s="30"/>
      <c r="J21" s="30"/>
      <c r="K21" s="39"/>
      <c r="L21" s="41"/>
      <c r="M21" s="42">
        <f t="shared" si="0"/>
        <v>0</v>
      </c>
      <c r="N21" s="25"/>
      <c r="O21" s="52"/>
      <c r="P21" s="25"/>
      <c r="Q21" s="25"/>
      <c r="R21" s="25"/>
      <c r="S21" s="56"/>
      <c r="T21" s="25"/>
      <c r="U21" s="25"/>
      <c r="V21" s="25"/>
      <c r="W21" s="25"/>
      <c r="X21" s="25"/>
      <c r="Y21" s="25"/>
      <c r="Z21" s="25"/>
    </row>
    <row r="22" spans="1:26" s="24" customFormat="1" ht="13.5" x14ac:dyDescent="0.25">
      <c r="A22" s="36"/>
      <c r="B22" s="27" t="s">
        <v>40</v>
      </c>
      <c r="H22" s="26"/>
      <c r="I22" s="30" t="s">
        <v>19</v>
      </c>
      <c r="J22" s="30">
        <v>1</v>
      </c>
      <c r="K22" s="39"/>
      <c r="L22" s="41"/>
      <c r="M22" s="42">
        <f t="shared" si="0"/>
        <v>0</v>
      </c>
      <c r="N22" s="25"/>
      <c r="O22" s="52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s="24" customFormat="1" ht="13.5" x14ac:dyDescent="0.25">
      <c r="A23" s="30"/>
      <c r="B23" s="27"/>
      <c r="H23" s="26"/>
      <c r="I23" s="30"/>
      <c r="J23" s="30"/>
      <c r="K23" s="39"/>
      <c r="L23" s="41"/>
      <c r="M23" s="42">
        <f t="shared" si="0"/>
        <v>0</v>
      </c>
      <c r="N23" s="25"/>
      <c r="O23" s="52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s="24" customFormat="1" ht="13.5" x14ac:dyDescent="0.25">
      <c r="A24" s="36" t="s">
        <v>127</v>
      </c>
      <c r="B24" s="37" t="s">
        <v>37</v>
      </c>
      <c r="H24" s="26"/>
      <c r="I24" s="30"/>
      <c r="J24" s="30"/>
      <c r="K24" s="39"/>
      <c r="L24" s="41"/>
      <c r="M24" s="42">
        <f>K24*L24</f>
        <v>0</v>
      </c>
      <c r="N24" s="25"/>
      <c r="O24" s="52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s="24" customFormat="1" ht="13.5" x14ac:dyDescent="0.25">
      <c r="A25" s="36" t="s">
        <v>128</v>
      </c>
      <c r="B25" s="48" t="s">
        <v>48</v>
      </c>
      <c r="H25" s="26"/>
      <c r="I25" s="30"/>
      <c r="J25" s="30"/>
      <c r="K25" s="39"/>
      <c r="L25" s="41"/>
      <c r="M25" s="42">
        <f t="shared" si="0"/>
        <v>0</v>
      </c>
      <c r="N25" s="25"/>
      <c r="O25" s="52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s="24" customFormat="1" ht="13.5" x14ac:dyDescent="0.25">
      <c r="A26" s="30"/>
      <c r="B26" s="27" t="s">
        <v>117</v>
      </c>
      <c r="H26" s="26"/>
      <c r="I26" s="30"/>
      <c r="J26" s="30"/>
      <c r="K26" s="39"/>
      <c r="L26" s="41"/>
      <c r="M26" s="42">
        <f t="shared" ref="M26" si="2">K26*L26</f>
        <v>0</v>
      </c>
      <c r="N26" s="25"/>
      <c r="O26" s="52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s="24" customFormat="1" ht="13.5" x14ac:dyDescent="0.25">
      <c r="A27" s="30" t="s">
        <v>129</v>
      </c>
      <c r="B27" s="27" t="s">
        <v>102</v>
      </c>
      <c r="H27" s="26"/>
      <c r="I27" s="30" t="s">
        <v>10</v>
      </c>
      <c r="J27" s="30">
        <v>1</v>
      </c>
      <c r="K27" s="39"/>
      <c r="L27" s="41"/>
      <c r="M27" s="42">
        <f t="shared" si="0"/>
        <v>0</v>
      </c>
      <c r="N27" s="25"/>
      <c r="O27" s="52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s="24" customFormat="1" ht="13.5" x14ac:dyDescent="0.25">
      <c r="A28" s="30"/>
      <c r="B28" s="27"/>
      <c r="H28" s="26"/>
      <c r="I28" s="30"/>
      <c r="J28" s="30"/>
      <c r="K28" s="39"/>
      <c r="L28" s="41"/>
      <c r="M28" s="42">
        <f t="shared" ref="M28" si="3">K28*L28</f>
        <v>0</v>
      </c>
      <c r="N28" s="25"/>
      <c r="O28" s="52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s="24" customFormat="1" ht="13.5" x14ac:dyDescent="0.25">
      <c r="A29" s="36" t="s">
        <v>130</v>
      </c>
      <c r="B29" s="48" t="s">
        <v>50</v>
      </c>
      <c r="H29" s="26"/>
      <c r="I29" s="30"/>
      <c r="J29" s="30"/>
      <c r="K29" s="39"/>
      <c r="L29" s="41"/>
      <c r="M29" s="42">
        <f t="shared" ref="M29" si="4">K29*L29</f>
        <v>0</v>
      </c>
      <c r="N29" s="25"/>
      <c r="O29" s="52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s="24" customFormat="1" ht="13.5" x14ac:dyDescent="0.25">
      <c r="A30" s="30"/>
      <c r="B30" s="27" t="s">
        <v>117</v>
      </c>
      <c r="H30" s="26"/>
      <c r="I30" s="30"/>
      <c r="J30" s="30"/>
      <c r="K30" s="39"/>
      <c r="L30" s="41"/>
      <c r="M30" s="42">
        <f>K30*L30</f>
        <v>0</v>
      </c>
      <c r="N30" s="25"/>
      <c r="O30" s="52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s="24" customFormat="1" ht="13.5" x14ac:dyDescent="0.25">
      <c r="A31" s="30" t="s">
        <v>131</v>
      </c>
      <c r="B31" s="27" t="s">
        <v>103</v>
      </c>
      <c r="H31" s="26"/>
      <c r="I31" s="30" t="s">
        <v>10</v>
      </c>
      <c r="J31" s="30">
        <v>1</v>
      </c>
      <c r="K31" s="39"/>
      <c r="L31" s="41"/>
      <c r="M31" s="42">
        <f t="shared" ref="M31" si="5">K31*L31</f>
        <v>0</v>
      </c>
      <c r="N31" s="25"/>
      <c r="O31" s="52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s="24" customFormat="1" ht="13.5" x14ac:dyDescent="0.25">
      <c r="A32" s="30" t="s">
        <v>132</v>
      </c>
      <c r="B32" s="12" t="s">
        <v>100</v>
      </c>
      <c r="H32" s="26"/>
      <c r="I32" s="30" t="s">
        <v>10</v>
      </c>
      <c r="J32" s="55">
        <v>1</v>
      </c>
      <c r="K32" s="39"/>
      <c r="L32" s="41"/>
      <c r="M32" s="42">
        <f t="shared" ref="M32" si="6">K32*L32</f>
        <v>0</v>
      </c>
      <c r="N32" s="25"/>
      <c r="O32" s="52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s="24" customFormat="1" ht="13.5" x14ac:dyDescent="0.25">
      <c r="A33" s="30"/>
      <c r="B33" s="12"/>
      <c r="H33" s="26"/>
      <c r="I33" s="30"/>
      <c r="J33" s="30"/>
      <c r="K33" s="39"/>
      <c r="L33" s="41"/>
      <c r="M33" s="42">
        <f t="shared" si="0"/>
        <v>0</v>
      </c>
      <c r="N33" s="25"/>
      <c r="O33" s="52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s="24" customFormat="1" ht="13.5" x14ac:dyDescent="0.25">
      <c r="A34" s="36" t="s">
        <v>133</v>
      </c>
      <c r="B34" s="48" t="s">
        <v>51</v>
      </c>
      <c r="H34" s="26"/>
      <c r="I34" s="30"/>
      <c r="J34" s="30"/>
      <c r="K34" s="39"/>
      <c r="L34" s="41"/>
      <c r="M34" s="42">
        <f t="shared" ref="M34" si="7">K34*L34</f>
        <v>0</v>
      </c>
      <c r="N34" s="25"/>
      <c r="O34" s="52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s="24" customFormat="1" ht="13.5" x14ac:dyDescent="0.25">
      <c r="A35" s="30"/>
      <c r="B35" s="27" t="s">
        <v>117</v>
      </c>
      <c r="H35" s="26"/>
      <c r="I35" s="30"/>
      <c r="J35" s="30"/>
      <c r="K35" s="39"/>
      <c r="L35" s="41"/>
      <c r="M35" s="42">
        <f>K35*L35</f>
        <v>0</v>
      </c>
      <c r="N35" s="25"/>
      <c r="O35" s="52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s="24" customFormat="1" ht="13.5" x14ac:dyDescent="0.25">
      <c r="A36" s="30" t="s">
        <v>134</v>
      </c>
      <c r="B36" s="27" t="s">
        <v>102</v>
      </c>
      <c r="H36" s="26"/>
      <c r="I36" s="30" t="s">
        <v>10</v>
      </c>
      <c r="J36" s="30">
        <v>1</v>
      </c>
      <c r="K36" s="39"/>
      <c r="L36" s="41"/>
      <c r="M36" s="42">
        <f t="shared" ref="M36" si="8">K36*L36</f>
        <v>0</v>
      </c>
      <c r="N36" s="25"/>
      <c r="O36" s="52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s="24" customFormat="1" ht="13.5" x14ac:dyDescent="0.25">
      <c r="A37" s="30" t="s">
        <v>135</v>
      </c>
      <c r="B37" s="27" t="s">
        <v>103</v>
      </c>
      <c r="H37" s="26"/>
      <c r="I37" s="30" t="s">
        <v>10</v>
      </c>
      <c r="J37" s="30">
        <v>1</v>
      </c>
      <c r="K37" s="39"/>
      <c r="L37" s="41"/>
      <c r="M37" s="42">
        <f t="shared" ref="M37" si="9">K37*L37</f>
        <v>0</v>
      </c>
      <c r="N37" s="25"/>
      <c r="O37" s="52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s="24" customFormat="1" ht="13.5" x14ac:dyDescent="0.25">
      <c r="A38" s="30" t="s">
        <v>136</v>
      </c>
      <c r="B38" s="12" t="s">
        <v>100</v>
      </c>
      <c r="H38" s="26"/>
      <c r="I38" s="30" t="s">
        <v>10</v>
      </c>
      <c r="J38" s="55">
        <v>2</v>
      </c>
      <c r="K38" s="39"/>
      <c r="L38" s="41"/>
      <c r="M38" s="42">
        <f t="shared" ref="M38" si="10">K38*L38</f>
        <v>0</v>
      </c>
      <c r="N38" s="25"/>
      <c r="O38" s="52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s="24" customFormat="1" ht="13.5" x14ac:dyDescent="0.25">
      <c r="A39" s="30"/>
      <c r="B39" s="12"/>
      <c r="H39" s="26"/>
      <c r="I39" s="30"/>
      <c r="J39" s="30"/>
      <c r="K39" s="39"/>
      <c r="L39" s="41"/>
      <c r="M39" s="42">
        <f t="shared" si="0"/>
        <v>0</v>
      </c>
      <c r="N39" s="25"/>
      <c r="O39" s="52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s="24" customFormat="1" ht="13.5" x14ac:dyDescent="0.25">
      <c r="A40" s="36" t="s">
        <v>137</v>
      </c>
      <c r="B40" s="48" t="s">
        <v>52</v>
      </c>
      <c r="H40" s="26"/>
      <c r="I40" s="30"/>
      <c r="J40" s="30"/>
      <c r="K40" s="39"/>
      <c r="L40" s="41"/>
      <c r="M40" s="42">
        <f t="shared" si="0"/>
        <v>0</v>
      </c>
      <c r="N40" s="25"/>
      <c r="O40" s="52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s="24" customFormat="1" ht="13.5" x14ac:dyDescent="0.25">
      <c r="A41" s="30" t="s">
        <v>138</v>
      </c>
      <c r="B41" s="27" t="s">
        <v>102</v>
      </c>
      <c r="H41" s="26"/>
      <c r="I41" s="30" t="s">
        <v>10</v>
      </c>
      <c r="J41" s="30">
        <v>2</v>
      </c>
      <c r="K41" s="39"/>
      <c r="L41" s="41"/>
      <c r="M41" s="42">
        <f t="shared" si="0"/>
        <v>0</v>
      </c>
      <c r="N41" s="25"/>
      <c r="O41" s="52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s="24" customFormat="1" ht="13.5" x14ac:dyDescent="0.25">
      <c r="A42" s="30" t="s">
        <v>139</v>
      </c>
      <c r="B42" s="27" t="s">
        <v>103</v>
      </c>
      <c r="H42" s="26"/>
      <c r="I42" s="30" t="s">
        <v>10</v>
      </c>
      <c r="J42" s="30">
        <v>6</v>
      </c>
      <c r="K42" s="39"/>
      <c r="L42" s="41"/>
      <c r="M42" s="42">
        <f t="shared" si="0"/>
        <v>0</v>
      </c>
      <c r="N42" s="25"/>
      <c r="O42" s="52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s="24" customFormat="1" ht="13.5" x14ac:dyDescent="0.25">
      <c r="A43" s="30" t="s">
        <v>140</v>
      </c>
      <c r="B43" s="12" t="s">
        <v>100</v>
      </c>
      <c r="H43" s="26"/>
      <c r="I43" s="30" t="s">
        <v>10</v>
      </c>
      <c r="J43" s="55">
        <v>8</v>
      </c>
      <c r="K43" s="39"/>
      <c r="L43" s="41"/>
      <c r="M43" s="42">
        <f t="shared" si="0"/>
        <v>0</v>
      </c>
      <c r="N43" s="25"/>
      <c r="O43" s="52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s="24" customFormat="1" ht="13.5" x14ac:dyDescent="0.25">
      <c r="A44" s="30"/>
      <c r="B44" s="12"/>
      <c r="H44" s="26"/>
      <c r="I44" s="30"/>
      <c r="J44" s="30"/>
      <c r="K44" s="39"/>
      <c r="L44" s="41"/>
      <c r="M44" s="42">
        <f t="shared" si="0"/>
        <v>0</v>
      </c>
      <c r="N44" s="25"/>
      <c r="O44" s="52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s="24" customFormat="1" ht="13.5" x14ac:dyDescent="0.25">
      <c r="A45" s="36" t="s">
        <v>141</v>
      </c>
      <c r="B45" s="48" t="s">
        <v>54</v>
      </c>
      <c r="H45" s="26"/>
      <c r="I45" s="30"/>
      <c r="J45" s="30"/>
      <c r="K45" s="39"/>
      <c r="L45" s="41"/>
      <c r="M45" s="42">
        <f t="shared" si="0"/>
        <v>0</v>
      </c>
      <c r="N45" s="25"/>
      <c r="O45" s="52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s="24" customFormat="1" ht="13.5" x14ac:dyDescent="0.25">
      <c r="A46" s="30" t="s">
        <v>142</v>
      </c>
      <c r="B46" s="27" t="s">
        <v>102</v>
      </c>
      <c r="H46" s="26"/>
      <c r="I46" s="30" t="s">
        <v>10</v>
      </c>
      <c r="J46" s="30">
        <v>1</v>
      </c>
      <c r="K46" s="39"/>
      <c r="L46" s="41"/>
      <c r="M46" s="42">
        <f t="shared" si="0"/>
        <v>0</v>
      </c>
      <c r="N46" s="25"/>
      <c r="O46" s="52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s="24" customFormat="1" ht="13.5" x14ac:dyDescent="0.25">
      <c r="A47" s="30" t="s">
        <v>143</v>
      </c>
      <c r="B47" s="27" t="s">
        <v>103</v>
      </c>
      <c r="H47" s="26"/>
      <c r="I47" s="30" t="s">
        <v>10</v>
      </c>
      <c r="J47" s="30">
        <v>1</v>
      </c>
      <c r="K47" s="39"/>
      <c r="L47" s="41"/>
      <c r="M47" s="42">
        <f t="shared" si="0"/>
        <v>0</v>
      </c>
      <c r="N47" s="25"/>
      <c r="O47" s="52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s="24" customFormat="1" ht="13.5" x14ac:dyDescent="0.25">
      <c r="A48" s="30" t="s">
        <v>144</v>
      </c>
      <c r="B48" s="12" t="s">
        <v>100</v>
      </c>
      <c r="H48" s="26"/>
      <c r="I48" s="30" t="s">
        <v>10</v>
      </c>
      <c r="J48" s="55">
        <v>2</v>
      </c>
      <c r="K48" s="39"/>
      <c r="L48" s="41"/>
      <c r="M48" s="42">
        <f t="shared" si="0"/>
        <v>0</v>
      </c>
      <c r="N48" s="25"/>
      <c r="O48" s="52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s="24" customFormat="1" ht="13.5" x14ac:dyDescent="0.25">
      <c r="A49" s="30"/>
      <c r="B49" s="12"/>
      <c r="H49" s="26"/>
      <c r="I49" s="30"/>
      <c r="J49" s="30"/>
      <c r="K49" s="39"/>
      <c r="L49" s="41"/>
      <c r="M49" s="42">
        <f t="shared" si="0"/>
        <v>0</v>
      </c>
      <c r="N49" s="25"/>
      <c r="O49" s="52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s="24" customFormat="1" ht="13.5" x14ac:dyDescent="0.25">
      <c r="A50" s="36" t="s">
        <v>145</v>
      </c>
      <c r="B50" s="48" t="s">
        <v>53</v>
      </c>
      <c r="H50" s="26"/>
      <c r="I50" s="30"/>
      <c r="J50" s="30"/>
      <c r="K50" s="39"/>
      <c r="L50" s="41"/>
      <c r="M50" s="42">
        <f t="shared" si="0"/>
        <v>0</v>
      </c>
      <c r="N50" s="25"/>
      <c r="O50" s="52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s="24" customFormat="1" ht="13.5" x14ac:dyDescent="0.25">
      <c r="A51" s="30" t="s">
        <v>146</v>
      </c>
      <c r="B51" s="27" t="s">
        <v>102</v>
      </c>
      <c r="H51" s="26"/>
      <c r="I51" s="30" t="s">
        <v>10</v>
      </c>
      <c r="J51" s="30">
        <v>4</v>
      </c>
      <c r="K51" s="39"/>
      <c r="L51" s="41"/>
      <c r="M51" s="42">
        <f t="shared" si="0"/>
        <v>0</v>
      </c>
      <c r="N51" s="25"/>
      <c r="O51" s="52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s="24" customFormat="1" ht="13.5" x14ac:dyDescent="0.25">
      <c r="A52" s="30" t="s">
        <v>147</v>
      </c>
      <c r="B52" s="27" t="s">
        <v>103</v>
      </c>
      <c r="H52" s="26"/>
      <c r="I52" s="30" t="s">
        <v>10</v>
      </c>
      <c r="J52" s="30">
        <v>7</v>
      </c>
      <c r="K52" s="39"/>
      <c r="L52" s="41"/>
      <c r="M52" s="42">
        <f t="shared" si="0"/>
        <v>0</v>
      </c>
      <c r="N52" s="25"/>
      <c r="O52" s="52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s="24" customFormat="1" ht="13.5" x14ac:dyDescent="0.25">
      <c r="A53" s="30" t="s">
        <v>148</v>
      </c>
      <c r="B53" s="12" t="s">
        <v>100</v>
      </c>
      <c r="H53" s="26"/>
      <c r="I53" s="30" t="s">
        <v>10</v>
      </c>
      <c r="J53" s="55">
        <v>9</v>
      </c>
      <c r="K53" s="39"/>
      <c r="L53" s="41"/>
      <c r="M53" s="42">
        <f t="shared" si="0"/>
        <v>0</v>
      </c>
      <c r="N53" s="25"/>
      <c r="O53" s="52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s="24" customFormat="1" ht="13.5" x14ac:dyDescent="0.25">
      <c r="A54" s="30" t="s">
        <v>149</v>
      </c>
      <c r="B54" s="12" t="s">
        <v>93</v>
      </c>
      <c r="H54" s="26"/>
      <c r="I54" s="30" t="s">
        <v>91</v>
      </c>
      <c r="J54" s="30">
        <v>1</v>
      </c>
      <c r="K54" s="39"/>
      <c r="L54" s="41"/>
      <c r="M54" s="42">
        <f t="shared" si="0"/>
        <v>0</v>
      </c>
      <c r="N54" s="25"/>
      <c r="O54" s="52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s="24" customFormat="1" ht="13.5" x14ac:dyDescent="0.25">
      <c r="A55" s="30"/>
      <c r="B55" s="12"/>
      <c r="H55" s="26"/>
      <c r="I55" s="30"/>
      <c r="J55" s="30"/>
      <c r="K55" s="39"/>
      <c r="L55" s="41"/>
      <c r="M55" s="42">
        <f t="shared" si="0"/>
        <v>0</v>
      </c>
      <c r="N55" s="25"/>
      <c r="O55" s="52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s="24" customFormat="1" ht="13.5" x14ac:dyDescent="0.25">
      <c r="A56" s="36" t="s">
        <v>150</v>
      </c>
      <c r="B56" s="48" t="s">
        <v>55</v>
      </c>
      <c r="H56" s="26"/>
      <c r="I56" s="30"/>
      <c r="J56" s="30"/>
      <c r="K56" s="39"/>
      <c r="L56" s="41"/>
      <c r="M56" s="42">
        <f t="shared" si="0"/>
        <v>0</v>
      </c>
      <c r="N56" s="25"/>
      <c r="O56" s="52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s="24" customFormat="1" ht="13.5" x14ac:dyDescent="0.25">
      <c r="A57" s="30" t="s">
        <v>151</v>
      </c>
      <c r="B57" s="27" t="s">
        <v>102</v>
      </c>
      <c r="H57" s="26"/>
      <c r="I57" s="30" t="s">
        <v>10</v>
      </c>
      <c r="J57" s="30">
        <v>10</v>
      </c>
      <c r="K57" s="39"/>
      <c r="L57" s="41"/>
      <c r="M57" s="42">
        <f t="shared" si="0"/>
        <v>0</v>
      </c>
      <c r="N57" s="25"/>
      <c r="O57" s="52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s="24" customFormat="1" ht="13.5" x14ac:dyDescent="0.25">
      <c r="A58" s="30"/>
      <c r="B58" s="27"/>
      <c r="H58" s="26"/>
      <c r="I58" s="30"/>
      <c r="J58" s="30"/>
      <c r="K58" s="39"/>
      <c r="L58" s="41"/>
      <c r="M58" s="42">
        <f t="shared" si="0"/>
        <v>0</v>
      </c>
      <c r="N58" s="25"/>
      <c r="O58" s="52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s="24" customFormat="1" ht="13.5" x14ac:dyDescent="0.25">
      <c r="A59" s="36" t="s">
        <v>152</v>
      </c>
      <c r="B59" s="37" t="s">
        <v>38</v>
      </c>
      <c r="H59" s="26"/>
      <c r="I59" s="30"/>
      <c r="J59" s="30"/>
      <c r="K59" s="39"/>
      <c r="L59" s="41"/>
      <c r="M59" s="42">
        <f t="shared" ref="M59:M91" si="11">K59*L59</f>
        <v>0</v>
      </c>
      <c r="N59" s="25"/>
      <c r="O59" s="52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s="24" customFormat="1" ht="13.5" x14ac:dyDescent="0.25">
      <c r="A60" s="36" t="s">
        <v>153</v>
      </c>
      <c r="B60" s="48" t="s">
        <v>50</v>
      </c>
      <c r="H60" s="26"/>
      <c r="I60" s="30"/>
      <c r="J60" s="30"/>
      <c r="K60" s="39"/>
      <c r="L60" s="41"/>
      <c r="M60" s="42">
        <f t="shared" ref="M60" si="12">K60*L60</f>
        <v>0</v>
      </c>
      <c r="N60" s="25"/>
      <c r="O60" s="52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s="24" customFormat="1" ht="13.5" x14ac:dyDescent="0.25">
      <c r="A61" s="30"/>
      <c r="B61" s="27" t="s">
        <v>117</v>
      </c>
      <c r="H61" s="26"/>
      <c r="I61" s="30"/>
      <c r="J61" s="30"/>
      <c r="K61" s="39"/>
      <c r="L61" s="41"/>
      <c r="M61" s="42">
        <f>K61*L61</f>
        <v>0</v>
      </c>
      <c r="N61" s="25"/>
      <c r="O61" s="52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s="24" customFormat="1" ht="13.5" x14ac:dyDescent="0.25">
      <c r="A62" s="30" t="s">
        <v>154</v>
      </c>
      <c r="B62" s="27" t="s">
        <v>86</v>
      </c>
      <c r="H62" s="26"/>
      <c r="I62" s="30" t="s">
        <v>10</v>
      </c>
      <c r="J62" s="55">
        <v>1</v>
      </c>
      <c r="K62" s="39"/>
      <c r="L62" s="41"/>
      <c r="M62" s="42">
        <f t="shared" ref="M62" si="13">K62*L62</f>
        <v>0</v>
      </c>
      <c r="N62" s="25"/>
      <c r="O62" s="52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s="24" customFormat="1" ht="13.5" x14ac:dyDescent="0.25">
      <c r="A63" s="30"/>
      <c r="B63" s="27"/>
      <c r="H63" s="26"/>
      <c r="I63" s="30"/>
      <c r="J63" s="30"/>
      <c r="K63" s="39"/>
      <c r="L63" s="41"/>
      <c r="M63" s="42">
        <f t="shared" si="11"/>
        <v>0</v>
      </c>
      <c r="N63" s="25"/>
      <c r="O63" s="52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s="24" customFormat="1" ht="13.5" x14ac:dyDescent="0.25">
      <c r="A64" s="30" t="s">
        <v>155</v>
      </c>
      <c r="B64" s="12" t="s">
        <v>60</v>
      </c>
      <c r="H64" s="26"/>
      <c r="I64" s="30" t="s">
        <v>10</v>
      </c>
      <c r="J64" s="30">
        <v>1</v>
      </c>
      <c r="K64" s="39"/>
      <c r="L64" s="41"/>
      <c r="M64" s="42">
        <f t="shared" si="11"/>
        <v>0</v>
      </c>
      <c r="N64" s="25"/>
      <c r="O64" s="52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s="24" customFormat="1" ht="13.5" x14ac:dyDescent="0.25">
      <c r="A65" s="30" t="s">
        <v>156</v>
      </c>
      <c r="B65" s="12" t="s">
        <v>63</v>
      </c>
      <c r="H65" s="26"/>
      <c r="I65" s="30" t="s">
        <v>10</v>
      </c>
      <c r="J65" s="30">
        <v>1</v>
      </c>
      <c r="K65" s="39"/>
      <c r="L65" s="41"/>
      <c r="M65" s="42">
        <f t="shared" si="11"/>
        <v>0</v>
      </c>
      <c r="N65" s="25"/>
      <c r="O65" s="52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s="24" customFormat="1" ht="13.5" x14ac:dyDescent="0.25">
      <c r="A66" s="30"/>
      <c r="B66" s="12"/>
      <c r="H66" s="26"/>
      <c r="I66" s="30"/>
      <c r="J66" s="30"/>
      <c r="K66" s="39"/>
      <c r="L66" s="41"/>
      <c r="M66" s="42">
        <f t="shared" si="11"/>
        <v>0</v>
      </c>
      <c r="N66" s="25"/>
      <c r="O66" s="52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s="24" customFormat="1" ht="13.5" x14ac:dyDescent="0.25">
      <c r="A67" s="36" t="s">
        <v>157</v>
      </c>
      <c r="B67" s="48" t="s">
        <v>51</v>
      </c>
      <c r="H67" s="26"/>
      <c r="I67" s="30"/>
      <c r="J67" s="30"/>
      <c r="K67" s="39"/>
      <c r="L67" s="41"/>
      <c r="M67" s="42">
        <f t="shared" ref="M67" si="14">K67*L67</f>
        <v>0</v>
      </c>
      <c r="N67" s="25"/>
      <c r="O67" s="52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s="24" customFormat="1" ht="13.5" x14ac:dyDescent="0.25">
      <c r="A68" s="30"/>
      <c r="B68" s="27" t="s">
        <v>117</v>
      </c>
      <c r="H68" s="26"/>
      <c r="I68" s="30"/>
      <c r="J68" s="30"/>
      <c r="K68" s="39"/>
      <c r="L68" s="41"/>
      <c r="M68" s="42">
        <f>K68*L68</f>
        <v>0</v>
      </c>
      <c r="N68" s="25"/>
      <c r="O68" s="52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s="24" customFormat="1" ht="13.5" x14ac:dyDescent="0.25">
      <c r="A69" s="30" t="s">
        <v>158</v>
      </c>
      <c r="B69" s="27" t="s">
        <v>86</v>
      </c>
      <c r="H69" s="26"/>
      <c r="I69" s="30" t="s">
        <v>10</v>
      </c>
      <c r="J69" s="55">
        <v>2</v>
      </c>
      <c r="K69" s="39"/>
      <c r="L69" s="41"/>
      <c r="M69" s="42">
        <f>K69*L69</f>
        <v>0</v>
      </c>
      <c r="N69" s="25"/>
      <c r="O69" s="52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s="24" customFormat="1" ht="13.5" x14ac:dyDescent="0.25">
      <c r="A70" s="30"/>
      <c r="B70" s="12"/>
      <c r="H70" s="26"/>
      <c r="I70" s="30"/>
      <c r="J70" s="30"/>
      <c r="K70" s="39"/>
      <c r="L70" s="41"/>
      <c r="M70" s="42">
        <f t="shared" si="11"/>
        <v>0</v>
      </c>
      <c r="N70" s="25"/>
      <c r="O70" s="52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s="24" customFormat="1" ht="13.5" x14ac:dyDescent="0.25">
      <c r="A71" s="36" t="s">
        <v>159</v>
      </c>
      <c r="B71" s="48" t="s">
        <v>52</v>
      </c>
      <c r="H71" s="26"/>
      <c r="I71" s="30"/>
      <c r="J71" s="30"/>
      <c r="K71" s="39"/>
      <c r="L71" s="41"/>
      <c r="M71" s="42">
        <f t="shared" si="11"/>
        <v>0</v>
      </c>
      <c r="N71" s="25"/>
      <c r="O71" s="52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s="24" customFormat="1" ht="13.5" x14ac:dyDescent="0.25">
      <c r="A72" s="30" t="s">
        <v>160</v>
      </c>
      <c r="B72" s="27" t="s">
        <v>86</v>
      </c>
      <c r="H72" s="26"/>
      <c r="I72" s="30" t="s">
        <v>10</v>
      </c>
      <c r="J72" s="55">
        <v>8</v>
      </c>
      <c r="K72" s="39"/>
      <c r="L72" s="41"/>
      <c r="M72" s="42">
        <f t="shared" si="11"/>
        <v>0</v>
      </c>
      <c r="N72" s="25"/>
      <c r="O72" s="52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s="24" customFormat="1" ht="13.5" x14ac:dyDescent="0.25">
      <c r="A73" s="30"/>
      <c r="B73" s="27"/>
      <c r="H73" s="26"/>
      <c r="I73" s="30"/>
      <c r="J73" s="30"/>
      <c r="K73" s="39"/>
      <c r="L73" s="41"/>
      <c r="M73" s="42">
        <f t="shared" si="11"/>
        <v>0</v>
      </c>
      <c r="N73" s="25"/>
      <c r="O73" s="52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s="24" customFormat="1" ht="13.5" x14ac:dyDescent="0.25">
      <c r="A74" s="30"/>
      <c r="B74" s="27" t="s">
        <v>117</v>
      </c>
      <c r="H74" s="26"/>
      <c r="I74" s="30"/>
      <c r="J74" s="30"/>
      <c r="K74" s="39"/>
      <c r="L74" s="41"/>
      <c r="M74" s="42">
        <f>K74*L74</f>
        <v>0</v>
      </c>
      <c r="N74" s="25"/>
      <c r="O74" s="52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s="24" customFormat="1" ht="13.5" x14ac:dyDescent="0.25">
      <c r="A75" s="30" t="s">
        <v>161</v>
      </c>
      <c r="B75" s="12" t="s">
        <v>60</v>
      </c>
      <c r="H75" s="26"/>
      <c r="I75" s="30" t="s">
        <v>10</v>
      </c>
      <c r="J75" s="30">
        <v>1</v>
      </c>
      <c r="K75" s="39"/>
      <c r="L75" s="41"/>
      <c r="M75" s="42">
        <f t="shared" si="11"/>
        <v>0</v>
      </c>
      <c r="N75" s="25"/>
      <c r="O75" s="52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s="24" customFormat="1" ht="13.5" x14ac:dyDescent="0.25">
      <c r="A76" s="30" t="s">
        <v>162</v>
      </c>
      <c r="B76" s="12" t="s">
        <v>62</v>
      </c>
      <c r="H76" s="26"/>
      <c r="I76" s="30" t="s">
        <v>10</v>
      </c>
      <c r="J76" s="30">
        <v>1</v>
      </c>
      <c r="K76" s="39"/>
      <c r="L76" s="41"/>
      <c r="M76" s="42">
        <f t="shared" si="11"/>
        <v>0</v>
      </c>
      <c r="N76" s="25"/>
      <c r="O76" s="52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s="24" customFormat="1" ht="13.5" x14ac:dyDescent="0.25">
      <c r="A77" s="30"/>
      <c r="B77" s="12"/>
      <c r="H77" s="26"/>
      <c r="I77" s="30"/>
      <c r="J77" s="30"/>
      <c r="K77" s="39"/>
      <c r="L77" s="41"/>
      <c r="M77" s="42">
        <f t="shared" si="11"/>
        <v>0</v>
      </c>
      <c r="N77" s="25"/>
      <c r="O77" s="52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s="24" customFormat="1" ht="13.5" x14ac:dyDescent="0.25">
      <c r="A78" s="36" t="s">
        <v>163</v>
      </c>
      <c r="B78" s="48" t="s">
        <v>54</v>
      </c>
      <c r="H78" s="26"/>
      <c r="I78" s="30"/>
      <c r="J78" s="30"/>
      <c r="K78" s="39"/>
      <c r="L78" s="41"/>
      <c r="M78" s="42">
        <f t="shared" si="11"/>
        <v>0</v>
      </c>
      <c r="N78" s="25"/>
      <c r="O78" s="52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s="24" customFormat="1" ht="13.5" x14ac:dyDescent="0.25">
      <c r="A79" s="30" t="s">
        <v>164</v>
      </c>
      <c r="B79" s="27" t="s">
        <v>86</v>
      </c>
      <c r="H79" s="26"/>
      <c r="I79" s="30" t="s">
        <v>10</v>
      </c>
      <c r="J79" s="55">
        <v>2</v>
      </c>
      <c r="K79" s="39"/>
      <c r="L79" s="41"/>
      <c r="M79" s="42">
        <f t="shared" si="11"/>
        <v>0</v>
      </c>
      <c r="N79" s="25"/>
      <c r="O79" s="52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s="24" customFormat="1" ht="13.5" x14ac:dyDescent="0.25">
      <c r="A80" s="30"/>
      <c r="B80" s="12"/>
      <c r="H80" s="26"/>
      <c r="I80" s="30"/>
      <c r="J80" s="30"/>
      <c r="K80" s="39"/>
      <c r="L80" s="41"/>
      <c r="M80" s="42">
        <f t="shared" si="11"/>
        <v>0</v>
      </c>
      <c r="N80" s="25"/>
      <c r="O80" s="52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s="24" customFormat="1" ht="13.5" x14ac:dyDescent="0.25">
      <c r="A81" s="36" t="s">
        <v>165</v>
      </c>
      <c r="B81" s="48" t="s">
        <v>53</v>
      </c>
      <c r="H81" s="26"/>
      <c r="I81" s="30"/>
      <c r="J81" s="30"/>
      <c r="K81" s="39"/>
      <c r="L81" s="41"/>
      <c r="M81" s="42">
        <f t="shared" si="11"/>
        <v>0</v>
      </c>
      <c r="N81" s="25"/>
      <c r="O81" s="52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s="24" customFormat="1" ht="13.5" x14ac:dyDescent="0.25">
      <c r="A82" s="30" t="s">
        <v>166</v>
      </c>
      <c r="B82" s="27" t="s">
        <v>86</v>
      </c>
      <c r="H82" s="26"/>
      <c r="I82" s="30" t="s">
        <v>10</v>
      </c>
      <c r="J82" s="55">
        <v>9</v>
      </c>
      <c r="K82" s="39"/>
      <c r="L82" s="41"/>
      <c r="M82" s="42">
        <f t="shared" si="11"/>
        <v>0</v>
      </c>
      <c r="N82" s="25"/>
      <c r="O82" s="52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s="24" customFormat="1" ht="13.5" x14ac:dyDescent="0.25">
      <c r="A83" s="30"/>
      <c r="B83" s="27"/>
      <c r="H83" s="26"/>
      <c r="I83" s="30"/>
      <c r="J83" s="30"/>
      <c r="K83" s="39"/>
      <c r="L83" s="41"/>
      <c r="M83" s="42">
        <f t="shared" si="11"/>
        <v>0</v>
      </c>
      <c r="N83" s="25"/>
      <c r="O83" s="52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s="24" customFormat="1" ht="13.5" x14ac:dyDescent="0.25">
      <c r="A84" s="30" t="s">
        <v>167</v>
      </c>
      <c r="B84" s="12" t="s">
        <v>101</v>
      </c>
      <c r="H84" s="26"/>
      <c r="I84" s="30" t="s">
        <v>10</v>
      </c>
      <c r="J84" s="30">
        <v>1</v>
      </c>
      <c r="K84" s="39"/>
      <c r="L84" s="41"/>
      <c r="M84" s="42">
        <f t="shared" si="11"/>
        <v>0</v>
      </c>
      <c r="N84" s="25"/>
      <c r="O84" s="52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s="24" customFormat="1" ht="13.5" x14ac:dyDescent="0.25">
      <c r="A85" s="30" t="s">
        <v>168</v>
      </c>
      <c r="B85" s="27" t="s">
        <v>61</v>
      </c>
      <c r="H85" s="26"/>
      <c r="I85" s="30" t="s">
        <v>19</v>
      </c>
      <c r="J85" s="30">
        <v>1</v>
      </c>
      <c r="K85" s="39"/>
      <c r="L85" s="41"/>
      <c r="M85" s="42">
        <f t="shared" si="11"/>
        <v>0</v>
      </c>
      <c r="N85" s="25"/>
      <c r="O85" s="52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s="24" customFormat="1" ht="13.5" x14ac:dyDescent="0.25">
      <c r="A86" s="30" t="s">
        <v>169</v>
      </c>
      <c r="B86" s="12" t="s">
        <v>60</v>
      </c>
      <c r="H86" s="26"/>
      <c r="I86" s="30" t="s">
        <v>10</v>
      </c>
      <c r="J86" s="30">
        <v>1</v>
      </c>
      <c r="K86" s="39"/>
      <c r="L86" s="41"/>
      <c r="M86" s="42">
        <f t="shared" si="11"/>
        <v>0</v>
      </c>
      <c r="N86" s="25"/>
      <c r="O86" s="52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s="24" customFormat="1" ht="13.5" x14ac:dyDescent="0.25">
      <c r="A87" s="30" t="s">
        <v>170</v>
      </c>
      <c r="B87" s="12" t="s">
        <v>62</v>
      </c>
      <c r="H87" s="26"/>
      <c r="I87" s="30" t="s">
        <v>10</v>
      </c>
      <c r="J87" s="30">
        <v>1</v>
      </c>
      <c r="K87" s="39"/>
      <c r="L87" s="41"/>
      <c r="M87" s="42">
        <f t="shared" si="11"/>
        <v>0</v>
      </c>
      <c r="N87" s="25"/>
      <c r="O87" s="52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s="24" customFormat="1" ht="13.5" x14ac:dyDescent="0.25">
      <c r="A88" s="30"/>
      <c r="B88" s="12"/>
      <c r="H88" s="26"/>
      <c r="I88" s="30"/>
      <c r="J88" s="30"/>
      <c r="K88" s="39"/>
      <c r="L88" s="41"/>
      <c r="M88" s="42">
        <f t="shared" si="11"/>
        <v>0</v>
      </c>
      <c r="N88" s="25"/>
      <c r="O88" s="52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s="24" customFormat="1" ht="13.5" x14ac:dyDescent="0.25">
      <c r="A89" s="36" t="s">
        <v>171</v>
      </c>
      <c r="B89" s="48" t="s">
        <v>55</v>
      </c>
      <c r="H89" s="26"/>
      <c r="I89" s="30"/>
      <c r="J89" s="30"/>
      <c r="K89" s="39"/>
      <c r="L89" s="41"/>
      <c r="M89" s="42">
        <f t="shared" si="11"/>
        <v>0</v>
      </c>
      <c r="N89" s="25"/>
      <c r="O89" s="52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s="24" customFormat="1" ht="13.5" x14ac:dyDescent="0.25">
      <c r="A90" s="30" t="s">
        <v>172</v>
      </c>
      <c r="B90" s="27" t="s">
        <v>57</v>
      </c>
      <c r="H90" s="26" t="s">
        <v>87</v>
      </c>
      <c r="I90" s="30" t="s">
        <v>10</v>
      </c>
      <c r="J90" s="30">
        <v>180</v>
      </c>
      <c r="K90" s="39"/>
      <c r="L90" s="41"/>
      <c r="M90" s="42">
        <f t="shared" si="11"/>
        <v>0</v>
      </c>
      <c r="N90" s="25"/>
      <c r="O90" s="52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s="24" customFormat="1" ht="13.5" x14ac:dyDescent="0.25">
      <c r="A91" s="30"/>
      <c r="B91" s="27"/>
      <c r="H91" s="26"/>
      <c r="I91" s="30"/>
      <c r="J91" s="30"/>
      <c r="K91" s="39"/>
      <c r="L91" s="41"/>
      <c r="M91" s="42">
        <f t="shared" si="11"/>
        <v>0</v>
      </c>
      <c r="N91" s="25"/>
      <c r="O91" s="52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s="24" customFormat="1" ht="13.5" x14ac:dyDescent="0.25">
      <c r="A92" s="36" t="s">
        <v>173</v>
      </c>
      <c r="B92" s="37" t="s">
        <v>41</v>
      </c>
      <c r="H92" s="26"/>
      <c r="I92" s="30"/>
      <c r="J92" s="30"/>
      <c r="K92" s="39"/>
      <c r="L92" s="41"/>
      <c r="M92" s="42">
        <f t="shared" ref="M92" si="15">K92*L92</f>
        <v>0</v>
      </c>
      <c r="N92" s="25"/>
      <c r="O92" s="52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s="24" customFormat="1" ht="13.5" x14ac:dyDescent="0.25">
      <c r="A93" s="36" t="s">
        <v>174</v>
      </c>
      <c r="B93" s="48" t="s">
        <v>50</v>
      </c>
      <c r="H93" s="26"/>
      <c r="I93" s="30"/>
      <c r="J93" s="30"/>
      <c r="K93" s="39"/>
      <c r="L93" s="41"/>
      <c r="M93" s="42">
        <f t="shared" ref="M93" si="16">K93*L93</f>
        <v>0</v>
      </c>
      <c r="N93" s="25"/>
      <c r="O93" s="52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s="24" customFormat="1" ht="13.5" x14ac:dyDescent="0.25">
      <c r="A94" s="30"/>
      <c r="B94" s="27" t="s">
        <v>117</v>
      </c>
      <c r="H94" s="26"/>
      <c r="I94" s="30"/>
      <c r="J94" s="30"/>
      <c r="K94" s="39"/>
      <c r="L94" s="41"/>
      <c r="M94" s="42">
        <f>K94*L94</f>
        <v>0</v>
      </c>
      <c r="N94" s="25"/>
      <c r="O94" s="52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s="24" customFormat="1" ht="13.5" x14ac:dyDescent="0.25">
      <c r="A95" s="30" t="s">
        <v>175</v>
      </c>
      <c r="B95" s="27" t="s">
        <v>75</v>
      </c>
      <c r="H95" s="26"/>
      <c r="I95" s="30" t="s">
        <v>10</v>
      </c>
      <c r="J95" s="30">
        <v>2</v>
      </c>
      <c r="K95" s="39"/>
      <c r="L95" s="41"/>
      <c r="M95" s="42">
        <f t="shared" ref="M95" si="17">K95*L95</f>
        <v>0</v>
      </c>
      <c r="N95" s="25"/>
      <c r="O95" s="52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s="24" customFormat="1" ht="13.5" x14ac:dyDescent="0.25">
      <c r="A96" s="30"/>
      <c r="B96" s="27"/>
      <c r="H96" s="26"/>
      <c r="I96" s="30"/>
      <c r="J96" s="30"/>
      <c r="K96" s="39"/>
      <c r="L96" s="41"/>
      <c r="M96" s="42">
        <f t="shared" ref="M96:M156" si="18">K96*L96</f>
        <v>0</v>
      </c>
      <c r="N96" s="25"/>
      <c r="O96" s="52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s="24" customFormat="1" ht="13.5" x14ac:dyDescent="0.25">
      <c r="A97" s="30" t="s">
        <v>176</v>
      </c>
      <c r="B97" s="27" t="s">
        <v>70</v>
      </c>
      <c r="H97" s="26"/>
      <c r="I97" s="30" t="s">
        <v>10</v>
      </c>
      <c r="J97" s="30">
        <v>2</v>
      </c>
      <c r="K97" s="39"/>
      <c r="L97" s="41"/>
      <c r="M97" s="42">
        <f t="shared" ref="M97" si="19">K97*L97</f>
        <v>0</v>
      </c>
      <c r="N97" s="25"/>
      <c r="O97" s="52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s="24" customFormat="1" ht="13.5" x14ac:dyDescent="0.25">
      <c r="A98" s="30"/>
      <c r="B98" s="27"/>
      <c r="H98" s="26"/>
      <c r="I98" s="30"/>
      <c r="J98" s="30"/>
      <c r="K98" s="39"/>
      <c r="L98" s="41"/>
      <c r="M98" s="42">
        <f t="shared" si="18"/>
        <v>0</v>
      </c>
      <c r="N98" s="25"/>
      <c r="O98" s="52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s="24" customFormat="1" ht="13.5" x14ac:dyDescent="0.25">
      <c r="A99" s="30" t="s">
        <v>177</v>
      </c>
      <c r="B99" s="27" t="s">
        <v>66</v>
      </c>
      <c r="H99" s="26"/>
      <c r="I99" s="30" t="s">
        <v>10</v>
      </c>
      <c r="J99" s="30">
        <v>2</v>
      </c>
      <c r="K99" s="39"/>
      <c r="L99" s="41"/>
      <c r="M99" s="42">
        <f t="shared" si="18"/>
        <v>0</v>
      </c>
      <c r="N99" s="25"/>
      <c r="O99" s="52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s="24" customFormat="1" ht="13.5" x14ac:dyDescent="0.25">
      <c r="A100" s="30" t="s">
        <v>178</v>
      </c>
      <c r="B100" s="27" t="s">
        <v>67</v>
      </c>
      <c r="H100" s="26"/>
      <c r="I100" s="30" t="s">
        <v>10</v>
      </c>
      <c r="J100" s="30">
        <v>2</v>
      </c>
      <c r="K100" s="39"/>
      <c r="L100" s="41"/>
      <c r="M100" s="42">
        <f t="shared" si="18"/>
        <v>0</v>
      </c>
      <c r="N100" s="25"/>
      <c r="O100" s="52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s="24" customFormat="1" ht="13.5" x14ac:dyDescent="0.25">
      <c r="A101" s="30"/>
      <c r="B101" s="12"/>
      <c r="H101" s="26"/>
      <c r="I101" s="30"/>
      <c r="J101" s="30"/>
      <c r="K101" s="39"/>
      <c r="L101" s="41"/>
      <c r="M101" s="42">
        <f t="shared" si="18"/>
        <v>0</v>
      </c>
      <c r="N101" s="25"/>
      <c r="O101" s="52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s="24" customFormat="1" ht="13.5" x14ac:dyDescent="0.25">
      <c r="A102" s="36" t="s">
        <v>179</v>
      </c>
      <c r="B102" s="48" t="s">
        <v>51</v>
      </c>
      <c r="H102" s="26"/>
      <c r="I102" s="30"/>
      <c r="J102" s="30"/>
      <c r="K102" s="39"/>
      <c r="L102" s="41"/>
      <c r="M102" s="42">
        <f t="shared" ref="M102" si="20">K102*L102</f>
        <v>0</v>
      </c>
      <c r="N102" s="25"/>
      <c r="O102" s="52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s="24" customFormat="1" ht="13.5" x14ac:dyDescent="0.25">
      <c r="A103" s="30"/>
      <c r="B103" s="27" t="s">
        <v>117</v>
      </c>
      <c r="H103" s="26"/>
      <c r="I103" s="30"/>
      <c r="J103" s="30"/>
      <c r="K103" s="39"/>
      <c r="L103" s="41"/>
      <c r="M103" s="42">
        <f>K103*L103</f>
        <v>0</v>
      </c>
      <c r="N103" s="25"/>
      <c r="O103" s="52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s="24" customFormat="1" ht="13.5" x14ac:dyDescent="0.25">
      <c r="A104" s="30" t="s">
        <v>180</v>
      </c>
      <c r="B104" s="27" t="s">
        <v>75</v>
      </c>
      <c r="H104" s="26"/>
      <c r="I104" s="30" t="s">
        <v>10</v>
      </c>
      <c r="J104" s="30">
        <v>1</v>
      </c>
      <c r="K104" s="39"/>
      <c r="L104" s="41"/>
      <c r="M104" s="42">
        <f t="shared" ref="M104" si="21">K104*L104</f>
        <v>0</v>
      </c>
      <c r="N104" s="25"/>
      <c r="O104" s="52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s="24" customFormat="1" ht="13.5" x14ac:dyDescent="0.25">
      <c r="A105" s="30"/>
      <c r="B105" s="27"/>
      <c r="H105" s="26"/>
      <c r="I105" s="30"/>
      <c r="J105" s="30"/>
      <c r="K105" s="39"/>
      <c r="L105" s="41"/>
      <c r="M105" s="42">
        <f t="shared" si="18"/>
        <v>0</v>
      </c>
      <c r="N105" s="25"/>
      <c r="O105" s="52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s="24" customFormat="1" ht="13.5" x14ac:dyDescent="0.25">
      <c r="A106" s="30" t="s">
        <v>181</v>
      </c>
      <c r="B106" s="27" t="s">
        <v>73</v>
      </c>
      <c r="H106" s="26"/>
      <c r="I106" s="30" t="s">
        <v>10</v>
      </c>
      <c r="J106" s="30">
        <v>1</v>
      </c>
      <c r="K106" s="39"/>
      <c r="L106" s="41"/>
      <c r="M106" s="42">
        <f t="shared" si="18"/>
        <v>0</v>
      </c>
      <c r="N106" s="25"/>
      <c r="O106" s="52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s="24" customFormat="1" ht="13.5" x14ac:dyDescent="0.25">
      <c r="A107" s="30"/>
      <c r="B107" s="27"/>
      <c r="H107" s="26"/>
      <c r="I107" s="30"/>
      <c r="J107" s="30"/>
      <c r="K107" s="39"/>
      <c r="L107" s="41"/>
      <c r="M107" s="42">
        <f t="shared" si="18"/>
        <v>0</v>
      </c>
      <c r="N107" s="25"/>
      <c r="O107" s="52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s="24" customFormat="1" ht="13.5" x14ac:dyDescent="0.25">
      <c r="A108" s="30" t="s">
        <v>182</v>
      </c>
      <c r="B108" s="27" t="s">
        <v>70</v>
      </c>
      <c r="H108" s="26"/>
      <c r="I108" s="30" t="s">
        <v>10</v>
      </c>
      <c r="J108" s="30">
        <v>1</v>
      </c>
      <c r="K108" s="39"/>
      <c r="L108" s="41"/>
      <c r="M108" s="42">
        <f t="shared" ref="M108" si="22">K108*L108</f>
        <v>0</v>
      </c>
      <c r="N108" s="25"/>
      <c r="O108" s="52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s="24" customFormat="1" ht="13.5" x14ac:dyDescent="0.25">
      <c r="A109" s="30"/>
      <c r="B109" s="12"/>
      <c r="H109" s="26"/>
      <c r="I109" s="30"/>
      <c r="J109" s="30"/>
      <c r="K109" s="39"/>
      <c r="L109" s="41"/>
      <c r="M109" s="42">
        <f t="shared" si="18"/>
        <v>0</v>
      </c>
      <c r="N109" s="25"/>
      <c r="O109" s="52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s="24" customFormat="1" ht="13.5" x14ac:dyDescent="0.25">
      <c r="A110" s="36" t="s">
        <v>183</v>
      </c>
      <c r="B110" s="48" t="s">
        <v>52</v>
      </c>
      <c r="H110" s="26"/>
      <c r="I110" s="30"/>
      <c r="J110" s="30"/>
      <c r="K110" s="39"/>
      <c r="L110" s="41"/>
      <c r="M110" s="42">
        <f t="shared" si="18"/>
        <v>0</v>
      </c>
      <c r="N110" s="25"/>
      <c r="O110" s="52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s="24" customFormat="1" ht="13.5" x14ac:dyDescent="0.25">
      <c r="A111" s="30" t="s">
        <v>184</v>
      </c>
      <c r="B111" s="27" t="s">
        <v>72</v>
      </c>
      <c r="H111" s="26"/>
      <c r="I111" s="30" t="s">
        <v>10</v>
      </c>
      <c r="J111" s="30">
        <v>2</v>
      </c>
      <c r="K111" s="39"/>
      <c r="L111" s="41"/>
      <c r="M111" s="42">
        <f t="shared" si="18"/>
        <v>0</v>
      </c>
      <c r="N111" s="25"/>
      <c r="O111" s="52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s="24" customFormat="1" ht="13.5" x14ac:dyDescent="0.25">
      <c r="A112" s="30" t="s">
        <v>185</v>
      </c>
      <c r="B112" s="27" t="s">
        <v>75</v>
      </c>
      <c r="H112" s="26"/>
      <c r="I112" s="30" t="s">
        <v>10</v>
      </c>
      <c r="J112" s="30">
        <v>2</v>
      </c>
      <c r="K112" s="39"/>
      <c r="L112" s="41"/>
      <c r="M112" s="42">
        <f t="shared" si="18"/>
        <v>0</v>
      </c>
      <c r="N112" s="25"/>
      <c r="O112" s="52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s="24" customFormat="1" ht="13.5" x14ac:dyDescent="0.25">
      <c r="A113" s="30"/>
      <c r="B113" s="27" t="s">
        <v>117</v>
      </c>
      <c r="H113" s="26"/>
      <c r="I113" s="30"/>
      <c r="J113" s="30"/>
      <c r="K113" s="39"/>
      <c r="L113" s="41"/>
      <c r="M113" s="42">
        <f>K113*L113</f>
        <v>0</v>
      </c>
      <c r="N113" s="25"/>
      <c r="O113" s="52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s="24" customFormat="1" ht="13.5" x14ac:dyDescent="0.25">
      <c r="A114" s="30" t="s">
        <v>185</v>
      </c>
      <c r="B114" s="27" t="s">
        <v>75</v>
      </c>
      <c r="H114" s="26"/>
      <c r="I114" s="30" t="s">
        <v>10</v>
      </c>
      <c r="J114" s="30">
        <v>1</v>
      </c>
      <c r="K114" s="39"/>
      <c r="L114" s="41"/>
      <c r="M114" s="42">
        <f t="shared" ref="M114" si="23">K114*L114</f>
        <v>0</v>
      </c>
      <c r="N114" s="25"/>
      <c r="O114" s="52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s="24" customFormat="1" ht="13.5" x14ac:dyDescent="0.25">
      <c r="A115" s="30"/>
      <c r="B115" s="27"/>
      <c r="H115" s="26"/>
      <c r="I115" s="30"/>
      <c r="J115" s="30"/>
      <c r="K115" s="39"/>
      <c r="L115" s="41"/>
      <c r="M115" s="42">
        <f t="shared" si="18"/>
        <v>0</v>
      </c>
      <c r="N115" s="25"/>
      <c r="O115" s="52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s="24" customFormat="1" ht="13.5" x14ac:dyDescent="0.25">
      <c r="A116" s="30" t="s">
        <v>186</v>
      </c>
      <c r="B116" s="27" t="s">
        <v>74</v>
      </c>
      <c r="H116" s="26"/>
      <c r="I116" s="30" t="s">
        <v>10</v>
      </c>
      <c r="J116" s="30">
        <v>7</v>
      </c>
      <c r="K116" s="39"/>
      <c r="L116" s="41"/>
      <c r="M116" s="42">
        <f t="shared" si="18"/>
        <v>0</v>
      </c>
      <c r="N116" s="25"/>
      <c r="O116" s="52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s="24" customFormat="1" ht="13.5" x14ac:dyDescent="0.25">
      <c r="A117" s="30"/>
      <c r="B117" s="27"/>
      <c r="H117" s="26"/>
      <c r="I117" s="30"/>
      <c r="J117" s="30"/>
      <c r="K117" s="39"/>
      <c r="L117" s="41"/>
      <c r="M117" s="42">
        <f t="shared" si="18"/>
        <v>0</v>
      </c>
      <c r="N117" s="25"/>
      <c r="O117" s="52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s="24" customFormat="1" ht="13.5" x14ac:dyDescent="0.25">
      <c r="A118" s="30" t="s">
        <v>187</v>
      </c>
      <c r="B118" s="27" t="s">
        <v>70</v>
      </c>
      <c r="H118" s="26"/>
      <c r="I118" s="30" t="s">
        <v>10</v>
      </c>
      <c r="J118" s="30">
        <v>2</v>
      </c>
      <c r="K118" s="39"/>
      <c r="L118" s="41"/>
      <c r="M118" s="42">
        <f t="shared" si="18"/>
        <v>0</v>
      </c>
      <c r="N118" s="25"/>
      <c r="O118" s="52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s="24" customFormat="1" ht="13.5" x14ac:dyDescent="0.25">
      <c r="A119" s="30"/>
      <c r="B119" s="27" t="s">
        <v>117</v>
      </c>
      <c r="H119" s="26"/>
      <c r="I119" s="30"/>
      <c r="J119" s="30"/>
      <c r="K119" s="39"/>
      <c r="L119" s="41"/>
      <c r="M119" s="42">
        <f>K119*L119</f>
        <v>0</v>
      </c>
      <c r="N119" s="25"/>
      <c r="O119" s="52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s="24" customFormat="1" ht="13.5" x14ac:dyDescent="0.25">
      <c r="A120" s="30" t="s">
        <v>187</v>
      </c>
      <c r="B120" s="27" t="s">
        <v>70</v>
      </c>
      <c r="H120" s="26"/>
      <c r="I120" s="30" t="s">
        <v>10</v>
      </c>
      <c r="J120" s="30">
        <v>1</v>
      </c>
      <c r="K120" s="39"/>
      <c r="L120" s="41"/>
      <c r="M120" s="42">
        <f t="shared" ref="M120" si="24">K120*L120</f>
        <v>0</v>
      </c>
      <c r="N120" s="25"/>
      <c r="O120" s="52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s="24" customFormat="1" ht="13.5" x14ac:dyDescent="0.25">
      <c r="A121" s="30"/>
      <c r="B121" s="27"/>
      <c r="H121" s="26"/>
      <c r="I121" s="30"/>
      <c r="J121" s="30"/>
      <c r="K121" s="39"/>
      <c r="L121" s="41"/>
      <c r="M121" s="42">
        <f t="shared" si="18"/>
        <v>0</v>
      </c>
      <c r="N121" s="25"/>
      <c r="O121" s="52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s="24" customFormat="1" ht="13.5" x14ac:dyDescent="0.25">
      <c r="A122" s="30"/>
      <c r="B122" s="27" t="s">
        <v>117</v>
      </c>
      <c r="H122" s="26"/>
      <c r="I122" s="30"/>
      <c r="J122" s="30"/>
      <c r="K122" s="39"/>
      <c r="L122" s="41"/>
      <c r="M122" s="42">
        <f>K122*L122</f>
        <v>0</v>
      </c>
      <c r="N122" s="25"/>
      <c r="O122" s="52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s="24" customFormat="1" ht="13.5" x14ac:dyDescent="0.25">
      <c r="A123" s="30" t="s">
        <v>188</v>
      </c>
      <c r="B123" s="27" t="s">
        <v>66</v>
      </c>
      <c r="H123" s="26"/>
      <c r="I123" s="30" t="s">
        <v>10</v>
      </c>
      <c r="J123" s="30">
        <v>2</v>
      </c>
      <c r="K123" s="39"/>
      <c r="L123" s="41"/>
      <c r="M123" s="42">
        <f t="shared" si="18"/>
        <v>0</v>
      </c>
      <c r="N123" s="25"/>
      <c r="O123" s="52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s="24" customFormat="1" ht="13.5" x14ac:dyDescent="0.25">
      <c r="A124" s="30" t="s">
        <v>189</v>
      </c>
      <c r="B124" s="27" t="s">
        <v>67</v>
      </c>
      <c r="H124" s="26"/>
      <c r="I124" s="30" t="s">
        <v>10</v>
      </c>
      <c r="J124" s="30">
        <v>2</v>
      </c>
      <c r="K124" s="39"/>
      <c r="L124" s="41"/>
      <c r="M124" s="42">
        <f t="shared" si="18"/>
        <v>0</v>
      </c>
      <c r="N124" s="25"/>
      <c r="O124" s="52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s="24" customFormat="1" ht="13.5" x14ac:dyDescent="0.25">
      <c r="A125" s="30"/>
      <c r="B125" s="12"/>
      <c r="H125" s="26"/>
      <c r="I125" s="30"/>
      <c r="J125" s="30"/>
      <c r="K125" s="39"/>
      <c r="L125" s="41"/>
      <c r="M125" s="42">
        <f t="shared" si="18"/>
        <v>0</v>
      </c>
      <c r="N125" s="25"/>
      <c r="O125" s="52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s="24" customFormat="1" ht="13.5" x14ac:dyDescent="0.25">
      <c r="A126" s="36" t="s">
        <v>190</v>
      </c>
      <c r="B126" s="48" t="s">
        <v>54</v>
      </c>
      <c r="H126" s="26"/>
      <c r="I126" s="30"/>
      <c r="J126" s="30"/>
      <c r="K126" s="39"/>
      <c r="L126" s="41"/>
      <c r="M126" s="42">
        <f t="shared" si="18"/>
        <v>0</v>
      </c>
      <c r="N126" s="25"/>
      <c r="O126" s="52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s="24" customFormat="1" ht="13.5" x14ac:dyDescent="0.25">
      <c r="A127" s="30" t="s">
        <v>191</v>
      </c>
      <c r="B127" s="27" t="s">
        <v>72</v>
      </c>
      <c r="H127" s="26"/>
      <c r="I127" s="30" t="s">
        <v>10</v>
      </c>
      <c r="J127" s="30">
        <v>1</v>
      </c>
      <c r="K127" s="39"/>
      <c r="L127" s="41"/>
      <c r="M127" s="42">
        <f t="shared" si="18"/>
        <v>0</v>
      </c>
      <c r="N127" s="25"/>
      <c r="O127" s="52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s="24" customFormat="1" ht="13.5" x14ac:dyDescent="0.25">
      <c r="A128" s="30" t="s">
        <v>192</v>
      </c>
      <c r="B128" s="27" t="s">
        <v>75</v>
      </c>
      <c r="H128" s="26"/>
      <c r="I128" s="30" t="s">
        <v>10</v>
      </c>
      <c r="J128" s="30">
        <v>1</v>
      </c>
      <c r="K128" s="39"/>
      <c r="L128" s="41"/>
      <c r="M128" s="42">
        <f t="shared" si="18"/>
        <v>0</v>
      </c>
      <c r="N128" s="25"/>
      <c r="O128" s="52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s="24" customFormat="1" ht="13.5" x14ac:dyDescent="0.25">
      <c r="A129" s="30"/>
      <c r="B129" s="27"/>
      <c r="H129" s="26"/>
      <c r="I129" s="30"/>
      <c r="J129" s="30"/>
      <c r="K129" s="39"/>
      <c r="L129" s="41"/>
      <c r="M129" s="42">
        <f t="shared" si="18"/>
        <v>0</v>
      </c>
      <c r="N129" s="25"/>
      <c r="O129" s="52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s="24" customFormat="1" ht="13.5" x14ac:dyDescent="0.25">
      <c r="A130" s="36" t="s">
        <v>193</v>
      </c>
      <c r="B130" s="48" t="s">
        <v>53</v>
      </c>
      <c r="H130" s="26"/>
      <c r="I130" s="30"/>
      <c r="J130" s="30"/>
      <c r="K130" s="39"/>
      <c r="L130" s="41"/>
      <c r="M130" s="42">
        <f t="shared" si="18"/>
        <v>0</v>
      </c>
      <c r="N130" s="25"/>
      <c r="O130" s="52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s="24" customFormat="1" ht="13.5" x14ac:dyDescent="0.25">
      <c r="A131" s="30" t="s">
        <v>194</v>
      </c>
      <c r="B131" s="27" t="s">
        <v>72</v>
      </c>
      <c r="H131" s="26"/>
      <c r="I131" s="30" t="s">
        <v>10</v>
      </c>
      <c r="J131" s="30">
        <v>4</v>
      </c>
      <c r="K131" s="39"/>
      <c r="L131" s="41"/>
      <c r="M131" s="42">
        <f t="shared" si="18"/>
        <v>0</v>
      </c>
      <c r="N131" s="25"/>
      <c r="O131" s="52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s="24" customFormat="1" ht="13.5" x14ac:dyDescent="0.25">
      <c r="A132" s="30" t="s">
        <v>195</v>
      </c>
      <c r="B132" s="27" t="s">
        <v>75</v>
      </c>
      <c r="H132" s="26"/>
      <c r="I132" s="30" t="s">
        <v>10</v>
      </c>
      <c r="J132" s="30">
        <v>3</v>
      </c>
      <c r="K132" s="39"/>
      <c r="L132" s="41"/>
      <c r="M132" s="42">
        <f t="shared" si="18"/>
        <v>0</v>
      </c>
      <c r="N132" s="25"/>
      <c r="O132" s="52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s="24" customFormat="1" ht="13.5" x14ac:dyDescent="0.25">
      <c r="A133" s="30"/>
      <c r="B133" s="27"/>
      <c r="H133" s="26"/>
      <c r="I133" s="30"/>
      <c r="J133" s="30"/>
      <c r="K133" s="39"/>
      <c r="L133" s="41"/>
      <c r="M133" s="42">
        <f t="shared" si="18"/>
        <v>0</v>
      </c>
      <c r="N133" s="25"/>
      <c r="O133" s="52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s="24" customFormat="1" ht="13.5" x14ac:dyDescent="0.25">
      <c r="A134" s="30" t="s">
        <v>196</v>
      </c>
      <c r="B134" s="27" t="s">
        <v>73</v>
      </c>
      <c r="H134" s="26"/>
      <c r="I134" s="30" t="s">
        <v>10</v>
      </c>
      <c r="J134" s="30">
        <v>1</v>
      </c>
      <c r="K134" s="39"/>
      <c r="L134" s="41"/>
      <c r="M134" s="42">
        <f t="shared" si="18"/>
        <v>0</v>
      </c>
      <c r="N134" s="25"/>
      <c r="O134" s="52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s="24" customFormat="1" ht="13.5" x14ac:dyDescent="0.25">
      <c r="A135" s="30" t="s">
        <v>197</v>
      </c>
      <c r="B135" s="27" t="s">
        <v>74</v>
      </c>
      <c r="H135" s="26"/>
      <c r="I135" s="30" t="s">
        <v>10</v>
      </c>
      <c r="J135" s="30">
        <v>12</v>
      </c>
      <c r="K135" s="39"/>
      <c r="L135" s="41"/>
      <c r="M135" s="42">
        <f t="shared" si="18"/>
        <v>0</v>
      </c>
      <c r="N135" s="25"/>
      <c r="O135" s="52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s="24" customFormat="1" ht="13.5" x14ac:dyDescent="0.25">
      <c r="A136" s="30"/>
      <c r="B136" s="27"/>
      <c r="H136" s="26"/>
      <c r="I136" s="30"/>
      <c r="J136" s="30"/>
      <c r="K136" s="39"/>
      <c r="L136" s="41"/>
      <c r="M136" s="42">
        <f t="shared" si="18"/>
        <v>0</v>
      </c>
      <c r="N136" s="25"/>
      <c r="O136" s="52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s="24" customFormat="1" ht="13.5" x14ac:dyDescent="0.25">
      <c r="A137" s="30" t="s">
        <v>198</v>
      </c>
      <c r="B137" s="27" t="s">
        <v>70</v>
      </c>
      <c r="H137" s="26"/>
      <c r="I137" s="30" t="s">
        <v>10</v>
      </c>
      <c r="J137" s="30">
        <v>3</v>
      </c>
      <c r="K137" s="39"/>
      <c r="L137" s="41"/>
      <c r="M137" s="42">
        <f t="shared" si="18"/>
        <v>0</v>
      </c>
      <c r="N137" s="25"/>
      <c r="O137" s="52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s="24" customFormat="1" ht="13.5" x14ac:dyDescent="0.25">
      <c r="A138" s="30" t="s">
        <v>199</v>
      </c>
      <c r="B138" s="12" t="s">
        <v>71</v>
      </c>
      <c r="H138" s="26"/>
      <c r="I138" s="30" t="s">
        <v>10</v>
      </c>
      <c r="J138" s="30">
        <v>1</v>
      </c>
      <c r="K138" s="39"/>
      <c r="L138" s="41"/>
      <c r="M138" s="42">
        <f t="shared" si="18"/>
        <v>0</v>
      </c>
      <c r="N138" s="25"/>
      <c r="O138" s="52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s="24" customFormat="1" ht="13.5" x14ac:dyDescent="0.25">
      <c r="A139" s="30"/>
      <c r="B139" s="27"/>
      <c r="H139" s="26"/>
      <c r="I139" s="30"/>
      <c r="J139" s="30"/>
      <c r="K139" s="39"/>
      <c r="L139" s="41"/>
      <c r="M139" s="42">
        <f t="shared" si="18"/>
        <v>0</v>
      </c>
      <c r="N139" s="25"/>
      <c r="O139" s="52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s="24" customFormat="1" ht="13.5" x14ac:dyDescent="0.25">
      <c r="A140" s="30" t="s">
        <v>200</v>
      </c>
      <c r="B140" s="27" t="s">
        <v>66</v>
      </c>
      <c r="H140" s="26"/>
      <c r="I140" s="30" t="s">
        <v>10</v>
      </c>
      <c r="J140" s="30">
        <v>2</v>
      </c>
      <c r="K140" s="39"/>
      <c r="L140" s="41"/>
      <c r="M140" s="42">
        <f t="shared" si="18"/>
        <v>0</v>
      </c>
      <c r="N140" s="25"/>
      <c r="O140" s="52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s="24" customFormat="1" ht="13.5" x14ac:dyDescent="0.25">
      <c r="A141" s="30" t="s">
        <v>201</v>
      </c>
      <c r="B141" s="27" t="s">
        <v>67</v>
      </c>
      <c r="H141" s="26"/>
      <c r="I141" s="30" t="s">
        <v>10</v>
      </c>
      <c r="J141" s="30">
        <v>2</v>
      </c>
      <c r="K141" s="39"/>
      <c r="L141" s="41"/>
      <c r="M141" s="42">
        <f t="shared" si="18"/>
        <v>0</v>
      </c>
      <c r="N141" s="25"/>
      <c r="O141" s="52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s="24" customFormat="1" ht="13.5" x14ac:dyDescent="0.25">
      <c r="A142" s="30"/>
      <c r="B142" s="12"/>
      <c r="H142" s="26"/>
      <c r="I142" s="30"/>
      <c r="J142" s="30"/>
      <c r="K142" s="39"/>
      <c r="L142" s="41"/>
      <c r="M142" s="42">
        <f t="shared" si="18"/>
        <v>0</v>
      </c>
      <c r="N142" s="25"/>
      <c r="O142" s="52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s="24" customFormat="1" ht="13.5" x14ac:dyDescent="0.25">
      <c r="A143" s="36" t="s">
        <v>202</v>
      </c>
      <c r="B143" s="48" t="s">
        <v>55</v>
      </c>
      <c r="H143" s="26"/>
      <c r="I143" s="30"/>
      <c r="J143" s="30"/>
      <c r="K143" s="39"/>
      <c r="L143" s="41"/>
      <c r="M143" s="42">
        <f t="shared" si="18"/>
        <v>0</v>
      </c>
      <c r="N143" s="25"/>
      <c r="O143" s="52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s="24" customFormat="1" ht="13.5" x14ac:dyDescent="0.25">
      <c r="A144" s="30" t="s">
        <v>203</v>
      </c>
      <c r="B144" s="27" t="s">
        <v>76</v>
      </c>
      <c r="H144" s="26"/>
      <c r="I144" s="30" t="s">
        <v>10</v>
      </c>
      <c r="J144" s="30">
        <v>1</v>
      </c>
      <c r="K144" s="39"/>
      <c r="L144" s="41"/>
      <c r="M144" s="42">
        <f t="shared" si="18"/>
        <v>0</v>
      </c>
      <c r="N144" s="25"/>
      <c r="O144" s="52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s="24" customFormat="1" ht="13.5" x14ac:dyDescent="0.25">
      <c r="A145" s="30" t="s">
        <v>204</v>
      </c>
      <c r="B145" s="27" t="s">
        <v>77</v>
      </c>
      <c r="H145" s="26"/>
      <c r="I145" s="30" t="s">
        <v>10</v>
      </c>
      <c r="J145" s="30">
        <v>1</v>
      </c>
      <c r="K145" s="39"/>
      <c r="L145" s="41"/>
      <c r="M145" s="42">
        <f t="shared" si="18"/>
        <v>0</v>
      </c>
      <c r="N145" s="25"/>
      <c r="O145" s="52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s="24" customFormat="1" ht="13.5" x14ac:dyDescent="0.25">
      <c r="A146" s="30" t="s">
        <v>205</v>
      </c>
      <c r="B146" s="27" t="s">
        <v>78</v>
      </c>
      <c r="H146" s="26"/>
      <c r="I146" s="30" t="s">
        <v>10</v>
      </c>
      <c r="J146" s="30">
        <v>1</v>
      </c>
      <c r="K146" s="39"/>
      <c r="L146" s="41"/>
      <c r="M146" s="42">
        <f t="shared" si="18"/>
        <v>0</v>
      </c>
      <c r="N146" s="25"/>
      <c r="O146" s="52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s="24" customFormat="1" ht="13.5" x14ac:dyDescent="0.25">
      <c r="A147" s="30" t="s">
        <v>206</v>
      </c>
      <c r="B147" s="27" t="s">
        <v>79</v>
      </c>
      <c r="H147" s="26"/>
      <c r="I147" s="30" t="s">
        <v>10</v>
      </c>
      <c r="J147" s="30">
        <v>1</v>
      </c>
      <c r="K147" s="39"/>
      <c r="L147" s="41"/>
      <c r="M147" s="42">
        <f t="shared" si="18"/>
        <v>0</v>
      </c>
      <c r="N147" s="25"/>
      <c r="O147" s="52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s="24" customFormat="1" ht="13.5" x14ac:dyDescent="0.25">
      <c r="A148" s="30" t="s">
        <v>207</v>
      </c>
      <c r="B148" s="27" t="s">
        <v>80</v>
      </c>
      <c r="H148" s="26"/>
      <c r="I148" s="30" t="s">
        <v>10</v>
      </c>
      <c r="J148" s="30">
        <v>1</v>
      </c>
      <c r="K148" s="39"/>
      <c r="L148" s="41"/>
      <c r="M148" s="42">
        <f t="shared" si="18"/>
        <v>0</v>
      </c>
      <c r="N148" s="25"/>
      <c r="O148" s="52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s="24" customFormat="1" ht="13.5" x14ac:dyDescent="0.25">
      <c r="A149" s="30" t="s">
        <v>208</v>
      </c>
      <c r="B149" s="27" t="s">
        <v>81</v>
      </c>
      <c r="H149" s="26"/>
      <c r="I149" s="30" t="s">
        <v>10</v>
      </c>
      <c r="J149" s="30">
        <v>1</v>
      </c>
      <c r="K149" s="39"/>
      <c r="L149" s="41"/>
      <c r="M149" s="42">
        <f t="shared" si="18"/>
        <v>0</v>
      </c>
      <c r="N149" s="25"/>
      <c r="O149" s="52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s="24" customFormat="1" ht="13.5" x14ac:dyDescent="0.25">
      <c r="A150" s="30" t="s">
        <v>209</v>
      </c>
      <c r="B150" s="27" t="s">
        <v>82</v>
      </c>
      <c r="H150" s="26"/>
      <c r="I150" s="30" t="s">
        <v>10</v>
      </c>
      <c r="J150" s="30">
        <v>1</v>
      </c>
      <c r="K150" s="39"/>
      <c r="L150" s="41"/>
      <c r="M150" s="42">
        <f t="shared" si="18"/>
        <v>0</v>
      </c>
      <c r="N150" s="25"/>
      <c r="O150" s="52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s="24" customFormat="1" ht="13.5" x14ac:dyDescent="0.25">
      <c r="A151" s="30" t="s">
        <v>210</v>
      </c>
      <c r="B151" s="27" t="s">
        <v>83</v>
      </c>
      <c r="H151" s="26"/>
      <c r="I151" s="30" t="s">
        <v>10</v>
      </c>
      <c r="J151" s="30">
        <v>1</v>
      </c>
      <c r="K151" s="39"/>
      <c r="L151" s="41"/>
      <c r="M151" s="42">
        <f t="shared" si="18"/>
        <v>0</v>
      </c>
      <c r="N151" s="25"/>
      <c r="O151" s="52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s="24" customFormat="1" ht="13.5" x14ac:dyDescent="0.25">
      <c r="A152" s="30" t="s">
        <v>211</v>
      </c>
      <c r="B152" s="27" t="s">
        <v>85</v>
      </c>
      <c r="H152" s="26"/>
      <c r="I152" s="30" t="s">
        <v>10</v>
      </c>
      <c r="J152" s="30">
        <v>1</v>
      </c>
      <c r="K152" s="39"/>
      <c r="L152" s="41"/>
      <c r="M152" s="42">
        <f t="shared" si="18"/>
        <v>0</v>
      </c>
      <c r="N152" s="25"/>
      <c r="O152" s="52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s="24" customFormat="1" ht="13.5" x14ac:dyDescent="0.25">
      <c r="A153" s="30" t="s">
        <v>212</v>
      </c>
      <c r="B153" s="27" t="s">
        <v>84</v>
      </c>
      <c r="H153" s="26"/>
      <c r="I153" s="30" t="s">
        <v>10</v>
      </c>
      <c r="J153" s="30">
        <v>1</v>
      </c>
      <c r="K153" s="39"/>
      <c r="L153" s="41"/>
      <c r="M153" s="42">
        <f t="shared" si="18"/>
        <v>0</v>
      </c>
      <c r="N153" s="25"/>
      <c r="O153" s="52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s="24" customFormat="1" ht="13.5" x14ac:dyDescent="0.25">
      <c r="A154" s="30"/>
      <c r="B154" s="12"/>
      <c r="H154" s="26"/>
      <c r="I154" s="30"/>
      <c r="J154" s="30"/>
      <c r="K154" s="39"/>
      <c r="L154" s="41"/>
      <c r="M154" s="42">
        <f t="shared" si="18"/>
        <v>0</v>
      </c>
      <c r="N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s="24" customFormat="1" ht="13.5" x14ac:dyDescent="0.25">
      <c r="A155" s="36" t="s">
        <v>213</v>
      </c>
      <c r="B155" s="37" t="s">
        <v>43</v>
      </c>
      <c r="H155" s="26"/>
      <c r="I155" s="30"/>
      <c r="J155" s="30"/>
      <c r="K155" s="39"/>
      <c r="L155" s="41"/>
      <c r="M155" s="42">
        <f t="shared" si="18"/>
        <v>0</v>
      </c>
      <c r="N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s="24" customFormat="1" ht="13.5" x14ac:dyDescent="0.25">
      <c r="A156" s="30" t="s">
        <v>214</v>
      </c>
      <c r="B156" s="27" t="s">
        <v>104</v>
      </c>
      <c r="H156" s="26"/>
      <c r="I156" s="30" t="s">
        <v>10</v>
      </c>
      <c r="J156" s="30">
        <v>1</v>
      </c>
      <c r="K156" s="39"/>
      <c r="L156" s="41"/>
      <c r="M156" s="42">
        <f t="shared" si="18"/>
        <v>0</v>
      </c>
      <c r="N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s="24" customFormat="1" ht="13.5" x14ac:dyDescent="0.25">
      <c r="A157" s="30"/>
      <c r="B157" s="27"/>
      <c r="H157" s="26"/>
      <c r="I157" s="30"/>
      <c r="J157" s="30"/>
      <c r="K157" s="39"/>
      <c r="L157" s="41"/>
      <c r="M157" s="42">
        <f t="shared" ref="M157:M193" si="25">K157*L157</f>
        <v>0</v>
      </c>
      <c r="N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s="24" customFormat="1" ht="13.5" x14ac:dyDescent="0.25">
      <c r="A158" s="30" t="s">
        <v>215</v>
      </c>
      <c r="B158" s="27" t="s">
        <v>105</v>
      </c>
      <c r="H158" s="26"/>
      <c r="I158" s="30" t="s">
        <v>10</v>
      </c>
      <c r="J158" s="30">
        <v>1</v>
      </c>
      <c r="K158" s="39"/>
      <c r="L158" s="41"/>
      <c r="M158" s="42">
        <f t="shared" si="25"/>
        <v>0</v>
      </c>
      <c r="N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s="24" customFormat="1" ht="13.5" x14ac:dyDescent="0.25">
      <c r="A159" s="30"/>
      <c r="B159" s="27"/>
      <c r="H159" s="26"/>
      <c r="I159" s="30"/>
      <c r="J159" s="30"/>
      <c r="K159" s="39"/>
      <c r="L159" s="41"/>
      <c r="M159" s="42">
        <f t="shared" si="25"/>
        <v>0</v>
      </c>
      <c r="N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s="24" customFormat="1" ht="13.5" x14ac:dyDescent="0.25">
      <c r="A160" s="36" t="s">
        <v>216</v>
      </c>
      <c r="B160" s="37" t="s">
        <v>42</v>
      </c>
      <c r="H160" s="26"/>
      <c r="I160" s="30"/>
      <c r="J160" s="30"/>
      <c r="K160" s="39"/>
      <c r="L160" s="41"/>
      <c r="M160" s="42">
        <f t="shared" si="25"/>
        <v>0</v>
      </c>
      <c r="N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s="24" customFormat="1" ht="13.5" x14ac:dyDescent="0.25">
      <c r="A161" s="36" t="s">
        <v>217</v>
      </c>
      <c r="B161" s="48" t="s">
        <v>50</v>
      </c>
      <c r="H161" s="26"/>
      <c r="I161" s="30"/>
      <c r="J161" s="30"/>
      <c r="K161" s="39"/>
      <c r="L161" s="41"/>
      <c r="M161" s="42">
        <f t="shared" ref="M161" si="26">K161*L161</f>
        <v>0</v>
      </c>
      <c r="N161" s="25"/>
      <c r="O161" s="52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s="24" customFormat="1" ht="13.5" x14ac:dyDescent="0.25">
      <c r="A162" s="30"/>
      <c r="B162" s="27" t="s">
        <v>117</v>
      </c>
      <c r="H162" s="26"/>
      <c r="I162" s="30"/>
      <c r="J162" s="30"/>
      <c r="K162" s="39"/>
      <c r="L162" s="41"/>
      <c r="M162" s="42">
        <f>K162*L162</f>
        <v>0</v>
      </c>
      <c r="N162" s="25"/>
      <c r="O162" s="52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s="24" customFormat="1" ht="13.5" x14ac:dyDescent="0.25">
      <c r="A163" s="30" t="s">
        <v>218</v>
      </c>
      <c r="B163" s="27" t="s">
        <v>47</v>
      </c>
      <c r="H163" s="26"/>
      <c r="I163" s="30" t="s">
        <v>56</v>
      </c>
      <c r="J163" s="30">
        <v>14</v>
      </c>
      <c r="K163" s="39"/>
      <c r="L163" s="41"/>
      <c r="M163" s="42">
        <f>K163*L163</f>
        <v>0</v>
      </c>
      <c r="N163" s="25"/>
      <c r="O163" s="52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s="24" customFormat="1" ht="13.5" x14ac:dyDescent="0.25">
      <c r="A164" s="30" t="s">
        <v>219</v>
      </c>
      <c r="B164" s="27" t="s">
        <v>68</v>
      </c>
      <c r="H164" s="26"/>
      <c r="I164" s="30" t="s">
        <v>10</v>
      </c>
      <c r="J164" s="55">
        <v>1</v>
      </c>
      <c r="K164" s="39"/>
      <c r="L164" s="41"/>
      <c r="M164" s="42">
        <f t="shared" ref="M164" si="27">K164*L164</f>
        <v>0</v>
      </c>
      <c r="N164" s="25"/>
      <c r="O164" s="52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s="24" customFormat="1" ht="13.5" x14ac:dyDescent="0.25">
      <c r="A165" s="30" t="s">
        <v>220</v>
      </c>
      <c r="B165" s="27" t="s">
        <v>69</v>
      </c>
      <c r="H165" s="26"/>
      <c r="I165" s="30" t="s">
        <v>56</v>
      </c>
      <c r="J165" s="30">
        <v>32</v>
      </c>
      <c r="K165" s="39"/>
      <c r="L165" s="41"/>
      <c r="M165" s="42">
        <f t="shared" si="25"/>
        <v>0</v>
      </c>
      <c r="N165" s="25"/>
      <c r="O165" s="52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s="24" customFormat="1" ht="13.5" x14ac:dyDescent="0.25">
      <c r="A166" s="36"/>
      <c r="B166" s="12"/>
      <c r="H166" s="26"/>
      <c r="I166" s="30"/>
      <c r="J166" s="30"/>
      <c r="K166" s="39"/>
      <c r="L166" s="41"/>
      <c r="M166" s="42">
        <f t="shared" si="25"/>
        <v>0</v>
      </c>
      <c r="N166" s="25"/>
      <c r="O166" s="52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s="24" customFormat="1" ht="13.5" x14ac:dyDescent="0.25">
      <c r="A167" s="36" t="s">
        <v>221</v>
      </c>
      <c r="B167" s="48" t="s">
        <v>51</v>
      </c>
      <c r="H167" s="26"/>
      <c r="I167" s="30"/>
      <c r="J167" s="30"/>
      <c r="K167" s="39"/>
      <c r="L167" s="41"/>
      <c r="M167" s="42">
        <f t="shared" ref="M167" si="28">K167*L167</f>
        <v>0</v>
      </c>
      <c r="N167" s="25"/>
      <c r="O167" s="52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s="24" customFormat="1" ht="13.5" x14ac:dyDescent="0.25">
      <c r="A168" s="30"/>
      <c r="B168" s="27" t="s">
        <v>117</v>
      </c>
      <c r="H168" s="26"/>
      <c r="I168" s="30"/>
      <c r="J168" s="30"/>
      <c r="K168" s="39"/>
      <c r="L168" s="41"/>
      <c r="M168" s="42">
        <f>K168*L168</f>
        <v>0</v>
      </c>
      <c r="N168" s="25"/>
      <c r="O168" s="52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s="24" customFormat="1" ht="13.5" x14ac:dyDescent="0.25">
      <c r="A169" s="30" t="s">
        <v>222</v>
      </c>
      <c r="B169" s="27" t="s">
        <v>47</v>
      </c>
      <c r="H169" s="26"/>
      <c r="I169" s="30" t="s">
        <v>56</v>
      </c>
      <c r="J169" s="30">
        <v>5</v>
      </c>
      <c r="K169" s="39"/>
      <c r="L169" s="41"/>
      <c r="M169" s="42">
        <f t="shared" ref="M169" si="29">K169*L169</f>
        <v>0</v>
      </c>
      <c r="N169" s="25"/>
      <c r="O169" s="52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s="24" customFormat="1" ht="13.5" x14ac:dyDescent="0.25">
      <c r="A170" s="30" t="s">
        <v>223</v>
      </c>
      <c r="B170" s="27" t="s">
        <v>68</v>
      </c>
      <c r="H170" s="26"/>
      <c r="I170" s="30" t="s">
        <v>10</v>
      </c>
      <c r="J170" s="55">
        <v>2</v>
      </c>
      <c r="K170" s="39"/>
      <c r="L170" s="41"/>
      <c r="M170" s="42">
        <f t="shared" ref="M170" si="30">K170*L170</f>
        <v>0</v>
      </c>
      <c r="N170" s="25"/>
      <c r="O170" s="52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s="24" customFormat="1" ht="13.5" x14ac:dyDescent="0.25">
      <c r="A171" s="36"/>
      <c r="B171" s="12"/>
      <c r="H171" s="26"/>
      <c r="I171" s="30"/>
      <c r="J171" s="30"/>
      <c r="K171" s="39"/>
      <c r="L171" s="41"/>
      <c r="M171" s="42">
        <f t="shared" si="25"/>
        <v>0</v>
      </c>
      <c r="N171" s="25"/>
      <c r="O171" s="52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s="24" customFormat="1" ht="13.5" x14ac:dyDescent="0.25">
      <c r="A172" s="36" t="s">
        <v>224</v>
      </c>
      <c r="B172" s="48" t="s">
        <v>52</v>
      </c>
      <c r="H172" s="26"/>
      <c r="I172" s="30"/>
      <c r="J172" s="30"/>
      <c r="K172" s="39"/>
      <c r="L172" s="41"/>
      <c r="M172" s="42">
        <f t="shared" si="25"/>
        <v>0</v>
      </c>
      <c r="N172" s="25"/>
      <c r="O172" s="52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s="24" customFormat="1" ht="13.5" x14ac:dyDescent="0.25">
      <c r="A173" s="30" t="s">
        <v>225</v>
      </c>
      <c r="B173" s="27" t="s">
        <v>47</v>
      </c>
      <c r="H173" s="26"/>
      <c r="I173" s="30" t="s">
        <v>56</v>
      </c>
      <c r="J173" s="30">
        <v>66</v>
      </c>
      <c r="K173" s="39"/>
      <c r="L173" s="41"/>
      <c r="M173" s="42">
        <f t="shared" si="25"/>
        <v>0</v>
      </c>
      <c r="N173" s="25"/>
      <c r="O173" s="52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s="24" customFormat="1" ht="13.5" x14ac:dyDescent="0.25">
      <c r="A174" s="30"/>
      <c r="B174" s="27" t="s">
        <v>117</v>
      </c>
      <c r="H174" s="26"/>
      <c r="I174" s="30"/>
      <c r="J174" s="30"/>
      <c r="K174" s="39"/>
      <c r="L174" s="41"/>
      <c r="M174" s="42">
        <f>K174*L174</f>
        <v>0</v>
      </c>
      <c r="N174" s="25"/>
      <c r="O174" s="52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s="24" customFormat="1" ht="13.5" x14ac:dyDescent="0.25">
      <c r="A175" s="30" t="s">
        <v>225</v>
      </c>
      <c r="B175" s="27" t="s">
        <v>47</v>
      </c>
      <c r="H175" s="26"/>
      <c r="I175" s="30" t="s">
        <v>56</v>
      </c>
      <c r="J175" s="30">
        <v>4</v>
      </c>
      <c r="K175" s="39"/>
      <c r="L175" s="41"/>
      <c r="M175" s="42">
        <f t="shared" ref="M175" si="31">K175*L175</f>
        <v>0</v>
      </c>
      <c r="N175" s="25"/>
      <c r="O175" s="52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s="24" customFormat="1" ht="13.5" x14ac:dyDescent="0.25">
      <c r="A176" s="30" t="s">
        <v>226</v>
      </c>
      <c r="B176" s="27" t="s">
        <v>68</v>
      </c>
      <c r="H176" s="26"/>
      <c r="I176" s="30" t="s">
        <v>10</v>
      </c>
      <c r="J176" s="55">
        <v>11</v>
      </c>
      <c r="K176" s="39"/>
      <c r="L176" s="41"/>
      <c r="M176" s="42">
        <f t="shared" si="25"/>
        <v>0</v>
      </c>
      <c r="N176" s="25"/>
      <c r="O176" s="52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s="24" customFormat="1" ht="13.5" x14ac:dyDescent="0.25">
      <c r="A177" s="30"/>
      <c r="B177" s="27" t="s">
        <v>117</v>
      </c>
      <c r="H177" s="26"/>
      <c r="I177" s="30"/>
      <c r="J177" s="30"/>
      <c r="K177" s="39"/>
      <c r="L177" s="41"/>
      <c r="M177" s="42">
        <f>K177*L177</f>
        <v>0</v>
      </c>
      <c r="N177" s="25"/>
      <c r="O177" s="52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s="24" customFormat="1" ht="13.5" x14ac:dyDescent="0.25">
      <c r="A178" s="30" t="s">
        <v>227</v>
      </c>
      <c r="B178" s="27" t="s">
        <v>69</v>
      </c>
      <c r="H178" s="26"/>
      <c r="I178" s="30" t="s">
        <v>56</v>
      </c>
      <c r="J178" s="30">
        <v>32</v>
      </c>
      <c r="K178" s="39"/>
      <c r="L178" s="41"/>
      <c r="M178" s="42">
        <f t="shared" si="25"/>
        <v>0</v>
      </c>
      <c r="N178" s="25"/>
      <c r="O178" s="52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s="24" customFormat="1" ht="13.5" x14ac:dyDescent="0.25">
      <c r="A179" s="36"/>
      <c r="B179" s="12"/>
      <c r="H179" s="26"/>
      <c r="I179" s="30"/>
      <c r="J179" s="30"/>
      <c r="K179" s="39"/>
      <c r="L179" s="41"/>
      <c r="M179" s="42">
        <f t="shared" si="25"/>
        <v>0</v>
      </c>
      <c r="N179" s="25"/>
      <c r="O179" s="52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s="24" customFormat="1" ht="13.5" x14ac:dyDescent="0.25">
      <c r="A180" s="36" t="s">
        <v>228</v>
      </c>
      <c r="B180" s="48" t="s">
        <v>54</v>
      </c>
      <c r="H180" s="26"/>
      <c r="I180" s="30"/>
      <c r="J180" s="30"/>
      <c r="K180" s="39"/>
      <c r="L180" s="41"/>
      <c r="M180" s="42">
        <f t="shared" si="25"/>
        <v>0</v>
      </c>
      <c r="N180" s="25"/>
      <c r="O180" s="52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s="24" customFormat="1" ht="13.5" x14ac:dyDescent="0.25">
      <c r="A181" s="30" t="s">
        <v>229</v>
      </c>
      <c r="B181" s="27" t="s">
        <v>47</v>
      </c>
      <c r="H181" s="26"/>
      <c r="I181" s="30" t="s">
        <v>56</v>
      </c>
      <c r="J181" s="30">
        <v>10</v>
      </c>
      <c r="K181" s="39"/>
      <c r="L181" s="41"/>
      <c r="M181" s="42">
        <f t="shared" si="25"/>
        <v>0</v>
      </c>
      <c r="N181" s="25"/>
      <c r="O181" s="52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s="24" customFormat="1" ht="13.5" x14ac:dyDescent="0.25">
      <c r="A182" s="30" t="s">
        <v>230</v>
      </c>
      <c r="B182" s="27" t="s">
        <v>68</v>
      </c>
      <c r="H182" s="26"/>
      <c r="I182" s="30" t="s">
        <v>10</v>
      </c>
      <c r="J182" s="55">
        <v>2</v>
      </c>
      <c r="K182" s="39"/>
      <c r="L182" s="41"/>
      <c r="M182" s="42">
        <f t="shared" si="25"/>
        <v>0</v>
      </c>
      <c r="N182" s="25"/>
      <c r="O182" s="52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s="24" customFormat="1" ht="13.5" x14ac:dyDescent="0.25">
      <c r="A183" s="36"/>
      <c r="B183" s="12"/>
      <c r="H183" s="26"/>
      <c r="I183" s="30"/>
      <c r="J183" s="30"/>
      <c r="K183" s="39"/>
      <c r="L183" s="41"/>
      <c r="M183" s="42">
        <f t="shared" si="25"/>
        <v>0</v>
      </c>
      <c r="N183" s="25"/>
      <c r="O183" s="52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s="24" customFormat="1" ht="13.5" x14ac:dyDescent="0.25">
      <c r="A184" s="36" t="s">
        <v>231</v>
      </c>
      <c r="B184" s="48" t="s">
        <v>53</v>
      </c>
      <c r="H184" s="26"/>
      <c r="I184" s="30"/>
      <c r="J184" s="30"/>
      <c r="K184" s="39"/>
      <c r="L184" s="41"/>
      <c r="M184" s="42">
        <f t="shared" si="25"/>
        <v>0</v>
      </c>
      <c r="N184" s="25"/>
      <c r="O184" s="52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s="24" customFormat="1" ht="13.5" x14ac:dyDescent="0.25">
      <c r="A185" s="30" t="s">
        <v>232</v>
      </c>
      <c r="B185" s="27" t="s">
        <v>47</v>
      </c>
      <c r="H185" s="26"/>
      <c r="I185" s="30" t="s">
        <v>56</v>
      </c>
      <c r="J185" s="30">
        <v>107</v>
      </c>
      <c r="K185" s="39"/>
      <c r="L185" s="41"/>
      <c r="M185" s="42">
        <f t="shared" si="25"/>
        <v>0</v>
      </c>
      <c r="N185" s="25"/>
      <c r="O185" s="52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s="24" customFormat="1" ht="13.5" x14ac:dyDescent="0.25">
      <c r="A186" s="30" t="s">
        <v>233</v>
      </c>
      <c r="B186" s="27" t="s">
        <v>68</v>
      </c>
      <c r="H186" s="26"/>
      <c r="I186" s="30" t="s">
        <v>10</v>
      </c>
      <c r="J186" s="55">
        <v>18</v>
      </c>
      <c r="K186" s="39"/>
      <c r="L186" s="41"/>
      <c r="M186" s="42">
        <f t="shared" si="25"/>
        <v>0</v>
      </c>
      <c r="N186" s="25"/>
      <c r="O186" s="52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s="24" customFormat="1" ht="13.5" x14ac:dyDescent="0.25">
      <c r="A187" s="30" t="s">
        <v>234</v>
      </c>
      <c r="B187" s="27" t="s">
        <v>69</v>
      </c>
      <c r="H187" s="26"/>
      <c r="I187" s="30" t="s">
        <v>56</v>
      </c>
      <c r="J187" s="30">
        <v>32</v>
      </c>
      <c r="K187" s="39"/>
      <c r="L187" s="41"/>
      <c r="M187" s="42">
        <f t="shared" si="25"/>
        <v>0</v>
      </c>
      <c r="N187" s="25"/>
      <c r="O187" s="52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s="24" customFormat="1" ht="13.5" x14ac:dyDescent="0.25">
      <c r="A188" s="30" t="s">
        <v>235</v>
      </c>
      <c r="B188" s="27" t="s">
        <v>94</v>
      </c>
      <c r="H188" s="26"/>
      <c r="I188" s="30" t="s">
        <v>10</v>
      </c>
      <c r="J188" s="30">
        <v>1</v>
      </c>
      <c r="K188" s="39"/>
      <c r="L188" s="41"/>
      <c r="M188" s="42">
        <f t="shared" ref="M188" si="32">K188*L188</f>
        <v>0</v>
      </c>
      <c r="N188" s="25"/>
      <c r="O188" s="52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s="24" customFormat="1" ht="13.5" x14ac:dyDescent="0.25">
      <c r="A189" s="36"/>
      <c r="B189" s="12"/>
      <c r="H189" s="26"/>
      <c r="I189" s="30"/>
      <c r="J189" s="30"/>
      <c r="K189" s="39"/>
      <c r="L189" s="41"/>
      <c r="M189" s="42">
        <f t="shared" si="25"/>
        <v>0</v>
      </c>
      <c r="N189" s="25"/>
      <c r="O189" s="52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s="24" customFormat="1" ht="13.5" x14ac:dyDescent="0.25">
      <c r="A190" s="36" t="s">
        <v>236</v>
      </c>
      <c r="B190" s="48" t="s">
        <v>55</v>
      </c>
      <c r="H190" s="26"/>
      <c r="I190" s="30"/>
      <c r="J190" s="30"/>
      <c r="K190" s="39"/>
      <c r="L190" s="41"/>
      <c r="M190" s="42">
        <f t="shared" si="25"/>
        <v>0</v>
      </c>
      <c r="N190" s="25"/>
      <c r="O190" s="52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s="24" customFormat="1" ht="13.5" x14ac:dyDescent="0.25">
      <c r="A191" s="30" t="s">
        <v>237</v>
      </c>
      <c r="B191" s="27" t="s">
        <v>47</v>
      </c>
      <c r="H191" s="26"/>
      <c r="I191" s="30" t="s">
        <v>56</v>
      </c>
      <c r="J191" s="30">
        <v>24</v>
      </c>
      <c r="K191" s="39"/>
      <c r="L191" s="41"/>
      <c r="M191" s="42">
        <f t="shared" si="25"/>
        <v>0</v>
      </c>
      <c r="N191" s="25"/>
      <c r="O191" s="52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s="24" customFormat="1" ht="13.5" x14ac:dyDescent="0.25">
      <c r="A192" s="36"/>
      <c r="B192" s="12"/>
      <c r="H192" s="26"/>
      <c r="I192" s="30"/>
      <c r="J192" s="30"/>
      <c r="K192" s="39"/>
      <c r="L192" s="41"/>
      <c r="M192" s="42">
        <f t="shared" si="25"/>
        <v>0</v>
      </c>
      <c r="N192" s="25"/>
      <c r="O192" s="52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s="24" customFormat="1" ht="13.5" x14ac:dyDescent="0.25">
      <c r="A193" s="46" t="s">
        <v>238</v>
      </c>
      <c r="B193" s="37" t="s">
        <v>13</v>
      </c>
      <c r="H193" s="26"/>
      <c r="I193" s="30"/>
      <c r="J193" s="30"/>
      <c r="K193" s="39"/>
      <c r="L193" s="41"/>
      <c r="M193" s="42">
        <f t="shared" si="25"/>
        <v>0</v>
      </c>
      <c r="N193" s="25"/>
      <c r="O193" s="52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s="24" customFormat="1" ht="13.5" x14ac:dyDescent="0.25">
      <c r="A194" s="30"/>
      <c r="B194" s="34" t="s">
        <v>20</v>
      </c>
      <c r="H194" s="26"/>
      <c r="I194" s="30" t="s">
        <v>19</v>
      </c>
      <c r="J194" s="30">
        <v>1</v>
      </c>
      <c r="K194" s="39"/>
      <c r="L194" s="42" t="s">
        <v>21</v>
      </c>
      <c r="M194" s="42" t="s">
        <v>21</v>
      </c>
      <c r="N194" s="25"/>
      <c r="O194" s="52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s="24" customFormat="1" ht="13.5" x14ac:dyDescent="0.25">
      <c r="A195" s="30"/>
      <c r="B195" s="34"/>
      <c r="H195" s="26"/>
      <c r="I195" s="30"/>
      <c r="J195" s="30"/>
      <c r="K195" s="39"/>
      <c r="L195" s="41"/>
      <c r="M195" s="42">
        <f t="shared" ref="M195:M197" si="33">K195*L195</f>
        <v>0</v>
      </c>
      <c r="N195" s="25"/>
      <c r="O195" s="52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s="24" customFormat="1" ht="13.5" x14ac:dyDescent="0.25">
      <c r="A196" s="36" t="s">
        <v>239</v>
      </c>
      <c r="B196" s="37" t="s">
        <v>14</v>
      </c>
      <c r="H196" s="26"/>
      <c r="I196" s="30" t="s">
        <v>10</v>
      </c>
      <c r="J196" s="30">
        <v>1</v>
      </c>
      <c r="K196" s="39"/>
      <c r="L196" s="41"/>
      <c r="M196" s="42">
        <f t="shared" si="33"/>
        <v>0</v>
      </c>
      <c r="N196" s="25"/>
      <c r="O196" s="52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s="24" customFormat="1" ht="13.5" x14ac:dyDescent="0.25">
      <c r="A197" s="30"/>
      <c r="B197" s="12"/>
      <c r="H197" s="26"/>
      <c r="I197" s="30"/>
      <c r="J197" s="30"/>
      <c r="K197" s="39"/>
      <c r="L197" s="41"/>
      <c r="M197" s="42">
        <f t="shared" si="33"/>
        <v>0</v>
      </c>
      <c r="N197" s="25"/>
      <c r="O197" s="52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s="24" customFormat="1" ht="13.5" x14ac:dyDescent="0.25">
      <c r="A198" s="30"/>
      <c r="B198" s="27"/>
      <c r="H198" s="26"/>
      <c r="I198" s="30"/>
      <c r="J198" s="30"/>
      <c r="K198" s="39"/>
      <c r="L198" s="57" t="s">
        <v>112</v>
      </c>
      <c r="M198" s="61">
        <f>SUM(M8:M197)</f>
        <v>0</v>
      </c>
      <c r="N198" s="25"/>
      <c r="O198" s="25"/>
      <c r="P198" s="25"/>
      <c r="Q198" s="25"/>
      <c r="R198" s="25"/>
      <c r="S198" s="25"/>
      <c r="T198" s="25"/>
      <c r="U198" s="25"/>
      <c r="X198" s="25"/>
      <c r="Y198" s="25"/>
      <c r="Z198" s="25"/>
    </row>
    <row r="199" spans="1:26" s="24" customFormat="1" ht="13.5" x14ac:dyDescent="0.25">
      <c r="A199" s="30"/>
      <c r="B199" s="27"/>
      <c r="H199" s="26"/>
      <c r="I199" s="30"/>
      <c r="J199" s="30"/>
      <c r="K199" s="39"/>
      <c r="L199" s="31"/>
      <c r="M199" s="42"/>
      <c r="N199" s="25"/>
      <c r="O199" s="25"/>
      <c r="P199" s="25"/>
      <c r="Q199" s="25"/>
      <c r="R199" s="25"/>
      <c r="S199" s="25"/>
      <c r="T199" s="25"/>
      <c r="U199" s="25"/>
      <c r="X199" s="25"/>
      <c r="Y199" s="25"/>
      <c r="Z199" s="25"/>
    </row>
    <row r="200" spans="1:26" s="24" customFormat="1" ht="13.5" x14ac:dyDescent="0.25">
      <c r="A200" s="30"/>
      <c r="B200" s="27"/>
      <c r="H200" s="26"/>
      <c r="I200" s="30"/>
      <c r="J200" s="30"/>
      <c r="K200" s="39"/>
      <c r="L200" s="57" t="s">
        <v>18</v>
      </c>
      <c r="M200" s="44">
        <f>M198*0.2</f>
        <v>0</v>
      </c>
      <c r="N200" s="25"/>
      <c r="O200" s="25"/>
      <c r="P200" s="25"/>
      <c r="Q200" s="25"/>
      <c r="R200" s="25"/>
      <c r="S200" s="25"/>
      <c r="T200" s="25"/>
      <c r="U200" s="25"/>
      <c r="X200" s="25"/>
      <c r="Y200" s="25"/>
      <c r="Z200" s="25"/>
    </row>
    <row r="201" spans="1:26" s="24" customFormat="1" ht="13.5" x14ac:dyDescent="0.25">
      <c r="A201" s="30"/>
      <c r="B201" s="27"/>
      <c r="H201" s="26"/>
      <c r="I201" s="30"/>
      <c r="J201" s="30"/>
      <c r="K201" s="39"/>
      <c r="L201" s="31"/>
      <c r="M201" s="42"/>
      <c r="N201" s="25"/>
      <c r="O201" s="25"/>
      <c r="P201" s="25"/>
      <c r="Q201" s="25"/>
      <c r="R201" s="25"/>
      <c r="S201" s="25"/>
      <c r="T201" s="25"/>
      <c r="U201" s="25"/>
      <c r="X201" s="25"/>
      <c r="Y201" s="25"/>
      <c r="Z201" s="25"/>
    </row>
    <row r="202" spans="1:26" s="24" customFormat="1" ht="13.5" x14ac:dyDescent="0.25">
      <c r="A202" s="30"/>
      <c r="B202" s="27"/>
      <c r="H202" s="26"/>
      <c r="I202" s="30"/>
      <c r="J202" s="30"/>
      <c r="K202" s="39"/>
      <c r="L202" s="57" t="s">
        <v>113</v>
      </c>
      <c r="M202" s="61">
        <f>SUM(M198:M201)</f>
        <v>0</v>
      </c>
      <c r="N202" s="25"/>
      <c r="O202" s="25"/>
      <c r="P202" s="25"/>
      <c r="Q202" s="25"/>
      <c r="R202" s="25"/>
      <c r="S202" s="25"/>
      <c r="T202" s="25"/>
      <c r="U202" s="25"/>
      <c r="X202" s="25"/>
      <c r="Y202" s="25"/>
      <c r="Z202" s="25"/>
    </row>
    <row r="203" spans="1:26" s="24" customFormat="1" ht="13.5" x14ac:dyDescent="0.25">
      <c r="A203" s="30"/>
      <c r="B203" s="27"/>
      <c r="H203" s="26"/>
      <c r="I203" s="30"/>
      <c r="J203" s="30"/>
      <c r="K203" s="39"/>
      <c r="L203" s="41"/>
      <c r="M203" s="42"/>
      <c r="N203" s="25"/>
      <c r="O203" s="52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s="24" customFormat="1" ht="13.5" x14ac:dyDescent="0.25">
      <c r="A204" s="30"/>
      <c r="B204" s="27"/>
      <c r="H204" s="26"/>
      <c r="I204" s="30"/>
      <c r="J204" s="30"/>
      <c r="K204" s="39"/>
      <c r="L204" s="41"/>
      <c r="M204" s="42"/>
      <c r="N204" s="25"/>
      <c r="O204" s="52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s="24" customFormat="1" ht="13.5" x14ac:dyDescent="0.25">
      <c r="A205" s="30"/>
      <c r="B205" s="62" t="s">
        <v>114</v>
      </c>
      <c r="C205" s="63"/>
      <c r="D205" s="63"/>
      <c r="E205" s="63"/>
      <c r="F205" s="63"/>
      <c r="G205" s="63"/>
      <c r="H205" s="64"/>
      <c r="I205" s="30"/>
      <c r="J205" s="30"/>
      <c r="K205" s="39"/>
      <c r="L205" s="41"/>
      <c r="M205" s="42">
        <f t="shared" ref="M205" si="34">K205*L205</f>
        <v>0</v>
      </c>
      <c r="O205" s="52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s="24" customFormat="1" ht="13.5" x14ac:dyDescent="0.25">
      <c r="A206" s="30"/>
      <c r="B206" s="27"/>
      <c r="H206" s="26"/>
      <c r="I206" s="30"/>
      <c r="J206" s="30"/>
      <c r="K206" s="39"/>
      <c r="L206" s="41"/>
      <c r="M206" s="42">
        <f t="shared" ref="M206" si="35">K206*L206</f>
        <v>0</v>
      </c>
      <c r="N206" s="25"/>
      <c r="O206" s="25"/>
      <c r="P206" s="25"/>
      <c r="Q206" s="25"/>
      <c r="R206" s="25"/>
      <c r="S206" s="25"/>
      <c r="T206" s="25"/>
      <c r="U206" s="25"/>
      <c r="X206" s="25"/>
      <c r="Y206" s="25"/>
      <c r="Z206" s="25"/>
    </row>
    <row r="207" spans="1:26" s="24" customFormat="1" ht="13.5" x14ac:dyDescent="0.25">
      <c r="A207" s="36" t="s">
        <v>240</v>
      </c>
      <c r="B207" s="37" t="s">
        <v>32</v>
      </c>
      <c r="H207" s="26"/>
      <c r="I207" s="30"/>
      <c r="J207" s="30"/>
      <c r="K207" s="39"/>
      <c r="L207" s="41"/>
      <c r="M207" s="42">
        <f t="shared" ref="M207" si="36">K207*L207</f>
        <v>0</v>
      </c>
      <c r="N207" s="25"/>
      <c r="O207" s="52"/>
      <c r="P207" s="25"/>
      <c r="Q207" s="25"/>
      <c r="R207" s="25"/>
      <c r="S207" s="56"/>
      <c r="T207" s="25"/>
      <c r="U207" s="25"/>
      <c r="V207" s="25"/>
      <c r="W207" s="25"/>
      <c r="X207" s="25"/>
      <c r="Y207" s="25"/>
      <c r="Z207" s="25"/>
    </row>
    <row r="208" spans="1:26" s="24" customFormat="1" ht="13.5" x14ac:dyDescent="0.25">
      <c r="A208" s="36" t="s">
        <v>241</v>
      </c>
      <c r="B208" s="27" t="s">
        <v>30</v>
      </c>
      <c r="H208" s="26"/>
      <c r="I208" s="30" t="s">
        <v>19</v>
      </c>
      <c r="J208" s="30">
        <v>1</v>
      </c>
      <c r="K208" s="39"/>
      <c r="L208" s="41"/>
      <c r="M208" s="42">
        <f>K208*L208</f>
        <v>0</v>
      </c>
      <c r="N208" s="25"/>
      <c r="O208" s="52"/>
      <c r="P208" s="25"/>
      <c r="Q208" s="66"/>
      <c r="R208" s="25"/>
      <c r="S208" s="56"/>
      <c r="T208" s="25"/>
      <c r="U208" s="25"/>
      <c r="V208" s="25"/>
      <c r="W208" s="25"/>
      <c r="X208" s="25"/>
      <c r="Y208" s="25"/>
      <c r="Z208" s="25"/>
    </row>
    <row r="209" spans="1:26" s="24" customFormat="1" ht="13.5" x14ac:dyDescent="0.25">
      <c r="A209" s="30"/>
      <c r="B209" s="27"/>
      <c r="H209" s="26"/>
      <c r="I209" s="30"/>
      <c r="J209" s="30"/>
      <c r="K209" s="39"/>
      <c r="L209" s="41"/>
      <c r="M209" s="42">
        <f t="shared" ref="M209" si="37">K209*L209</f>
        <v>0</v>
      </c>
      <c r="N209" s="25"/>
      <c r="O209" s="25"/>
      <c r="P209" s="25"/>
      <c r="Q209" s="25"/>
      <c r="R209" s="25"/>
      <c r="S209" s="25"/>
      <c r="T209" s="25"/>
      <c r="U209" s="25"/>
      <c r="X209" s="25"/>
      <c r="Y209" s="25"/>
      <c r="Z209" s="25"/>
    </row>
    <row r="210" spans="1:26" s="24" customFormat="1" ht="13.5" x14ac:dyDescent="0.25">
      <c r="A210" s="36" t="s">
        <v>242</v>
      </c>
      <c r="B210" s="47" t="s">
        <v>39</v>
      </c>
      <c r="H210" s="26"/>
      <c r="I210" s="30"/>
      <c r="J210" s="30"/>
      <c r="K210" s="39"/>
      <c r="L210" s="41"/>
      <c r="M210" s="42">
        <f t="shared" ref="M210" si="38">K210*L210</f>
        <v>0</v>
      </c>
      <c r="N210" s="25"/>
      <c r="O210" s="52"/>
      <c r="P210" s="25"/>
      <c r="Q210" s="25"/>
      <c r="R210" s="25"/>
      <c r="S210" s="56"/>
      <c r="T210" s="25"/>
      <c r="U210" s="25"/>
      <c r="V210" s="25"/>
      <c r="W210" s="25"/>
      <c r="X210" s="25"/>
      <c r="Y210" s="25"/>
      <c r="Z210" s="25"/>
    </row>
    <row r="211" spans="1:26" s="24" customFormat="1" ht="13.5" x14ac:dyDescent="0.25">
      <c r="A211" s="36"/>
      <c r="B211" s="27" t="s">
        <v>40</v>
      </c>
      <c r="H211" s="26"/>
      <c r="I211" s="30" t="s">
        <v>19</v>
      </c>
      <c r="J211" s="30">
        <v>1</v>
      </c>
      <c r="K211" s="39"/>
      <c r="L211" s="41"/>
      <c r="M211" s="42">
        <f>K211*L211</f>
        <v>0</v>
      </c>
      <c r="N211" s="25"/>
      <c r="O211" s="52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s="24" customFormat="1" ht="13.5" x14ac:dyDescent="0.25">
      <c r="A212" s="30"/>
      <c r="B212" s="27"/>
      <c r="H212" s="26"/>
      <c r="I212" s="30"/>
      <c r="J212" s="30"/>
      <c r="K212" s="39"/>
      <c r="L212" s="41"/>
      <c r="M212" s="42">
        <f>K212*L212</f>
        <v>0</v>
      </c>
      <c r="N212" s="25"/>
      <c r="O212" s="25"/>
      <c r="P212" s="25"/>
      <c r="Q212" s="25"/>
      <c r="R212" s="25"/>
      <c r="S212" s="25"/>
      <c r="T212" s="25"/>
      <c r="U212" s="25"/>
      <c r="X212" s="25"/>
      <c r="Y212" s="25"/>
      <c r="Z212" s="25"/>
    </row>
    <row r="213" spans="1:26" s="24" customFormat="1" ht="13.5" x14ac:dyDescent="0.25">
      <c r="A213" s="36" t="s">
        <v>243</v>
      </c>
      <c r="B213" s="37" t="s">
        <v>37</v>
      </c>
      <c r="H213" s="26"/>
      <c r="I213" s="30"/>
      <c r="J213" s="30"/>
      <c r="K213" s="39"/>
      <c r="L213" s="41"/>
      <c r="M213" s="42">
        <f>K213*L213</f>
        <v>0</v>
      </c>
      <c r="N213" s="25"/>
      <c r="O213" s="52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s="24" customFormat="1" ht="13.5" x14ac:dyDescent="0.25">
      <c r="A214" s="36" t="s">
        <v>244</v>
      </c>
      <c r="B214" s="48" t="s">
        <v>48</v>
      </c>
      <c r="H214" s="26"/>
      <c r="I214" s="30"/>
      <c r="J214" s="30"/>
      <c r="K214" s="39"/>
      <c r="L214" s="41"/>
      <c r="M214" s="42">
        <f t="shared" ref="M214" si="39">K214*L214</f>
        <v>0</v>
      </c>
      <c r="N214" s="25"/>
      <c r="O214" s="52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s="24" customFormat="1" ht="13.5" x14ac:dyDescent="0.25">
      <c r="A215" s="30" t="s">
        <v>245</v>
      </c>
      <c r="B215" s="27" t="s">
        <v>103</v>
      </c>
      <c r="H215" s="26"/>
      <c r="I215" s="30" t="s">
        <v>10</v>
      </c>
      <c r="J215" s="30">
        <v>4</v>
      </c>
      <c r="K215" s="39"/>
      <c r="L215" s="41"/>
      <c r="M215" s="42">
        <f t="shared" ref="M215:M223" si="40">K215*L215</f>
        <v>0</v>
      </c>
      <c r="N215" s="25"/>
      <c r="O215" s="52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s="24" customFormat="1" ht="13.5" x14ac:dyDescent="0.25">
      <c r="A216" s="30" t="s">
        <v>246</v>
      </c>
      <c r="B216" s="12" t="s">
        <v>100</v>
      </c>
      <c r="H216" s="26"/>
      <c r="I216" s="30" t="s">
        <v>10</v>
      </c>
      <c r="J216" s="55">
        <v>4</v>
      </c>
      <c r="K216" s="39"/>
      <c r="L216" s="41"/>
      <c r="M216" s="42">
        <f t="shared" si="40"/>
        <v>0</v>
      </c>
      <c r="N216" s="25"/>
      <c r="O216" s="52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s="24" customFormat="1" ht="13.5" x14ac:dyDescent="0.25">
      <c r="A217" s="30"/>
      <c r="B217" s="12"/>
      <c r="H217" s="26"/>
      <c r="I217" s="30"/>
      <c r="J217" s="30"/>
      <c r="K217" s="39"/>
      <c r="L217" s="41"/>
      <c r="M217" s="42">
        <f t="shared" si="40"/>
        <v>0</v>
      </c>
      <c r="N217" s="25"/>
      <c r="O217" s="52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s="24" customFormat="1" ht="13.5" x14ac:dyDescent="0.25">
      <c r="A218" s="36" t="s">
        <v>247</v>
      </c>
      <c r="B218" s="48" t="s">
        <v>49</v>
      </c>
      <c r="H218" s="26"/>
      <c r="I218" s="30"/>
      <c r="J218" s="30"/>
      <c r="K218" s="39"/>
      <c r="L218" s="41"/>
      <c r="M218" s="42">
        <f t="shared" si="40"/>
        <v>0</v>
      </c>
      <c r="N218" s="25"/>
      <c r="O218" s="52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s="24" customFormat="1" ht="13.5" x14ac:dyDescent="0.25">
      <c r="A219" s="30"/>
      <c r="B219" s="12"/>
      <c r="H219" s="26"/>
      <c r="I219" s="30"/>
      <c r="J219" s="30"/>
      <c r="K219" s="39"/>
      <c r="L219" s="41"/>
      <c r="M219" s="42">
        <f t="shared" si="40"/>
        <v>0</v>
      </c>
      <c r="N219" s="25"/>
      <c r="O219" s="52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s="24" customFormat="1" ht="13.5" x14ac:dyDescent="0.25">
      <c r="A220" s="36" t="s">
        <v>248</v>
      </c>
      <c r="B220" s="48" t="s">
        <v>50</v>
      </c>
      <c r="H220" s="26"/>
      <c r="I220" s="30"/>
      <c r="J220" s="30"/>
      <c r="K220" s="39"/>
      <c r="L220" s="41"/>
      <c r="M220" s="42">
        <f t="shared" si="40"/>
        <v>0</v>
      </c>
      <c r="N220" s="25"/>
      <c r="O220" s="52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s="24" customFormat="1" ht="13.5" x14ac:dyDescent="0.25">
      <c r="A221" s="30" t="s">
        <v>249</v>
      </c>
      <c r="B221" s="27" t="s">
        <v>102</v>
      </c>
      <c r="H221" s="26"/>
      <c r="I221" s="30" t="s">
        <v>10</v>
      </c>
      <c r="J221" s="30">
        <v>5</v>
      </c>
      <c r="K221" s="39"/>
      <c r="L221" s="41"/>
      <c r="M221" s="42">
        <f t="shared" si="40"/>
        <v>0</v>
      </c>
      <c r="N221" s="25"/>
      <c r="O221" s="52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s="24" customFormat="1" ht="13.5" x14ac:dyDescent="0.25">
      <c r="A222" s="30" t="s">
        <v>250</v>
      </c>
      <c r="B222" s="27" t="s">
        <v>103</v>
      </c>
      <c r="H222" s="26"/>
      <c r="I222" s="30" t="s">
        <v>10</v>
      </c>
      <c r="J222" s="30">
        <v>3</v>
      </c>
      <c r="K222" s="39"/>
      <c r="L222" s="41"/>
      <c r="M222" s="42">
        <f t="shared" si="40"/>
        <v>0</v>
      </c>
      <c r="N222" s="25"/>
      <c r="O222" s="52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s="24" customFormat="1" ht="13.5" x14ac:dyDescent="0.25">
      <c r="A223" s="30" t="s">
        <v>251</v>
      </c>
      <c r="B223" s="12" t="s">
        <v>100</v>
      </c>
      <c r="H223" s="26"/>
      <c r="I223" s="30" t="s">
        <v>10</v>
      </c>
      <c r="J223" s="55">
        <v>8</v>
      </c>
      <c r="K223" s="39"/>
      <c r="L223" s="41"/>
      <c r="M223" s="42">
        <f t="shared" si="40"/>
        <v>0</v>
      </c>
      <c r="N223" s="25"/>
      <c r="O223" s="52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s="24" customFormat="1" ht="13.5" x14ac:dyDescent="0.25">
      <c r="A224" s="30" t="s">
        <v>252</v>
      </c>
      <c r="B224" s="12" t="s">
        <v>90</v>
      </c>
      <c r="H224" s="26"/>
      <c r="I224" s="30" t="s">
        <v>91</v>
      </c>
      <c r="J224" s="30">
        <v>3</v>
      </c>
      <c r="K224" s="39"/>
      <c r="L224" s="41"/>
      <c r="M224" s="42">
        <f t="shared" ref="M224" si="41">K224*L224</f>
        <v>0</v>
      </c>
      <c r="N224" s="25"/>
      <c r="O224" s="52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s="24" customFormat="1" ht="13.5" x14ac:dyDescent="0.25">
      <c r="A225" s="30"/>
      <c r="B225" s="12"/>
      <c r="H225" s="26"/>
      <c r="I225" s="30"/>
      <c r="J225" s="30"/>
      <c r="K225" s="39"/>
      <c r="L225" s="41"/>
      <c r="M225" s="42">
        <f t="shared" ref="M225:M236" si="42">K225*L225</f>
        <v>0</v>
      </c>
      <c r="N225" s="25"/>
      <c r="O225" s="52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s="24" customFormat="1" ht="13.5" x14ac:dyDescent="0.25">
      <c r="A226" s="36" t="s">
        <v>253</v>
      </c>
      <c r="B226" s="48" t="s">
        <v>51</v>
      </c>
      <c r="H226" s="26"/>
      <c r="I226" s="30"/>
      <c r="J226" s="30"/>
      <c r="K226" s="39"/>
      <c r="L226" s="41"/>
      <c r="M226" s="42">
        <f t="shared" si="42"/>
        <v>0</v>
      </c>
      <c r="N226" s="25"/>
      <c r="O226" s="52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s="24" customFormat="1" ht="13.5" x14ac:dyDescent="0.25">
      <c r="A227" s="30" t="s">
        <v>254</v>
      </c>
      <c r="B227" s="27" t="s">
        <v>102</v>
      </c>
      <c r="H227" s="26"/>
      <c r="I227" s="30" t="s">
        <v>10</v>
      </c>
      <c r="J227" s="30">
        <v>5</v>
      </c>
      <c r="K227" s="39"/>
      <c r="L227" s="41"/>
      <c r="M227" s="42">
        <f t="shared" si="42"/>
        <v>0</v>
      </c>
      <c r="N227" s="25"/>
      <c r="O227" s="52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s="24" customFormat="1" ht="13.5" x14ac:dyDescent="0.25">
      <c r="A228" s="30" t="s">
        <v>255</v>
      </c>
      <c r="B228" s="27" t="s">
        <v>103</v>
      </c>
      <c r="H228" s="26"/>
      <c r="I228" s="30" t="s">
        <v>10</v>
      </c>
      <c r="J228" s="30">
        <v>4</v>
      </c>
      <c r="K228" s="39"/>
      <c r="L228" s="41"/>
      <c r="M228" s="42">
        <f t="shared" si="42"/>
        <v>0</v>
      </c>
      <c r="N228" s="25"/>
      <c r="O228" s="52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s="24" customFormat="1" ht="13.5" x14ac:dyDescent="0.25">
      <c r="A229" s="30" t="s">
        <v>256</v>
      </c>
      <c r="B229" s="12" t="s">
        <v>100</v>
      </c>
      <c r="H229" s="26"/>
      <c r="I229" s="30" t="s">
        <v>10</v>
      </c>
      <c r="J229" s="55">
        <v>9</v>
      </c>
      <c r="K229" s="39"/>
      <c r="L229" s="41"/>
      <c r="M229" s="42">
        <f t="shared" si="42"/>
        <v>0</v>
      </c>
      <c r="N229" s="25"/>
      <c r="O229" s="52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s="24" customFormat="1" ht="13.5" x14ac:dyDescent="0.25">
      <c r="A230" s="30" t="s">
        <v>257</v>
      </c>
      <c r="B230" s="12" t="s">
        <v>92</v>
      </c>
      <c r="H230" s="26"/>
      <c r="I230" s="30" t="s">
        <v>91</v>
      </c>
      <c r="J230" s="30">
        <v>2</v>
      </c>
      <c r="K230" s="39"/>
      <c r="L230" s="41"/>
      <c r="M230" s="42">
        <f t="shared" si="42"/>
        <v>0</v>
      </c>
      <c r="N230" s="25"/>
      <c r="O230" s="52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s="24" customFormat="1" ht="13.5" x14ac:dyDescent="0.25">
      <c r="A231" s="30"/>
      <c r="B231" s="12"/>
      <c r="H231" s="26"/>
      <c r="I231" s="30"/>
      <c r="J231" s="30"/>
      <c r="K231" s="39"/>
      <c r="L231" s="41"/>
      <c r="M231" s="42">
        <f t="shared" si="42"/>
        <v>0</v>
      </c>
      <c r="N231" s="25"/>
      <c r="O231" s="52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s="24" customFormat="1" ht="13.5" x14ac:dyDescent="0.25">
      <c r="A232" s="36" t="s">
        <v>258</v>
      </c>
      <c r="B232" s="37" t="s">
        <v>38</v>
      </c>
      <c r="H232" s="26"/>
      <c r="I232" s="30"/>
      <c r="J232" s="30"/>
      <c r="K232" s="39"/>
      <c r="L232" s="41"/>
      <c r="M232" s="42">
        <f t="shared" si="42"/>
        <v>0</v>
      </c>
      <c r="N232" s="25"/>
      <c r="O232" s="52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s="24" customFormat="1" ht="13.5" x14ac:dyDescent="0.25">
      <c r="A233" s="36" t="s">
        <v>259</v>
      </c>
      <c r="B233" s="48" t="s">
        <v>48</v>
      </c>
      <c r="H233" s="26"/>
      <c r="I233" s="30"/>
      <c r="J233" s="30"/>
      <c r="K233" s="39"/>
      <c r="L233" s="41"/>
      <c r="M233" s="42">
        <f t="shared" si="42"/>
        <v>0</v>
      </c>
      <c r="N233" s="25"/>
      <c r="O233" s="52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s="24" customFormat="1" ht="13.5" x14ac:dyDescent="0.25">
      <c r="A234" s="30" t="s">
        <v>260</v>
      </c>
      <c r="B234" s="27" t="s">
        <v>86</v>
      </c>
      <c r="H234" s="26"/>
      <c r="I234" s="30" t="s">
        <v>10</v>
      </c>
      <c r="J234" s="55">
        <v>4</v>
      </c>
      <c r="K234" s="39"/>
      <c r="L234" s="41"/>
      <c r="M234" s="42">
        <f t="shared" si="42"/>
        <v>0</v>
      </c>
      <c r="N234" s="25"/>
      <c r="O234" s="52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s="24" customFormat="1" ht="13.5" x14ac:dyDescent="0.25">
      <c r="A235" s="30"/>
      <c r="B235" s="12"/>
      <c r="H235" s="26"/>
      <c r="I235" s="30"/>
      <c r="J235" s="30"/>
      <c r="K235" s="39"/>
      <c r="L235" s="41"/>
      <c r="M235" s="42">
        <f t="shared" si="42"/>
        <v>0</v>
      </c>
      <c r="N235" s="25"/>
      <c r="O235" s="52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s="24" customFormat="1" ht="13.5" x14ac:dyDescent="0.25">
      <c r="A236" s="30" t="s">
        <v>261</v>
      </c>
      <c r="B236" s="12" t="s">
        <v>88</v>
      </c>
      <c r="H236" s="26"/>
      <c r="I236" s="30" t="s">
        <v>10</v>
      </c>
      <c r="J236" s="30">
        <v>1</v>
      </c>
      <c r="K236" s="39"/>
      <c r="L236" s="41"/>
      <c r="M236" s="42">
        <f t="shared" si="42"/>
        <v>0</v>
      </c>
      <c r="N236" s="25"/>
      <c r="O236" s="52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s="24" customFormat="1" ht="13.5" x14ac:dyDescent="0.25">
      <c r="A237" s="30"/>
      <c r="B237" s="12"/>
      <c r="H237" s="26"/>
      <c r="I237" s="30"/>
      <c r="J237" s="30"/>
      <c r="K237" s="39"/>
      <c r="L237" s="41"/>
      <c r="M237" s="42">
        <f t="shared" ref="M237" si="43">K237*L237</f>
        <v>0</v>
      </c>
      <c r="N237" s="25"/>
      <c r="O237" s="52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s="24" customFormat="1" ht="13.5" x14ac:dyDescent="0.25">
      <c r="A238" s="36" t="s">
        <v>262</v>
      </c>
      <c r="B238" s="48" t="s">
        <v>49</v>
      </c>
      <c r="H238" s="26"/>
      <c r="I238" s="30"/>
      <c r="J238" s="30"/>
      <c r="K238" s="39"/>
      <c r="L238" s="41"/>
      <c r="M238" s="42">
        <f t="shared" ref="M238:M248" si="44">K238*L238</f>
        <v>0</v>
      </c>
      <c r="N238" s="25"/>
      <c r="O238" s="52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s="24" customFormat="1" ht="13.5" x14ac:dyDescent="0.25">
      <c r="A239" s="30" t="s">
        <v>263</v>
      </c>
      <c r="B239" s="27" t="s">
        <v>86</v>
      </c>
      <c r="H239" s="26"/>
      <c r="I239" s="30" t="s">
        <v>10</v>
      </c>
      <c r="J239" s="55">
        <v>1</v>
      </c>
      <c r="K239" s="39"/>
      <c r="L239" s="41"/>
      <c r="M239" s="42">
        <f t="shared" si="44"/>
        <v>0</v>
      </c>
      <c r="N239" s="25"/>
      <c r="O239" s="52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s="24" customFormat="1" ht="13.5" x14ac:dyDescent="0.25">
      <c r="A240" s="30"/>
      <c r="B240" s="12"/>
      <c r="H240" s="26"/>
      <c r="I240" s="30"/>
      <c r="J240" s="30"/>
      <c r="K240" s="39"/>
      <c r="L240" s="41"/>
      <c r="M240" s="42">
        <f t="shared" si="44"/>
        <v>0</v>
      </c>
      <c r="N240" s="25"/>
      <c r="O240" s="52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s="24" customFormat="1" ht="13.5" x14ac:dyDescent="0.25">
      <c r="A241" s="36" t="s">
        <v>264</v>
      </c>
      <c r="B241" s="48" t="s">
        <v>50</v>
      </c>
      <c r="H241" s="26"/>
      <c r="I241" s="30"/>
      <c r="J241" s="30"/>
      <c r="K241" s="39"/>
      <c r="L241" s="41"/>
      <c r="M241" s="42">
        <f t="shared" si="44"/>
        <v>0</v>
      </c>
      <c r="N241" s="25"/>
      <c r="O241" s="52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s="24" customFormat="1" ht="13.5" x14ac:dyDescent="0.25">
      <c r="A242" s="30" t="s">
        <v>265</v>
      </c>
      <c r="B242" s="27" t="s">
        <v>86</v>
      </c>
      <c r="H242" s="26"/>
      <c r="I242" s="30" t="s">
        <v>10</v>
      </c>
      <c r="J242" s="55">
        <v>11</v>
      </c>
      <c r="K242" s="39"/>
      <c r="L242" s="41"/>
      <c r="M242" s="42">
        <f t="shared" si="44"/>
        <v>0</v>
      </c>
      <c r="N242" s="25"/>
      <c r="O242" s="52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s="24" customFormat="1" ht="13.5" x14ac:dyDescent="0.25">
      <c r="A243" s="30"/>
      <c r="B243" s="12"/>
      <c r="H243" s="26"/>
      <c r="I243" s="30"/>
      <c r="J243" s="30"/>
      <c r="K243" s="39"/>
      <c r="L243" s="41"/>
      <c r="M243" s="42">
        <f t="shared" si="44"/>
        <v>0</v>
      </c>
      <c r="N243" s="25"/>
      <c r="O243" s="52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s="24" customFormat="1" ht="13.5" x14ac:dyDescent="0.25">
      <c r="A244" s="36" t="s">
        <v>266</v>
      </c>
      <c r="B244" s="48" t="s">
        <v>51</v>
      </c>
      <c r="H244" s="26"/>
      <c r="I244" s="30"/>
      <c r="J244" s="30"/>
      <c r="K244" s="39"/>
      <c r="L244" s="41"/>
      <c r="M244" s="42">
        <f t="shared" si="44"/>
        <v>0</v>
      </c>
      <c r="N244" s="25"/>
      <c r="O244" s="52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s="24" customFormat="1" ht="13.5" x14ac:dyDescent="0.25">
      <c r="A245" s="30" t="s">
        <v>267</v>
      </c>
      <c r="B245" s="27" t="s">
        <v>86</v>
      </c>
      <c r="H245" s="26"/>
      <c r="I245" s="30" t="s">
        <v>10</v>
      </c>
      <c r="J245" s="55">
        <v>9</v>
      </c>
      <c r="K245" s="39"/>
      <c r="L245" s="41"/>
      <c r="M245" s="42">
        <f t="shared" si="44"/>
        <v>0</v>
      </c>
      <c r="N245" s="25"/>
      <c r="O245" s="52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s="24" customFormat="1" ht="13.5" x14ac:dyDescent="0.25">
      <c r="A246" s="30" t="s">
        <v>268</v>
      </c>
      <c r="B246" s="12" t="s">
        <v>89</v>
      </c>
      <c r="H246" s="26"/>
      <c r="I246" s="30" t="s">
        <v>10</v>
      </c>
      <c r="J246" s="30">
        <v>4</v>
      </c>
      <c r="K246" s="39"/>
      <c r="L246" s="41"/>
      <c r="M246" s="42">
        <f t="shared" si="44"/>
        <v>0</v>
      </c>
      <c r="N246" s="25"/>
      <c r="O246" s="52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s="24" customFormat="1" ht="13.5" x14ac:dyDescent="0.25">
      <c r="A247" s="30" t="s">
        <v>269</v>
      </c>
      <c r="B247" s="12" t="s">
        <v>107</v>
      </c>
      <c r="H247" s="26"/>
      <c r="I247" s="30" t="s">
        <v>10</v>
      </c>
      <c r="J247" s="30">
        <v>1</v>
      </c>
      <c r="K247" s="39"/>
      <c r="L247" s="41"/>
      <c r="M247" s="42">
        <f t="shared" si="44"/>
        <v>0</v>
      </c>
      <c r="N247" s="25"/>
      <c r="O247" s="52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s="24" customFormat="1" ht="13.5" x14ac:dyDescent="0.25">
      <c r="A248" s="30"/>
      <c r="B248" s="27"/>
      <c r="H248" s="26"/>
      <c r="I248" s="30"/>
      <c r="J248" s="30"/>
      <c r="K248" s="39"/>
      <c r="L248" s="41"/>
      <c r="M248" s="42">
        <f t="shared" si="44"/>
        <v>0</v>
      </c>
      <c r="N248" s="25"/>
      <c r="O248" s="52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s="24" customFormat="1" ht="13.5" x14ac:dyDescent="0.25">
      <c r="A249" s="36" t="s">
        <v>270</v>
      </c>
      <c r="B249" s="37" t="s">
        <v>41</v>
      </c>
      <c r="H249" s="26"/>
      <c r="I249" s="30"/>
      <c r="J249" s="30"/>
      <c r="K249" s="39"/>
      <c r="L249" s="41"/>
      <c r="M249" s="42">
        <f t="shared" ref="M249" si="45">K249*L249</f>
        <v>0</v>
      </c>
      <c r="N249" s="25"/>
      <c r="O249" s="52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s="24" customFormat="1" ht="13.5" x14ac:dyDescent="0.25">
      <c r="A250" s="36" t="s">
        <v>271</v>
      </c>
      <c r="B250" s="48" t="s">
        <v>48</v>
      </c>
      <c r="H250" s="26"/>
      <c r="I250" s="30"/>
      <c r="J250" s="30"/>
      <c r="K250" s="39"/>
      <c r="L250" s="41"/>
      <c r="M250" s="42">
        <f t="shared" ref="M250:M271" si="46">K250*L250</f>
        <v>0</v>
      </c>
      <c r="N250" s="25"/>
      <c r="O250" s="52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s="24" customFormat="1" ht="13.5" x14ac:dyDescent="0.25">
      <c r="A251" s="30" t="s">
        <v>272</v>
      </c>
      <c r="B251" s="27" t="s">
        <v>75</v>
      </c>
      <c r="H251" s="26"/>
      <c r="I251" s="30" t="s">
        <v>10</v>
      </c>
      <c r="J251" s="30">
        <v>2</v>
      </c>
      <c r="K251" s="39"/>
      <c r="L251" s="41"/>
      <c r="M251" s="42">
        <f t="shared" si="46"/>
        <v>0</v>
      </c>
      <c r="N251" s="25"/>
      <c r="O251" s="52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s="24" customFormat="1" ht="13.5" x14ac:dyDescent="0.25">
      <c r="A252" s="30"/>
      <c r="B252" s="27"/>
      <c r="H252" s="26"/>
      <c r="I252" s="30"/>
      <c r="J252" s="30"/>
      <c r="K252" s="39"/>
      <c r="L252" s="41"/>
      <c r="M252" s="42">
        <f t="shared" si="46"/>
        <v>0</v>
      </c>
      <c r="N252" s="25"/>
      <c r="O252" s="52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s="24" customFormat="1" ht="13.5" x14ac:dyDescent="0.25">
      <c r="A253" s="30" t="s">
        <v>273</v>
      </c>
      <c r="B253" s="27" t="s">
        <v>74</v>
      </c>
      <c r="H253" s="26"/>
      <c r="I253" s="30" t="s">
        <v>10</v>
      </c>
      <c r="J253" s="30">
        <v>2</v>
      </c>
      <c r="K253" s="39"/>
      <c r="L253" s="41"/>
      <c r="M253" s="42">
        <f t="shared" si="46"/>
        <v>0</v>
      </c>
      <c r="N253" s="25"/>
      <c r="O253" s="52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s="24" customFormat="1" ht="13.5" x14ac:dyDescent="0.25">
      <c r="A254" s="30"/>
      <c r="B254" s="27"/>
      <c r="H254" s="26"/>
      <c r="I254" s="30"/>
      <c r="J254" s="30"/>
      <c r="K254" s="39"/>
      <c r="L254" s="41"/>
      <c r="M254" s="42">
        <f t="shared" si="46"/>
        <v>0</v>
      </c>
      <c r="N254" s="25"/>
      <c r="O254" s="52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s="24" customFormat="1" ht="13.5" x14ac:dyDescent="0.25">
      <c r="A255" s="30" t="s">
        <v>274</v>
      </c>
      <c r="B255" s="27" t="s">
        <v>70</v>
      </c>
      <c r="H255" s="26"/>
      <c r="I255" s="30" t="s">
        <v>10</v>
      </c>
      <c r="J255" s="30">
        <v>2</v>
      </c>
      <c r="K255" s="39"/>
      <c r="L255" s="41"/>
      <c r="M255" s="42">
        <f t="shared" si="46"/>
        <v>0</v>
      </c>
      <c r="N255" s="25"/>
      <c r="O255" s="52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s="24" customFormat="1" ht="13.5" x14ac:dyDescent="0.25">
      <c r="A256" s="30"/>
      <c r="B256" s="12"/>
      <c r="H256" s="26"/>
      <c r="I256" s="30"/>
      <c r="J256" s="30"/>
      <c r="K256" s="39"/>
      <c r="L256" s="41"/>
      <c r="M256" s="42">
        <f t="shared" si="46"/>
        <v>0</v>
      </c>
      <c r="N256" s="25"/>
      <c r="O256" s="52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s="24" customFormat="1" ht="13.5" x14ac:dyDescent="0.25">
      <c r="A257" s="36" t="s">
        <v>275</v>
      </c>
      <c r="B257" s="48" t="s">
        <v>49</v>
      </c>
      <c r="H257" s="26"/>
      <c r="I257" s="30"/>
      <c r="J257" s="30"/>
      <c r="K257" s="39"/>
      <c r="L257" s="41"/>
      <c r="M257" s="42">
        <f t="shared" si="46"/>
        <v>0</v>
      </c>
      <c r="N257" s="25"/>
      <c r="O257" s="52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s="24" customFormat="1" ht="13.5" x14ac:dyDescent="0.25">
      <c r="A258" s="30" t="s">
        <v>276</v>
      </c>
      <c r="B258" s="27" t="s">
        <v>74</v>
      </c>
      <c r="H258" s="26"/>
      <c r="I258" s="30" t="s">
        <v>10</v>
      </c>
      <c r="J258" s="30">
        <v>1</v>
      </c>
      <c r="K258" s="39"/>
      <c r="L258" s="41"/>
      <c r="M258" s="42">
        <f t="shared" si="46"/>
        <v>0</v>
      </c>
      <c r="N258" s="25"/>
      <c r="O258" s="52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s="24" customFormat="1" ht="13.5" x14ac:dyDescent="0.25">
      <c r="A259" s="30"/>
      <c r="B259" s="27"/>
      <c r="H259" s="26"/>
      <c r="I259" s="30"/>
      <c r="J259" s="30"/>
      <c r="K259" s="39"/>
      <c r="L259" s="41"/>
      <c r="M259" s="42">
        <f t="shared" si="46"/>
        <v>0</v>
      </c>
      <c r="N259" s="25"/>
      <c r="O259" s="52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s="24" customFormat="1" ht="13.5" x14ac:dyDescent="0.25">
      <c r="A260" s="36" t="s">
        <v>277</v>
      </c>
      <c r="B260" s="48" t="s">
        <v>50</v>
      </c>
      <c r="H260" s="26"/>
      <c r="I260" s="30"/>
      <c r="J260" s="30"/>
      <c r="K260" s="39"/>
      <c r="L260" s="41"/>
      <c r="M260" s="42">
        <f t="shared" si="46"/>
        <v>0</v>
      </c>
      <c r="N260" s="25"/>
      <c r="O260" s="52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s="24" customFormat="1" ht="13.5" x14ac:dyDescent="0.25">
      <c r="A261" s="30" t="s">
        <v>278</v>
      </c>
      <c r="B261" s="27" t="s">
        <v>72</v>
      </c>
      <c r="H261" s="26"/>
      <c r="I261" s="30" t="s">
        <v>10</v>
      </c>
      <c r="J261" s="30">
        <v>6</v>
      </c>
      <c r="K261" s="39"/>
      <c r="L261" s="41"/>
      <c r="M261" s="42">
        <f t="shared" si="46"/>
        <v>0</v>
      </c>
      <c r="N261" s="25"/>
      <c r="O261" s="52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s="24" customFormat="1" ht="13.5" x14ac:dyDescent="0.25">
      <c r="A262" s="30" t="s">
        <v>279</v>
      </c>
      <c r="B262" s="27" t="s">
        <v>75</v>
      </c>
      <c r="H262" s="26"/>
      <c r="I262" s="30" t="s">
        <v>10</v>
      </c>
      <c r="J262" s="30">
        <v>1</v>
      </c>
      <c r="K262" s="39"/>
      <c r="L262" s="41"/>
      <c r="M262" s="42">
        <f t="shared" si="46"/>
        <v>0</v>
      </c>
      <c r="N262" s="25"/>
      <c r="O262" s="52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s="24" customFormat="1" ht="13.5" x14ac:dyDescent="0.25">
      <c r="A263" s="30" t="s">
        <v>280</v>
      </c>
      <c r="B263" s="27" t="s">
        <v>74</v>
      </c>
      <c r="H263" s="26"/>
      <c r="I263" s="30" t="s">
        <v>10</v>
      </c>
      <c r="J263" s="30">
        <v>4</v>
      </c>
      <c r="K263" s="39"/>
      <c r="L263" s="41"/>
      <c r="M263" s="42">
        <f t="shared" si="46"/>
        <v>0</v>
      </c>
      <c r="N263" s="25"/>
      <c r="O263" s="52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s="24" customFormat="1" ht="13.5" x14ac:dyDescent="0.25">
      <c r="A264" s="30" t="s">
        <v>281</v>
      </c>
      <c r="B264" s="27" t="s">
        <v>70</v>
      </c>
      <c r="H264" s="26"/>
      <c r="I264" s="30" t="s">
        <v>10</v>
      </c>
      <c r="J264" s="30">
        <v>1</v>
      </c>
      <c r="K264" s="39"/>
      <c r="L264" s="41"/>
      <c r="M264" s="42">
        <f t="shared" si="46"/>
        <v>0</v>
      </c>
      <c r="N264" s="25"/>
      <c r="O264" s="52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s="24" customFormat="1" ht="13.5" x14ac:dyDescent="0.25">
      <c r="A265" s="30"/>
      <c r="B265" s="12"/>
      <c r="H265" s="26"/>
      <c r="I265" s="30"/>
      <c r="J265" s="30"/>
      <c r="K265" s="39"/>
      <c r="L265" s="41"/>
      <c r="M265" s="42">
        <f t="shared" si="46"/>
        <v>0</v>
      </c>
      <c r="N265" s="25"/>
      <c r="O265" s="52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s="24" customFormat="1" ht="13.5" x14ac:dyDescent="0.25">
      <c r="A266" s="36" t="s">
        <v>282</v>
      </c>
      <c r="B266" s="48" t="s">
        <v>51</v>
      </c>
      <c r="H266" s="26"/>
      <c r="I266" s="30"/>
      <c r="J266" s="30"/>
      <c r="K266" s="39"/>
      <c r="L266" s="41"/>
      <c r="M266" s="42">
        <f t="shared" si="46"/>
        <v>0</v>
      </c>
      <c r="N266" s="25"/>
      <c r="O266" s="52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s="24" customFormat="1" ht="13.5" x14ac:dyDescent="0.25">
      <c r="A267" s="30" t="s">
        <v>283</v>
      </c>
      <c r="B267" s="27" t="s">
        <v>72</v>
      </c>
      <c r="H267" s="26"/>
      <c r="I267" s="30" t="s">
        <v>10</v>
      </c>
      <c r="J267" s="30">
        <v>4</v>
      </c>
      <c r="K267" s="39"/>
      <c r="L267" s="41"/>
      <c r="M267" s="42">
        <f t="shared" si="46"/>
        <v>0</v>
      </c>
      <c r="N267" s="25"/>
      <c r="O267" s="52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s="24" customFormat="1" ht="13.5" x14ac:dyDescent="0.25">
      <c r="A268" s="30" t="s">
        <v>284</v>
      </c>
      <c r="B268" s="27" t="s">
        <v>75</v>
      </c>
      <c r="H268" s="26"/>
      <c r="I268" s="30" t="s">
        <v>10</v>
      </c>
      <c r="J268" s="30">
        <v>1</v>
      </c>
      <c r="K268" s="39"/>
      <c r="L268" s="41"/>
      <c r="M268" s="42">
        <f t="shared" si="46"/>
        <v>0</v>
      </c>
      <c r="N268" s="25"/>
      <c r="O268" s="52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s="24" customFormat="1" ht="13.5" x14ac:dyDescent="0.25">
      <c r="A269" s="30" t="s">
        <v>285</v>
      </c>
      <c r="B269" s="27" t="s">
        <v>74</v>
      </c>
      <c r="H269" s="26"/>
      <c r="I269" s="30" t="s">
        <v>10</v>
      </c>
      <c r="J269" s="30">
        <v>4</v>
      </c>
      <c r="K269" s="39"/>
      <c r="L269" s="41"/>
      <c r="M269" s="42">
        <f t="shared" si="46"/>
        <v>0</v>
      </c>
      <c r="N269" s="25"/>
      <c r="O269" s="52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s="24" customFormat="1" ht="13.5" x14ac:dyDescent="0.25">
      <c r="A270" s="30" t="s">
        <v>286</v>
      </c>
      <c r="B270" s="27" t="s">
        <v>70</v>
      </c>
      <c r="H270" s="26"/>
      <c r="I270" s="30" t="s">
        <v>10</v>
      </c>
      <c r="J270" s="30">
        <v>1</v>
      </c>
      <c r="K270" s="39"/>
      <c r="L270" s="41"/>
      <c r="M270" s="42">
        <f t="shared" si="46"/>
        <v>0</v>
      </c>
      <c r="N270" s="25"/>
      <c r="O270" s="52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s="24" customFormat="1" ht="13.5" x14ac:dyDescent="0.25">
      <c r="A271" s="30"/>
      <c r="B271" s="12"/>
      <c r="H271" s="26"/>
      <c r="I271" s="30"/>
      <c r="J271" s="30"/>
      <c r="K271" s="39"/>
      <c r="L271" s="41"/>
      <c r="M271" s="42">
        <f t="shared" si="46"/>
        <v>0</v>
      </c>
      <c r="N271" s="25"/>
      <c r="O271" s="52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s="24" customFormat="1" ht="13.5" x14ac:dyDescent="0.25">
      <c r="A272" s="36" t="s">
        <v>287</v>
      </c>
      <c r="B272" s="37" t="s">
        <v>42</v>
      </c>
      <c r="H272" s="26"/>
      <c r="I272" s="30"/>
      <c r="J272" s="30"/>
      <c r="K272" s="39"/>
      <c r="L272" s="41"/>
      <c r="M272" s="42">
        <f t="shared" ref="M272" si="47">K272*L272</f>
        <v>0</v>
      </c>
      <c r="N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s="24" customFormat="1" ht="13.5" x14ac:dyDescent="0.25">
      <c r="A273" s="36" t="s">
        <v>288</v>
      </c>
      <c r="B273" s="48" t="s">
        <v>48</v>
      </c>
      <c r="H273" s="26"/>
      <c r="I273" s="30"/>
      <c r="J273" s="30"/>
      <c r="K273" s="39"/>
      <c r="L273" s="41"/>
      <c r="M273" s="42">
        <f t="shared" ref="M273:M289" si="48">K273*L273</f>
        <v>0</v>
      </c>
      <c r="N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s="24" customFormat="1" ht="13.5" x14ac:dyDescent="0.25">
      <c r="A274" s="30" t="s">
        <v>289</v>
      </c>
      <c r="B274" s="27" t="s">
        <v>47</v>
      </c>
      <c r="H274" s="26"/>
      <c r="I274" s="30" t="s">
        <v>56</v>
      </c>
      <c r="J274" s="30">
        <v>25</v>
      </c>
      <c r="K274" s="39"/>
      <c r="L274" s="41"/>
      <c r="M274" s="42">
        <f t="shared" si="48"/>
        <v>0</v>
      </c>
      <c r="N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s="24" customFormat="1" ht="13.5" x14ac:dyDescent="0.25">
      <c r="A275" s="30" t="s">
        <v>290</v>
      </c>
      <c r="B275" s="27" t="s">
        <v>68</v>
      </c>
      <c r="H275" s="26"/>
      <c r="I275" s="30" t="s">
        <v>10</v>
      </c>
      <c r="J275" s="55">
        <v>4</v>
      </c>
      <c r="K275" s="39"/>
      <c r="L275" s="41"/>
      <c r="M275" s="42">
        <f t="shared" si="48"/>
        <v>0</v>
      </c>
      <c r="N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s="24" customFormat="1" ht="13.5" x14ac:dyDescent="0.25">
      <c r="A276" s="30" t="s">
        <v>291</v>
      </c>
      <c r="B276" s="12" t="s">
        <v>88</v>
      </c>
      <c r="H276" s="26"/>
      <c r="I276" s="30" t="s">
        <v>10</v>
      </c>
      <c r="J276" s="30">
        <v>1</v>
      </c>
      <c r="K276" s="39"/>
      <c r="L276" s="41"/>
      <c r="M276" s="42">
        <f t="shared" si="48"/>
        <v>0</v>
      </c>
      <c r="N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s="24" customFormat="1" ht="13.5" x14ac:dyDescent="0.25">
      <c r="A277" s="36"/>
      <c r="B277" s="27"/>
      <c r="H277" s="26"/>
      <c r="I277" s="30"/>
      <c r="J277" s="30"/>
      <c r="K277" s="39"/>
      <c r="L277" s="41"/>
      <c r="M277" s="42">
        <f t="shared" si="48"/>
        <v>0</v>
      </c>
      <c r="N277" s="25"/>
      <c r="O277" s="52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s="24" customFormat="1" ht="13.5" x14ac:dyDescent="0.25">
      <c r="A278" s="36" t="s">
        <v>292</v>
      </c>
      <c r="B278" s="48" t="s">
        <v>49</v>
      </c>
      <c r="H278" s="26"/>
      <c r="I278" s="30"/>
      <c r="J278" s="30"/>
      <c r="K278" s="39"/>
      <c r="L278" s="41"/>
      <c r="M278" s="42">
        <f t="shared" si="48"/>
        <v>0</v>
      </c>
      <c r="N278" s="25"/>
      <c r="O278" s="52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s="24" customFormat="1" ht="13.5" x14ac:dyDescent="0.25">
      <c r="A279" s="30" t="s">
        <v>293</v>
      </c>
      <c r="B279" s="27" t="s">
        <v>47</v>
      </c>
      <c r="H279" s="26"/>
      <c r="I279" s="30" t="s">
        <v>56</v>
      </c>
      <c r="J279" s="30">
        <v>6</v>
      </c>
      <c r="K279" s="39"/>
      <c r="L279" s="41"/>
      <c r="M279" s="42">
        <f t="shared" si="48"/>
        <v>0</v>
      </c>
      <c r="N279" s="25"/>
      <c r="O279" s="52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s="24" customFormat="1" ht="13.5" x14ac:dyDescent="0.25">
      <c r="A280" s="30" t="s">
        <v>294</v>
      </c>
      <c r="B280" s="27" t="s">
        <v>68</v>
      </c>
      <c r="H280" s="26"/>
      <c r="I280" s="30" t="s">
        <v>10</v>
      </c>
      <c r="J280" s="55">
        <v>1</v>
      </c>
      <c r="K280" s="39"/>
      <c r="L280" s="41"/>
      <c r="M280" s="42">
        <f t="shared" si="48"/>
        <v>0</v>
      </c>
      <c r="N280" s="25"/>
      <c r="O280" s="52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s="24" customFormat="1" ht="13.5" x14ac:dyDescent="0.25">
      <c r="A281" s="36"/>
      <c r="B281" s="27"/>
      <c r="H281" s="26"/>
      <c r="I281" s="30"/>
      <c r="J281" s="30"/>
      <c r="K281" s="39"/>
      <c r="L281" s="41"/>
      <c r="M281" s="42">
        <f t="shared" si="48"/>
        <v>0</v>
      </c>
      <c r="N281" s="25"/>
      <c r="O281" s="52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s="24" customFormat="1" ht="13.5" x14ac:dyDescent="0.25">
      <c r="A282" s="36" t="s">
        <v>295</v>
      </c>
      <c r="B282" s="48" t="s">
        <v>50</v>
      </c>
      <c r="H282" s="26"/>
      <c r="I282" s="30"/>
      <c r="J282" s="30"/>
      <c r="K282" s="39"/>
      <c r="L282" s="41"/>
      <c r="M282" s="42">
        <f t="shared" si="48"/>
        <v>0</v>
      </c>
      <c r="N282" s="25"/>
      <c r="O282" s="52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s="24" customFormat="1" ht="13.5" x14ac:dyDescent="0.25">
      <c r="A283" s="30" t="s">
        <v>296</v>
      </c>
      <c r="B283" s="27" t="s">
        <v>47</v>
      </c>
      <c r="H283" s="26"/>
      <c r="I283" s="30" t="s">
        <v>56</v>
      </c>
      <c r="J283" s="30">
        <v>54</v>
      </c>
      <c r="K283" s="39"/>
      <c r="L283" s="41"/>
      <c r="M283" s="42">
        <f t="shared" si="48"/>
        <v>0</v>
      </c>
      <c r="N283" s="25"/>
      <c r="O283" s="52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s="24" customFormat="1" ht="13.5" x14ac:dyDescent="0.25">
      <c r="A284" s="30" t="s">
        <v>297</v>
      </c>
      <c r="B284" s="27" t="s">
        <v>68</v>
      </c>
      <c r="H284" s="26"/>
      <c r="I284" s="30" t="s">
        <v>10</v>
      </c>
      <c r="J284" s="55">
        <v>11</v>
      </c>
      <c r="K284" s="39"/>
      <c r="L284" s="41"/>
      <c r="M284" s="42">
        <f t="shared" si="48"/>
        <v>0</v>
      </c>
      <c r="N284" s="25"/>
      <c r="O284" s="52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s="24" customFormat="1" ht="13.5" x14ac:dyDescent="0.25">
      <c r="A285" s="36"/>
      <c r="B285" s="27"/>
      <c r="H285" s="26"/>
      <c r="I285" s="30"/>
      <c r="J285" s="30"/>
      <c r="K285" s="39"/>
      <c r="L285" s="41"/>
      <c r="M285" s="42">
        <f t="shared" si="48"/>
        <v>0</v>
      </c>
      <c r="N285" s="25"/>
      <c r="O285" s="52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s="24" customFormat="1" ht="13.5" x14ac:dyDescent="0.25">
      <c r="A286" s="36" t="s">
        <v>298</v>
      </c>
      <c r="B286" s="48" t="s">
        <v>51</v>
      </c>
      <c r="H286" s="26"/>
      <c r="I286" s="30"/>
      <c r="J286" s="30"/>
      <c r="K286" s="39"/>
      <c r="L286" s="41"/>
      <c r="M286" s="42">
        <f t="shared" si="48"/>
        <v>0</v>
      </c>
      <c r="N286" s="25"/>
      <c r="O286" s="52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s="24" customFormat="1" ht="13.5" x14ac:dyDescent="0.25">
      <c r="A287" s="30" t="s">
        <v>299</v>
      </c>
      <c r="B287" s="27" t="s">
        <v>47</v>
      </c>
      <c r="H287" s="26"/>
      <c r="I287" s="30" t="s">
        <v>56</v>
      </c>
      <c r="J287" s="30">
        <v>52</v>
      </c>
      <c r="K287" s="39"/>
      <c r="L287" s="41"/>
      <c r="M287" s="42">
        <f t="shared" si="48"/>
        <v>0</v>
      </c>
      <c r="N287" s="25"/>
      <c r="O287" s="52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s="24" customFormat="1" ht="13.5" x14ac:dyDescent="0.25">
      <c r="A288" s="30" t="s">
        <v>300</v>
      </c>
      <c r="B288" s="27" t="s">
        <v>68</v>
      </c>
      <c r="H288" s="26"/>
      <c r="I288" s="30" t="s">
        <v>10</v>
      </c>
      <c r="J288" s="55">
        <v>9</v>
      </c>
      <c r="K288" s="39"/>
      <c r="L288" s="41"/>
      <c r="M288" s="42">
        <f t="shared" si="48"/>
        <v>0</v>
      </c>
      <c r="N288" s="25"/>
      <c r="O288" s="52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s="24" customFormat="1" ht="13.5" x14ac:dyDescent="0.25">
      <c r="A289" s="30" t="s">
        <v>301</v>
      </c>
      <c r="B289" s="12" t="s">
        <v>89</v>
      </c>
      <c r="H289" s="26"/>
      <c r="I289" s="30" t="s">
        <v>10</v>
      </c>
      <c r="J289" s="30">
        <v>4</v>
      </c>
      <c r="K289" s="39"/>
      <c r="L289" s="41"/>
      <c r="M289" s="42">
        <f t="shared" si="48"/>
        <v>0</v>
      </c>
      <c r="N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s="24" customFormat="1" ht="13.5" x14ac:dyDescent="0.25">
      <c r="A290" s="30" t="s">
        <v>302</v>
      </c>
      <c r="B290" s="12" t="s">
        <v>106</v>
      </c>
      <c r="H290" s="26"/>
      <c r="I290" s="30" t="s">
        <v>10</v>
      </c>
      <c r="J290" s="30">
        <v>1</v>
      </c>
      <c r="K290" s="39"/>
      <c r="L290" s="41"/>
      <c r="M290" s="42">
        <f t="shared" ref="M290" si="49">K290*L290</f>
        <v>0</v>
      </c>
      <c r="N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s="24" customFormat="1" ht="13.5" x14ac:dyDescent="0.25">
      <c r="A291" s="30"/>
      <c r="B291" s="12"/>
      <c r="H291" s="26"/>
      <c r="I291" s="30"/>
      <c r="J291" s="30"/>
      <c r="K291" s="39"/>
      <c r="L291" s="41"/>
      <c r="M291" s="42">
        <f>K291*L291</f>
        <v>0</v>
      </c>
      <c r="N291" s="25"/>
      <c r="O291" s="52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s="24" customFormat="1" ht="13.5" x14ac:dyDescent="0.25">
      <c r="A292" s="46" t="s">
        <v>303</v>
      </c>
      <c r="B292" s="37" t="s">
        <v>13</v>
      </c>
      <c r="H292" s="26"/>
      <c r="I292" s="30"/>
      <c r="J292" s="30"/>
      <c r="K292" s="39"/>
      <c r="L292" s="41"/>
      <c r="M292" s="42">
        <f t="shared" ref="M292" si="50">K292*L292</f>
        <v>0</v>
      </c>
      <c r="N292" s="25"/>
      <c r="O292" s="52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s="24" customFormat="1" ht="13.5" x14ac:dyDescent="0.25">
      <c r="A293" s="30"/>
      <c r="B293" s="34" t="s">
        <v>20</v>
      </c>
      <c r="H293" s="26"/>
      <c r="I293" s="30" t="s">
        <v>19</v>
      </c>
      <c r="J293" s="30">
        <v>1</v>
      </c>
      <c r="K293" s="39"/>
      <c r="L293" s="42" t="s">
        <v>21</v>
      </c>
      <c r="M293" s="42" t="s">
        <v>21</v>
      </c>
      <c r="N293" s="25"/>
      <c r="O293" s="52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s="24" customFormat="1" ht="13.5" x14ac:dyDescent="0.25">
      <c r="A294" s="30"/>
      <c r="B294" s="34"/>
      <c r="H294" s="26"/>
      <c r="I294" s="30"/>
      <c r="J294" s="30"/>
      <c r="K294" s="39"/>
      <c r="L294" s="41"/>
      <c r="M294" s="42">
        <f t="shared" ref="M294" si="51">K294*L294</f>
        <v>0</v>
      </c>
      <c r="N294" s="25"/>
      <c r="O294" s="52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s="24" customFormat="1" ht="13.5" x14ac:dyDescent="0.25">
      <c r="A295" s="36" t="s">
        <v>304</v>
      </c>
      <c r="B295" s="37" t="s">
        <v>14</v>
      </c>
      <c r="H295" s="26"/>
      <c r="I295" s="30" t="s">
        <v>10</v>
      </c>
      <c r="J295" s="30">
        <v>1</v>
      </c>
      <c r="K295" s="39"/>
      <c r="L295" s="41"/>
      <c r="M295" s="42">
        <f t="shared" ref="M295:M296" si="52">K295*L295</f>
        <v>0</v>
      </c>
      <c r="N295" s="25"/>
      <c r="O295" s="52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s="24" customFormat="1" ht="13.5" x14ac:dyDescent="0.25">
      <c r="A296" s="30"/>
      <c r="B296" s="34"/>
      <c r="H296" s="26"/>
      <c r="I296" s="30"/>
      <c r="J296" s="30"/>
      <c r="K296" s="39"/>
      <c r="L296" s="41"/>
      <c r="M296" s="42">
        <f t="shared" si="52"/>
        <v>0</v>
      </c>
      <c r="N296" s="25"/>
      <c r="O296" s="52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s="24" customFormat="1" ht="13.5" x14ac:dyDescent="0.25">
      <c r="A297" s="30"/>
      <c r="B297" s="27"/>
      <c r="H297" s="26"/>
      <c r="I297" s="30"/>
      <c r="J297" s="30"/>
      <c r="K297" s="39"/>
      <c r="L297" s="57" t="s">
        <v>115</v>
      </c>
      <c r="M297" s="65">
        <f>SUM(M205:M291)</f>
        <v>0</v>
      </c>
      <c r="N297" s="25"/>
      <c r="O297" s="25"/>
      <c r="P297" s="25"/>
      <c r="Q297" s="25"/>
      <c r="R297" s="25"/>
      <c r="S297" s="25"/>
      <c r="T297" s="25"/>
      <c r="U297" s="25"/>
      <c r="X297" s="25"/>
      <c r="Y297" s="25"/>
      <c r="Z297" s="25"/>
    </row>
    <row r="298" spans="1:26" s="24" customFormat="1" ht="13.5" x14ac:dyDescent="0.25">
      <c r="A298" s="30"/>
      <c r="B298" s="27"/>
      <c r="H298" s="26"/>
      <c r="I298" s="30"/>
      <c r="J298" s="30"/>
      <c r="K298" s="39"/>
      <c r="L298" s="31"/>
      <c r="M298" s="42"/>
      <c r="N298" s="25"/>
      <c r="O298" s="25"/>
      <c r="P298" s="25"/>
      <c r="Q298" s="25"/>
      <c r="R298" s="25"/>
      <c r="S298" s="25"/>
      <c r="T298" s="25"/>
      <c r="U298" s="25"/>
      <c r="X298" s="25"/>
      <c r="Y298" s="25"/>
      <c r="Z298" s="25"/>
    </row>
    <row r="299" spans="1:26" s="24" customFormat="1" ht="13.5" x14ac:dyDescent="0.25">
      <c r="A299" s="30"/>
      <c r="B299" s="27"/>
      <c r="H299" s="26"/>
      <c r="I299" s="30"/>
      <c r="J299" s="30"/>
      <c r="K299" s="39"/>
      <c r="L299" s="57" t="s">
        <v>18</v>
      </c>
      <c r="M299" s="44">
        <f>M297*0.2</f>
        <v>0</v>
      </c>
      <c r="N299" s="25"/>
      <c r="O299" s="25"/>
      <c r="P299" s="25"/>
      <c r="Q299" s="25"/>
      <c r="R299" s="25"/>
      <c r="S299" s="25"/>
      <c r="T299" s="25"/>
      <c r="U299" s="25"/>
      <c r="X299" s="25"/>
      <c r="Y299" s="25"/>
      <c r="Z299" s="25"/>
    </row>
    <row r="300" spans="1:26" s="24" customFormat="1" ht="13.5" x14ac:dyDescent="0.25">
      <c r="A300" s="30"/>
      <c r="B300" s="27"/>
      <c r="H300" s="26"/>
      <c r="I300" s="30"/>
      <c r="J300" s="30"/>
      <c r="K300" s="39"/>
      <c r="L300" s="31"/>
      <c r="M300" s="42"/>
      <c r="N300" s="25"/>
      <c r="O300" s="25"/>
      <c r="P300" s="25"/>
      <c r="Q300" s="25"/>
      <c r="R300" s="25"/>
      <c r="S300" s="25"/>
      <c r="T300" s="25"/>
      <c r="U300" s="25"/>
      <c r="X300" s="25"/>
      <c r="Y300" s="25"/>
      <c r="Z300" s="25"/>
    </row>
    <row r="301" spans="1:26" s="24" customFormat="1" ht="13.5" x14ac:dyDescent="0.25">
      <c r="A301" s="30"/>
      <c r="B301" s="27"/>
      <c r="H301" s="26"/>
      <c r="I301" s="30"/>
      <c r="J301" s="30"/>
      <c r="K301" s="39"/>
      <c r="L301" s="57" t="s">
        <v>116</v>
      </c>
      <c r="M301" s="65">
        <f>SUM(M297:M300)</f>
        <v>0</v>
      </c>
      <c r="N301" s="25"/>
      <c r="O301" s="25"/>
      <c r="P301" s="25"/>
      <c r="Q301" s="25"/>
      <c r="R301" s="25"/>
      <c r="S301" s="25"/>
      <c r="T301" s="25"/>
      <c r="U301" s="25"/>
      <c r="X301" s="25"/>
      <c r="Y301" s="25"/>
      <c r="Z301" s="25"/>
    </row>
    <row r="302" spans="1:26" s="24" customFormat="1" ht="13.5" x14ac:dyDescent="0.25">
      <c r="A302" s="32"/>
      <c r="B302" s="35"/>
      <c r="C302" s="28"/>
      <c r="D302" s="28"/>
      <c r="E302" s="28"/>
      <c r="F302" s="28"/>
      <c r="G302" s="28"/>
      <c r="H302" s="29"/>
      <c r="I302" s="32"/>
      <c r="J302" s="32"/>
      <c r="K302" s="40"/>
      <c r="L302" s="33"/>
      <c r="M302" s="43"/>
      <c r="N302" s="25"/>
      <c r="P302" s="25"/>
      <c r="Q302" s="25"/>
      <c r="R302" s="25"/>
      <c r="S302" s="25"/>
      <c r="T302" s="25"/>
      <c r="U302" s="25"/>
      <c r="X302" s="25"/>
      <c r="Y302" s="25"/>
      <c r="Z302" s="25"/>
    </row>
    <row r="303" spans="1:26" s="24" customFormat="1" ht="13.5" x14ac:dyDescent="0.25">
      <c r="A303" s="25"/>
      <c r="M303" s="25"/>
      <c r="N303" s="25"/>
      <c r="O303" s="25"/>
      <c r="P303" s="25"/>
      <c r="Q303" s="25"/>
      <c r="R303" s="25"/>
      <c r="S303" s="25"/>
      <c r="T303" s="25"/>
      <c r="U303" s="25"/>
      <c r="X303" s="25"/>
      <c r="Y303" s="25"/>
      <c r="Z303" s="25"/>
    </row>
  </sheetData>
  <mergeCells count="1">
    <mergeCell ref="A1:M1"/>
  </mergeCells>
  <phoneticPr fontId="22" type="noConversion"/>
  <printOptions horizontalCentered="1" verticalCentered="1"/>
  <pageMargins left="0.31496062992125984" right="0.31496062992125984" top="0.55118110236220474" bottom="0.55118110236220474" header="0.31496062992125984" footer="0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B0560-A7DD-4F60-B8FA-1CCB6E24918B}">
  <sheetPr>
    <pageSetUpPr fitToPage="1"/>
  </sheetPr>
  <dimension ref="A1:AC47"/>
  <sheetViews>
    <sheetView showZeros="0" workbookViewId="0">
      <selection activeCell="C36" sqref="C36"/>
    </sheetView>
  </sheetViews>
  <sheetFormatPr baseColWidth="10" defaultColWidth="11.42578125" defaultRowHeight="16.5" x14ac:dyDescent="0.3"/>
  <cols>
    <col min="1" max="1" width="7.28515625" style="17" customWidth="1"/>
    <col min="2" max="7" width="7.28515625" style="11" customWidth="1"/>
    <col min="8" max="8" width="17.85546875" style="11" customWidth="1"/>
    <col min="9" max="9" width="5" style="11" customWidth="1"/>
    <col min="10" max="10" width="7.42578125" style="11" customWidth="1"/>
    <col min="11" max="11" width="7.5703125" style="11" customWidth="1"/>
    <col min="12" max="12" width="11.85546875" style="11" customWidth="1"/>
    <col min="13" max="13" width="16.7109375" style="17" customWidth="1"/>
    <col min="14" max="14" width="11.42578125" style="50"/>
    <col min="15" max="15" width="11.42578125" style="51"/>
    <col min="16" max="22" width="11.42578125" style="17"/>
    <col min="23" max="24" width="11.42578125" style="11"/>
    <col min="25" max="25" width="6.7109375" style="17" customWidth="1"/>
    <col min="26" max="26" width="8.140625" style="17" customWidth="1"/>
    <col min="27" max="27" width="11.42578125" style="17"/>
    <col min="28" max="16384" width="11.42578125" style="11"/>
  </cols>
  <sheetData>
    <row r="1" spans="1:27" ht="18.75" x14ac:dyDescent="0.3">
      <c r="A1" s="71" t="s">
        <v>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3"/>
    </row>
    <row r="3" spans="1:27" x14ac:dyDescent="0.3">
      <c r="A3" s="16" t="s">
        <v>31</v>
      </c>
      <c r="L3" s="67" t="s">
        <v>349</v>
      </c>
    </row>
    <row r="4" spans="1:27" x14ac:dyDescent="0.3">
      <c r="A4" s="16" t="s">
        <v>35</v>
      </c>
    </row>
    <row r="5" spans="1:27" x14ac:dyDescent="0.3">
      <c r="A5" s="16" t="str">
        <f>'Page de garde'!B36</f>
        <v>LOT 2 : Serrurerie - Métallerie</v>
      </c>
    </row>
    <row r="7" spans="1:27" s="24" customFormat="1" ht="30" x14ac:dyDescent="0.25">
      <c r="A7" s="18" t="s">
        <v>8</v>
      </c>
      <c r="B7" s="19" t="s">
        <v>9</v>
      </c>
      <c r="C7" s="20"/>
      <c r="D7" s="20"/>
      <c r="E7" s="20"/>
      <c r="F7" s="20"/>
      <c r="G7" s="20"/>
      <c r="H7" s="21"/>
      <c r="I7" s="22" t="s">
        <v>10</v>
      </c>
      <c r="J7" s="23" t="s">
        <v>16</v>
      </c>
      <c r="K7" s="38" t="s">
        <v>17</v>
      </c>
      <c r="L7" s="23" t="s">
        <v>12</v>
      </c>
      <c r="M7" s="22" t="s">
        <v>11</v>
      </c>
      <c r="N7" s="52"/>
      <c r="O7" s="25"/>
      <c r="P7" s="25"/>
      <c r="Q7" s="25"/>
      <c r="R7" s="25"/>
      <c r="S7" s="25"/>
      <c r="T7" s="25"/>
      <c r="U7" s="25"/>
      <c r="V7" s="25"/>
      <c r="Y7" s="25"/>
      <c r="Z7" s="25"/>
      <c r="AA7" s="25"/>
    </row>
    <row r="8" spans="1:27" s="24" customFormat="1" ht="13.5" x14ac:dyDescent="0.25">
      <c r="A8" s="30"/>
      <c r="B8" s="27"/>
      <c r="H8" s="26"/>
      <c r="I8" s="30"/>
      <c r="J8" s="30"/>
      <c r="K8" s="39"/>
      <c r="L8" s="41"/>
      <c r="M8" s="42">
        <f t="shared" ref="M8:M31" si="0">K8*L8</f>
        <v>0</v>
      </c>
      <c r="N8" s="52"/>
      <c r="O8" s="25"/>
      <c r="P8" s="25"/>
      <c r="Q8" s="25"/>
      <c r="R8" s="25"/>
      <c r="S8" s="25"/>
      <c r="T8" s="25"/>
      <c r="U8" s="25"/>
      <c r="V8" s="25"/>
      <c r="Y8" s="25"/>
      <c r="Z8" s="25"/>
      <c r="AA8" s="25"/>
    </row>
    <row r="9" spans="1:27" s="24" customFormat="1" ht="13.5" x14ac:dyDescent="0.25">
      <c r="A9" s="30"/>
      <c r="B9" s="58" t="s">
        <v>111</v>
      </c>
      <c r="C9" s="59"/>
      <c r="D9" s="59"/>
      <c r="E9" s="59"/>
      <c r="F9" s="59"/>
      <c r="G9" s="59"/>
      <c r="H9" s="60"/>
      <c r="I9" s="30"/>
      <c r="J9" s="30"/>
      <c r="K9" s="39"/>
      <c r="L9" s="41"/>
      <c r="M9" s="42">
        <f t="shared" ref="M9:M10" si="1">K9*L9</f>
        <v>0</v>
      </c>
      <c r="P9" s="52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s="24" customFormat="1" ht="13.5" x14ac:dyDescent="0.25">
      <c r="A10" s="30"/>
      <c r="B10" s="27"/>
      <c r="H10" s="26"/>
      <c r="I10" s="30"/>
      <c r="J10" s="30"/>
      <c r="K10" s="39"/>
      <c r="L10" s="41"/>
      <c r="M10" s="42">
        <f t="shared" si="1"/>
        <v>0</v>
      </c>
      <c r="N10" s="52"/>
      <c r="O10" s="25"/>
      <c r="P10" s="25"/>
      <c r="Q10" s="25"/>
      <c r="R10" s="25"/>
      <c r="S10" s="25"/>
      <c r="T10" s="25"/>
      <c r="U10" s="25"/>
      <c r="V10" s="25"/>
      <c r="Y10" s="25"/>
      <c r="Z10" s="25"/>
      <c r="AA10" s="25"/>
    </row>
    <row r="11" spans="1:27" s="24" customFormat="1" ht="13.5" x14ac:dyDescent="0.25">
      <c r="A11" s="36" t="s">
        <v>120</v>
      </c>
      <c r="B11" s="37" t="s">
        <v>32</v>
      </c>
      <c r="H11" s="26"/>
      <c r="I11" s="30"/>
      <c r="J11" s="30"/>
      <c r="K11" s="39"/>
      <c r="L11" s="41"/>
      <c r="M11" s="42">
        <f t="shared" si="0"/>
        <v>0</v>
      </c>
      <c r="N11" s="25"/>
      <c r="P11" s="52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</row>
    <row r="12" spans="1:27" s="24" customFormat="1" ht="13.5" x14ac:dyDescent="0.25">
      <c r="A12" s="30" t="s">
        <v>121</v>
      </c>
      <c r="B12" s="12" t="s">
        <v>36</v>
      </c>
      <c r="H12" s="26"/>
      <c r="I12" s="30" t="s">
        <v>19</v>
      </c>
      <c r="J12" s="30">
        <v>1</v>
      </c>
      <c r="K12" s="39"/>
      <c r="L12" s="41"/>
      <c r="M12" s="42">
        <f t="shared" si="0"/>
        <v>0</v>
      </c>
      <c r="N12" s="25"/>
      <c r="P12" s="52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</row>
    <row r="13" spans="1:27" s="24" customFormat="1" ht="13.5" x14ac:dyDescent="0.25">
      <c r="A13" s="30"/>
      <c r="B13" s="27"/>
      <c r="H13" s="26"/>
      <c r="I13" s="30"/>
      <c r="J13" s="30"/>
      <c r="K13" s="39"/>
      <c r="L13" s="41"/>
      <c r="M13" s="42">
        <f t="shared" si="0"/>
        <v>0</v>
      </c>
      <c r="P13" s="52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</row>
    <row r="14" spans="1:27" s="24" customFormat="1" ht="13.5" x14ac:dyDescent="0.25">
      <c r="A14" s="30"/>
      <c r="B14" s="27" t="s">
        <v>30</v>
      </c>
      <c r="H14" s="26"/>
      <c r="I14" s="30" t="s">
        <v>19</v>
      </c>
      <c r="J14" s="30">
        <v>1</v>
      </c>
      <c r="K14" s="39"/>
      <c r="L14" s="41"/>
      <c r="M14" s="42">
        <f t="shared" si="0"/>
        <v>0</v>
      </c>
      <c r="P14" s="52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s="24" customFormat="1" ht="13.5" x14ac:dyDescent="0.25">
      <c r="A15" s="30"/>
      <c r="B15" s="27"/>
      <c r="H15" s="26"/>
      <c r="I15" s="30"/>
      <c r="J15" s="30"/>
      <c r="K15" s="39"/>
      <c r="L15" s="41"/>
      <c r="M15" s="42">
        <f t="shared" si="0"/>
        <v>0</v>
      </c>
      <c r="P15" s="52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</row>
    <row r="16" spans="1:27" s="24" customFormat="1" ht="13.5" x14ac:dyDescent="0.25">
      <c r="A16" s="36" t="s">
        <v>123</v>
      </c>
      <c r="B16" s="37" t="s">
        <v>37</v>
      </c>
      <c r="H16" s="26"/>
      <c r="I16" s="30"/>
      <c r="J16" s="30"/>
      <c r="K16" s="39"/>
      <c r="L16" s="41"/>
      <c r="M16" s="42">
        <f t="shared" si="0"/>
        <v>0</v>
      </c>
      <c r="N16" s="25"/>
      <c r="P16" s="52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</row>
    <row r="17" spans="1:29" s="24" customFormat="1" ht="13.5" x14ac:dyDescent="0.25">
      <c r="A17" s="30" t="s">
        <v>124</v>
      </c>
      <c r="B17" s="27" t="s">
        <v>108</v>
      </c>
      <c r="H17" s="26"/>
      <c r="I17" s="30" t="s">
        <v>19</v>
      </c>
      <c r="J17" s="30">
        <v>1</v>
      </c>
      <c r="K17" s="39"/>
      <c r="L17" s="41"/>
      <c r="M17" s="42">
        <f t="shared" si="0"/>
        <v>0</v>
      </c>
      <c r="N17" s="25"/>
      <c r="P17" s="52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</row>
    <row r="18" spans="1:29" s="24" customFormat="1" ht="13.5" x14ac:dyDescent="0.25">
      <c r="A18" s="30"/>
      <c r="B18" s="27"/>
      <c r="H18" s="26"/>
      <c r="I18" s="30"/>
      <c r="J18" s="30"/>
      <c r="K18" s="39"/>
      <c r="L18" s="41"/>
      <c r="M18" s="42">
        <f t="shared" ref="M18" si="2">K18*L18</f>
        <v>0</v>
      </c>
      <c r="P18" s="52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</row>
    <row r="19" spans="1:29" s="24" customFormat="1" ht="13.5" x14ac:dyDescent="0.25">
      <c r="A19" s="30" t="s">
        <v>125</v>
      </c>
      <c r="B19" s="47" t="s">
        <v>39</v>
      </c>
      <c r="H19" s="26"/>
      <c r="I19" s="30"/>
      <c r="J19" s="30"/>
      <c r="K19" s="39"/>
      <c r="L19" s="41"/>
      <c r="M19" s="42">
        <f t="shared" si="0"/>
        <v>0</v>
      </c>
      <c r="N19" s="25"/>
      <c r="P19" s="52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</row>
    <row r="20" spans="1:29" s="24" customFormat="1" ht="13.5" x14ac:dyDescent="0.25">
      <c r="A20" s="30"/>
      <c r="B20" s="27" t="s">
        <v>40</v>
      </c>
      <c r="H20" s="26"/>
      <c r="I20" s="30" t="s">
        <v>19</v>
      </c>
      <c r="J20" s="30">
        <v>1</v>
      </c>
      <c r="K20" s="39"/>
      <c r="L20" s="41"/>
      <c r="M20" s="42">
        <f t="shared" si="0"/>
        <v>0</v>
      </c>
      <c r="N20" s="25"/>
      <c r="P20" s="52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</row>
    <row r="21" spans="1:29" s="24" customFormat="1" ht="13.5" x14ac:dyDescent="0.25">
      <c r="A21" s="30"/>
      <c r="B21" s="27"/>
      <c r="H21" s="26"/>
      <c r="I21" s="30"/>
      <c r="J21" s="30"/>
      <c r="K21" s="39"/>
      <c r="L21" s="41"/>
      <c r="M21" s="42">
        <f t="shared" si="0"/>
        <v>0</v>
      </c>
      <c r="P21" s="52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</row>
    <row r="22" spans="1:29" s="24" customFormat="1" ht="13.5" x14ac:dyDescent="0.25">
      <c r="A22" s="36" t="s">
        <v>127</v>
      </c>
      <c r="B22" s="37" t="s">
        <v>44</v>
      </c>
      <c r="H22" s="26"/>
      <c r="I22" s="30"/>
      <c r="J22" s="30"/>
      <c r="K22" s="39"/>
      <c r="L22" s="41"/>
      <c r="M22" s="42">
        <f t="shared" si="0"/>
        <v>0</v>
      </c>
      <c r="N22" s="25"/>
      <c r="P22" s="52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9" s="24" customFormat="1" ht="13.5" x14ac:dyDescent="0.25">
      <c r="A23" s="30" t="s">
        <v>305</v>
      </c>
      <c r="B23" s="27" t="s">
        <v>58</v>
      </c>
      <c r="H23" s="26"/>
      <c r="I23" s="30" t="s">
        <v>10</v>
      </c>
      <c r="J23" s="30">
        <v>1</v>
      </c>
      <c r="K23" s="39"/>
      <c r="L23" s="41"/>
      <c r="M23" s="42">
        <f t="shared" si="0"/>
        <v>0</v>
      </c>
      <c r="N23" s="25"/>
      <c r="P23" s="52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</row>
    <row r="24" spans="1:29" s="24" customFormat="1" ht="13.5" x14ac:dyDescent="0.25">
      <c r="A24" s="30"/>
      <c r="B24" s="12"/>
      <c r="H24" s="26"/>
      <c r="I24" s="30"/>
      <c r="J24" s="30"/>
      <c r="K24" s="39"/>
      <c r="L24" s="41"/>
      <c r="M24" s="42">
        <f>K24*L24</f>
        <v>0</v>
      </c>
      <c r="P24" s="52"/>
      <c r="Q24" s="25"/>
      <c r="R24" s="25"/>
      <c r="S24" s="25"/>
      <c r="T24" s="25"/>
      <c r="U24" s="25"/>
      <c r="V24" s="25"/>
      <c r="W24" s="25"/>
      <c r="X24" s="25"/>
      <c r="Y24" s="25"/>
      <c r="Z24" s="53"/>
      <c r="AA24" s="25"/>
      <c r="AB24" s="49"/>
      <c r="AC24" s="49"/>
    </row>
    <row r="25" spans="1:29" s="24" customFormat="1" ht="13.5" x14ac:dyDescent="0.25">
      <c r="A25" s="30" t="s">
        <v>128</v>
      </c>
      <c r="B25" s="27" t="s">
        <v>59</v>
      </c>
      <c r="H25" s="26"/>
      <c r="I25" s="30" t="s">
        <v>10</v>
      </c>
      <c r="J25" s="30">
        <v>1</v>
      </c>
      <c r="K25" s="39"/>
      <c r="L25" s="41"/>
      <c r="M25" s="42">
        <f t="shared" si="0"/>
        <v>0</v>
      </c>
      <c r="N25" s="25"/>
      <c r="P25" s="52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1:29" s="24" customFormat="1" ht="13.5" x14ac:dyDescent="0.25">
      <c r="A26" s="30"/>
      <c r="B26" s="12"/>
      <c r="H26" s="26"/>
      <c r="I26" s="30"/>
      <c r="J26" s="30"/>
      <c r="K26" s="39"/>
      <c r="L26" s="41"/>
      <c r="M26" s="42">
        <f t="shared" si="0"/>
        <v>0</v>
      </c>
      <c r="P26" s="52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9" s="24" customFormat="1" ht="13.5" x14ac:dyDescent="0.25">
      <c r="A27" s="30" t="s">
        <v>306</v>
      </c>
      <c r="B27" s="27" t="s">
        <v>109</v>
      </c>
      <c r="H27" s="26"/>
      <c r="I27" s="30" t="s">
        <v>19</v>
      </c>
      <c r="J27" s="30">
        <v>1</v>
      </c>
      <c r="K27" s="39"/>
      <c r="L27" s="41"/>
      <c r="M27" s="42">
        <f t="shared" si="0"/>
        <v>0</v>
      </c>
      <c r="N27" s="25"/>
      <c r="P27" s="52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9" s="24" customFormat="1" ht="13.5" x14ac:dyDescent="0.25">
      <c r="A28" s="30"/>
      <c r="B28" s="12"/>
      <c r="H28" s="26"/>
      <c r="I28" s="30"/>
      <c r="J28" s="30"/>
      <c r="K28" s="39"/>
      <c r="L28" s="41"/>
      <c r="M28" s="42">
        <f t="shared" ref="M28" si="3">K28*L28</f>
        <v>0</v>
      </c>
      <c r="O28" s="25"/>
      <c r="P28" s="52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9" s="24" customFormat="1" ht="13.5" x14ac:dyDescent="0.25">
      <c r="A29" s="30" t="s">
        <v>130</v>
      </c>
      <c r="B29" s="27" t="s">
        <v>98</v>
      </c>
      <c r="H29" s="26"/>
      <c r="I29" s="30" t="s">
        <v>19</v>
      </c>
      <c r="J29" s="30">
        <v>1</v>
      </c>
      <c r="K29" s="39"/>
      <c r="L29" s="41"/>
      <c r="M29" s="42">
        <f t="shared" ref="M29:M30" si="4">K29*L29</f>
        <v>0</v>
      </c>
      <c r="N29" s="25"/>
      <c r="O29" s="25"/>
      <c r="P29" s="52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29" s="24" customFormat="1" ht="13.5" x14ac:dyDescent="0.25">
      <c r="A30" s="30"/>
      <c r="B30" s="12"/>
      <c r="H30" s="26"/>
      <c r="I30" s="30"/>
      <c r="J30" s="30"/>
      <c r="K30" s="39"/>
      <c r="L30" s="41"/>
      <c r="M30" s="42">
        <f t="shared" si="4"/>
        <v>0</v>
      </c>
      <c r="P30" s="52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9" s="24" customFormat="1" ht="13.5" x14ac:dyDescent="0.25">
      <c r="A31" s="46" t="s">
        <v>118</v>
      </c>
      <c r="B31" s="37" t="s">
        <v>13</v>
      </c>
      <c r="H31" s="26"/>
      <c r="I31" s="30"/>
      <c r="J31" s="30"/>
      <c r="K31" s="39"/>
      <c r="L31" s="41"/>
      <c r="M31" s="42">
        <f t="shared" si="0"/>
        <v>0</v>
      </c>
      <c r="N31" s="25"/>
      <c r="P31" s="52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</row>
    <row r="32" spans="1:29" s="24" customFormat="1" ht="13.5" x14ac:dyDescent="0.25">
      <c r="A32" s="30"/>
      <c r="B32" s="34" t="s">
        <v>20</v>
      </c>
      <c r="H32" s="26"/>
      <c r="I32" s="30" t="s">
        <v>19</v>
      </c>
      <c r="J32" s="30">
        <v>1</v>
      </c>
      <c r="K32" s="39"/>
      <c r="L32" s="42" t="s">
        <v>21</v>
      </c>
      <c r="M32" s="42" t="s">
        <v>21</v>
      </c>
      <c r="N32" s="25"/>
      <c r="P32" s="52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</row>
    <row r="33" spans="1:27" s="24" customFormat="1" ht="13.5" x14ac:dyDescent="0.25">
      <c r="A33" s="30"/>
      <c r="B33" s="34"/>
      <c r="H33" s="26"/>
      <c r="I33" s="30"/>
      <c r="J33" s="30"/>
      <c r="K33" s="39"/>
      <c r="L33" s="41"/>
      <c r="M33" s="42">
        <f t="shared" ref="M33:M34" si="5">K33*L33</f>
        <v>0</v>
      </c>
      <c r="P33" s="52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</row>
    <row r="34" spans="1:27" s="24" customFormat="1" ht="13.5" x14ac:dyDescent="0.25">
      <c r="A34" s="36" t="s">
        <v>119</v>
      </c>
      <c r="B34" s="37" t="s">
        <v>14</v>
      </c>
      <c r="H34" s="26"/>
      <c r="I34" s="30" t="s">
        <v>10</v>
      </c>
      <c r="J34" s="30">
        <v>1</v>
      </c>
      <c r="K34" s="39"/>
      <c r="L34" s="41"/>
      <c r="M34" s="42">
        <f t="shared" si="5"/>
        <v>0</v>
      </c>
      <c r="N34" s="25"/>
      <c r="P34" s="52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</row>
    <row r="35" spans="1:27" s="24" customFormat="1" ht="13.5" x14ac:dyDescent="0.25">
      <c r="A35" s="30"/>
      <c r="B35" s="34"/>
      <c r="H35" s="26"/>
      <c r="I35" s="30"/>
      <c r="J35" s="30"/>
      <c r="K35" s="39"/>
      <c r="L35" s="41"/>
      <c r="M35" s="42">
        <f t="shared" ref="M35" si="6">K35*L35</f>
        <v>0</v>
      </c>
      <c r="P35" s="52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27" s="24" customFormat="1" ht="13.5" x14ac:dyDescent="0.25">
      <c r="A36" s="30"/>
      <c r="B36" s="27"/>
      <c r="H36" s="26"/>
      <c r="I36" s="30"/>
      <c r="J36" s="30"/>
      <c r="K36" s="39"/>
      <c r="L36" s="57" t="s">
        <v>112</v>
      </c>
      <c r="M36" s="61">
        <f>SUM(M8:M35)</f>
        <v>0</v>
      </c>
      <c r="N36" s="25"/>
      <c r="O36" s="25"/>
      <c r="P36" s="25"/>
      <c r="Q36" s="25"/>
      <c r="R36" s="25"/>
      <c r="S36" s="25"/>
      <c r="T36" s="25"/>
      <c r="U36" s="25"/>
      <c r="V36" s="25"/>
      <c r="Y36" s="25"/>
      <c r="Z36" s="25"/>
      <c r="AA36" s="25"/>
    </row>
    <row r="37" spans="1:27" s="24" customFormat="1" ht="13.5" x14ac:dyDescent="0.25">
      <c r="A37" s="30"/>
      <c r="B37" s="27"/>
      <c r="H37" s="26"/>
      <c r="I37" s="30"/>
      <c r="J37" s="30"/>
      <c r="K37" s="39"/>
      <c r="L37" s="31"/>
      <c r="M37" s="42"/>
      <c r="N37" s="52"/>
      <c r="O37" s="25"/>
      <c r="P37" s="25"/>
      <c r="Q37" s="25"/>
      <c r="R37" s="25"/>
      <c r="S37" s="25"/>
      <c r="T37" s="25"/>
      <c r="U37" s="25"/>
      <c r="V37" s="25"/>
      <c r="Y37" s="25"/>
      <c r="Z37" s="25"/>
      <c r="AA37" s="25"/>
    </row>
    <row r="38" spans="1:27" s="24" customFormat="1" ht="13.5" x14ac:dyDescent="0.25">
      <c r="A38" s="30"/>
      <c r="B38" s="27"/>
      <c r="H38" s="26"/>
      <c r="I38" s="30"/>
      <c r="J38" s="30"/>
      <c r="K38" s="39"/>
      <c r="L38" s="57" t="s">
        <v>18</v>
      </c>
      <c r="M38" s="44">
        <f>M36*0.2</f>
        <v>0</v>
      </c>
      <c r="N38" s="52"/>
      <c r="O38" s="25"/>
      <c r="P38" s="25"/>
      <c r="Q38" s="25"/>
      <c r="R38" s="25"/>
      <c r="S38" s="25"/>
      <c r="T38" s="25"/>
      <c r="U38" s="25"/>
      <c r="V38" s="25"/>
      <c r="Y38" s="25"/>
      <c r="Z38" s="25"/>
      <c r="AA38" s="25"/>
    </row>
    <row r="39" spans="1:27" s="24" customFormat="1" ht="13.5" x14ac:dyDescent="0.25">
      <c r="A39" s="30"/>
      <c r="B39" s="27"/>
      <c r="H39" s="26"/>
      <c r="I39" s="30"/>
      <c r="J39" s="30"/>
      <c r="K39" s="39"/>
      <c r="L39" s="31"/>
      <c r="M39" s="42"/>
      <c r="N39" s="52"/>
      <c r="O39" s="25"/>
      <c r="P39" s="25"/>
      <c r="Q39" s="25"/>
      <c r="R39" s="25"/>
      <c r="S39" s="25"/>
      <c r="T39" s="25"/>
      <c r="U39" s="25"/>
      <c r="V39" s="25"/>
      <c r="Y39" s="25"/>
      <c r="Z39" s="25"/>
      <c r="AA39" s="25"/>
    </row>
    <row r="40" spans="1:27" s="24" customFormat="1" ht="13.5" x14ac:dyDescent="0.25">
      <c r="A40" s="30"/>
      <c r="B40" s="27"/>
      <c r="H40" s="26"/>
      <c r="I40" s="30"/>
      <c r="J40" s="30"/>
      <c r="K40" s="39"/>
      <c r="L40" s="57" t="s">
        <v>113</v>
      </c>
      <c r="M40" s="61">
        <f>SUM(M36:M39)</f>
        <v>0</v>
      </c>
      <c r="N40" s="52"/>
      <c r="O40" s="25"/>
      <c r="P40" s="25"/>
      <c r="Q40" s="25"/>
      <c r="R40" s="25"/>
      <c r="S40" s="25"/>
      <c r="T40" s="25"/>
      <c r="U40" s="25"/>
      <c r="V40" s="25"/>
      <c r="Y40" s="25"/>
      <c r="Z40" s="25"/>
      <c r="AA40" s="25"/>
    </row>
    <row r="41" spans="1:27" s="24" customFormat="1" ht="13.5" x14ac:dyDescent="0.25">
      <c r="A41" s="32"/>
      <c r="B41" s="35"/>
      <c r="C41" s="28"/>
      <c r="D41" s="28"/>
      <c r="E41" s="28"/>
      <c r="F41" s="28"/>
      <c r="G41" s="28"/>
      <c r="H41" s="29"/>
      <c r="I41" s="32"/>
      <c r="J41" s="32"/>
      <c r="K41" s="40"/>
      <c r="L41" s="33"/>
      <c r="M41" s="43"/>
      <c r="N41" s="52"/>
      <c r="O41" s="25"/>
      <c r="P41" s="25"/>
      <c r="Q41" s="25"/>
      <c r="R41" s="25"/>
      <c r="S41" s="25"/>
      <c r="T41" s="25"/>
      <c r="U41" s="25"/>
      <c r="V41" s="25"/>
      <c r="Y41" s="25"/>
      <c r="Z41" s="25"/>
      <c r="AA41" s="25"/>
    </row>
    <row r="42" spans="1:27" s="24" customFormat="1" ht="13.5" x14ac:dyDescent="0.25">
      <c r="A42" s="25"/>
      <c r="M42" s="25"/>
      <c r="N42" s="52"/>
      <c r="O42" s="25"/>
      <c r="P42" s="25"/>
      <c r="Q42" s="25"/>
      <c r="R42" s="25"/>
      <c r="S42" s="25"/>
      <c r="T42" s="25"/>
      <c r="U42" s="25"/>
      <c r="V42" s="25"/>
      <c r="Y42" s="25"/>
      <c r="Z42" s="25"/>
      <c r="AA42" s="25"/>
    </row>
    <row r="43" spans="1:27" s="24" customFormat="1" ht="13.5" x14ac:dyDescent="0.25">
      <c r="A43" s="25"/>
      <c r="M43" s="25"/>
      <c r="N43" s="52"/>
      <c r="O43" s="25"/>
      <c r="P43" s="25"/>
      <c r="Q43" s="25"/>
      <c r="R43" s="25"/>
      <c r="S43" s="25"/>
      <c r="T43" s="25"/>
      <c r="U43" s="25"/>
      <c r="V43" s="25"/>
      <c r="Y43" s="25"/>
      <c r="Z43" s="25"/>
      <c r="AA43" s="25"/>
    </row>
    <row r="44" spans="1:27" s="24" customFormat="1" ht="13.5" x14ac:dyDescent="0.25">
      <c r="A44" s="25"/>
      <c r="M44" s="25"/>
      <c r="N44" s="52"/>
      <c r="O44" s="25"/>
      <c r="P44" s="25"/>
      <c r="Q44" s="25"/>
      <c r="R44" s="25"/>
      <c r="S44" s="25"/>
      <c r="T44" s="25"/>
      <c r="U44" s="25"/>
      <c r="V44" s="25"/>
      <c r="Y44" s="25"/>
      <c r="Z44" s="25"/>
      <c r="AA44" s="25"/>
    </row>
    <row r="45" spans="1:27" s="24" customFormat="1" ht="13.5" x14ac:dyDescent="0.25">
      <c r="A45" s="25"/>
      <c r="M45" s="25"/>
      <c r="N45" s="52"/>
      <c r="O45" s="25"/>
      <c r="P45" s="25"/>
      <c r="Q45" s="25"/>
      <c r="R45" s="25"/>
      <c r="S45" s="25"/>
      <c r="T45" s="25"/>
      <c r="U45" s="25"/>
      <c r="V45" s="25"/>
      <c r="Y45" s="25"/>
      <c r="Z45" s="25"/>
      <c r="AA45" s="25"/>
    </row>
    <row r="46" spans="1:27" s="24" customFormat="1" ht="13.5" x14ac:dyDescent="0.25">
      <c r="A46" s="25"/>
      <c r="M46" s="25"/>
      <c r="N46" s="52"/>
      <c r="O46" s="25"/>
      <c r="P46" s="25"/>
      <c r="Q46" s="25"/>
      <c r="R46" s="25"/>
      <c r="S46" s="25"/>
      <c r="T46" s="25"/>
      <c r="U46" s="25"/>
      <c r="V46" s="25"/>
      <c r="Y46" s="25"/>
      <c r="Z46" s="25"/>
      <c r="AA46" s="25"/>
    </row>
    <row r="47" spans="1:27" s="24" customFormat="1" ht="13.5" x14ac:dyDescent="0.25">
      <c r="A47" s="25"/>
      <c r="M47" s="25"/>
      <c r="N47" s="52"/>
      <c r="O47" s="25"/>
      <c r="P47" s="25"/>
      <c r="Q47" s="25"/>
      <c r="R47" s="25"/>
      <c r="S47" s="25"/>
      <c r="T47" s="25"/>
      <c r="U47" s="25"/>
      <c r="V47" s="25"/>
      <c r="Y47" s="25"/>
      <c r="Z47" s="25"/>
      <c r="AA47" s="25"/>
    </row>
  </sheetData>
  <mergeCells count="1">
    <mergeCell ref="A1:M1"/>
  </mergeCells>
  <printOptions horizontalCentered="1" verticalCentered="1"/>
  <pageMargins left="0.31496062992125984" right="0.31496062992125984" top="0.55118110236220474" bottom="0.55118110236220474" header="0.31496062992125984" footer="0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EE361-ACC3-4BD8-B23D-97B8DF80B8B7}">
  <sheetPr>
    <pageSetUpPr fitToPage="1"/>
  </sheetPr>
  <dimension ref="A1:Z101"/>
  <sheetViews>
    <sheetView showZeros="0" topLeftCell="A49" workbookViewId="0">
      <selection activeCell="C90" sqref="C90"/>
    </sheetView>
  </sheetViews>
  <sheetFormatPr baseColWidth="10" defaultColWidth="11.42578125" defaultRowHeight="16.5" x14ac:dyDescent="0.3"/>
  <cols>
    <col min="1" max="1" width="9.28515625" style="17" customWidth="1"/>
    <col min="2" max="7" width="7.28515625" style="11" customWidth="1"/>
    <col min="8" max="8" width="20.28515625" style="11" customWidth="1"/>
    <col min="9" max="9" width="5" style="11" customWidth="1"/>
    <col min="10" max="10" width="7.42578125" style="11" customWidth="1"/>
    <col min="11" max="11" width="7.5703125" style="11" customWidth="1"/>
    <col min="12" max="12" width="11.85546875" style="11" customWidth="1"/>
    <col min="13" max="13" width="16.7109375" style="17" customWidth="1"/>
    <col min="14" max="14" width="4.140625" style="51" customWidth="1"/>
    <col min="15" max="21" width="11.42578125" style="17"/>
    <col min="22" max="23" width="11.42578125" style="11"/>
    <col min="24" max="24" width="6.7109375" style="17" customWidth="1"/>
    <col min="25" max="25" width="8.140625" style="17" customWidth="1"/>
    <col min="26" max="26" width="11.42578125" style="17"/>
    <col min="27" max="16384" width="11.42578125" style="11"/>
  </cols>
  <sheetData>
    <row r="1" spans="1:26" ht="18.75" x14ac:dyDescent="0.3">
      <c r="A1" s="71" t="s">
        <v>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3"/>
    </row>
    <row r="3" spans="1:26" x14ac:dyDescent="0.3">
      <c r="A3" s="16" t="s">
        <v>31</v>
      </c>
      <c r="L3" s="67" t="s">
        <v>349</v>
      </c>
    </row>
    <row r="4" spans="1:26" x14ac:dyDescent="0.3">
      <c r="A4" s="16" t="s">
        <v>35</v>
      </c>
    </row>
    <row r="5" spans="1:26" x14ac:dyDescent="0.3">
      <c r="A5" s="16" t="str">
        <f>'Page de garde'!B38</f>
        <v>LOT 3 : Electricité</v>
      </c>
    </row>
    <row r="7" spans="1:26" s="24" customFormat="1" ht="30" x14ac:dyDescent="0.25">
      <c r="A7" s="18" t="s">
        <v>8</v>
      </c>
      <c r="B7" s="19" t="s">
        <v>9</v>
      </c>
      <c r="C7" s="20"/>
      <c r="D7" s="20"/>
      <c r="E7" s="20"/>
      <c r="F7" s="20"/>
      <c r="G7" s="20"/>
      <c r="H7" s="21"/>
      <c r="I7" s="22" t="s">
        <v>10</v>
      </c>
      <c r="J7" s="23" t="s">
        <v>16</v>
      </c>
      <c r="K7" s="38" t="s">
        <v>17</v>
      </c>
      <c r="L7" s="23" t="s">
        <v>12</v>
      </c>
      <c r="M7" s="22" t="s">
        <v>11</v>
      </c>
      <c r="N7" s="25"/>
      <c r="O7" s="25"/>
      <c r="P7" s="25"/>
      <c r="Q7" s="25"/>
      <c r="R7" s="25"/>
      <c r="S7" s="25"/>
      <c r="T7" s="25"/>
      <c r="U7" s="25"/>
      <c r="X7" s="25"/>
      <c r="Y7" s="25"/>
      <c r="Z7" s="25"/>
    </row>
    <row r="8" spans="1:26" s="24" customFormat="1" ht="13.5" x14ac:dyDescent="0.25">
      <c r="A8" s="30"/>
      <c r="B8" s="27"/>
      <c r="H8" s="26"/>
      <c r="I8" s="30"/>
      <c r="J8" s="30"/>
      <c r="K8" s="39"/>
      <c r="L8" s="41"/>
      <c r="M8" s="42">
        <f t="shared" ref="M8:M45" si="0">K8*L8</f>
        <v>0</v>
      </c>
      <c r="N8" s="25"/>
      <c r="O8" s="25"/>
      <c r="P8" s="25"/>
      <c r="Q8" s="25"/>
      <c r="R8" s="25"/>
      <c r="T8" s="25"/>
      <c r="U8" s="25"/>
      <c r="X8" s="25"/>
      <c r="Y8" s="25"/>
      <c r="Z8" s="25"/>
    </row>
    <row r="9" spans="1:26" s="24" customFormat="1" ht="13.5" x14ac:dyDescent="0.25">
      <c r="A9" s="30"/>
      <c r="B9" s="58" t="s">
        <v>111</v>
      </c>
      <c r="C9" s="59"/>
      <c r="D9" s="59"/>
      <c r="E9" s="59"/>
      <c r="F9" s="59"/>
      <c r="G9" s="59"/>
      <c r="H9" s="60"/>
      <c r="I9" s="30"/>
      <c r="J9" s="30"/>
      <c r="K9" s="39"/>
      <c r="L9" s="41"/>
      <c r="M9" s="42">
        <f t="shared" si="0"/>
        <v>0</v>
      </c>
      <c r="O9" s="52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s="24" customFormat="1" ht="13.5" x14ac:dyDescent="0.25">
      <c r="A10" s="30"/>
      <c r="B10" s="27"/>
      <c r="H10" s="26"/>
      <c r="I10" s="30"/>
      <c r="J10" s="30"/>
      <c r="K10" s="39"/>
      <c r="L10" s="41"/>
      <c r="M10" s="42">
        <f t="shared" si="0"/>
        <v>0</v>
      </c>
      <c r="N10" s="25"/>
      <c r="O10" s="25"/>
      <c r="P10" s="25"/>
      <c r="Q10" s="25"/>
      <c r="R10" s="25"/>
      <c r="S10" s="25"/>
      <c r="T10" s="25"/>
      <c r="U10" s="25"/>
      <c r="X10" s="25"/>
      <c r="Y10" s="25"/>
      <c r="Z10" s="25"/>
    </row>
    <row r="11" spans="1:26" s="24" customFormat="1" ht="13.5" x14ac:dyDescent="0.25">
      <c r="A11" s="36" t="s">
        <v>120</v>
      </c>
      <c r="B11" s="37" t="s">
        <v>45</v>
      </c>
      <c r="H11" s="26"/>
      <c r="I11" s="30"/>
      <c r="J11" s="30"/>
      <c r="K11" s="39"/>
      <c r="L11" s="41"/>
      <c r="M11" s="42">
        <f t="shared" si="0"/>
        <v>0</v>
      </c>
      <c r="O11" s="52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s="24" customFormat="1" ht="13.5" x14ac:dyDescent="0.25">
      <c r="A12" s="36" t="s">
        <v>307</v>
      </c>
      <c r="B12" s="48" t="s">
        <v>50</v>
      </c>
      <c r="H12" s="26"/>
      <c r="I12" s="30"/>
      <c r="J12" s="30"/>
      <c r="K12" s="39"/>
      <c r="L12" s="41"/>
      <c r="M12" s="42">
        <f t="shared" ref="M12" si="1">K12*L12</f>
        <v>0</v>
      </c>
      <c r="O12" s="52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s="24" customFormat="1" ht="13.5" x14ac:dyDescent="0.25">
      <c r="A13" s="30" t="s">
        <v>308</v>
      </c>
      <c r="B13" s="27" t="s">
        <v>64</v>
      </c>
      <c r="H13" s="26"/>
      <c r="I13" s="30" t="s">
        <v>19</v>
      </c>
      <c r="J13" s="55">
        <v>1</v>
      </c>
      <c r="K13" s="39"/>
      <c r="L13" s="41"/>
      <c r="M13" s="42">
        <f t="shared" ref="M13" si="2">K13*L13</f>
        <v>0</v>
      </c>
      <c r="N13" s="25"/>
      <c r="O13" s="52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s="24" customFormat="1" ht="13.5" x14ac:dyDescent="0.25">
      <c r="A14" s="30"/>
      <c r="B14" s="12"/>
      <c r="H14" s="26"/>
      <c r="I14" s="30"/>
      <c r="J14" s="30"/>
      <c r="K14" s="39"/>
      <c r="L14" s="41"/>
      <c r="M14" s="42">
        <f t="shared" si="0"/>
        <v>0</v>
      </c>
      <c r="O14" s="52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s="24" customFormat="1" ht="13.5" x14ac:dyDescent="0.25">
      <c r="A15" s="36" t="s">
        <v>309</v>
      </c>
      <c r="B15" s="48" t="s">
        <v>51</v>
      </c>
      <c r="H15" s="26"/>
      <c r="I15" s="30"/>
      <c r="J15" s="30"/>
      <c r="K15" s="39"/>
      <c r="L15" s="41"/>
      <c r="M15" s="42">
        <f t="shared" ref="M15" si="3">K15*L15</f>
        <v>0</v>
      </c>
      <c r="O15" s="52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s="24" customFormat="1" ht="13.5" x14ac:dyDescent="0.25">
      <c r="A16" s="30" t="s">
        <v>310</v>
      </c>
      <c r="B16" s="27" t="s">
        <v>64</v>
      </c>
      <c r="H16" s="26"/>
      <c r="I16" s="30" t="s">
        <v>19</v>
      </c>
      <c r="J16" s="55">
        <v>2</v>
      </c>
      <c r="K16" s="39"/>
      <c r="L16" s="41"/>
      <c r="M16" s="42">
        <f t="shared" ref="M16" si="4">K16*L16</f>
        <v>0</v>
      </c>
      <c r="N16" s="25"/>
      <c r="O16" s="52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s="24" customFormat="1" ht="13.5" x14ac:dyDescent="0.25">
      <c r="A17" s="30"/>
      <c r="B17" s="12"/>
      <c r="H17" s="26"/>
      <c r="I17" s="30"/>
      <c r="J17" s="30"/>
      <c r="K17" s="39"/>
      <c r="L17" s="41"/>
      <c r="M17" s="42">
        <f t="shared" si="0"/>
        <v>0</v>
      </c>
      <c r="O17" s="52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s="24" customFormat="1" ht="13.5" x14ac:dyDescent="0.25">
      <c r="A18" s="36" t="s">
        <v>311</v>
      </c>
      <c r="B18" s="48" t="s">
        <v>52</v>
      </c>
      <c r="H18" s="26"/>
      <c r="I18" s="30"/>
      <c r="J18" s="30"/>
      <c r="K18" s="39"/>
      <c r="L18" s="41"/>
      <c r="M18" s="42">
        <f t="shared" si="0"/>
        <v>0</v>
      </c>
      <c r="O18" s="52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s="24" customFormat="1" ht="13.5" x14ac:dyDescent="0.25">
      <c r="A19" s="30" t="s">
        <v>312</v>
      </c>
      <c r="B19" s="27" t="s">
        <v>64</v>
      </c>
      <c r="H19" s="26"/>
      <c r="I19" s="30" t="s">
        <v>19</v>
      </c>
      <c r="J19" s="55">
        <v>8</v>
      </c>
      <c r="K19" s="39"/>
      <c r="L19" s="41"/>
      <c r="M19" s="42">
        <f t="shared" si="0"/>
        <v>0</v>
      </c>
      <c r="N19" s="25"/>
      <c r="O19" s="52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s="24" customFormat="1" ht="13.5" x14ac:dyDescent="0.25">
      <c r="A20" s="30"/>
      <c r="B20" s="12"/>
      <c r="H20" s="26"/>
      <c r="I20" s="30"/>
      <c r="J20" s="30"/>
      <c r="K20" s="39"/>
      <c r="L20" s="41"/>
      <c r="M20" s="42">
        <f t="shared" si="0"/>
        <v>0</v>
      </c>
      <c r="O20" s="52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s="24" customFormat="1" ht="13.5" x14ac:dyDescent="0.25">
      <c r="A21" s="36" t="s">
        <v>313</v>
      </c>
      <c r="B21" s="48" t="s">
        <v>54</v>
      </c>
      <c r="H21" s="26"/>
      <c r="I21" s="30"/>
      <c r="J21" s="30"/>
      <c r="K21" s="39"/>
      <c r="L21" s="41"/>
      <c r="M21" s="42">
        <f t="shared" si="0"/>
        <v>0</v>
      </c>
      <c r="O21" s="52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s="24" customFormat="1" ht="13.5" x14ac:dyDescent="0.25">
      <c r="A22" s="30" t="s">
        <v>314</v>
      </c>
      <c r="B22" s="27" t="s">
        <v>64</v>
      </c>
      <c r="H22" s="26"/>
      <c r="I22" s="30" t="s">
        <v>19</v>
      </c>
      <c r="J22" s="55">
        <v>2</v>
      </c>
      <c r="K22" s="39"/>
      <c r="L22" s="41"/>
      <c r="M22" s="42">
        <f t="shared" si="0"/>
        <v>0</v>
      </c>
      <c r="O22" s="52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s="24" customFormat="1" ht="13.5" x14ac:dyDescent="0.25">
      <c r="A23" s="30"/>
      <c r="B23" s="12"/>
      <c r="H23" s="26"/>
      <c r="I23" s="30"/>
      <c r="J23" s="30"/>
      <c r="K23" s="39"/>
      <c r="L23" s="41"/>
      <c r="M23" s="42">
        <f t="shared" si="0"/>
        <v>0</v>
      </c>
      <c r="O23" s="52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s="24" customFormat="1" ht="13.5" x14ac:dyDescent="0.25">
      <c r="A24" s="36" t="s">
        <v>315</v>
      </c>
      <c r="B24" s="48" t="s">
        <v>53</v>
      </c>
      <c r="H24" s="26"/>
      <c r="I24" s="30"/>
      <c r="J24" s="30"/>
      <c r="K24" s="39"/>
      <c r="L24" s="41"/>
      <c r="M24" s="42">
        <f t="shared" si="0"/>
        <v>0</v>
      </c>
      <c r="O24" s="52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s="24" customFormat="1" ht="13.5" x14ac:dyDescent="0.25">
      <c r="A25" s="30" t="s">
        <v>316</v>
      </c>
      <c r="B25" s="27" t="s">
        <v>64</v>
      </c>
      <c r="H25" s="26"/>
      <c r="I25" s="30" t="s">
        <v>19</v>
      </c>
      <c r="J25" s="55">
        <v>9</v>
      </c>
      <c r="K25" s="39"/>
      <c r="L25" s="41"/>
      <c r="M25" s="42">
        <f t="shared" si="0"/>
        <v>0</v>
      </c>
      <c r="N25" s="25"/>
      <c r="O25" s="52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s="24" customFormat="1" ht="13.5" x14ac:dyDescent="0.25">
      <c r="A26" s="30"/>
      <c r="B26" s="12"/>
      <c r="H26" s="26"/>
      <c r="I26" s="30"/>
      <c r="J26" s="30"/>
      <c r="K26" s="39"/>
      <c r="L26" s="41"/>
      <c r="M26" s="42">
        <f t="shared" si="0"/>
        <v>0</v>
      </c>
      <c r="O26" s="52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s="24" customFormat="1" ht="13.5" x14ac:dyDescent="0.25">
      <c r="A27" s="36" t="s">
        <v>123</v>
      </c>
      <c r="B27" s="37" t="s">
        <v>46</v>
      </c>
      <c r="H27" s="26"/>
      <c r="I27" s="30"/>
      <c r="J27" s="30"/>
      <c r="K27" s="39"/>
      <c r="L27" s="41"/>
      <c r="M27" s="42">
        <f t="shared" si="0"/>
        <v>0</v>
      </c>
      <c r="O27" s="52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s="24" customFormat="1" ht="13.5" x14ac:dyDescent="0.25">
      <c r="A28" s="36" t="s">
        <v>317</v>
      </c>
      <c r="B28" s="48" t="s">
        <v>50</v>
      </c>
      <c r="H28" s="26"/>
      <c r="I28" s="30"/>
      <c r="J28" s="30"/>
      <c r="K28" s="39"/>
      <c r="L28" s="41"/>
      <c r="M28" s="42">
        <f t="shared" ref="M28" si="5">K28*L28</f>
        <v>0</v>
      </c>
      <c r="O28" s="52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s="24" customFormat="1" ht="13.5" x14ac:dyDescent="0.25">
      <c r="A29" s="30" t="s">
        <v>318</v>
      </c>
      <c r="B29" s="12" t="s">
        <v>110</v>
      </c>
      <c r="H29" s="26"/>
      <c r="I29" s="30" t="s">
        <v>19</v>
      </c>
      <c r="J29" s="30">
        <v>1</v>
      </c>
      <c r="K29" s="39"/>
      <c r="L29" s="41"/>
      <c r="M29" s="42">
        <f t="shared" ref="M29:M30" si="6">K29*L29</f>
        <v>0</v>
      </c>
      <c r="N29" s="25"/>
      <c r="O29" s="52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s="24" customFormat="1" ht="13.5" x14ac:dyDescent="0.25">
      <c r="A30" s="30" t="s">
        <v>319</v>
      </c>
      <c r="B30" s="12" t="s">
        <v>34</v>
      </c>
      <c r="H30" s="26"/>
      <c r="I30" s="30" t="s">
        <v>10</v>
      </c>
      <c r="J30" s="30">
        <v>1</v>
      </c>
      <c r="K30" s="39"/>
      <c r="L30" s="41"/>
      <c r="M30" s="42">
        <f t="shared" si="6"/>
        <v>0</v>
      </c>
      <c r="N30" s="25"/>
      <c r="O30" s="52"/>
      <c r="P30" s="25"/>
      <c r="Q30" s="25"/>
      <c r="R30" s="25"/>
      <c r="S30" s="25"/>
      <c r="T30" s="25"/>
      <c r="U30" s="25"/>
      <c r="V30" s="25"/>
      <c r="W30" s="25"/>
      <c r="X30" s="25"/>
      <c r="Y30" s="53"/>
      <c r="Z30" s="25"/>
    </row>
    <row r="31" spans="1:26" s="24" customFormat="1" ht="13.5" x14ac:dyDescent="0.25">
      <c r="A31" s="30" t="s">
        <v>320</v>
      </c>
      <c r="B31" s="27" t="s">
        <v>65</v>
      </c>
      <c r="H31" s="26"/>
      <c r="I31" s="30" t="s">
        <v>10</v>
      </c>
      <c r="J31" s="30">
        <v>1</v>
      </c>
      <c r="K31" s="39"/>
      <c r="L31" s="41"/>
      <c r="M31" s="42">
        <f t="shared" ref="M31" si="7">K31*L31</f>
        <v>0</v>
      </c>
      <c r="N31" s="25"/>
      <c r="O31" s="52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s="24" customFormat="1" ht="13.5" x14ac:dyDescent="0.25">
      <c r="A32" s="30"/>
      <c r="B32" s="12"/>
      <c r="H32" s="26"/>
      <c r="I32" s="30"/>
      <c r="J32" s="30"/>
      <c r="K32" s="39"/>
      <c r="L32" s="41"/>
      <c r="M32" s="42">
        <f t="shared" si="0"/>
        <v>0</v>
      </c>
      <c r="O32" s="52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s="24" customFormat="1" ht="13.5" x14ac:dyDescent="0.25">
      <c r="A33" s="36" t="s">
        <v>321</v>
      </c>
      <c r="B33" s="48" t="s">
        <v>52</v>
      </c>
      <c r="H33" s="26"/>
      <c r="I33" s="30"/>
      <c r="J33" s="30"/>
      <c r="K33" s="39"/>
      <c r="L33" s="41"/>
      <c r="M33" s="42">
        <f t="shared" si="0"/>
        <v>0</v>
      </c>
      <c r="O33" s="52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s="24" customFormat="1" ht="13.5" x14ac:dyDescent="0.25">
      <c r="A34" s="30" t="s">
        <v>322</v>
      </c>
      <c r="B34" s="12" t="s">
        <v>110</v>
      </c>
      <c r="H34" s="26"/>
      <c r="I34" s="30" t="s">
        <v>19</v>
      </c>
      <c r="J34" s="30">
        <v>1</v>
      </c>
      <c r="K34" s="39"/>
      <c r="L34" s="41"/>
      <c r="M34" s="42">
        <f t="shared" si="0"/>
        <v>0</v>
      </c>
      <c r="N34" s="25"/>
      <c r="O34" s="52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s="24" customFormat="1" ht="13.5" x14ac:dyDescent="0.25">
      <c r="A35" s="30" t="s">
        <v>322</v>
      </c>
      <c r="B35" s="12" t="s">
        <v>110</v>
      </c>
      <c r="H35" s="26"/>
      <c r="I35" s="30" t="s">
        <v>19</v>
      </c>
      <c r="J35" s="30">
        <v>1</v>
      </c>
      <c r="K35" s="39"/>
      <c r="L35" s="41"/>
      <c r="M35" s="42">
        <f t="shared" ref="M35" si="8">K35*L35</f>
        <v>0</v>
      </c>
      <c r="N35" s="25"/>
      <c r="O35" s="52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s="24" customFormat="1" ht="13.5" x14ac:dyDescent="0.25">
      <c r="A36" s="30" t="s">
        <v>323</v>
      </c>
      <c r="B36" s="12" t="s">
        <v>34</v>
      </c>
      <c r="H36" s="26"/>
      <c r="I36" s="30" t="s">
        <v>10</v>
      </c>
      <c r="J36" s="30">
        <v>1</v>
      </c>
      <c r="K36" s="39"/>
      <c r="L36" s="41"/>
      <c r="M36" s="42">
        <f t="shared" si="0"/>
        <v>0</v>
      </c>
      <c r="N36" s="25"/>
      <c r="O36" s="52"/>
      <c r="P36" s="25"/>
      <c r="Q36" s="25"/>
      <c r="R36" s="25"/>
      <c r="S36" s="25"/>
      <c r="T36" s="25"/>
      <c r="U36" s="25"/>
      <c r="V36" s="25"/>
      <c r="W36" s="25"/>
      <c r="X36" s="25"/>
      <c r="Y36" s="53"/>
      <c r="Z36" s="25"/>
    </row>
    <row r="37" spans="1:26" s="24" customFormat="1" ht="13.5" x14ac:dyDescent="0.25">
      <c r="A37" s="30" t="s">
        <v>324</v>
      </c>
      <c r="B37" s="27" t="s">
        <v>65</v>
      </c>
      <c r="H37" s="26"/>
      <c r="I37" s="30" t="s">
        <v>10</v>
      </c>
      <c r="J37" s="30">
        <v>11</v>
      </c>
      <c r="K37" s="39"/>
      <c r="L37" s="41"/>
      <c r="M37" s="42">
        <f t="shared" si="0"/>
        <v>0</v>
      </c>
      <c r="N37" s="25"/>
      <c r="O37" s="52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s="24" customFormat="1" ht="13.5" x14ac:dyDescent="0.25">
      <c r="A38" s="30" t="s">
        <v>324</v>
      </c>
      <c r="B38" s="27" t="s">
        <v>65</v>
      </c>
      <c r="H38" s="26"/>
      <c r="I38" s="30" t="s">
        <v>10</v>
      </c>
      <c r="J38" s="30">
        <v>1</v>
      </c>
      <c r="K38" s="39"/>
      <c r="L38" s="41"/>
      <c r="M38" s="42">
        <f t="shared" ref="M38" si="9">K38*L38</f>
        <v>0</v>
      </c>
      <c r="N38" s="25"/>
      <c r="O38" s="52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s="24" customFormat="1" ht="13.5" x14ac:dyDescent="0.25">
      <c r="A39" s="30"/>
      <c r="B39" s="12"/>
      <c r="H39" s="26"/>
      <c r="I39" s="30"/>
      <c r="J39" s="30"/>
      <c r="K39" s="39"/>
      <c r="L39" s="41"/>
      <c r="M39" s="42">
        <f t="shared" si="0"/>
        <v>0</v>
      </c>
      <c r="O39" s="52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s="24" customFormat="1" ht="13.5" x14ac:dyDescent="0.25">
      <c r="A40" s="36" t="s">
        <v>325</v>
      </c>
      <c r="B40" s="48" t="s">
        <v>53</v>
      </c>
      <c r="H40" s="26"/>
      <c r="I40" s="30"/>
      <c r="J40" s="30"/>
      <c r="K40" s="39"/>
      <c r="L40" s="41"/>
      <c r="M40" s="42">
        <f t="shared" si="0"/>
        <v>0</v>
      </c>
      <c r="O40" s="52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s="24" customFormat="1" ht="13.5" x14ac:dyDescent="0.25">
      <c r="A41" s="30" t="s">
        <v>326</v>
      </c>
      <c r="B41" s="12" t="s">
        <v>110</v>
      </c>
      <c r="H41" s="26"/>
      <c r="I41" s="30" t="s">
        <v>19</v>
      </c>
      <c r="J41" s="30">
        <v>1</v>
      </c>
      <c r="K41" s="39"/>
      <c r="L41" s="41"/>
      <c r="M41" s="42">
        <f t="shared" si="0"/>
        <v>0</v>
      </c>
      <c r="N41" s="25"/>
      <c r="O41" s="52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s="24" customFormat="1" ht="13.5" x14ac:dyDescent="0.25">
      <c r="A42" s="30" t="s">
        <v>327</v>
      </c>
      <c r="B42" s="12" t="s">
        <v>34</v>
      </c>
      <c r="H42" s="26"/>
      <c r="I42" s="30" t="s">
        <v>10</v>
      </c>
      <c r="J42" s="30">
        <v>1</v>
      </c>
      <c r="K42" s="39"/>
      <c r="L42" s="41"/>
      <c r="M42" s="42">
        <f t="shared" si="0"/>
        <v>0</v>
      </c>
      <c r="N42" s="25"/>
      <c r="O42" s="52"/>
      <c r="P42" s="25"/>
      <c r="Q42" s="25"/>
      <c r="R42" s="25"/>
      <c r="S42" s="25"/>
      <c r="T42" s="25"/>
      <c r="U42" s="25"/>
      <c r="V42" s="25"/>
      <c r="W42" s="25"/>
      <c r="X42" s="25"/>
      <c r="Y42" s="53"/>
      <c r="Z42" s="25"/>
    </row>
    <row r="43" spans="1:26" s="24" customFormat="1" ht="13.5" x14ac:dyDescent="0.25">
      <c r="A43" s="30" t="s">
        <v>328</v>
      </c>
      <c r="B43" s="27" t="s">
        <v>65</v>
      </c>
      <c r="H43" s="26"/>
      <c r="I43" s="30" t="s">
        <v>10</v>
      </c>
      <c r="J43" s="30">
        <v>23</v>
      </c>
      <c r="K43" s="39"/>
      <c r="L43" s="41"/>
      <c r="M43" s="42">
        <f t="shared" si="0"/>
        <v>0</v>
      </c>
      <c r="N43" s="25"/>
      <c r="O43" s="52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s="24" customFormat="1" ht="13.5" x14ac:dyDescent="0.25">
      <c r="A44" s="30"/>
      <c r="B44" s="12"/>
      <c r="H44" s="26"/>
      <c r="I44" s="30"/>
      <c r="J44" s="30"/>
      <c r="K44" s="39"/>
      <c r="L44" s="41"/>
      <c r="M44" s="42">
        <f t="shared" si="0"/>
        <v>0</v>
      </c>
      <c r="O44" s="52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s="24" customFormat="1" ht="13.5" x14ac:dyDescent="0.25">
      <c r="A45" s="46" t="s">
        <v>127</v>
      </c>
      <c r="B45" s="37" t="s">
        <v>13</v>
      </c>
      <c r="H45" s="26"/>
      <c r="I45" s="30"/>
      <c r="J45" s="30"/>
      <c r="K45" s="39"/>
      <c r="L45" s="41"/>
      <c r="M45" s="42">
        <f t="shared" si="0"/>
        <v>0</v>
      </c>
      <c r="O45" s="52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s="24" customFormat="1" ht="13.5" x14ac:dyDescent="0.25">
      <c r="A46" s="30"/>
      <c r="B46" s="34" t="s">
        <v>20</v>
      </c>
      <c r="H46" s="26"/>
      <c r="I46" s="30" t="s">
        <v>19</v>
      </c>
      <c r="J46" s="30">
        <v>1</v>
      </c>
      <c r="K46" s="39"/>
      <c r="L46" s="42" t="s">
        <v>21</v>
      </c>
      <c r="M46" s="42" t="s">
        <v>21</v>
      </c>
      <c r="O46" s="52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s="24" customFormat="1" ht="13.5" x14ac:dyDescent="0.25">
      <c r="A47" s="30"/>
      <c r="B47" s="34"/>
      <c r="H47" s="26"/>
      <c r="I47" s="30"/>
      <c r="J47" s="30"/>
      <c r="K47" s="39"/>
      <c r="L47" s="41"/>
      <c r="M47" s="42">
        <f t="shared" ref="M47:M49" si="10">K47*L47</f>
        <v>0</v>
      </c>
      <c r="O47" s="52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s="24" customFormat="1" ht="13.5" x14ac:dyDescent="0.25">
      <c r="A48" s="36" t="s">
        <v>152</v>
      </c>
      <c r="B48" s="37" t="s">
        <v>14</v>
      </c>
      <c r="H48" s="26"/>
      <c r="I48" s="30" t="s">
        <v>10</v>
      </c>
      <c r="J48" s="30">
        <v>1</v>
      </c>
      <c r="K48" s="39"/>
      <c r="L48" s="41"/>
      <c r="M48" s="42">
        <f t="shared" si="10"/>
        <v>0</v>
      </c>
      <c r="N48" s="25"/>
      <c r="O48" s="52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s="24" customFormat="1" ht="13.5" x14ac:dyDescent="0.25">
      <c r="A49" s="30"/>
      <c r="B49" s="27"/>
      <c r="H49" s="26"/>
      <c r="I49" s="30"/>
      <c r="J49" s="30"/>
      <c r="K49" s="39"/>
      <c r="L49" s="41"/>
      <c r="M49" s="42">
        <f t="shared" si="10"/>
        <v>0</v>
      </c>
      <c r="O49" s="52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s="24" customFormat="1" ht="13.5" x14ac:dyDescent="0.25">
      <c r="A50" s="30"/>
      <c r="B50" s="27"/>
      <c r="H50" s="26"/>
      <c r="I50" s="30"/>
      <c r="J50" s="30"/>
      <c r="K50" s="39"/>
      <c r="L50" s="57" t="s">
        <v>112</v>
      </c>
      <c r="M50" s="61">
        <f>SUM(M8:M49)</f>
        <v>0</v>
      </c>
      <c r="N50" s="25"/>
      <c r="O50" s="25"/>
      <c r="P50" s="25"/>
      <c r="Q50" s="25"/>
      <c r="R50" s="25"/>
      <c r="S50" s="25"/>
      <c r="T50" s="25"/>
      <c r="U50" s="25"/>
      <c r="X50" s="25"/>
      <c r="Y50" s="25"/>
      <c r="Z50" s="25"/>
    </row>
    <row r="51" spans="1:26" s="24" customFormat="1" ht="13.5" x14ac:dyDescent="0.25">
      <c r="A51" s="30"/>
      <c r="B51" s="27"/>
      <c r="H51" s="26"/>
      <c r="I51" s="30"/>
      <c r="J51" s="30"/>
      <c r="K51" s="39"/>
      <c r="L51" s="31"/>
      <c r="M51" s="42"/>
      <c r="N51" s="25"/>
      <c r="O51" s="25"/>
      <c r="P51" s="25"/>
      <c r="Q51" s="25"/>
      <c r="R51" s="25"/>
      <c r="S51" s="25"/>
      <c r="T51" s="25"/>
      <c r="U51" s="25"/>
      <c r="X51" s="25"/>
      <c r="Y51" s="25"/>
      <c r="Z51" s="25"/>
    </row>
    <row r="52" spans="1:26" s="24" customFormat="1" ht="13.5" x14ac:dyDescent="0.25">
      <c r="A52" s="30"/>
      <c r="B52" s="27"/>
      <c r="H52" s="26"/>
      <c r="I52" s="30"/>
      <c r="J52" s="30"/>
      <c r="K52" s="39"/>
      <c r="L52" s="57" t="s">
        <v>18</v>
      </c>
      <c r="M52" s="44">
        <f>M50*0.2</f>
        <v>0</v>
      </c>
      <c r="N52" s="25"/>
      <c r="O52" s="25"/>
      <c r="P52" s="25"/>
      <c r="Q52" s="25"/>
      <c r="R52" s="25"/>
      <c r="S52" s="25"/>
      <c r="T52" s="25"/>
      <c r="U52" s="25"/>
      <c r="X52" s="25"/>
      <c r="Y52" s="25"/>
      <c r="Z52" s="25"/>
    </row>
    <row r="53" spans="1:26" s="24" customFormat="1" ht="13.5" x14ac:dyDescent="0.25">
      <c r="A53" s="30"/>
      <c r="B53" s="27"/>
      <c r="H53" s="26"/>
      <c r="I53" s="30"/>
      <c r="J53" s="30"/>
      <c r="K53" s="39"/>
      <c r="L53" s="31"/>
      <c r="M53" s="42"/>
      <c r="N53" s="25"/>
      <c r="O53" s="25"/>
      <c r="P53" s="25"/>
      <c r="Q53" s="25"/>
      <c r="R53" s="25"/>
      <c r="S53" s="25"/>
      <c r="T53" s="25"/>
      <c r="U53" s="25"/>
      <c r="X53" s="25"/>
      <c r="Y53" s="25"/>
      <c r="Z53" s="25"/>
    </row>
    <row r="54" spans="1:26" s="24" customFormat="1" ht="13.5" x14ac:dyDescent="0.25">
      <c r="A54" s="30"/>
      <c r="B54" s="27"/>
      <c r="H54" s="26"/>
      <c r="I54" s="30"/>
      <c r="J54" s="30"/>
      <c r="K54" s="39"/>
      <c r="L54" s="57" t="s">
        <v>113</v>
      </c>
      <c r="M54" s="61">
        <f>SUM(M50:M53)</f>
        <v>0</v>
      </c>
      <c r="N54" s="25"/>
      <c r="O54" s="25"/>
      <c r="P54" s="25"/>
      <c r="Q54" s="25"/>
      <c r="R54" s="25"/>
      <c r="S54" s="25"/>
      <c r="T54" s="25"/>
      <c r="U54" s="25"/>
      <c r="X54" s="25"/>
      <c r="Y54" s="25"/>
      <c r="Z54" s="25"/>
    </row>
    <row r="55" spans="1:26" s="24" customFormat="1" ht="13.5" x14ac:dyDescent="0.25">
      <c r="A55" s="30"/>
      <c r="B55" s="27"/>
      <c r="H55" s="26"/>
      <c r="I55" s="30"/>
      <c r="J55" s="30"/>
      <c r="K55" s="39"/>
      <c r="L55" s="41"/>
      <c r="M55" s="42"/>
      <c r="O55" s="52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s="24" customFormat="1" ht="13.5" x14ac:dyDescent="0.25">
      <c r="A56" s="30"/>
      <c r="B56" s="27"/>
      <c r="H56" s="26"/>
      <c r="I56" s="30"/>
      <c r="J56" s="30"/>
      <c r="K56" s="39"/>
      <c r="L56" s="41"/>
      <c r="M56" s="42"/>
      <c r="O56" s="52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s="24" customFormat="1" ht="13.5" x14ac:dyDescent="0.25">
      <c r="A57" s="30"/>
      <c r="B57" s="62" t="s">
        <v>114</v>
      </c>
      <c r="C57" s="63"/>
      <c r="D57" s="63"/>
      <c r="E57" s="63"/>
      <c r="F57" s="63"/>
      <c r="G57" s="63"/>
      <c r="H57" s="64"/>
      <c r="I57" s="30"/>
      <c r="J57" s="30"/>
      <c r="K57" s="39"/>
      <c r="L57" s="41"/>
      <c r="M57" s="42">
        <f t="shared" ref="M57:M87" si="11">K57*L57</f>
        <v>0</v>
      </c>
      <c r="O57" s="52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s="24" customFormat="1" ht="13.5" x14ac:dyDescent="0.25">
      <c r="A58" s="36" t="s">
        <v>329</v>
      </c>
      <c r="B58" s="37" t="s">
        <v>45</v>
      </c>
      <c r="H58" s="26"/>
      <c r="I58" s="30"/>
      <c r="J58" s="30"/>
      <c r="K58" s="39"/>
      <c r="L58" s="41"/>
      <c r="M58" s="42">
        <f t="shared" ref="M58" si="12">K58*L58</f>
        <v>0</v>
      </c>
      <c r="O58" s="52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s="24" customFormat="1" ht="13.5" x14ac:dyDescent="0.25">
      <c r="A59" s="36" t="s">
        <v>330</v>
      </c>
      <c r="B59" s="48" t="s">
        <v>48</v>
      </c>
      <c r="H59" s="26"/>
      <c r="I59" s="30"/>
      <c r="J59" s="30"/>
      <c r="K59" s="39"/>
      <c r="L59" s="41"/>
      <c r="M59" s="42">
        <f t="shared" ref="M59:M67" si="13">K59*L59</f>
        <v>0</v>
      </c>
      <c r="O59" s="52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s="24" customFormat="1" ht="13.5" x14ac:dyDescent="0.25">
      <c r="A60" s="30" t="s">
        <v>331</v>
      </c>
      <c r="B60" s="27" t="s">
        <v>64</v>
      </c>
      <c r="H60" s="26"/>
      <c r="I60" s="30" t="s">
        <v>19</v>
      </c>
      <c r="J60" s="55">
        <v>4</v>
      </c>
      <c r="K60" s="39"/>
      <c r="L60" s="41"/>
      <c r="M60" s="42">
        <f t="shared" si="13"/>
        <v>0</v>
      </c>
      <c r="N60" s="25"/>
      <c r="O60" s="52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s="24" customFormat="1" ht="13.5" x14ac:dyDescent="0.25">
      <c r="A61" s="30"/>
      <c r="B61" s="27"/>
      <c r="H61" s="26"/>
      <c r="I61" s="30"/>
      <c r="J61" s="30"/>
      <c r="K61" s="39"/>
      <c r="L61" s="41"/>
      <c r="M61" s="42">
        <f t="shared" si="13"/>
        <v>0</v>
      </c>
      <c r="O61" s="52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s="24" customFormat="1" ht="13.5" x14ac:dyDescent="0.25">
      <c r="A62" s="36" t="s">
        <v>332</v>
      </c>
      <c r="B62" s="48" t="s">
        <v>50</v>
      </c>
      <c r="H62" s="26"/>
      <c r="I62" s="30"/>
      <c r="J62" s="30"/>
      <c r="K62" s="39"/>
      <c r="L62" s="41"/>
      <c r="M62" s="42">
        <f t="shared" si="13"/>
        <v>0</v>
      </c>
      <c r="O62" s="52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s="24" customFormat="1" ht="13.5" x14ac:dyDescent="0.25">
      <c r="A63" s="30" t="s">
        <v>333</v>
      </c>
      <c r="B63" s="27" t="s">
        <v>64</v>
      </c>
      <c r="H63" s="26"/>
      <c r="I63" s="30" t="s">
        <v>19</v>
      </c>
      <c r="J63" s="55">
        <v>8</v>
      </c>
      <c r="K63" s="39"/>
      <c r="L63" s="41"/>
      <c r="M63" s="42">
        <f t="shared" si="13"/>
        <v>0</v>
      </c>
      <c r="N63" s="25"/>
      <c r="O63" s="52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s="24" customFormat="1" ht="13.5" x14ac:dyDescent="0.25">
      <c r="A64" s="30"/>
      <c r="B64" s="12"/>
      <c r="H64" s="26"/>
      <c r="I64" s="30"/>
      <c r="J64" s="30"/>
      <c r="K64" s="39"/>
      <c r="L64" s="41"/>
      <c r="M64" s="42">
        <f t="shared" si="13"/>
        <v>0</v>
      </c>
      <c r="O64" s="52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s="24" customFormat="1" ht="13.5" x14ac:dyDescent="0.25">
      <c r="A65" s="36" t="s">
        <v>334</v>
      </c>
      <c r="B65" s="48" t="s">
        <v>51</v>
      </c>
      <c r="H65" s="26"/>
      <c r="I65" s="30"/>
      <c r="J65" s="30"/>
      <c r="K65" s="39"/>
      <c r="L65" s="41"/>
      <c r="M65" s="42">
        <f t="shared" si="13"/>
        <v>0</v>
      </c>
      <c r="O65" s="52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s="24" customFormat="1" ht="13.5" x14ac:dyDescent="0.25">
      <c r="A66" s="30" t="s">
        <v>335</v>
      </c>
      <c r="B66" s="27" t="s">
        <v>64</v>
      </c>
      <c r="H66" s="26"/>
      <c r="I66" s="30" t="s">
        <v>19</v>
      </c>
      <c r="J66" s="55">
        <v>9</v>
      </c>
      <c r="K66" s="39"/>
      <c r="L66" s="41"/>
      <c r="M66" s="42">
        <f t="shared" si="13"/>
        <v>0</v>
      </c>
      <c r="N66" s="25"/>
      <c r="O66" s="52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s="24" customFormat="1" ht="13.5" x14ac:dyDescent="0.25">
      <c r="A67" s="30"/>
      <c r="B67" s="12"/>
      <c r="H67" s="26"/>
      <c r="I67" s="30"/>
      <c r="J67" s="30"/>
      <c r="K67" s="39"/>
      <c r="L67" s="41"/>
      <c r="M67" s="42">
        <f t="shared" si="13"/>
        <v>0</v>
      </c>
      <c r="O67" s="52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s="24" customFormat="1" ht="13.5" x14ac:dyDescent="0.25">
      <c r="A68" s="36" t="s">
        <v>240</v>
      </c>
      <c r="B68" s="37" t="s">
        <v>46</v>
      </c>
      <c r="H68" s="26"/>
      <c r="I68" s="30"/>
      <c r="J68" s="30"/>
      <c r="K68" s="39"/>
      <c r="L68" s="41"/>
      <c r="M68" s="42">
        <f t="shared" ref="M68" si="14">K68*L68</f>
        <v>0</v>
      </c>
      <c r="O68" s="52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s="24" customFormat="1" ht="13.5" x14ac:dyDescent="0.25">
      <c r="A69" s="36" t="s">
        <v>241</v>
      </c>
      <c r="B69" s="48" t="s">
        <v>48</v>
      </c>
      <c r="H69" s="26"/>
      <c r="I69" s="30"/>
      <c r="J69" s="30"/>
      <c r="K69" s="39"/>
      <c r="L69" s="41"/>
      <c r="M69" s="42">
        <f t="shared" ref="M69:M86" si="15">K69*L69</f>
        <v>0</v>
      </c>
      <c r="O69" s="52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s="24" customFormat="1" ht="13.5" x14ac:dyDescent="0.25">
      <c r="A70" s="30" t="s">
        <v>336</v>
      </c>
      <c r="B70" s="12" t="s">
        <v>110</v>
      </c>
      <c r="H70" s="26"/>
      <c r="I70" s="30" t="s">
        <v>19</v>
      </c>
      <c r="J70" s="30">
        <v>1</v>
      </c>
      <c r="K70" s="39"/>
      <c r="L70" s="41"/>
      <c r="M70" s="42">
        <f t="shared" si="15"/>
        <v>0</v>
      </c>
      <c r="N70" s="25"/>
      <c r="O70" s="52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s="24" customFormat="1" ht="13.5" x14ac:dyDescent="0.25">
      <c r="A71" s="30" t="s">
        <v>337</v>
      </c>
      <c r="B71" s="12" t="s">
        <v>34</v>
      </c>
      <c r="H71" s="26"/>
      <c r="I71" s="30" t="s">
        <v>10</v>
      </c>
      <c r="J71" s="30">
        <v>1</v>
      </c>
      <c r="K71" s="39"/>
      <c r="L71" s="41"/>
      <c r="M71" s="42">
        <f t="shared" si="15"/>
        <v>0</v>
      </c>
      <c r="N71" s="25"/>
      <c r="O71" s="52"/>
      <c r="P71" s="25"/>
      <c r="Q71" s="25"/>
      <c r="R71" s="25"/>
      <c r="S71" s="25"/>
      <c r="T71" s="25"/>
      <c r="U71" s="25"/>
      <c r="V71" s="25"/>
      <c r="W71" s="25"/>
      <c r="X71" s="25"/>
      <c r="Y71" s="53"/>
      <c r="Z71" s="25"/>
    </row>
    <row r="72" spans="1:26" s="24" customFormat="1" ht="13.5" x14ac:dyDescent="0.25">
      <c r="A72" s="30" t="s">
        <v>338</v>
      </c>
      <c r="B72" s="27" t="s">
        <v>65</v>
      </c>
      <c r="H72" s="26"/>
      <c r="I72" s="30" t="s">
        <v>10</v>
      </c>
      <c r="J72" s="30">
        <v>4</v>
      </c>
      <c r="K72" s="39"/>
      <c r="L72" s="41"/>
      <c r="M72" s="42">
        <f t="shared" si="15"/>
        <v>0</v>
      </c>
      <c r="N72" s="25"/>
      <c r="O72" s="52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s="24" customFormat="1" ht="13.5" x14ac:dyDescent="0.25">
      <c r="A73" s="30"/>
      <c r="B73" s="12"/>
      <c r="H73" s="26"/>
      <c r="I73" s="30"/>
      <c r="J73" s="30"/>
      <c r="K73" s="39"/>
      <c r="L73" s="41"/>
      <c r="M73" s="42">
        <f t="shared" si="15"/>
        <v>0</v>
      </c>
      <c r="O73" s="52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s="24" customFormat="1" ht="13.5" x14ac:dyDescent="0.25">
      <c r="A74" s="36" t="s">
        <v>242</v>
      </c>
      <c r="B74" s="48" t="s">
        <v>49</v>
      </c>
      <c r="H74" s="26"/>
      <c r="I74" s="30"/>
      <c r="J74" s="30"/>
      <c r="K74" s="39"/>
      <c r="L74" s="41"/>
      <c r="M74" s="42">
        <f t="shared" si="15"/>
        <v>0</v>
      </c>
      <c r="O74" s="52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s="24" customFormat="1" ht="13.5" x14ac:dyDescent="0.25">
      <c r="A75" s="30" t="s">
        <v>339</v>
      </c>
      <c r="B75" s="12" t="s">
        <v>110</v>
      </c>
      <c r="H75" s="26"/>
      <c r="I75" s="30" t="s">
        <v>19</v>
      </c>
      <c r="J75" s="30">
        <v>1</v>
      </c>
      <c r="K75" s="39"/>
      <c r="L75" s="41"/>
      <c r="M75" s="42">
        <f t="shared" si="15"/>
        <v>0</v>
      </c>
      <c r="N75" s="25"/>
      <c r="O75" s="52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s="24" customFormat="1" ht="13.5" x14ac:dyDescent="0.25">
      <c r="A76" s="30" t="s">
        <v>340</v>
      </c>
      <c r="B76" s="12" t="s">
        <v>34</v>
      </c>
      <c r="H76" s="26"/>
      <c r="I76" s="30" t="s">
        <v>10</v>
      </c>
      <c r="J76" s="30">
        <v>1</v>
      </c>
      <c r="K76" s="39"/>
      <c r="L76" s="41"/>
      <c r="M76" s="42">
        <f t="shared" si="15"/>
        <v>0</v>
      </c>
      <c r="N76" s="25"/>
      <c r="O76" s="52"/>
      <c r="P76" s="25"/>
      <c r="Q76" s="25"/>
      <c r="R76" s="25"/>
      <c r="S76" s="25"/>
      <c r="T76" s="25"/>
      <c r="U76" s="25"/>
      <c r="V76" s="25"/>
      <c r="W76" s="25"/>
      <c r="X76" s="25"/>
      <c r="Y76" s="53"/>
      <c r="Z76" s="25"/>
    </row>
    <row r="77" spans="1:26" s="24" customFormat="1" ht="13.5" x14ac:dyDescent="0.25">
      <c r="A77" s="30" t="s">
        <v>341</v>
      </c>
      <c r="B77" s="27" t="s">
        <v>65</v>
      </c>
      <c r="H77" s="26"/>
      <c r="I77" s="30" t="s">
        <v>10</v>
      </c>
      <c r="J77" s="30">
        <v>2</v>
      </c>
      <c r="K77" s="39"/>
      <c r="L77" s="41"/>
      <c r="M77" s="42">
        <f t="shared" si="15"/>
        <v>0</v>
      </c>
      <c r="N77" s="25"/>
      <c r="O77" s="52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s="24" customFormat="1" ht="13.5" x14ac:dyDescent="0.25">
      <c r="A78" s="30"/>
      <c r="B78" s="12"/>
      <c r="H78" s="26"/>
      <c r="I78" s="30"/>
      <c r="J78" s="30"/>
      <c r="K78" s="39"/>
      <c r="L78" s="41"/>
      <c r="M78" s="42">
        <f t="shared" si="15"/>
        <v>0</v>
      </c>
      <c r="O78" s="52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s="24" customFormat="1" ht="13.5" x14ac:dyDescent="0.25">
      <c r="A79" s="36" t="s">
        <v>342</v>
      </c>
      <c r="B79" s="48" t="s">
        <v>50</v>
      </c>
      <c r="H79" s="26"/>
      <c r="I79" s="30"/>
      <c r="J79" s="30"/>
      <c r="K79" s="39"/>
      <c r="L79" s="41"/>
      <c r="M79" s="42">
        <f t="shared" si="15"/>
        <v>0</v>
      </c>
      <c r="O79" s="52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s="24" customFormat="1" ht="13.5" x14ac:dyDescent="0.25">
      <c r="A80" s="30" t="s">
        <v>343</v>
      </c>
      <c r="B80" s="12" t="s">
        <v>110</v>
      </c>
      <c r="H80" s="26"/>
      <c r="I80" s="30" t="s">
        <v>19</v>
      </c>
      <c r="J80" s="30">
        <v>1</v>
      </c>
      <c r="K80" s="39"/>
      <c r="L80" s="41"/>
      <c r="M80" s="42">
        <f t="shared" si="15"/>
        <v>0</v>
      </c>
      <c r="N80" s="25"/>
      <c r="O80" s="52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s="24" customFormat="1" ht="13.5" x14ac:dyDescent="0.25">
      <c r="A81" s="30" t="s">
        <v>344</v>
      </c>
      <c r="B81" s="27" t="s">
        <v>65</v>
      </c>
      <c r="H81" s="26"/>
      <c r="I81" s="30" t="s">
        <v>10</v>
      </c>
      <c r="J81" s="30">
        <v>8</v>
      </c>
      <c r="K81" s="39"/>
      <c r="L81" s="41"/>
      <c r="M81" s="42">
        <f t="shared" si="15"/>
        <v>0</v>
      </c>
      <c r="N81" s="25"/>
      <c r="O81" s="52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s="24" customFormat="1" ht="13.5" x14ac:dyDescent="0.25">
      <c r="A82" s="30"/>
      <c r="B82" s="12"/>
      <c r="H82" s="26"/>
      <c r="I82" s="30"/>
      <c r="J82" s="30"/>
      <c r="K82" s="39"/>
      <c r="L82" s="41"/>
      <c r="M82" s="42">
        <f t="shared" si="15"/>
        <v>0</v>
      </c>
      <c r="O82" s="52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s="24" customFormat="1" ht="13.5" x14ac:dyDescent="0.25">
      <c r="A83" s="36" t="s">
        <v>345</v>
      </c>
      <c r="B83" s="48" t="s">
        <v>51</v>
      </c>
      <c r="H83" s="26"/>
      <c r="I83" s="30"/>
      <c r="J83" s="30"/>
      <c r="K83" s="39"/>
      <c r="L83" s="41"/>
      <c r="M83" s="42">
        <f t="shared" si="15"/>
        <v>0</v>
      </c>
      <c r="O83" s="52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s="24" customFormat="1" ht="13.5" x14ac:dyDescent="0.25">
      <c r="A84" s="30" t="s">
        <v>346</v>
      </c>
      <c r="B84" s="12" t="s">
        <v>110</v>
      </c>
      <c r="H84" s="26"/>
      <c r="I84" s="30" t="s">
        <v>19</v>
      </c>
      <c r="J84" s="30">
        <v>1</v>
      </c>
      <c r="K84" s="39"/>
      <c r="L84" s="41"/>
      <c r="M84" s="42">
        <f t="shared" si="15"/>
        <v>0</v>
      </c>
      <c r="N84" s="25"/>
      <c r="O84" s="52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s="24" customFormat="1" ht="13.5" x14ac:dyDescent="0.25">
      <c r="A85" s="30" t="s">
        <v>347</v>
      </c>
      <c r="B85" s="12" t="s">
        <v>34</v>
      </c>
      <c r="H85" s="26"/>
      <c r="I85" s="30" t="s">
        <v>10</v>
      </c>
      <c r="J85" s="30">
        <v>1</v>
      </c>
      <c r="K85" s="39"/>
      <c r="L85" s="41"/>
      <c r="M85" s="42">
        <f t="shared" si="15"/>
        <v>0</v>
      </c>
      <c r="N85" s="25"/>
      <c r="O85" s="52"/>
      <c r="P85" s="25"/>
      <c r="Q85" s="25"/>
      <c r="R85" s="25"/>
      <c r="S85" s="25"/>
      <c r="T85" s="25"/>
      <c r="U85" s="25"/>
      <c r="V85" s="25"/>
      <c r="W85" s="25"/>
      <c r="X85" s="25"/>
      <c r="Y85" s="53"/>
      <c r="Z85" s="25"/>
    </row>
    <row r="86" spans="1:26" s="24" customFormat="1" ht="13.5" x14ac:dyDescent="0.25">
      <c r="A86" s="30" t="s">
        <v>348</v>
      </c>
      <c r="B86" s="27" t="s">
        <v>65</v>
      </c>
      <c r="H86" s="26"/>
      <c r="I86" s="30" t="s">
        <v>10</v>
      </c>
      <c r="J86" s="30">
        <v>7</v>
      </c>
      <c r="K86" s="39"/>
      <c r="L86" s="41"/>
      <c r="M86" s="42">
        <f t="shared" si="15"/>
        <v>0</v>
      </c>
      <c r="N86" s="25"/>
      <c r="O86" s="52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s="24" customFormat="1" ht="13.5" x14ac:dyDescent="0.25">
      <c r="A87" s="30"/>
      <c r="B87" s="27"/>
      <c r="H87" s="26"/>
      <c r="I87" s="30"/>
      <c r="J87" s="30"/>
      <c r="K87" s="39"/>
      <c r="L87" s="41"/>
      <c r="M87" s="42">
        <f t="shared" si="11"/>
        <v>0</v>
      </c>
      <c r="N87" s="25"/>
      <c r="O87" s="25"/>
      <c r="P87" s="25"/>
      <c r="Q87" s="25"/>
      <c r="R87" s="25"/>
      <c r="S87" s="25"/>
      <c r="T87" s="25"/>
      <c r="U87" s="25"/>
      <c r="X87" s="25"/>
      <c r="Y87" s="25"/>
      <c r="Z87" s="25"/>
    </row>
    <row r="88" spans="1:26" s="24" customFormat="1" ht="13.5" x14ac:dyDescent="0.25">
      <c r="A88" s="36" t="s">
        <v>258</v>
      </c>
      <c r="B88" s="37" t="s">
        <v>14</v>
      </c>
      <c r="H88" s="26"/>
      <c r="I88" s="30" t="s">
        <v>10</v>
      </c>
      <c r="J88" s="30">
        <v>1</v>
      </c>
      <c r="K88" s="39"/>
      <c r="L88" s="41"/>
      <c r="M88" s="42">
        <f t="shared" ref="M88:M89" si="16">K88*L88</f>
        <v>0</v>
      </c>
      <c r="N88" s="25"/>
      <c r="O88" s="52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s="24" customFormat="1" ht="13.5" x14ac:dyDescent="0.25">
      <c r="A89" s="36"/>
      <c r="B89" s="27"/>
      <c r="H89" s="26"/>
      <c r="I89" s="30"/>
      <c r="J89" s="30"/>
      <c r="K89" s="39"/>
      <c r="L89" s="41"/>
      <c r="M89" s="42">
        <f t="shared" si="16"/>
        <v>0</v>
      </c>
      <c r="O89" s="52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s="24" customFormat="1" ht="13.5" x14ac:dyDescent="0.25">
      <c r="A90" s="30"/>
      <c r="B90" s="27"/>
      <c r="H90" s="26"/>
      <c r="I90" s="30"/>
      <c r="J90" s="30"/>
      <c r="K90" s="39"/>
      <c r="L90" s="57" t="s">
        <v>115</v>
      </c>
      <c r="M90" s="65">
        <f>SUM(M57:M89)</f>
        <v>0</v>
      </c>
      <c r="N90" s="25"/>
      <c r="O90" s="25"/>
      <c r="P90" s="25"/>
      <c r="Q90" s="25"/>
      <c r="R90" s="25"/>
      <c r="S90" s="25"/>
      <c r="T90" s="25"/>
      <c r="U90" s="25"/>
      <c r="X90" s="25"/>
      <c r="Y90" s="25"/>
      <c r="Z90" s="25"/>
    </row>
    <row r="91" spans="1:26" s="24" customFormat="1" ht="13.5" x14ac:dyDescent="0.25">
      <c r="A91" s="30"/>
      <c r="B91" s="27"/>
      <c r="H91" s="26"/>
      <c r="I91" s="30"/>
      <c r="J91" s="30"/>
      <c r="K91" s="39"/>
      <c r="L91" s="31"/>
      <c r="M91" s="42"/>
      <c r="N91" s="25"/>
      <c r="O91" s="25"/>
      <c r="P91" s="25"/>
      <c r="Q91" s="25"/>
      <c r="R91" s="25"/>
      <c r="S91" s="25"/>
      <c r="T91" s="25"/>
      <c r="U91" s="25"/>
      <c r="X91" s="25"/>
      <c r="Y91" s="25"/>
      <c r="Z91" s="25"/>
    </row>
    <row r="92" spans="1:26" s="24" customFormat="1" ht="13.5" x14ac:dyDescent="0.25">
      <c r="A92" s="30"/>
      <c r="B92" s="27"/>
      <c r="H92" s="26"/>
      <c r="I92" s="30"/>
      <c r="J92" s="30"/>
      <c r="K92" s="39"/>
      <c r="L92" s="57" t="s">
        <v>18</v>
      </c>
      <c r="M92" s="44">
        <f>M90*0.2</f>
        <v>0</v>
      </c>
      <c r="N92" s="25"/>
      <c r="O92" s="25"/>
      <c r="P92" s="25"/>
      <c r="Q92" s="25"/>
      <c r="R92" s="25"/>
      <c r="S92" s="25"/>
      <c r="T92" s="25"/>
      <c r="U92" s="25"/>
      <c r="X92" s="25"/>
      <c r="Y92" s="25"/>
      <c r="Z92" s="25"/>
    </row>
    <row r="93" spans="1:26" s="24" customFormat="1" ht="13.5" x14ac:dyDescent="0.25">
      <c r="A93" s="30"/>
      <c r="B93" s="27"/>
      <c r="H93" s="26"/>
      <c r="I93" s="30"/>
      <c r="J93" s="30"/>
      <c r="K93" s="39"/>
      <c r="L93" s="31"/>
      <c r="M93" s="42"/>
      <c r="N93" s="25"/>
      <c r="O93" s="25"/>
      <c r="P93" s="25"/>
      <c r="Q93" s="25"/>
      <c r="R93" s="25"/>
      <c r="S93" s="25"/>
      <c r="T93" s="25"/>
      <c r="U93" s="25"/>
      <c r="X93" s="25"/>
      <c r="Y93" s="25"/>
      <c r="Z93" s="25"/>
    </row>
    <row r="94" spans="1:26" s="24" customFormat="1" ht="13.5" x14ac:dyDescent="0.25">
      <c r="A94" s="30"/>
      <c r="B94" s="27"/>
      <c r="H94" s="26"/>
      <c r="I94" s="30"/>
      <c r="J94" s="30"/>
      <c r="K94" s="39"/>
      <c r="L94" s="57" t="s">
        <v>116</v>
      </c>
      <c r="M94" s="65">
        <f>SUM(M90:M93)</f>
        <v>0</v>
      </c>
      <c r="N94" s="25"/>
      <c r="O94" s="25"/>
      <c r="P94" s="25"/>
      <c r="Q94" s="25"/>
      <c r="R94" s="25"/>
      <c r="S94" s="25"/>
      <c r="T94" s="25"/>
      <c r="U94" s="25"/>
      <c r="X94" s="25"/>
      <c r="Y94" s="25"/>
      <c r="Z94" s="25"/>
    </row>
    <row r="95" spans="1:26" s="24" customFormat="1" ht="13.5" x14ac:dyDescent="0.25">
      <c r="A95" s="32"/>
      <c r="B95" s="35"/>
      <c r="C95" s="28"/>
      <c r="D95" s="28"/>
      <c r="E95" s="28"/>
      <c r="F95" s="28"/>
      <c r="G95" s="28"/>
      <c r="H95" s="29"/>
      <c r="I95" s="32"/>
      <c r="J95" s="32"/>
      <c r="K95" s="40"/>
      <c r="L95" s="33"/>
      <c r="M95" s="43"/>
      <c r="N95" s="25"/>
      <c r="O95" s="25"/>
      <c r="P95" s="25"/>
      <c r="Q95" s="25"/>
      <c r="R95" s="25"/>
      <c r="S95" s="25"/>
      <c r="T95" s="25"/>
      <c r="U95" s="25"/>
      <c r="X95" s="25"/>
      <c r="Y95" s="25"/>
      <c r="Z95" s="25"/>
    </row>
    <row r="96" spans="1:26" s="24" customFormat="1" ht="13.5" x14ac:dyDescent="0.25">
      <c r="A96" s="25"/>
      <c r="M96" s="25"/>
      <c r="N96" s="25"/>
      <c r="O96" s="25"/>
      <c r="P96" s="25"/>
      <c r="Q96" s="25"/>
      <c r="R96" s="25"/>
      <c r="S96" s="25"/>
      <c r="T96" s="25"/>
      <c r="U96" s="25"/>
      <c r="X96" s="25"/>
      <c r="Y96" s="25"/>
      <c r="Z96" s="25"/>
    </row>
    <row r="97" spans="1:26" s="24" customFormat="1" ht="13.5" x14ac:dyDescent="0.25">
      <c r="A97" s="25"/>
      <c r="M97" s="25"/>
      <c r="N97" s="25"/>
      <c r="O97" s="25"/>
      <c r="P97" s="25"/>
      <c r="Q97" s="25"/>
      <c r="R97" s="25"/>
      <c r="S97" s="25"/>
      <c r="T97" s="25"/>
      <c r="U97" s="25"/>
      <c r="X97" s="25"/>
      <c r="Y97" s="25"/>
      <c r="Z97" s="25"/>
    </row>
    <row r="98" spans="1:26" s="24" customFormat="1" ht="13.5" x14ac:dyDescent="0.25">
      <c r="A98" s="25"/>
      <c r="M98" s="25"/>
      <c r="N98" s="25"/>
      <c r="O98" s="25"/>
      <c r="P98" s="25"/>
      <c r="Q98" s="25"/>
      <c r="R98" s="25"/>
      <c r="S98" s="25"/>
      <c r="T98" s="25"/>
      <c r="U98" s="25"/>
      <c r="X98" s="25"/>
      <c r="Y98" s="25"/>
      <c r="Z98" s="25"/>
    </row>
    <row r="99" spans="1:26" s="24" customFormat="1" ht="13.5" x14ac:dyDescent="0.25">
      <c r="A99" s="25"/>
      <c r="M99" s="25"/>
      <c r="N99" s="25"/>
      <c r="O99" s="25"/>
      <c r="P99" s="25"/>
      <c r="Q99" s="25"/>
      <c r="R99" s="25"/>
      <c r="S99" s="25"/>
      <c r="T99" s="25"/>
      <c r="U99" s="25"/>
      <c r="X99" s="25"/>
      <c r="Y99" s="25"/>
      <c r="Z99" s="25"/>
    </row>
    <row r="100" spans="1:26" s="24" customFormat="1" ht="13.5" x14ac:dyDescent="0.25">
      <c r="A100" s="25"/>
      <c r="M100" s="25"/>
      <c r="N100" s="25"/>
      <c r="O100" s="25"/>
      <c r="P100" s="25"/>
      <c r="Q100" s="25"/>
      <c r="R100" s="25"/>
      <c r="S100" s="25"/>
      <c r="T100" s="25"/>
      <c r="U100" s="25"/>
      <c r="X100" s="25"/>
      <c r="Y100" s="25"/>
      <c r="Z100" s="25"/>
    </row>
    <row r="101" spans="1:26" s="24" customFormat="1" ht="13.5" x14ac:dyDescent="0.25">
      <c r="A101" s="25"/>
      <c r="M101" s="25"/>
      <c r="N101" s="25"/>
      <c r="O101" s="25"/>
      <c r="P101" s="25"/>
      <c r="Q101" s="25"/>
      <c r="R101" s="25"/>
      <c r="S101" s="25"/>
      <c r="T101" s="25"/>
      <c r="U101" s="25"/>
      <c r="X101" s="25"/>
      <c r="Y101" s="25"/>
      <c r="Z101" s="25"/>
    </row>
  </sheetData>
  <mergeCells count="1">
    <mergeCell ref="A1:M1"/>
  </mergeCells>
  <phoneticPr fontId="22" type="noConversion"/>
  <printOptions horizontalCentered="1" verticalCentered="1"/>
  <pageMargins left="0.31496062992125984" right="0.31496062992125984" top="0.55118110236220474" bottom="0.55118110236220474" header="0.31496062992125984" footer="0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10F7809165C840BB3F2B6B3F81A5AC" ma:contentTypeVersion="13" ma:contentTypeDescription="Crée un document." ma:contentTypeScope="" ma:versionID="5b4ed922acf10b363f0c1f1b953d7eae">
  <xsd:schema xmlns:xsd="http://www.w3.org/2001/XMLSchema" xmlns:xs="http://www.w3.org/2001/XMLSchema" xmlns:p="http://schemas.microsoft.com/office/2006/metadata/properties" xmlns:ns2="0730de32-ea8b-40d9-8fa5-d407bcf05f81" xmlns:ns3="77bf6714-0ef4-416c-9841-fc8d22d8bfe5" targetNamespace="http://schemas.microsoft.com/office/2006/metadata/properties" ma:root="true" ma:fieldsID="62472be19e446f149b856837cd685a08" ns2:_="" ns3:_="">
    <xsd:import namespace="0730de32-ea8b-40d9-8fa5-d407bcf05f81"/>
    <xsd:import namespace="77bf6714-0ef4-416c-9841-fc8d22d8bf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30de32-ea8b-40d9-8fa5-d407bcf05f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6629e93-e5e1-4875-a67a-7078d82ac2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f6714-0ef4-416c-9841-fc8d22d8bf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4935d60-e926-4bc1-a638-a216f6482d0a}" ma:internalName="TaxCatchAll" ma:showField="CatchAllData" ma:web="77bf6714-0ef4-416c-9841-fc8d22d8bf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7bf6714-0ef4-416c-9841-fc8d22d8bfe5" xsi:nil="true"/>
    <lcf76f155ced4ddcb4097134ff3c332f xmlns="0730de32-ea8b-40d9-8fa5-d407bcf05f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2B5991-AD87-4608-9E57-413933D411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30de32-ea8b-40d9-8fa5-d407bcf05f81"/>
    <ds:schemaRef ds:uri="77bf6714-0ef4-416c-9841-fc8d22d8bf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FEE824-E013-4C5C-883D-180F2928FF4D}">
  <ds:schemaRefs>
    <ds:schemaRef ds:uri="http://schemas.microsoft.com/office/2006/metadata/properties"/>
    <ds:schemaRef ds:uri="http://schemas.microsoft.com/office/infopath/2007/PartnerControls"/>
    <ds:schemaRef ds:uri="77bf6714-0ef4-416c-9841-fc8d22d8bfe5"/>
    <ds:schemaRef ds:uri="0730de32-ea8b-40d9-8fa5-d407bcf05f81"/>
  </ds:schemaRefs>
</ds:datastoreItem>
</file>

<file path=customXml/itemProps3.xml><?xml version="1.0" encoding="utf-8"?>
<ds:datastoreItem xmlns:ds="http://schemas.openxmlformats.org/officeDocument/2006/customXml" ds:itemID="{F9A86083-D580-4B79-AE22-E2201C08B8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12</vt:i4>
      </vt:variant>
    </vt:vector>
  </HeadingPairs>
  <TitlesOfParts>
    <vt:vector size="16" baseType="lpstr">
      <vt:lpstr>Page de garde</vt:lpstr>
      <vt:lpstr>LOT 1</vt:lpstr>
      <vt:lpstr>LOT 2</vt:lpstr>
      <vt:lpstr>LOT 3</vt:lpstr>
      <vt:lpstr>'Page de garde'!_Hlk127351217</vt:lpstr>
      <vt:lpstr>Cl</vt:lpstr>
      <vt:lpstr>Coef</vt:lpstr>
      <vt:lpstr>DA1_</vt:lpstr>
      <vt:lpstr>DA2_</vt:lpstr>
      <vt:lpstr>DR</vt:lpstr>
      <vt:lpstr>SA1_</vt:lpstr>
      <vt:lpstr>SA2_</vt:lpstr>
      <vt:lpstr>'LOT 1'!Zone_d_impression</vt:lpstr>
      <vt:lpstr>'LOT 2'!Zone_d_impression</vt:lpstr>
      <vt:lpstr>'LOT 3'!Zone_d_impression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MANQUE</dc:creator>
  <cp:lastModifiedBy>Christophe MANQUE</cp:lastModifiedBy>
  <cp:lastPrinted>2024-10-17T13:38:02Z</cp:lastPrinted>
  <dcterms:created xsi:type="dcterms:W3CDTF">2023-02-15T13:15:28Z</dcterms:created>
  <dcterms:modified xsi:type="dcterms:W3CDTF">2025-03-07T13:53:57Z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0x010100F410F7809165C840BB3F2B6B3F81A5AC</vt:lpwstr>
  </property>
  <property fmtid="{D5CDD505-2E9C-101B-9397-08002B2CF9AE}" pid="3" name="MediaServiceImageTags">
    <vt:lpwstr/>
  </property>
</Properties>
</file>