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CHATS MARCHES\1-Marchés\4-Travaux-DCP\25-25BU011-PEINTURE ET SOL\2-DCE travail\"/>
    </mc:Choice>
  </mc:AlternateContent>
  <xr:revisionPtr revIDLastSave="0" documentId="13_ncr:1_{9F94E23D-A167-48F2-903F-2601DE8618D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6" sheetId="2" r:id="rId1"/>
    <sheet name="86" sheetId="1" r:id="rId2"/>
    <sheet name="17" sheetId="4" r:id="rId3"/>
    <sheet name="79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4" l="1"/>
  <c r="D30" i="4"/>
  <c r="D22" i="4"/>
  <c r="D9" i="4"/>
  <c r="D17" i="2"/>
  <c r="D9" i="3" l="1"/>
  <c r="D52" i="1" l="1"/>
  <c r="D82" i="1"/>
  <c r="D88" i="1" l="1"/>
</calcChain>
</file>

<file path=xl/sharedStrings.xml><?xml version="1.0" encoding="utf-8"?>
<sst xmlns="http://schemas.openxmlformats.org/spreadsheetml/2006/main" count="256" uniqueCount="145">
  <si>
    <t>Descartes</t>
  </si>
  <si>
    <t>3F</t>
  </si>
  <si>
    <t>Gd T1</t>
  </si>
  <si>
    <t>Total</t>
  </si>
  <si>
    <t>Rabelais</t>
  </si>
  <si>
    <t>3F &gt; 14 m2</t>
  </si>
  <si>
    <t>T1</t>
  </si>
  <si>
    <t>Gd T1 PMR</t>
  </si>
  <si>
    <t>2F</t>
  </si>
  <si>
    <t>3F (12 à 14 m2)</t>
  </si>
  <si>
    <t>Ouvrard</t>
  </si>
  <si>
    <t>T2</t>
  </si>
  <si>
    <t>T1 bis</t>
  </si>
  <si>
    <t>T2 (46-55 m2)</t>
  </si>
  <si>
    <t>T2 (56-61 m2)</t>
  </si>
  <si>
    <t>T3 (61-67 m2)</t>
  </si>
  <si>
    <t>Saint Eloi</t>
  </si>
  <si>
    <t>T1 &lt; 20 m2</t>
  </si>
  <si>
    <t>T1 &gt; 21 m2</t>
  </si>
  <si>
    <t>T1 bis &lt; 30 m2</t>
  </si>
  <si>
    <t>T1 bis &gt; 31 m2</t>
  </si>
  <si>
    <t>Canolle</t>
  </si>
  <si>
    <t>T1 bis sans balcon</t>
  </si>
  <si>
    <t>T1 bis rdc</t>
  </si>
  <si>
    <t>T1 bis balcon</t>
  </si>
  <si>
    <t>T3</t>
  </si>
  <si>
    <t>T1 bis 36-45 m2</t>
  </si>
  <si>
    <t>T1 bis 28-35 m2</t>
  </si>
  <si>
    <t>T2 &gt; 45 m2</t>
  </si>
  <si>
    <t>T2 &gt; 55 m2</t>
  </si>
  <si>
    <t>Roche d'Argent</t>
  </si>
  <si>
    <t>Jeanne d'Arc</t>
  </si>
  <si>
    <t>Jules Caisso</t>
  </si>
  <si>
    <t>Francine Poitevin</t>
  </si>
  <si>
    <t>Pont Achard</t>
  </si>
  <si>
    <t>Michel Foucault</t>
  </si>
  <si>
    <t>Type</t>
  </si>
  <si>
    <t>Nombre</t>
  </si>
  <si>
    <t>Surface en m2</t>
  </si>
  <si>
    <t>Chambre simple</t>
  </si>
  <si>
    <t>Chambre Coloc</t>
  </si>
  <si>
    <t>Marie Curie</t>
  </si>
  <si>
    <t>12 à 18</t>
  </si>
  <si>
    <t>17 à 26</t>
  </si>
  <si>
    <t>13 à 14</t>
  </si>
  <si>
    <t>30 à 32</t>
  </si>
  <si>
    <t>46 à 50</t>
  </si>
  <si>
    <t>56 à 61</t>
  </si>
  <si>
    <t>61 à 67</t>
  </si>
  <si>
    <t>19 à 20</t>
  </si>
  <si>
    <t>21 à 23</t>
  </si>
  <si>
    <t>29 à 30</t>
  </si>
  <si>
    <t>31 à 32</t>
  </si>
  <si>
    <t>26 à 29</t>
  </si>
  <si>
    <t>26 à 30</t>
  </si>
  <si>
    <t>44 à 45</t>
  </si>
  <si>
    <t>28 à 35</t>
  </si>
  <si>
    <t>16 à 20</t>
  </si>
  <si>
    <t>21 à 25</t>
  </si>
  <si>
    <t>Nb étages</t>
  </si>
  <si>
    <t>CITES</t>
  </si>
  <si>
    <t>RESIDENCES</t>
  </si>
  <si>
    <t>Nb bâtiment</t>
  </si>
  <si>
    <t>Gemini</t>
  </si>
  <si>
    <t>T1 &lt; 30m2</t>
  </si>
  <si>
    <t>T1 duplex</t>
  </si>
  <si>
    <t>16 à 25</t>
  </si>
  <si>
    <t>T1 &gt; 31 m2</t>
  </si>
  <si>
    <t>Centre de Vie</t>
  </si>
  <si>
    <t>CONSULTATION N°25BU011</t>
  </si>
  <si>
    <t xml:space="preserve">ACCORD CADRE DE TRAVAUX
DE PEINTURE INTERIEURE ET DE SOLS SOUPLES POUR LES BÂTIMENTS DU CROUS DE POITIERS </t>
  </si>
  <si>
    <t>TOTAL NOMBRE DE LOGEMENTS-DPT 86</t>
  </si>
  <si>
    <t>Besoins peinture et/ou sols
Eté 2025</t>
  </si>
  <si>
    <t>11-13-15 rue Raoul Follereau
Poitiers</t>
  </si>
  <si>
    <t>11 rue de la Devinière
Poitiers</t>
  </si>
  <si>
    <t>5 par bâtiment</t>
  </si>
  <si>
    <t>21 rue Jean Richard Bloch
Poitiers</t>
  </si>
  <si>
    <t>1 rue Roche d'Argent
Poitiers</t>
  </si>
  <si>
    <t>49 rue de la Cathédrale
Poitiers</t>
  </si>
  <si>
    <t>12 rue Pasteur
Poitiers</t>
  </si>
  <si>
    <t>Rue Marcel Doré
Poitiers</t>
  </si>
  <si>
    <t>Bât 1 : 6
Bât 2 : 4</t>
  </si>
  <si>
    <t>Bât principal : 4   
Bât B : 2
Bât E : 2</t>
  </si>
  <si>
    <t>Bât A : 4
Bât C : 3</t>
  </si>
  <si>
    <t>4 par Bât</t>
  </si>
  <si>
    <t>Avenue Recteur Pineau
Poitiers</t>
  </si>
  <si>
    <t>Rue Le Pelletier
Poitiers</t>
  </si>
  <si>
    <t>15 rue Guillaume VII le Troubadour
Poitiers</t>
  </si>
  <si>
    <t>41 boulevard Pont Achard
Poitiers</t>
  </si>
  <si>
    <t>Bât A : 2
Bât B : 2
Bât C : 3</t>
  </si>
  <si>
    <t>8, Avenue Blaise Pascal
Téléport 2 
Chasseneuil Du Poitou</t>
  </si>
  <si>
    <t>20, Rue du Belvédère
Jaunay Marigny</t>
  </si>
  <si>
    <t>1 par Bât</t>
  </si>
  <si>
    <t>Sillac</t>
  </si>
  <si>
    <t>L'Auberge Espagnole</t>
  </si>
  <si>
    <t>Charles Coulomb</t>
  </si>
  <si>
    <t>6 rue du Colonel Chabanne
Angoulême</t>
  </si>
  <si>
    <t>14 rue Saint-Cybard
Angoulême</t>
  </si>
  <si>
    <t>Rue Hélène Delaubel
Angoulême</t>
  </si>
  <si>
    <t>2 par Bât</t>
  </si>
  <si>
    <t>Bât 1 : 2
Bât 2 : 3</t>
  </si>
  <si>
    <t xml:space="preserve">T1 </t>
  </si>
  <si>
    <t>T1 (19-24m²)</t>
  </si>
  <si>
    <t>T1 &gt; 25 m2</t>
  </si>
  <si>
    <t>19 à 24</t>
  </si>
  <si>
    <t>TOTAL NOMBRE DE LOGEMENTS-DPT 16</t>
  </si>
  <si>
    <t>Henri-Georges Clouzot</t>
  </si>
  <si>
    <t>7 rue du Galuchet
Niort</t>
  </si>
  <si>
    <t>3 par Bât</t>
  </si>
  <si>
    <t>TOTAL NOMBRE DE LOGEMENTS-DPT 79</t>
  </si>
  <si>
    <t>Antinéa</t>
  </si>
  <si>
    <t>15 rue Vaux de Foletier
La Rochelle</t>
  </si>
  <si>
    <t>Bât 1 : 9
Bât 2 : 8</t>
  </si>
  <si>
    <t>La Ville en Bois</t>
  </si>
  <si>
    <t>Avenue des Amériques
La Rochelle</t>
  </si>
  <si>
    <t xml:space="preserve">Bât A, C, D, E, H : 2
Bât B, F, G : 3 </t>
  </si>
  <si>
    <t>Coureilles</t>
  </si>
  <si>
    <t>170 avenue de Coureilles
La Rochelle</t>
  </si>
  <si>
    <t>Le Carrelet</t>
  </si>
  <si>
    <t>160 avenue de Coureilles
La Rochelle</t>
  </si>
  <si>
    <t>Jean Jouzel</t>
  </si>
  <si>
    <t>172 avenue de Coureilles
La Rochelle</t>
  </si>
  <si>
    <t>Aziyhadé</t>
  </si>
  <si>
    <t>171 Rue de Coureilles
La Rochelle</t>
  </si>
  <si>
    <t>TOTAL NOMBRE DE LOGEMENTS-DPT 17</t>
  </si>
  <si>
    <t>Chambre</t>
  </si>
  <si>
    <t>3F &lt; 12 m2</t>
  </si>
  <si>
    <t xml:space="preserve">T1 bis </t>
  </si>
  <si>
    <t>T1 balcon</t>
  </si>
  <si>
    <t>T1 alternants</t>
  </si>
  <si>
    <t>T2 hôtellerie</t>
  </si>
  <si>
    <t>9 à 11</t>
  </si>
  <si>
    <t>14 à 18</t>
  </si>
  <si>
    <t>Bât A : 6
Bât B, C, D, E : 5</t>
  </si>
  <si>
    <t>25 à 30</t>
  </si>
  <si>
    <t>variable</t>
  </si>
  <si>
    <t>15 à 20</t>
  </si>
  <si>
    <t>Annexe 1 au CCTP : Descriptif des sites hébergement et besoins 2025 - Lot 1 : département 16</t>
  </si>
  <si>
    <t>Annexe 1 au CCTP : Descriptif des sites hébergement et besoins 2025 - Lot 2 : département 86</t>
  </si>
  <si>
    <t>Annexe 1 au CCTP : Descriptif des sites hébergement et besoins 2025 - Lot 3 : département 17</t>
  </si>
  <si>
    <t>Annexe 1 au CCTP : Descriptif des sites hébergement et besoins 2025 - Lot 3 : département 79</t>
  </si>
  <si>
    <t>100 (peinture)</t>
  </si>
  <si>
    <t>60 - bâtiment A (peinture)</t>
  </si>
  <si>
    <t>80 - nord + communs (peinture)</t>
  </si>
  <si>
    <t>25-bât. A et B (peinture)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</si>
</sst>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B050"/>
      <name val="Calibri"/>
      <family val="2"/>
      <scheme val="minor"/>
    </font>
    <font>
      <b/>
      <u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47625</xdr:rowOff>
    </xdr:from>
    <xdr:to>
      <xdr:col>1</xdr:col>
      <xdr:colOff>9526</xdr:colOff>
      <xdr:row>1</xdr:row>
      <xdr:rowOff>190500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C43504-4D1B-4654-81BE-1BA0900AC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47625"/>
          <a:ext cx="9906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47625</xdr:rowOff>
    </xdr:from>
    <xdr:to>
      <xdr:col>1</xdr:col>
      <xdr:colOff>9526</xdr:colOff>
      <xdr:row>1</xdr:row>
      <xdr:rowOff>190500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5DADF732-6A9A-4EE0-B9BC-9D374E664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47625"/>
          <a:ext cx="9906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47625</xdr:rowOff>
    </xdr:from>
    <xdr:to>
      <xdr:col>1</xdr:col>
      <xdr:colOff>9526</xdr:colOff>
      <xdr:row>1</xdr:row>
      <xdr:rowOff>190500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21BF26-BA30-48B2-A2B5-00EAB5AB6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47625"/>
          <a:ext cx="9906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47626</xdr:colOff>
      <xdr:row>0</xdr:row>
      <xdr:rowOff>47625</xdr:rowOff>
    </xdr:from>
    <xdr:to>
      <xdr:col>1</xdr:col>
      <xdr:colOff>9526</xdr:colOff>
      <xdr:row>1</xdr:row>
      <xdr:rowOff>190500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3CA0EB0-335B-48E1-87FC-944257232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47625"/>
          <a:ext cx="9906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47625</xdr:rowOff>
    </xdr:from>
    <xdr:to>
      <xdr:col>1</xdr:col>
      <xdr:colOff>9526</xdr:colOff>
      <xdr:row>1</xdr:row>
      <xdr:rowOff>190500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B55323-A45F-4394-83F8-B08C262F5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47625"/>
          <a:ext cx="9906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workbookViewId="0">
      <selection activeCell="I7" sqref="I7"/>
    </sheetView>
  </sheetViews>
  <sheetFormatPr baseColWidth="10" defaultColWidth="11.42578125" defaultRowHeight="15" x14ac:dyDescent="0.25"/>
  <cols>
    <col min="1" max="1" width="15.42578125" style="2" customWidth="1"/>
    <col min="2" max="2" width="29.140625" style="2" customWidth="1"/>
    <col min="3" max="3" width="16.7109375" style="2" bestFit="1" customWidth="1"/>
    <col min="4" max="6" width="11" style="3" customWidth="1"/>
    <col min="7" max="7" width="14.140625" style="3" customWidth="1"/>
    <col min="8" max="8" width="16.5703125" style="3" customWidth="1"/>
    <col min="9" max="16384" width="11.42578125" style="2"/>
  </cols>
  <sheetData>
    <row r="1" spans="1:8" ht="25.5" customHeight="1" x14ac:dyDescent="0.25">
      <c r="A1" s="34" t="s">
        <v>69</v>
      </c>
      <c r="B1" s="34"/>
      <c r="C1" s="34"/>
      <c r="D1" s="34"/>
      <c r="E1" s="34"/>
      <c r="F1" s="34"/>
      <c r="G1" s="34"/>
      <c r="H1" s="34"/>
    </row>
    <row r="2" spans="1:8" ht="45.75" customHeight="1" x14ac:dyDescent="0.25">
      <c r="A2" s="35" t="s">
        <v>70</v>
      </c>
      <c r="B2" s="35"/>
      <c r="C2" s="35"/>
      <c r="D2" s="35"/>
      <c r="E2" s="35"/>
      <c r="F2" s="35"/>
      <c r="G2" s="35"/>
      <c r="H2" s="35"/>
    </row>
    <row r="3" spans="1:8" ht="20.25" customHeight="1" x14ac:dyDescent="0.25">
      <c r="A3" s="36" t="s">
        <v>137</v>
      </c>
      <c r="B3" s="36"/>
      <c r="C3" s="36"/>
      <c r="D3" s="36"/>
      <c r="E3" s="36"/>
      <c r="F3" s="36"/>
      <c r="G3" s="36"/>
      <c r="H3" s="36"/>
    </row>
    <row r="4" spans="1:8" ht="24.75" customHeight="1" x14ac:dyDescent="0.25"/>
    <row r="5" spans="1:8" ht="42" customHeight="1" x14ac:dyDescent="0.25">
      <c r="A5" s="37" t="s">
        <v>61</v>
      </c>
      <c r="B5" s="38"/>
      <c r="C5" s="1" t="s">
        <v>36</v>
      </c>
      <c r="D5" s="1" t="s">
        <v>37</v>
      </c>
      <c r="E5" s="1" t="s">
        <v>38</v>
      </c>
      <c r="F5" s="1" t="s">
        <v>62</v>
      </c>
      <c r="G5" s="1" t="s">
        <v>59</v>
      </c>
      <c r="H5" s="1" t="s">
        <v>72</v>
      </c>
    </row>
    <row r="6" spans="1:8" ht="19.5" customHeight="1" x14ac:dyDescent="0.25">
      <c r="A6" s="39" t="s">
        <v>93</v>
      </c>
      <c r="B6" s="39" t="s">
        <v>96</v>
      </c>
      <c r="C6" s="22" t="s">
        <v>101</v>
      </c>
      <c r="D6" s="23">
        <v>30</v>
      </c>
      <c r="E6" s="31">
        <v>15</v>
      </c>
      <c r="F6" s="39">
        <v>2</v>
      </c>
      <c r="G6" s="39" t="s">
        <v>99</v>
      </c>
      <c r="H6" s="15">
        <v>15</v>
      </c>
    </row>
    <row r="7" spans="1:8" ht="19.5" customHeight="1" x14ac:dyDescent="0.25">
      <c r="A7" s="40"/>
      <c r="B7" s="40"/>
      <c r="C7" s="24" t="s">
        <v>3</v>
      </c>
      <c r="D7" s="25">
        <v>30</v>
      </c>
      <c r="E7" s="19"/>
      <c r="F7" s="40"/>
      <c r="G7" s="40"/>
      <c r="H7" s="16"/>
    </row>
    <row r="8" spans="1:8" ht="9" customHeight="1" x14ac:dyDescent="0.25">
      <c r="C8" s="20"/>
      <c r="D8" s="21"/>
      <c r="E8" s="21"/>
    </row>
    <row r="9" spans="1:8" ht="21.75" customHeight="1" x14ac:dyDescent="0.25">
      <c r="A9" s="42" t="s">
        <v>94</v>
      </c>
      <c r="B9" s="39" t="s">
        <v>97</v>
      </c>
      <c r="C9" s="22" t="s">
        <v>102</v>
      </c>
      <c r="D9" s="23">
        <v>47</v>
      </c>
      <c r="E9" s="16" t="s">
        <v>104</v>
      </c>
      <c r="F9" s="39">
        <v>2</v>
      </c>
      <c r="G9" s="39" t="s">
        <v>100</v>
      </c>
      <c r="H9" s="16"/>
    </row>
    <row r="10" spans="1:8" ht="21.75" customHeight="1" x14ac:dyDescent="0.25">
      <c r="A10" s="43"/>
      <c r="B10" s="45"/>
      <c r="C10" s="22" t="s">
        <v>103</v>
      </c>
      <c r="D10" s="23">
        <v>14</v>
      </c>
      <c r="E10" s="31" t="s">
        <v>134</v>
      </c>
      <c r="F10" s="45"/>
      <c r="G10" s="45"/>
      <c r="H10" s="16"/>
    </row>
    <row r="11" spans="1:8" ht="21.75" customHeight="1" x14ac:dyDescent="0.25">
      <c r="A11" s="43"/>
      <c r="B11" s="45"/>
      <c r="C11" s="22" t="s">
        <v>25</v>
      </c>
      <c r="D11" s="23">
        <v>2</v>
      </c>
      <c r="E11" s="31" t="s">
        <v>135</v>
      </c>
      <c r="F11" s="45"/>
      <c r="G11" s="45"/>
      <c r="H11" s="16"/>
    </row>
    <row r="12" spans="1:8" ht="21.75" customHeight="1" x14ac:dyDescent="0.25">
      <c r="A12" s="44"/>
      <c r="B12" s="40"/>
      <c r="C12" s="24" t="s">
        <v>3</v>
      </c>
      <c r="D12" s="25">
        <v>63</v>
      </c>
      <c r="E12" s="26"/>
      <c r="F12" s="40"/>
      <c r="G12" s="40"/>
      <c r="H12" s="16"/>
    </row>
    <row r="13" spans="1:8" ht="9" customHeight="1" x14ac:dyDescent="0.25">
      <c r="C13" s="20"/>
      <c r="D13" s="21"/>
      <c r="E13" s="21"/>
    </row>
    <row r="14" spans="1:8" ht="18" customHeight="1" x14ac:dyDescent="0.25">
      <c r="A14" s="39" t="s">
        <v>95</v>
      </c>
      <c r="B14" s="39" t="s">
        <v>98</v>
      </c>
      <c r="C14" s="22" t="s">
        <v>101</v>
      </c>
      <c r="D14" s="23">
        <v>30</v>
      </c>
      <c r="E14" s="31">
        <v>15</v>
      </c>
      <c r="F14" s="39">
        <v>1</v>
      </c>
      <c r="G14" s="39">
        <v>5</v>
      </c>
      <c r="H14" s="16"/>
    </row>
    <row r="15" spans="1:8" ht="18" customHeight="1" x14ac:dyDescent="0.25">
      <c r="A15" s="40"/>
      <c r="B15" s="40"/>
      <c r="C15" s="24" t="s">
        <v>3</v>
      </c>
      <c r="D15" s="25">
        <v>30</v>
      </c>
      <c r="E15" s="26"/>
      <c r="F15" s="40"/>
      <c r="G15" s="40"/>
      <c r="H15" s="16"/>
    </row>
    <row r="16" spans="1:8" ht="9" customHeight="1" x14ac:dyDescent="0.25"/>
    <row r="17" spans="1:8" ht="29.25" customHeight="1" x14ac:dyDescent="0.25">
      <c r="A17" s="41" t="s">
        <v>105</v>
      </c>
      <c r="B17" s="41"/>
      <c r="C17" s="41"/>
      <c r="D17" s="13">
        <f>SUM(D7+D12+D15)</f>
        <v>123</v>
      </c>
      <c r="E17" s="14"/>
      <c r="F17" s="11"/>
      <c r="G17" s="11"/>
      <c r="H17" s="11"/>
    </row>
  </sheetData>
  <mergeCells count="17">
    <mergeCell ref="A17:C17"/>
    <mergeCell ref="A9:A12"/>
    <mergeCell ref="B9:B12"/>
    <mergeCell ref="F9:F12"/>
    <mergeCell ref="G9:G12"/>
    <mergeCell ref="A14:A15"/>
    <mergeCell ref="B14:B15"/>
    <mergeCell ref="F14:F15"/>
    <mergeCell ref="G14:G15"/>
    <mergeCell ref="A1:H1"/>
    <mergeCell ref="A2:H2"/>
    <mergeCell ref="A3:H3"/>
    <mergeCell ref="A5:B5"/>
    <mergeCell ref="A6:A7"/>
    <mergeCell ref="B6:B7"/>
    <mergeCell ref="F6:F7"/>
    <mergeCell ref="G6:G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8"/>
  <sheetViews>
    <sheetView workbookViewId="0">
      <selection activeCell="J10" sqref="J10"/>
    </sheetView>
  </sheetViews>
  <sheetFormatPr baseColWidth="10" defaultColWidth="11.42578125" defaultRowHeight="15" x14ac:dyDescent="0.25"/>
  <cols>
    <col min="1" max="1" width="15.42578125" style="2" customWidth="1"/>
    <col min="2" max="2" width="29.140625" style="2" customWidth="1"/>
    <col min="3" max="3" width="16.7109375" style="2" bestFit="1" customWidth="1"/>
    <col min="4" max="6" width="11" style="3" customWidth="1"/>
    <col min="7" max="7" width="14.140625" style="3" customWidth="1"/>
    <col min="8" max="8" width="16.5703125" style="3" customWidth="1"/>
    <col min="9" max="16384" width="11.42578125" style="2"/>
  </cols>
  <sheetData>
    <row r="1" spans="1:8" ht="25.5" customHeight="1" x14ac:dyDescent="0.25">
      <c r="A1" s="34" t="s">
        <v>69</v>
      </c>
      <c r="B1" s="34"/>
      <c r="C1" s="34"/>
      <c r="D1" s="34"/>
      <c r="E1" s="34"/>
      <c r="F1" s="34"/>
      <c r="G1" s="34"/>
      <c r="H1" s="34"/>
    </row>
    <row r="2" spans="1:8" ht="45.75" customHeight="1" x14ac:dyDescent="0.25">
      <c r="A2" s="35" t="s">
        <v>70</v>
      </c>
      <c r="B2" s="35"/>
      <c r="C2" s="35"/>
      <c r="D2" s="35"/>
      <c r="E2" s="35"/>
      <c r="F2" s="35"/>
      <c r="G2" s="35"/>
      <c r="H2" s="35"/>
    </row>
    <row r="3" spans="1:8" ht="26.25" customHeight="1" x14ac:dyDescent="0.25">
      <c r="A3" s="36" t="s">
        <v>138</v>
      </c>
      <c r="B3" s="36"/>
      <c r="C3" s="36"/>
      <c r="D3" s="36"/>
      <c r="E3" s="36"/>
      <c r="F3" s="36"/>
      <c r="G3" s="36"/>
      <c r="H3" s="36"/>
    </row>
    <row r="4" spans="1:8" ht="6.75" customHeight="1" x14ac:dyDescent="0.25"/>
    <row r="5" spans="1:8" ht="42" customHeight="1" x14ac:dyDescent="0.25">
      <c r="A5" s="47" t="s">
        <v>60</v>
      </c>
      <c r="B5" s="48"/>
      <c r="C5" s="1" t="s">
        <v>36</v>
      </c>
      <c r="D5" s="1" t="s">
        <v>37</v>
      </c>
      <c r="E5" s="1" t="s">
        <v>38</v>
      </c>
      <c r="F5" s="1" t="s">
        <v>62</v>
      </c>
      <c r="G5" s="1" t="s">
        <v>59</v>
      </c>
      <c r="H5" s="1" t="s">
        <v>72</v>
      </c>
    </row>
    <row r="6" spans="1:8" ht="30" x14ac:dyDescent="0.25">
      <c r="A6" s="39" t="s">
        <v>0</v>
      </c>
      <c r="B6" s="39" t="s">
        <v>73</v>
      </c>
      <c r="C6" s="4" t="s">
        <v>1</v>
      </c>
      <c r="D6" s="5">
        <v>786</v>
      </c>
      <c r="E6" s="5">
        <v>9</v>
      </c>
      <c r="F6" s="52">
        <v>3</v>
      </c>
      <c r="G6" s="49" t="s">
        <v>75</v>
      </c>
      <c r="H6" s="15" t="s">
        <v>142</v>
      </c>
    </row>
    <row r="7" spans="1:8" x14ac:dyDescent="0.25">
      <c r="A7" s="45"/>
      <c r="B7" s="45"/>
      <c r="C7" s="4" t="s">
        <v>39</v>
      </c>
      <c r="D7" s="5">
        <v>44</v>
      </c>
      <c r="E7" s="5">
        <v>9</v>
      </c>
      <c r="F7" s="50"/>
      <c r="G7" s="50"/>
      <c r="H7" s="9"/>
    </row>
    <row r="8" spans="1:8" x14ac:dyDescent="0.25">
      <c r="A8" s="45"/>
      <c r="B8" s="45"/>
      <c r="C8" s="4" t="s">
        <v>2</v>
      </c>
      <c r="D8" s="5">
        <v>40</v>
      </c>
      <c r="E8" s="5">
        <v>18</v>
      </c>
      <c r="F8" s="50"/>
      <c r="G8" s="50"/>
      <c r="H8" s="18"/>
    </row>
    <row r="9" spans="1:8" x14ac:dyDescent="0.25">
      <c r="A9" s="40"/>
      <c r="B9" s="40"/>
      <c r="C9" s="6" t="s">
        <v>3</v>
      </c>
      <c r="D9" s="7">
        <v>870</v>
      </c>
      <c r="E9" s="8"/>
      <c r="F9" s="51"/>
      <c r="G9" s="51"/>
      <c r="H9" s="9"/>
    </row>
    <row r="10" spans="1:8" ht="9" customHeight="1" x14ac:dyDescent="0.25"/>
    <row r="11" spans="1:8" x14ac:dyDescent="0.25">
      <c r="A11" s="39" t="s">
        <v>4</v>
      </c>
      <c r="B11" s="39" t="s">
        <v>74</v>
      </c>
      <c r="C11" s="4" t="s">
        <v>1</v>
      </c>
      <c r="D11" s="5">
        <v>499</v>
      </c>
      <c r="E11" s="5">
        <v>11</v>
      </c>
      <c r="F11" s="39">
        <v>1</v>
      </c>
      <c r="G11" s="39">
        <v>6</v>
      </c>
      <c r="H11" s="15" t="s">
        <v>141</v>
      </c>
    </row>
    <row r="12" spans="1:8" x14ac:dyDescent="0.25">
      <c r="A12" s="45"/>
      <c r="B12" s="45"/>
      <c r="C12" s="4" t="s">
        <v>39</v>
      </c>
      <c r="D12" s="5">
        <v>20</v>
      </c>
      <c r="E12" s="5">
        <v>11</v>
      </c>
      <c r="F12" s="45"/>
      <c r="G12" s="45"/>
      <c r="H12" s="9"/>
    </row>
    <row r="13" spans="1:8" x14ac:dyDescent="0.25">
      <c r="A13" s="45"/>
      <c r="B13" s="45"/>
      <c r="C13" s="4" t="s">
        <v>40</v>
      </c>
      <c r="D13" s="5">
        <v>30</v>
      </c>
      <c r="E13" s="5">
        <v>11</v>
      </c>
      <c r="F13" s="45"/>
      <c r="G13" s="45"/>
      <c r="H13" s="9"/>
    </row>
    <row r="14" spans="1:8" x14ac:dyDescent="0.25">
      <c r="A14" s="45"/>
      <c r="B14" s="45"/>
      <c r="C14" s="4" t="s">
        <v>2</v>
      </c>
      <c r="D14" s="5">
        <v>58</v>
      </c>
      <c r="E14" s="5">
        <v>18</v>
      </c>
      <c r="F14" s="45"/>
      <c r="G14" s="45"/>
      <c r="H14" s="9"/>
    </row>
    <row r="15" spans="1:8" x14ac:dyDescent="0.25">
      <c r="A15" s="45"/>
      <c r="B15" s="45"/>
      <c r="C15" s="4" t="s">
        <v>5</v>
      </c>
      <c r="D15" s="5">
        <v>5</v>
      </c>
      <c r="E15" s="5">
        <v>18</v>
      </c>
      <c r="F15" s="45"/>
      <c r="G15" s="45"/>
      <c r="H15" s="9"/>
    </row>
    <row r="16" spans="1:8" x14ac:dyDescent="0.25">
      <c r="A16" s="45"/>
      <c r="B16" s="45"/>
      <c r="C16" s="4" t="s">
        <v>6</v>
      </c>
      <c r="D16" s="5">
        <v>27</v>
      </c>
      <c r="E16" s="5">
        <v>15</v>
      </c>
      <c r="F16" s="45"/>
      <c r="G16" s="45"/>
      <c r="H16" s="9"/>
    </row>
    <row r="17" spans="1:8" x14ac:dyDescent="0.25">
      <c r="A17" s="40"/>
      <c r="B17" s="40"/>
      <c r="C17" s="6" t="s">
        <v>3</v>
      </c>
      <c r="D17" s="7">
        <v>639</v>
      </c>
      <c r="E17" s="8"/>
      <c r="F17" s="40"/>
      <c r="G17" s="40"/>
      <c r="H17" s="9"/>
    </row>
    <row r="18" spans="1:8" ht="9" customHeight="1" x14ac:dyDescent="0.25"/>
    <row r="19" spans="1:8" x14ac:dyDescent="0.25">
      <c r="A19" s="39" t="s">
        <v>41</v>
      </c>
      <c r="B19" s="39" t="s">
        <v>76</v>
      </c>
      <c r="C19" s="4" t="s">
        <v>1</v>
      </c>
      <c r="D19" s="5">
        <v>456</v>
      </c>
      <c r="E19" s="5">
        <v>9</v>
      </c>
      <c r="F19" s="39">
        <v>5</v>
      </c>
      <c r="G19" s="53" t="s">
        <v>133</v>
      </c>
      <c r="H19" s="9"/>
    </row>
    <row r="20" spans="1:8" x14ac:dyDescent="0.25">
      <c r="A20" s="45"/>
      <c r="B20" s="45"/>
      <c r="C20" s="4" t="s">
        <v>39</v>
      </c>
      <c r="D20" s="5">
        <v>80</v>
      </c>
      <c r="E20" s="5">
        <v>9</v>
      </c>
      <c r="F20" s="45"/>
      <c r="G20" s="45"/>
      <c r="H20" s="9"/>
    </row>
    <row r="21" spans="1:8" x14ac:dyDescent="0.25">
      <c r="A21" s="45"/>
      <c r="B21" s="45"/>
      <c r="C21" s="4" t="s">
        <v>6</v>
      </c>
      <c r="D21" s="5">
        <v>9</v>
      </c>
      <c r="E21" s="5" t="s">
        <v>42</v>
      </c>
      <c r="F21" s="45"/>
      <c r="G21" s="45"/>
      <c r="H21" s="9"/>
    </row>
    <row r="22" spans="1:8" x14ac:dyDescent="0.25">
      <c r="A22" s="45"/>
      <c r="B22" s="45"/>
      <c r="C22" s="4" t="s">
        <v>2</v>
      </c>
      <c r="D22" s="5">
        <v>75</v>
      </c>
      <c r="E22" s="5">
        <v>18</v>
      </c>
      <c r="F22" s="45"/>
      <c r="G22" s="45"/>
      <c r="H22" s="9"/>
    </row>
    <row r="23" spans="1:8" x14ac:dyDescent="0.25">
      <c r="A23" s="45"/>
      <c r="B23" s="45"/>
      <c r="C23" s="4" t="s">
        <v>7</v>
      </c>
      <c r="D23" s="5">
        <v>4</v>
      </c>
      <c r="E23" s="5">
        <v>25</v>
      </c>
      <c r="F23" s="45"/>
      <c r="G23" s="45"/>
      <c r="H23" s="9"/>
    </row>
    <row r="24" spans="1:8" x14ac:dyDescent="0.25">
      <c r="A24" s="40"/>
      <c r="B24" s="40"/>
      <c r="C24" s="6" t="s">
        <v>3</v>
      </c>
      <c r="D24" s="7">
        <v>624</v>
      </c>
      <c r="E24" s="8"/>
      <c r="F24" s="40"/>
      <c r="G24" s="40"/>
      <c r="H24" s="9"/>
    </row>
    <row r="25" spans="1:8" ht="9" customHeight="1" x14ac:dyDescent="0.25"/>
    <row r="26" spans="1:8" ht="15" customHeight="1" x14ac:dyDescent="0.25">
      <c r="A26" s="39" t="s">
        <v>30</v>
      </c>
      <c r="B26" s="39" t="s">
        <v>77</v>
      </c>
      <c r="C26" s="4" t="s">
        <v>1</v>
      </c>
      <c r="D26" s="5">
        <v>73</v>
      </c>
      <c r="E26" s="5">
        <v>9</v>
      </c>
      <c r="F26" s="39">
        <v>2</v>
      </c>
      <c r="G26" s="53" t="s">
        <v>83</v>
      </c>
      <c r="H26" s="9"/>
    </row>
    <row r="27" spans="1:8" x14ac:dyDescent="0.25">
      <c r="A27" s="45"/>
      <c r="B27" s="45"/>
      <c r="C27" s="4" t="s">
        <v>2</v>
      </c>
      <c r="D27" s="5">
        <v>19</v>
      </c>
      <c r="E27" s="5">
        <v>20</v>
      </c>
      <c r="F27" s="45"/>
      <c r="G27" s="45"/>
      <c r="H27" s="9"/>
    </row>
    <row r="28" spans="1:8" x14ac:dyDescent="0.25">
      <c r="A28" s="45"/>
      <c r="B28" s="45"/>
      <c r="C28" s="4" t="s">
        <v>6</v>
      </c>
      <c r="D28" s="5">
        <v>1</v>
      </c>
      <c r="E28" s="5">
        <v>16</v>
      </c>
      <c r="F28" s="45"/>
      <c r="G28" s="45"/>
      <c r="H28" s="9"/>
    </row>
    <row r="29" spans="1:8" x14ac:dyDescent="0.25">
      <c r="A29" s="40"/>
      <c r="B29" s="40"/>
      <c r="C29" s="6" t="s">
        <v>3</v>
      </c>
      <c r="D29" s="7">
        <v>93</v>
      </c>
      <c r="E29" s="8"/>
      <c r="F29" s="40"/>
      <c r="G29" s="40"/>
      <c r="H29" s="9"/>
    </row>
    <row r="30" spans="1:8" ht="9" customHeight="1" x14ac:dyDescent="0.25"/>
    <row r="31" spans="1:8" x14ac:dyDescent="0.25">
      <c r="A31" s="39" t="s">
        <v>31</v>
      </c>
      <c r="B31" s="39" t="s">
        <v>78</v>
      </c>
      <c r="C31" s="4" t="s">
        <v>8</v>
      </c>
      <c r="D31" s="5">
        <v>7</v>
      </c>
      <c r="E31" s="5">
        <v>12</v>
      </c>
      <c r="F31" s="39">
        <v>1</v>
      </c>
      <c r="G31" s="39">
        <v>5</v>
      </c>
      <c r="H31" s="9"/>
    </row>
    <row r="32" spans="1:8" x14ac:dyDescent="0.25">
      <c r="A32" s="45"/>
      <c r="B32" s="45"/>
      <c r="C32" s="4" t="s">
        <v>9</v>
      </c>
      <c r="D32" s="5">
        <v>36</v>
      </c>
      <c r="E32" s="5">
        <v>12</v>
      </c>
      <c r="F32" s="45"/>
      <c r="G32" s="45"/>
      <c r="H32" s="9"/>
    </row>
    <row r="33" spans="1:8" x14ac:dyDescent="0.25">
      <c r="A33" s="45"/>
      <c r="B33" s="45"/>
      <c r="C33" s="4" t="s">
        <v>2</v>
      </c>
      <c r="D33" s="5">
        <v>1</v>
      </c>
      <c r="E33" s="5">
        <v>20</v>
      </c>
      <c r="F33" s="45"/>
      <c r="G33" s="45"/>
      <c r="H33" s="9"/>
    </row>
    <row r="34" spans="1:8" x14ac:dyDescent="0.25">
      <c r="A34" s="40"/>
      <c r="B34" s="40"/>
      <c r="C34" s="6" t="s">
        <v>3</v>
      </c>
      <c r="D34" s="7">
        <v>44</v>
      </c>
      <c r="E34" s="8"/>
      <c r="F34" s="40"/>
      <c r="G34" s="40"/>
      <c r="H34" s="9"/>
    </row>
    <row r="35" spans="1:8" ht="9" customHeight="1" x14ac:dyDescent="0.25"/>
    <row r="36" spans="1:8" ht="15" customHeight="1" x14ac:dyDescent="0.25">
      <c r="A36" s="46" t="s">
        <v>10</v>
      </c>
      <c r="B36" s="39" t="s">
        <v>79</v>
      </c>
      <c r="C36" s="4" t="s">
        <v>5</v>
      </c>
      <c r="D36" s="5">
        <v>1</v>
      </c>
      <c r="E36" s="5">
        <v>16</v>
      </c>
      <c r="F36" s="39">
        <v>3</v>
      </c>
      <c r="G36" s="53" t="s">
        <v>82</v>
      </c>
      <c r="H36" s="9"/>
    </row>
    <row r="37" spans="1:8" x14ac:dyDescent="0.25">
      <c r="A37" s="46"/>
      <c r="B37" s="45"/>
      <c r="C37" s="4" t="s">
        <v>2</v>
      </c>
      <c r="D37" s="5">
        <v>32</v>
      </c>
      <c r="E37" s="5" t="s">
        <v>43</v>
      </c>
      <c r="F37" s="45"/>
      <c r="G37" s="54"/>
      <c r="H37" s="9"/>
    </row>
    <row r="38" spans="1:8" x14ac:dyDescent="0.25">
      <c r="A38" s="46"/>
      <c r="B38" s="45"/>
      <c r="C38" s="4" t="s">
        <v>9</v>
      </c>
      <c r="D38" s="5">
        <v>10</v>
      </c>
      <c r="E38" s="5" t="s">
        <v>44</v>
      </c>
      <c r="F38" s="45"/>
      <c r="G38" s="54"/>
      <c r="H38" s="9"/>
    </row>
    <row r="39" spans="1:8" x14ac:dyDescent="0.25">
      <c r="A39" s="46"/>
      <c r="B39" s="45"/>
      <c r="C39" s="4" t="s">
        <v>6</v>
      </c>
      <c r="D39" s="5">
        <v>1</v>
      </c>
      <c r="E39" s="5">
        <v>16</v>
      </c>
      <c r="F39" s="45"/>
      <c r="G39" s="54"/>
      <c r="H39" s="9"/>
    </row>
    <row r="40" spans="1:8" x14ac:dyDescent="0.25">
      <c r="A40" s="46"/>
      <c r="B40" s="45"/>
      <c r="C40" s="4" t="s">
        <v>11</v>
      </c>
      <c r="D40" s="5">
        <v>1</v>
      </c>
      <c r="E40" s="5">
        <v>32</v>
      </c>
      <c r="F40" s="45"/>
      <c r="G40" s="54"/>
      <c r="H40" s="9"/>
    </row>
    <row r="41" spans="1:8" x14ac:dyDescent="0.25">
      <c r="A41" s="46"/>
      <c r="B41" s="40"/>
      <c r="C41" s="6" t="s">
        <v>3</v>
      </c>
      <c r="D41" s="7">
        <v>45</v>
      </c>
      <c r="E41" s="8"/>
      <c r="F41" s="40"/>
      <c r="G41" s="55"/>
      <c r="H41" s="9"/>
    </row>
    <row r="42" spans="1:8" x14ac:dyDescent="0.25">
      <c r="A42" s="10"/>
      <c r="B42" s="11"/>
      <c r="C42" s="12"/>
      <c r="D42" s="11"/>
      <c r="E42" s="11"/>
      <c r="F42" s="11"/>
      <c r="G42" s="11"/>
      <c r="H42" s="11"/>
    </row>
    <row r="43" spans="1:8" ht="42" customHeight="1" x14ac:dyDescent="0.25">
      <c r="A43" s="37" t="s">
        <v>61</v>
      </c>
      <c r="B43" s="38"/>
      <c r="C43" s="1" t="s">
        <v>36</v>
      </c>
      <c r="D43" s="1" t="s">
        <v>37</v>
      </c>
      <c r="E43" s="1" t="s">
        <v>38</v>
      </c>
      <c r="F43" s="1" t="s">
        <v>62</v>
      </c>
      <c r="G43" s="1" t="s">
        <v>59</v>
      </c>
      <c r="H43" s="1" t="s">
        <v>72</v>
      </c>
    </row>
    <row r="44" spans="1:8" x14ac:dyDescent="0.25">
      <c r="A44" s="39" t="s">
        <v>32</v>
      </c>
      <c r="B44" s="39" t="s">
        <v>80</v>
      </c>
      <c r="C44" s="4" t="s">
        <v>6</v>
      </c>
      <c r="D44" s="5">
        <v>67</v>
      </c>
      <c r="E44" s="5">
        <v>19</v>
      </c>
      <c r="F44" s="39">
        <v>2</v>
      </c>
      <c r="G44" s="39" t="s">
        <v>81</v>
      </c>
      <c r="H44" s="9"/>
    </row>
    <row r="45" spans="1:8" x14ac:dyDescent="0.25">
      <c r="A45" s="45"/>
      <c r="B45" s="45"/>
      <c r="C45" s="4" t="s">
        <v>12</v>
      </c>
      <c r="D45" s="5">
        <v>42</v>
      </c>
      <c r="E45" s="5" t="s">
        <v>45</v>
      </c>
      <c r="F45" s="45"/>
      <c r="G45" s="45"/>
      <c r="H45" s="9"/>
    </row>
    <row r="46" spans="1:8" x14ac:dyDescent="0.25">
      <c r="A46" s="45"/>
      <c r="B46" s="45"/>
      <c r="C46" s="4" t="s">
        <v>13</v>
      </c>
      <c r="D46" s="5">
        <v>42</v>
      </c>
      <c r="E46" s="5" t="s">
        <v>46</v>
      </c>
      <c r="F46" s="45"/>
      <c r="G46" s="45"/>
      <c r="H46" s="9"/>
    </row>
    <row r="47" spans="1:8" x14ac:dyDescent="0.25">
      <c r="A47" s="45"/>
      <c r="B47" s="45"/>
      <c r="C47" s="4" t="s">
        <v>14</v>
      </c>
      <c r="D47" s="5">
        <v>2</v>
      </c>
      <c r="E47" s="5" t="s">
        <v>47</v>
      </c>
      <c r="F47" s="45"/>
      <c r="G47" s="45"/>
      <c r="H47" s="9"/>
    </row>
    <row r="48" spans="1:8" x14ac:dyDescent="0.25">
      <c r="A48" s="45"/>
      <c r="B48" s="45"/>
      <c r="C48" s="4" t="s">
        <v>15</v>
      </c>
      <c r="D48" s="5">
        <v>17</v>
      </c>
      <c r="E48" s="5" t="s">
        <v>48</v>
      </c>
      <c r="F48" s="45"/>
      <c r="G48" s="45"/>
      <c r="H48" s="9"/>
    </row>
    <row r="49" spans="1:8" x14ac:dyDescent="0.25">
      <c r="A49" s="40"/>
      <c r="B49" s="40"/>
      <c r="C49" s="6" t="s">
        <v>3</v>
      </c>
      <c r="D49" s="7">
        <v>170</v>
      </c>
      <c r="E49" s="8"/>
      <c r="F49" s="40"/>
      <c r="G49" s="40"/>
      <c r="H49" s="9"/>
    </row>
    <row r="50" spans="1:8" ht="9" customHeight="1" x14ac:dyDescent="0.25"/>
    <row r="51" spans="1:8" ht="16.5" customHeight="1" x14ac:dyDescent="0.25">
      <c r="A51" s="42" t="s">
        <v>33</v>
      </c>
      <c r="B51" s="39" t="s">
        <v>85</v>
      </c>
      <c r="C51" s="4" t="s">
        <v>6</v>
      </c>
      <c r="D51" s="5">
        <v>150</v>
      </c>
      <c r="E51" s="5">
        <v>18</v>
      </c>
      <c r="F51" s="39">
        <v>2</v>
      </c>
      <c r="G51" s="39" t="s">
        <v>84</v>
      </c>
      <c r="H51" s="9"/>
    </row>
    <row r="52" spans="1:8" ht="16.5" customHeight="1" x14ac:dyDescent="0.25">
      <c r="A52" s="44"/>
      <c r="B52" s="40"/>
      <c r="C52" s="6" t="s">
        <v>3</v>
      </c>
      <c r="D52" s="7">
        <f>SUM(D51)</f>
        <v>150</v>
      </c>
      <c r="E52" s="8"/>
      <c r="F52" s="40"/>
      <c r="G52" s="40"/>
      <c r="H52" s="9"/>
    </row>
    <row r="53" spans="1:8" ht="9" customHeight="1" x14ac:dyDescent="0.25"/>
    <row r="54" spans="1:8" x14ac:dyDescent="0.25">
      <c r="A54" s="39" t="s">
        <v>16</v>
      </c>
      <c r="B54" s="39" t="s">
        <v>86</v>
      </c>
      <c r="C54" s="4" t="s">
        <v>17</v>
      </c>
      <c r="D54" s="5">
        <v>39</v>
      </c>
      <c r="E54" s="5" t="s">
        <v>49</v>
      </c>
      <c r="F54" s="39">
        <v>1</v>
      </c>
      <c r="G54" s="39">
        <v>5</v>
      </c>
      <c r="H54" s="9"/>
    </row>
    <row r="55" spans="1:8" x14ac:dyDescent="0.25">
      <c r="A55" s="45"/>
      <c r="B55" s="45"/>
      <c r="C55" s="4" t="s">
        <v>18</v>
      </c>
      <c r="D55" s="5">
        <v>29</v>
      </c>
      <c r="E55" s="5" t="s">
        <v>50</v>
      </c>
      <c r="F55" s="45"/>
      <c r="G55" s="45"/>
      <c r="H55" s="9"/>
    </row>
    <row r="56" spans="1:8" x14ac:dyDescent="0.25">
      <c r="A56" s="45"/>
      <c r="B56" s="45"/>
      <c r="C56" s="4" t="s">
        <v>19</v>
      </c>
      <c r="D56" s="5">
        <v>11</v>
      </c>
      <c r="E56" s="5" t="s">
        <v>51</v>
      </c>
      <c r="F56" s="45"/>
      <c r="G56" s="45"/>
      <c r="H56" s="9"/>
    </row>
    <row r="57" spans="1:8" x14ac:dyDescent="0.25">
      <c r="A57" s="45"/>
      <c r="B57" s="45"/>
      <c r="C57" s="4" t="s">
        <v>20</v>
      </c>
      <c r="D57" s="5">
        <v>17</v>
      </c>
      <c r="E57" s="5" t="s">
        <v>52</v>
      </c>
      <c r="F57" s="45"/>
      <c r="G57" s="45"/>
      <c r="H57" s="9"/>
    </row>
    <row r="58" spans="1:8" x14ac:dyDescent="0.25">
      <c r="A58" s="40"/>
      <c r="B58" s="40"/>
      <c r="C58" s="6" t="s">
        <v>3</v>
      </c>
      <c r="D58" s="7">
        <v>96</v>
      </c>
      <c r="E58" s="8"/>
      <c r="F58" s="40"/>
      <c r="G58" s="40"/>
      <c r="H58" s="9"/>
    </row>
    <row r="59" spans="1:8" ht="9" customHeight="1" x14ac:dyDescent="0.25"/>
    <row r="60" spans="1:8" x14ac:dyDescent="0.25">
      <c r="A60" s="39" t="s">
        <v>21</v>
      </c>
      <c r="B60" s="39" t="s">
        <v>87</v>
      </c>
      <c r="C60" s="4" t="s">
        <v>22</v>
      </c>
      <c r="D60" s="5">
        <v>26</v>
      </c>
      <c r="E60" s="5">
        <v>33</v>
      </c>
      <c r="F60" s="39">
        <v>2</v>
      </c>
      <c r="G60" s="39" t="s">
        <v>84</v>
      </c>
      <c r="H60" s="9"/>
    </row>
    <row r="61" spans="1:8" x14ac:dyDescent="0.25">
      <c r="A61" s="45"/>
      <c r="B61" s="45"/>
      <c r="C61" s="4" t="s">
        <v>23</v>
      </c>
      <c r="D61" s="5">
        <v>25</v>
      </c>
      <c r="E61" s="5" t="s">
        <v>53</v>
      </c>
      <c r="F61" s="45"/>
      <c r="G61" s="45"/>
      <c r="H61" s="9"/>
    </row>
    <row r="62" spans="1:8" x14ac:dyDescent="0.25">
      <c r="A62" s="45"/>
      <c r="B62" s="45"/>
      <c r="C62" s="4" t="s">
        <v>24</v>
      </c>
      <c r="D62" s="5">
        <v>40</v>
      </c>
      <c r="E62" s="5" t="s">
        <v>54</v>
      </c>
      <c r="F62" s="45"/>
      <c r="G62" s="45"/>
      <c r="H62" s="9"/>
    </row>
    <row r="63" spans="1:8" x14ac:dyDescent="0.25">
      <c r="A63" s="45"/>
      <c r="B63" s="45"/>
      <c r="C63" s="4" t="s">
        <v>25</v>
      </c>
      <c r="D63" s="5">
        <v>2</v>
      </c>
      <c r="E63" s="5">
        <v>87</v>
      </c>
      <c r="F63" s="45"/>
      <c r="G63" s="45"/>
      <c r="H63" s="9"/>
    </row>
    <row r="64" spans="1:8" x14ac:dyDescent="0.25">
      <c r="A64" s="40"/>
      <c r="B64" s="40"/>
      <c r="C64" s="6" t="s">
        <v>3</v>
      </c>
      <c r="D64" s="7">
        <v>93</v>
      </c>
      <c r="E64" s="8"/>
      <c r="F64" s="40"/>
      <c r="G64" s="40"/>
      <c r="H64" s="9"/>
    </row>
    <row r="65" spans="1:8" ht="9" customHeight="1" x14ac:dyDescent="0.25"/>
    <row r="66" spans="1:8" x14ac:dyDescent="0.25">
      <c r="A66" s="39" t="s">
        <v>34</v>
      </c>
      <c r="B66" s="39" t="s">
        <v>88</v>
      </c>
      <c r="C66" s="4" t="s">
        <v>26</v>
      </c>
      <c r="D66" s="5">
        <v>2</v>
      </c>
      <c r="E66" s="5" t="s">
        <v>55</v>
      </c>
      <c r="F66" s="39">
        <v>1</v>
      </c>
      <c r="G66" s="39">
        <v>2</v>
      </c>
      <c r="H66" s="9"/>
    </row>
    <row r="67" spans="1:8" x14ac:dyDescent="0.25">
      <c r="A67" s="45"/>
      <c r="B67" s="45"/>
      <c r="C67" s="4" t="s">
        <v>27</v>
      </c>
      <c r="D67" s="5">
        <v>3</v>
      </c>
      <c r="E67" s="5" t="s">
        <v>56</v>
      </c>
      <c r="F67" s="45"/>
      <c r="G67" s="45"/>
      <c r="H67" s="9"/>
    </row>
    <row r="68" spans="1:8" x14ac:dyDescent="0.25">
      <c r="A68" s="45"/>
      <c r="B68" s="45"/>
      <c r="C68" s="4" t="s">
        <v>28</v>
      </c>
      <c r="D68" s="5">
        <v>1</v>
      </c>
      <c r="E68" s="5">
        <v>45</v>
      </c>
      <c r="F68" s="45"/>
      <c r="G68" s="45"/>
      <c r="H68" s="9"/>
    </row>
    <row r="69" spans="1:8" x14ac:dyDescent="0.25">
      <c r="A69" s="45"/>
      <c r="B69" s="45"/>
      <c r="C69" s="4" t="s">
        <v>29</v>
      </c>
      <c r="D69" s="5">
        <v>1</v>
      </c>
      <c r="E69" s="5">
        <v>59</v>
      </c>
      <c r="F69" s="45"/>
      <c r="G69" s="45"/>
      <c r="H69" s="9"/>
    </row>
    <row r="70" spans="1:8" x14ac:dyDescent="0.25">
      <c r="A70" s="40"/>
      <c r="B70" s="40"/>
      <c r="C70" s="6" t="s">
        <v>3</v>
      </c>
      <c r="D70" s="7">
        <v>7</v>
      </c>
      <c r="E70" s="8"/>
      <c r="F70" s="40"/>
      <c r="G70" s="40"/>
      <c r="H70" s="9"/>
    </row>
    <row r="71" spans="1:8" ht="9" customHeight="1" x14ac:dyDescent="0.25"/>
    <row r="72" spans="1:8" x14ac:dyDescent="0.25">
      <c r="A72" s="39" t="s">
        <v>35</v>
      </c>
      <c r="B72" s="39" t="s">
        <v>79</v>
      </c>
      <c r="C72" s="4" t="s">
        <v>64</v>
      </c>
      <c r="D72" s="5">
        <v>125</v>
      </c>
      <c r="E72" s="5" t="s">
        <v>57</v>
      </c>
      <c r="F72" s="39">
        <v>3</v>
      </c>
      <c r="G72" s="39" t="s">
        <v>89</v>
      </c>
      <c r="H72" s="9"/>
    </row>
    <row r="73" spans="1:8" x14ac:dyDescent="0.25">
      <c r="A73" s="45"/>
      <c r="B73" s="45"/>
      <c r="C73" s="4" t="s">
        <v>18</v>
      </c>
      <c r="D73" s="5">
        <v>13</v>
      </c>
      <c r="E73" s="5" t="s">
        <v>58</v>
      </c>
      <c r="F73" s="45"/>
      <c r="G73" s="45"/>
      <c r="H73" s="9"/>
    </row>
    <row r="74" spans="1:8" x14ac:dyDescent="0.25">
      <c r="A74" s="45"/>
      <c r="B74" s="45"/>
      <c r="C74" s="4" t="s">
        <v>11</v>
      </c>
      <c r="D74" s="5">
        <v>1</v>
      </c>
      <c r="E74" s="5">
        <v>42</v>
      </c>
      <c r="F74" s="45"/>
      <c r="G74" s="45"/>
      <c r="H74" s="9"/>
    </row>
    <row r="75" spans="1:8" x14ac:dyDescent="0.25">
      <c r="A75" s="40"/>
      <c r="B75" s="40"/>
      <c r="C75" s="6" t="s">
        <v>3</v>
      </c>
      <c r="D75" s="7">
        <v>108</v>
      </c>
      <c r="E75" s="8"/>
      <c r="F75" s="40"/>
      <c r="G75" s="40"/>
      <c r="H75" s="9"/>
    </row>
    <row r="76" spans="1:8" ht="9" customHeight="1" x14ac:dyDescent="0.25"/>
    <row r="77" spans="1:8" x14ac:dyDescent="0.25">
      <c r="A77" s="39" t="s">
        <v>63</v>
      </c>
      <c r="B77" s="39" t="s">
        <v>90</v>
      </c>
      <c r="C77" s="4" t="s">
        <v>64</v>
      </c>
      <c r="D77" s="5">
        <v>125</v>
      </c>
      <c r="E77" s="5" t="s">
        <v>57</v>
      </c>
      <c r="F77" s="39">
        <v>1</v>
      </c>
      <c r="G77" s="39">
        <v>4</v>
      </c>
      <c r="H77" s="9"/>
    </row>
    <row r="78" spans="1:8" x14ac:dyDescent="0.25">
      <c r="A78" s="45"/>
      <c r="B78" s="45"/>
      <c r="C78" s="4" t="s">
        <v>65</v>
      </c>
      <c r="D78" s="5">
        <v>25</v>
      </c>
      <c r="E78" s="5" t="s">
        <v>66</v>
      </c>
      <c r="F78" s="45"/>
      <c r="G78" s="45"/>
      <c r="H78" s="9"/>
    </row>
    <row r="79" spans="1:8" x14ac:dyDescent="0.25">
      <c r="A79" s="45"/>
      <c r="B79" s="45"/>
      <c r="C79" s="4" t="s">
        <v>67</v>
      </c>
      <c r="D79" s="5">
        <v>1</v>
      </c>
      <c r="E79" s="5">
        <v>35</v>
      </c>
      <c r="F79" s="45"/>
      <c r="G79" s="45"/>
      <c r="H79" s="9"/>
    </row>
    <row r="80" spans="1:8" x14ac:dyDescent="0.25">
      <c r="A80" s="45"/>
      <c r="B80" s="45"/>
      <c r="C80" s="4" t="s">
        <v>11</v>
      </c>
      <c r="D80" s="5">
        <v>27</v>
      </c>
      <c r="E80" s="5">
        <v>60</v>
      </c>
      <c r="F80" s="45"/>
      <c r="G80" s="45"/>
      <c r="H80" s="9"/>
    </row>
    <row r="81" spans="1:8" x14ac:dyDescent="0.25">
      <c r="A81" s="45"/>
      <c r="B81" s="45"/>
      <c r="C81" s="4" t="s">
        <v>25</v>
      </c>
      <c r="D81" s="5">
        <v>4</v>
      </c>
      <c r="E81" s="5">
        <v>87</v>
      </c>
      <c r="F81" s="45"/>
      <c r="G81" s="45"/>
      <c r="H81" s="9"/>
    </row>
    <row r="82" spans="1:8" x14ac:dyDescent="0.25">
      <c r="A82" s="40"/>
      <c r="B82" s="40"/>
      <c r="C82" s="6" t="s">
        <v>3</v>
      </c>
      <c r="D82" s="7">
        <f>SUM(D77:D81)</f>
        <v>182</v>
      </c>
      <c r="E82" s="8"/>
      <c r="F82" s="40"/>
      <c r="G82" s="40"/>
      <c r="H82" s="9"/>
    </row>
    <row r="83" spans="1:8" ht="9" customHeight="1" x14ac:dyDescent="0.25"/>
    <row r="84" spans="1:8" x14ac:dyDescent="0.25">
      <c r="A84" s="39" t="s">
        <v>68</v>
      </c>
      <c r="B84" s="39" t="s">
        <v>91</v>
      </c>
      <c r="C84" s="4" t="s">
        <v>12</v>
      </c>
      <c r="D84" s="5">
        <v>85</v>
      </c>
      <c r="E84" s="5" t="s">
        <v>53</v>
      </c>
      <c r="F84" s="39">
        <v>8</v>
      </c>
      <c r="G84" s="39" t="s">
        <v>92</v>
      </c>
      <c r="H84" s="9"/>
    </row>
    <row r="85" spans="1:8" x14ac:dyDescent="0.25">
      <c r="A85" s="45"/>
      <c r="B85" s="45"/>
      <c r="C85" s="4" t="s">
        <v>11</v>
      </c>
      <c r="D85" s="5">
        <v>12</v>
      </c>
      <c r="E85" s="5">
        <v>60</v>
      </c>
      <c r="F85" s="45"/>
      <c r="G85" s="45"/>
      <c r="H85" s="9"/>
    </row>
    <row r="86" spans="1:8" x14ac:dyDescent="0.25">
      <c r="A86" s="40"/>
      <c r="B86" s="40"/>
      <c r="C86" s="6" t="s">
        <v>3</v>
      </c>
      <c r="D86" s="7">
        <v>108</v>
      </c>
      <c r="E86" s="8"/>
      <c r="F86" s="40"/>
      <c r="G86" s="40"/>
      <c r="H86" s="9"/>
    </row>
    <row r="88" spans="1:8" ht="23.25" customHeight="1" x14ac:dyDescent="0.25">
      <c r="A88" s="41" t="s">
        <v>71</v>
      </c>
      <c r="B88" s="41"/>
      <c r="C88" s="41"/>
      <c r="D88" s="13">
        <f>SUM(D9+D17+D24+D29+D34+D41+D49+D52+D58+D64+D70+D75+D82+D86)</f>
        <v>3229</v>
      </c>
      <c r="E88" s="14"/>
      <c r="F88" s="11"/>
      <c r="G88" s="11"/>
      <c r="H88" s="11"/>
    </row>
  </sheetData>
  <mergeCells count="62">
    <mergeCell ref="F84:F86"/>
    <mergeCell ref="G84:G86"/>
    <mergeCell ref="F66:F70"/>
    <mergeCell ref="G66:G70"/>
    <mergeCell ref="F72:F75"/>
    <mergeCell ref="G72:G75"/>
    <mergeCell ref="F77:F82"/>
    <mergeCell ref="G77:G82"/>
    <mergeCell ref="F51:F52"/>
    <mergeCell ref="G51:G52"/>
    <mergeCell ref="F54:F58"/>
    <mergeCell ref="G54:G58"/>
    <mergeCell ref="F60:F64"/>
    <mergeCell ref="G60:G64"/>
    <mergeCell ref="F36:F41"/>
    <mergeCell ref="G36:G41"/>
    <mergeCell ref="F44:F49"/>
    <mergeCell ref="G44:G49"/>
    <mergeCell ref="F19:F24"/>
    <mergeCell ref="G19:G24"/>
    <mergeCell ref="F26:F29"/>
    <mergeCell ref="G26:G29"/>
    <mergeCell ref="F31:F34"/>
    <mergeCell ref="G31:G34"/>
    <mergeCell ref="A1:H1"/>
    <mergeCell ref="A2:H2"/>
    <mergeCell ref="A3:H3"/>
    <mergeCell ref="B36:B41"/>
    <mergeCell ref="A36:A41"/>
    <mergeCell ref="A19:A24"/>
    <mergeCell ref="B19:B24"/>
    <mergeCell ref="A26:A29"/>
    <mergeCell ref="B26:B29"/>
    <mergeCell ref="A31:A34"/>
    <mergeCell ref="B31:B34"/>
    <mergeCell ref="A5:B5"/>
    <mergeCell ref="G6:G9"/>
    <mergeCell ref="F6:F9"/>
    <mergeCell ref="F11:F17"/>
    <mergeCell ref="G11:G17"/>
    <mergeCell ref="A88:C88"/>
    <mergeCell ref="A84:A86"/>
    <mergeCell ref="B84:B86"/>
    <mergeCell ref="A51:A52"/>
    <mergeCell ref="B51:B52"/>
    <mergeCell ref="A66:A70"/>
    <mergeCell ref="B66:B70"/>
    <mergeCell ref="A72:A75"/>
    <mergeCell ref="B72:B75"/>
    <mergeCell ref="A54:A58"/>
    <mergeCell ref="B54:B58"/>
    <mergeCell ref="A60:A64"/>
    <mergeCell ref="B60:B64"/>
    <mergeCell ref="A43:B43"/>
    <mergeCell ref="A77:A82"/>
    <mergeCell ref="B77:B82"/>
    <mergeCell ref="A6:A9"/>
    <mergeCell ref="B6:B9"/>
    <mergeCell ref="A11:A17"/>
    <mergeCell ref="B11:B17"/>
    <mergeCell ref="A44:A49"/>
    <mergeCell ref="B44:B49"/>
  </mergeCells>
  <phoneticPr fontId="2" type="noConversion"/>
  <printOptions horizontalCentered="1"/>
  <pageMargins left="0.23622047244094491" right="0.23622047244094491" top="0.15748031496062992" bottom="0.15748031496062992" header="0.31496062992125984" footer="0.31496062992125984"/>
  <pageSetup paperSize="8" scale="88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2"/>
  <sheetViews>
    <sheetView workbookViewId="0">
      <selection activeCell="M25" sqref="M25"/>
    </sheetView>
  </sheetViews>
  <sheetFormatPr baseColWidth="10" defaultColWidth="11.42578125" defaultRowHeight="15" x14ac:dyDescent="0.25"/>
  <cols>
    <col min="1" max="1" width="15.42578125" style="2" customWidth="1"/>
    <col min="2" max="2" width="29.140625" style="2" customWidth="1"/>
    <col min="3" max="3" width="16.7109375" style="2" bestFit="1" customWidth="1"/>
    <col min="4" max="6" width="11" style="3" customWidth="1"/>
    <col min="7" max="7" width="15.5703125" style="3" customWidth="1"/>
    <col min="8" max="8" width="16.5703125" style="3" customWidth="1"/>
    <col min="9" max="16384" width="11.42578125" style="2"/>
  </cols>
  <sheetData>
    <row r="1" spans="1:8" ht="25.5" customHeight="1" x14ac:dyDescent="0.25">
      <c r="A1" s="34" t="s">
        <v>69</v>
      </c>
      <c r="B1" s="34"/>
      <c r="C1" s="34"/>
      <c r="D1" s="34"/>
      <c r="E1" s="34"/>
      <c r="F1" s="34"/>
      <c r="G1" s="34"/>
      <c r="H1" s="34"/>
    </row>
    <row r="2" spans="1:8" ht="45.75" customHeight="1" x14ac:dyDescent="0.25">
      <c r="A2" s="35" t="s">
        <v>70</v>
      </c>
      <c r="B2" s="35"/>
      <c r="C2" s="35"/>
      <c r="D2" s="35"/>
      <c r="E2" s="35"/>
      <c r="F2" s="35"/>
      <c r="G2" s="35"/>
      <c r="H2" s="35"/>
    </row>
    <row r="3" spans="1:8" ht="24.75" customHeight="1" x14ac:dyDescent="0.25">
      <c r="A3" s="36" t="s">
        <v>139</v>
      </c>
      <c r="B3" s="36"/>
      <c r="C3" s="36"/>
      <c r="D3" s="36"/>
      <c r="E3" s="36"/>
      <c r="F3" s="36"/>
      <c r="G3" s="36"/>
      <c r="H3" s="36"/>
    </row>
    <row r="4" spans="1:8" ht="6.75" customHeight="1" x14ac:dyDescent="0.25"/>
    <row r="5" spans="1:8" ht="42" customHeight="1" x14ac:dyDescent="0.25">
      <c r="A5" s="47" t="s">
        <v>60</v>
      </c>
      <c r="B5" s="48"/>
      <c r="C5" s="1" t="s">
        <v>36</v>
      </c>
      <c r="D5" s="1" t="s">
        <v>37</v>
      </c>
      <c r="E5" s="1" t="s">
        <v>38</v>
      </c>
      <c r="F5" s="1" t="s">
        <v>62</v>
      </c>
      <c r="G5" s="1" t="s">
        <v>59</v>
      </c>
      <c r="H5" s="1" t="s">
        <v>72</v>
      </c>
    </row>
    <row r="6" spans="1:8" x14ac:dyDescent="0.25">
      <c r="A6" s="39" t="s">
        <v>110</v>
      </c>
      <c r="B6" s="39" t="s">
        <v>111</v>
      </c>
      <c r="C6" s="22" t="s">
        <v>125</v>
      </c>
      <c r="D6" s="23">
        <v>36</v>
      </c>
      <c r="E6" s="31" t="s">
        <v>131</v>
      </c>
      <c r="F6" s="52">
        <v>2</v>
      </c>
      <c r="G6" s="53" t="s">
        <v>112</v>
      </c>
      <c r="H6" s="27"/>
    </row>
    <row r="7" spans="1:8" ht="45" x14ac:dyDescent="0.25">
      <c r="A7" s="45"/>
      <c r="B7" s="45"/>
      <c r="C7" s="22" t="s">
        <v>126</v>
      </c>
      <c r="D7" s="23">
        <v>252</v>
      </c>
      <c r="E7" s="31" t="s">
        <v>42</v>
      </c>
      <c r="F7" s="50"/>
      <c r="G7" s="45"/>
      <c r="H7" s="15" t="s">
        <v>143</v>
      </c>
    </row>
    <row r="8" spans="1:8" x14ac:dyDescent="0.25">
      <c r="A8" s="45"/>
      <c r="B8" s="45"/>
      <c r="C8" s="22" t="s">
        <v>5</v>
      </c>
      <c r="D8" s="23">
        <v>14</v>
      </c>
      <c r="E8" s="31" t="s">
        <v>132</v>
      </c>
      <c r="F8" s="50"/>
      <c r="G8" s="45"/>
      <c r="H8" s="18"/>
    </row>
    <row r="9" spans="1:8" x14ac:dyDescent="0.25">
      <c r="A9" s="40"/>
      <c r="B9" s="40"/>
      <c r="C9" s="24" t="s">
        <v>3</v>
      </c>
      <c r="D9" s="25">
        <f>SUM(D6:D8)</f>
        <v>302</v>
      </c>
      <c r="E9" s="19"/>
      <c r="F9" s="51"/>
      <c r="G9" s="40"/>
      <c r="H9" s="16"/>
    </row>
    <row r="10" spans="1:8" ht="9" customHeight="1" x14ac:dyDescent="0.25"/>
    <row r="11" spans="1:8" ht="42" customHeight="1" x14ac:dyDescent="0.25">
      <c r="A11" s="37" t="s">
        <v>61</v>
      </c>
      <c r="B11" s="38"/>
      <c r="C11" s="1" t="s">
        <v>36</v>
      </c>
      <c r="D11" s="1" t="s">
        <v>37</v>
      </c>
      <c r="E11" s="1" t="s">
        <v>38</v>
      </c>
      <c r="F11" s="1" t="s">
        <v>62</v>
      </c>
      <c r="G11" s="1" t="s">
        <v>59</v>
      </c>
      <c r="H11" s="1" t="s">
        <v>72</v>
      </c>
    </row>
    <row r="12" spans="1:8" ht="30" x14ac:dyDescent="0.25">
      <c r="A12" s="39" t="s">
        <v>113</v>
      </c>
      <c r="B12" s="39" t="s">
        <v>114</v>
      </c>
      <c r="C12" s="32" t="s">
        <v>6</v>
      </c>
      <c r="D12" s="33">
        <v>97</v>
      </c>
      <c r="E12" s="31" t="s">
        <v>136</v>
      </c>
      <c r="F12" s="39">
        <v>8</v>
      </c>
      <c r="G12" s="56" t="s">
        <v>115</v>
      </c>
      <c r="H12" s="15" t="s">
        <v>144</v>
      </c>
    </row>
    <row r="13" spans="1:8" x14ac:dyDescent="0.25">
      <c r="A13" s="45"/>
      <c r="B13" s="45"/>
      <c r="C13" s="28" t="s">
        <v>12</v>
      </c>
      <c r="D13" s="29">
        <v>4</v>
      </c>
      <c r="E13" s="31" t="s">
        <v>136</v>
      </c>
      <c r="F13" s="45"/>
      <c r="G13" s="57"/>
      <c r="H13" s="16"/>
    </row>
    <row r="14" spans="1:8" x14ac:dyDescent="0.25">
      <c r="A14" s="40"/>
      <c r="B14" s="40"/>
      <c r="C14" s="6" t="s">
        <v>3</v>
      </c>
      <c r="D14" s="17">
        <v>101</v>
      </c>
      <c r="E14" s="19"/>
      <c r="F14" s="40"/>
      <c r="G14" s="58"/>
      <c r="H14" s="16"/>
    </row>
    <row r="15" spans="1:8" ht="9" customHeight="1" x14ac:dyDescent="0.25">
      <c r="C15" s="20"/>
    </row>
    <row r="16" spans="1:8" x14ac:dyDescent="0.25">
      <c r="A16" s="39" t="s">
        <v>116</v>
      </c>
      <c r="B16" s="39" t="s">
        <v>117</v>
      </c>
      <c r="C16" s="22" t="s">
        <v>101</v>
      </c>
      <c r="D16" s="23">
        <v>152</v>
      </c>
      <c r="E16" s="31" t="s">
        <v>136</v>
      </c>
      <c r="F16" s="39">
        <v>1</v>
      </c>
      <c r="G16" s="39">
        <v>3</v>
      </c>
      <c r="H16" s="16"/>
    </row>
    <row r="17" spans="1:8" x14ac:dyDescent="0.25">
      <c r="A17" s="40"/>
      <c r="B17" s="40"/>
      <c r="C17" s="24" t="s">
        <v>3</v>
      </c>
      <c r="D17" s="25">
        <v>152</v>
      </c>
      <c r="E17" s="8"/>
      <c r="F17" s="40"/>
      <c r="G17" s="40"/>
      <c r="H17" s="16"/>
    </row>
    <row r="18" spans="1:8" ht="9" customHeight="1" x14ac:dyDescent="0.25">
      <c r="C18" s="20"/>
    </row>
    <row r="19" spans="1:8" ht="15" customHeight="1" x14ac:dyDescent="0.25">
      <c r="A19" s="39" t="s">
        <v>118</v>
      </c>
      <c r="B19" s="39" t="s">
        <v>119</v>
      </c>
      <c r="C19" s="22" t="s">
        <v>101</v>
      </c>
      <c r="D19" s="16">
        <v>176</v>
      </c>
      <c r="E19" s="31" t="s">
        <v>136</v>
      </c>
      <c r="F19" s="39">
        <v>1</v>
      </c>
      <c r="G19" s="39">
        <v>4</v>
      </c>
      <c r="H19" s="16"/>
    </row>
    <row r="20" spans="1:8" x14ac:dyDescent="0.25">
      <c r="A20" s="45"/>
      <c r="B20" s="45"/>
      <c r="C20" s="22" t="s">
        <v>128</v>
      </c>
      <c r="D20" s="16">
        <v>16</v>
      </c>
      <c r="E20" s="31" t="s">
        <v>136</v>
      </c>
      <c r="F20" s="45"/>
      <c r="G20" s="45"/>
      <c r="H20" s="16"/>
    </row>
    <row r="21" spans="1:8" x14ac:dyDescent="0.25">
      <c r="A21" s="45"/>
      <c r="B21" s="45"/>
      <c r="C21" s="22" t="s">
        <v>127</v>
      </c>
      <c r="D21" s="16">
        <v>8</v>
      </c>
      <c r="E21" s="31" t="s">
        <v>136</v>
      </c>
      <c r="F21" s="45"/>
      <c r="G21" s="45"/>
      <c r="H21" s="16"/>
    </row>
    <row r="22" spans="1:8" x14ac:dyDescent="0.25">
      <c r="A22" s="40"/>
      <c r="B22" s="40"/>
      <c r="C22" s="24" t="s">
        <v>3</v>
      </c>
      <c r="D22" s="17">
        <f>SUM(D19:D21)</f>
        <v>200</v>
      </c>
      <c r="E22" s="8"/>
      <c r="F22" s="40"/>
      <c r="G22" s="40"/>
      <c r="H22" s="16"/>
    </row>
    <row r="23" spans="1:8" ht="9" customHeight="1" x14ac:dyDescent="0.25">
      <c r="C23" s="30"/>
    </row>
    <row r="24" spans="1:8" ht="15" customHeight="1" x14ac:dyDescent="0.25">
      <c r="A24" s="39" t="s">
        <v>120</v>
      </c>
      <c r="B24" s="39" t="s">
        <v>121</v>
      </c>
      <c r="C24" s="22" t="s">
        <v>101</v>
      </c>
      <c r="D24" s="16">
        <v>120</v>
      </c>
      <c r="E24" s="31" t="s">
        <v>136</v>
      </c>
      <c r="F24" s="39">
        <v>1</v>
      </c>
      <c r="G24" s="39">
        <v>5</v>
      </c>
      <c r="H24" s="16"/>
    </row>
    <row r="25" spans="1:8" x14ac:dyDescent="0.25">
      <c r="A25" s="40"/>
      <c r="B25" s="40"/>
      <c r="C25" s="24" t="s">
        <v>3</v>
      </c>
      <c r="D25" s="17">
        <v>120</v>
      </c>
      <c r="E25" s="8"/>
      <c r="F25" s="40"/>
      <c r="G25" s="40"/>
      <c r="H25" s="16"/>
    </row>
    <row r="26" spans="1:8" ht="9" customHeight="1" x14ac:dyDescent="0.25">
      <c r="C26" s="30"/>
    </row>
    <row r="27" spans="1:8" x14ac:dyDescent="0.25">
      <c r="A27" s="39" t="s">
        <v>122</v>
      </c>
      <c r="B27" s="39" t="s">
        <v>123</v>
      </c>
      <c r="C27" s="22" t="s">
        <v>101</v>
      </c>
      <c r="D27" s="16">
        <v>63</v>
      </c>
      <c r="E27" s="31" t="s">
        <v>136</v>
      </c>
      <c r="F27" s="39">
        <v>1</v>
      </c>
      <c r="G27" s="39">
        <v>5</v>
      </c>
      <c r="H27" s="16"/>
    </row>
    <row r="28" spans="1:8" x14ac:dyDescent="0.25">
      <c r="A28" s="45"/>
      <c r="B28" s="45"/>
      <c r="C28" s="22" t="s">
        <v>129</v>
      </c>
      <c r="D28" s="16">
        <v>25</v>
      </c>
      <c r="E28" s="31" t="s">
        <v>136</v>
      </c>
      <c r="F28" s="45"/>
      <c r="G28" s="45"/>
      <c r="H28" s="16"/>
    </row>
    <row r="29" spans="1:8" x14ac:dyDescent="0.25">
      <c r="A29" s="45"/>
      <c r="B29" s="45"/>
      <c r="C29" s="22" t="s">
        <v>130</v>
      </c>
      <c r="D29" s="16">
        <v>4</v>
      </c>
      <c r="E29" s="31" t="s">
        <v>136</v>
      </c>
      <c r="F29" s="45"/>
      <c r="G29" s="45"/>
      <c r="H29" s="16"/>
    </row>
    <row r="30" spans="1:8" x14ac:dyDescent="0.25">
      <c r="A30" s="40"/>
      <c r="B30" s="40"/>
      <c r="C30" s="24" t="s">
        <v>3</v>
      </c>
      <c r="D30" s="17">
        <f>SUM(D27:D29)</f>
        <v>92</v>
      </c>
      <c r="E30" s="8"/>
      <c r="F30" s="40"/>
      <c r="G30" s="40"/>
      <c r="H30" s="16"/>
    </row>
    <row r="31" spans="1:8" ht="9" customHeight="1" x14ac:dyDescent="0.25"/>
    <row r="32" spans="1:8" ht="23.25" customHeight="1" x14ac:dyDescent="0.25">
      <c r="A32" s="41" t="s">
        <v>124</v>
      </c>
      <c r="B32" s="41"/>
      <c r="C32" s="41"/>
      <c r="D32" s="13">
        <f>SUM(D9+D14+D17+D22+D25+D30)</f>
        <v>967</v>
      </c>
      <c r="E32" s="14"/>
      <c r="F32" s="11"/>
      <c r="G32" s="11"/>
      <c r="H32" s="11"/>
    </row>
  </sheetData>
  <mergeCells count="30">
    <mergeCell ref="A32:C32"/>
    <mergeCell ref="A27:A30"/>
    <mergeCell ref="B27:B30"/>
    <mergeCell ref="F27:F30"/>
    <mergeCell ref="G27:G30"/>
    <mergeCell ref="A19:A22"/>
    <mergeCell ref="B19:B22"/>
    <mergeCell ref="F19:F22"/>
    <mergeCell ref="G19:G22"/>
    <mergeCell ref="A24:A25"/>
    <mergeCell ref="B24:B25"/>
    <mergeCell ref="F24:F25"/>
    <mergeCell ref="G24:G25"/>
    <mergeCell ref="A16:A17"/>
    <mergeCell ref="B16:B17"/>
    <mergeCell ref="F16:F17"/>
    <mergeCell ref="G16:G17"/>
    <mergeCell ref="A11:B11"/>
    <mergeCell ref="A12:A14"/>
    <mergeCell ref="B12:B14"/>
    <mergeCell ref="F12:F14"/>
    <mergeCell ref="G12:G14"/>
    <mergeCell ref="A1:H1"/>
    <mergeCell ref="A2:H2"/>
    <mergeCell ref="A3:H3"/>
    <mergeCell ref="A5:B5"/>
    <mergeCell ref="A6:A9"/>
    <mergeCell ref="B6:B9"/>
    <mergeCell ref="F6:F9"/>
    <mergeCell ref="G6:G9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workbookViewId="0">
      <selection activeCell="H18" sqref="H18:H19"/>
    </sheetView>
  </sheetViews>
  <sheetFormatPr baseColWidth="10" defaultColWidth="11.42578125" defaultRowHeight="15" x14ac:dyDescent="0.25"/>
  <cols>
    <col min="1" max="1" width="15.42578125" style="2" customWidth="1"/>
    <col min="2" max="2" width="29.140625" style="2" customWidth="1"/>
    <col min="3" max="3" width="16.7109375" style="2" bestFit="1" customWidth="1"/>
    <col min="4" max="6" width="11" style="3" customWidth="1"/>
    <col min="7" max="7" width="14.140625" style="3" customWidth="1"/>
    <col min="8" max="8" width="16.5703125" style="3" customWidth="1"/>
    <col min="9" max="16384" width="11.42578125" style="2"/>
  </cols>
  <sheetData>
    <row r="1" spans="1:8" ht="25.5" customHeight="1" x14ac:dyDescent="0.25">
      <c r="A1" s="34" t="s">
        <v>69</v>
      </c>
      <c r="B1" s="34"/>
      <c r="C1" s="34"/>
      <c r="D1" s="34"/>
      <c r="E1" s="34"/>
      <c r="F1" s="34"/>
      <c r="G1" s="34"/>
      <c r="H1" s="34"/>
    </row>
    <row r="2" spans="1:8" ht="45.75" customHeight="1" x14ac:dyDescent="0.25">
      <c r="A2" s="35" t="s">
        <v>70</v>
      </c>
      <c r="B2" s="35"/>
      <c r="C2" s="35"/>
      <c r="D2" s="35"/>
      <c r="E2" s="35"/>
      <c r="F2" s="35"/>
      <c r="G2" s="35"/>
      <c r="H2" s="35"/>
    </row>
    <row r="3" spans="1:8" ht="25.5" customHeight="1" x14ac:dyDescent="0.25">
      <c r="A3" s="36" t="s">
        <v>140</v>
      </c>
      <c r="B3" s="36"/>
      <c r="C3" s="36"/>
      <c r="D3" s="36"/>
      <c r="E3" s="36"/>
      <c r="F3" s="36"/>
      <c r="G3" s="36"/>
      <c r="H3" s="36"/>
    </row>
    <row r="4" spans="1:8" ht="9" customHeight="1" x14ac:dyDescent="0.25"/>
    <row r="5" spans="1:8" ht="42" customHeight="1" x14ac:dyDescent="0.25">
      <c r="A5" s="37" t="s">
        <v>61</v>
      </c>
      <c r="B5" s="38"/>
      <c r="C5" s="1" t="s">
        <v>36</v>
      </c>
      <c r="D5" s="1" t="s">
        <v>37</v>
      </c>
      <c r="E5" s="1" t="s">
        <v>38</v>
      </c>
      <c r="F5" s="1" t="s">
        <v>62</v>
      </c>
      <c r="G5" s="1" t="s">
        <v>59</v>
      </c>
      <c r="H5" s="1" t="s">
        <v>72</v>
      </c>
    </row>
    <row r="6" spans="1:8" ht="21" customHeight="1" x14ac:dyDescent="0.25">
      <c r="A6" s="39" t="s">
        <v>106</v>
      </c>
      <c r="B6" s="39" t="s">
        <v>107</v>
      </c>
      <c r="C6" s="4" t="s">
        <v>6</v>
      </c>
      <c r="D6" s="16">
        <v>90</v>
      </c>
      <c r="E6" s="27"/>
      <c r="F6" s="39">
        <v>3</v>
      </c>
      <c r="G6" s="39" t="s">
        <v>108</v>
      </c>
      <c r="H6" s="16"/>
    </row>
    <row r="7" spans="1:8" ht="21" customHeight="1" x14ac:dyDescent="0.25">
      <c r="A7" s="40"/>
      <c r="B7" s="40"/>
      <c r="C7" s="6" t="s">
        <v>3</v>
      </c>
      <c r="D7" s="17">
        <v>90</v>
      </c>
      <c r="E7" s="8"/>
      <c r="F7" s="40"/>
      <c r="G7" s="40"/>
      <c r="H7" s="16"/>
    </row>
    <row r="8" spans="1:8" ht="9" customHeight="1" x14ac:dyDescent="0.25"/>
    <row r="9" spans="1:8" ht="30" customHeight="1" x14ac:dyDescent="0.25">
      <c r="A9" s="41" t="s">
        <v>109</v>
      </c>
      <c r="B9" s="41"/>
      <c r="C9" s="41"/>
      <c r="D9" s="13">
        <f>SUM(D7)</f>
        <v>90</v>
      </c>
      <c r="E9" s="14"/>
      <c r="F9" s="11"/>
      <c r="G9" s="11"/>
      <c r="H9" s="11"/>
    </row>
  </sheetData>
  <mergeCells count="9">
    <mergeCell ref="G6:G7"/>
    <mergeCell ref="A1:H1"/>
    <mergeCell ref="A2:H2"/>
    <mergeCell ref="A3:H3"/>
    <mergeCell ref="A9:C9"/>
    <mergeCell ref="A5:B5"/>
    <mergeCell ref="A6:A7"/>
    <mergeCell ref="B6:B7"/>
    <mergeCell ref="F6:F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16</vt:lpstr>
      <vt:lpstr>86</vt:lpstr>
      <vt:lpstr>17</vt:lpstr>
      <vt:lpstr>79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Lassagne</dc:creator>
  <cp:lastModifiedBy>Anna Scotto Di Rosato</cp:lastModifiedBy>
  <cp:lastPrinted>2025-02-26T09:54:55Z</cp:lastPrinted>
  <dcterms:created xsi:type="dcterms:W3CDTF">2025-01-10T09:18:01Z</dcterms:created>
  <dcterms:modified xsi:type="dcterms:W3CDTF">2025-03-07T08:20:45Z</dcterms:modified>
</cp:coreProperties>
</file>