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chilove.celestin\OneDrive\Documents\Expertise France\ACHATS\TRAVAUX Activités 1.3.4&amp;5&amp;6\DCE\Vrai DCE\Annexe 2c DPGF LOT 3\"/>
    </mc:Choice>
  </mc:AlternateContent>
  <bookViews>
    <workbookView xWindow="-110" yWindow="-110" windowWidth="23260" windowHeight="12460"/>
  </bookViews>
  <sheets>
    <sheet name="2c DPGF CONNECTIVITE Recap " sheetId="12" r:id="rId1"/>
    <sheet name="2c1" sheetId="1" r:id="rId2"/>
    <sheet name="2c2" sheetId="2" r:id="rId3"/>
    <sheet name="2c3" sheetId="3" r:id="rId4"/>
    <sheet name="2c4" sheetId="4" r:id="rId5"/>
    <sheet name="2c5" sheetId="5" r:id="rId6"/>
    <sheet name="2C6 TO" sheetId="6" r:id="rId7"/>
    <sheet name="2c7" sheetId="7" r:id="rId8"/>
    <sheet name="2c8" sheetId="8" r:id="rId9"/>
    <sheet name="2c9" sheetId="9" r:id="rId10"/>
    <sheet name="2c10" sheetId="10" r:id="rId11"/>
  </sheets>
  <definedNames>
    <definedName name="_Toc159851935" localSheetId="0">'2c DPGF CONNECTIVITE Recap '!#REF!</definedName>
    <definedName name="_Toc159851935" localSheetId="1">'2c1'!#REF!</definedName>
    <definedName name="_Toc159851935" localSheetId="10">'2c10'!#REF!</definedName>
    <definedName name="_Toc159851935" localSheetId="2">'2c2'!#REF!</definedName>
    <definedName name="_Toc159851935" localSheetId="3">'2c3'!#REF!</definedName>
    <definedName name="_Toc159851935" localSheetId="4">'2c4'!#REF!</definedName>
    <definedName name="_Toc159851935" localSheetId="5">'2c5'!#REF!</definedName>
    <definedName name="_Toc159851935" localSheetId="6">'2C6 TO'!#REF!</definedName>
    <definedName name="_Toc159851935" localSheetId="7">'2c7'!#REF!</definedName>
    <definedName name="_Toc159851935" localSheetId="8">'2c8'!#REF!</definedName>
    <definedName name="_Toc159851935" localSheetId="9">'2c9'!#REF!</definedName>
    <definedName name="_Toc159921158" localSheetId="0">'2c DPGF CONNECTIVITE Recap '!#REF!</definedName>
    <definedName name="_Toc159921158" localSheetId="1">'2c1'!#REF!</definedName>
    <definedName name="_Toc159921158" localSheetId="10">'2c10'!#REF!</definedName>
    <definedName name="_Toc159921158" localSheetId="2">'2c2'!#REF!</definedName>
    <definedName name="_Toc159921158" localSheetId="3">'2c3'!#REF!</definedName>
    <definedName name="_Toc159921158" localSheetId="4">'2c4'!#REF!</definedName>
    <definedName name="_Toc159921158" localSheetId="5">'2c5'!#REF!</definedName>
    <definedName name="_Toc159921158" localSheetId="6">'2C6 TO'!#REF!</definedName>
    <definedName name="_Toc159921158" localSheetId="7">'2c7'!#REF!</definedName>
    <definedName name="_Toc159921158" localSheetId="8">'2c8'!#REF!</definedName>
    <definedName name="_Toc159921158" localSheetId="9">'2c9'!#REF!</definedName>
    <definedName name="_Toc159948043" localSheetId="0">'2c DPGF CONNECTIVITE Recap '!#REF!</definedName>
    <definedName name="_Toc159948043" localSheetId="1">'2c1'!#REF!</definedName>
    <definedName name="_Toc159948043" localSheetId="10">'2c10'!#REF!</definedName>
    <definedName name="_Toc159948043" localSheetId="2">'2c2'!#REF!</definedName>
    <definedName name="_Toc159948043" localSheetId="3">'2c3'!#REF!</definedName>
    <definedName name="_Toc159948043" localSheetId="4">'2c4'!#REF!</definedName>
    <definedName name="_Toc159948043" localSheetId="5">'2c5'!#REF!</definedName>
    <definedName name="_Toc159948043" localSheetId="6">'2C6 TO'!#REF!</definedName>
    <definedName name="_Toc159948043" localSheetId="7">'2c7'!#REF!</definedName>
    <definedName name="_Toc159948043" localSheetId="8">'2c8'!#REF!</definedName>
    <definedName name="_Toc159948043" localSheetId="9">'2c9'!#REF!</definedName>
    <definedName name="_xlnm.Print_Area" localSheetId="0">'2c DPGF CONNECTIVITE Recap '!$B$1:$G$27</definedName>
    <definedName name="_xlnm.Print_Area" localSheetId="1">'2c1'!$B$1:$G$83</definedName>
    <definedName name="_xlnm.Print_Area" localSheetId="10">'2c10'!$B$1:$G$86</definedName>
    <definedName name="_xlnm.Print_Area" localSheetId="2">'2c2'!$B$1:$G$80</definedName>
    <definedName name="_xlnm.Print_Area" localSheetId="3">'2c3'!$B$1:$G$84</definedName>
    <definedName name="_xlnm.Print_Area" localSheetId="4">'2c4'!$B$1:$G$85</definedName>
    <definedName name="_xlnm.Print_Area" localSheetId="5">'2c5'!$B$1:$G$86</definedName>
    <definedName name="_xlnm.Print_Area" localSheetId="6">'2C6 TO'!$B$1:$G$87</definedName>
    <definedName name="_xlnm.Print_Area" localSheetId="7">'2c7'!$B$1:$G$86</definedName>
    <definedName name="_xlnm.Print_Area" localSheetId="8">'2c8'!$B$1:$G$86</definedName>
    <definedName name="_xlnm.Print_Area" localSheetId="9">'2c9'!$B$1:$G$86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3" i="12" l="1"/>
  <c r="F24" i="12" s="1"/>
  <c r="C23" i="12"/>
  <c r="F21" i="12"/>
  <c r="C21" i="12"/>
  <c r="F20" i="12"/>
  <c r="C20" i="12"/>
  <c r="F19" i="12"/>
  <c r="C19" i="12"/>
  <c r="F18" i="12"/>
  <c r="C18" i="12"/>
  <c r="F17" i="12"/>
  <c r="C17" i="12"/>
  <c r="F16" i="12"/>
  <c r="C16" i="12"/>
  <c r="C15" i="12"/>
  <c r="F14" i="12"/>
  <c r="C14" i="12"/>
  <c r="F13" i="12"/>
  <c r="C13" i="12"/>
  <c r="G84" i="10"/>
  <c r="G80" i="10"/>
  <c r="G77" i="10"/>
  <c r="G75" i="10"/>
  <c r="G74" i="10"/>
  <c r="G72" i="10"/>
  <c r="G70" i="10"/>
  <c r="G68" i="10"/>
  <c r="G65" i="10"/>
  <c r="G63" i="10"/>
  <c r="G61" i="10"/>
  <c r="G59" i="10"/>
  <c r="G54" i="10"/>
  <c r="G48" i="10"/>
  <c r="G44" i="10"/>
  <c r="G86" i="10" s="1"/>
  <c r="F30" i="10" s="1"/>
  <c r="F31" i="10" s="1"/>
  <c r="F32" i="10" s="1"/>
  <c r="G84" i="9" l="1"/>
  <c r="G80" i="9"/>
  <c r="G77" i="9"/>
  <c r="G75" i="9"/>
  <c r="G74" i="9"/>
  <c r="G72" i="9"/>
  <c r="G70" i="9"/>
  <c r="G68" i="9"/>
  <c r="G65" i="9"/>
  <c r="G63" i="9"/>
  <c r="G61" i="9"/>
  <c r="G59" i="9"/>
  <c r="G54" i="9"/>
  <c r="G48" i="9"/>
  <c r="G44" i="9"/>
  <c r="G86" i="9" s="1"/>
  <c r="F30" i="9" s="1"/>
  <c r="F31" i="9" s="1"/>
  <c r="F32" i="9" s="1"/>
  <c r="G84" i="8" l="1"/>
  <c r="G80" i="8"/>
  <c r="G77" i="8"/>
  <c r="G75" i="8"/>
  <c r="G74" i="8"/>
  <c r="G72" i="8"/>
  <c r="G70" i="8"/>
  <c r="G68" i="8"/>
  <c r="G65" i="8"/>
  <c r="G63" i="8"/>
  <c r="G61" i="8"/>
  <c r="G59" i="8"/>
  <c r="G54" i="8"/>
  <c r="G48" i="8"/>
  <c r="G44" i="8"/>
  <c r="G86" i="8" s="1"/>
  <c r="F30" i="8" s="1"/>
  <c r="F31" i="8" s="1"/>
  <c r="F32" i="8" s="1"/>
  <c r="G86" i="7" l="1"/>
  <c r="F30" i="7" s="1"/>
  <c r="F31" i="7" s="1"/>
  <c r="F32" i="7" s="1"/>
  <c r="G84" i="7"/>
  <c r="G80" i="7"/>
  <c r="G77" i="7"/>
  <c r="G75" i="7"/>
  <c r="G74" i="7"/>
  <c r="G72" i="7"/>
  <c r="G70" i="7"/>
  <c r="G68" i="7"/>
  <c r="G65" i="7"/>
  <c r="G63" i="7"/>
  <c r="G61" i="7"/>
  <c r="G59" i="7"/>
  <c r="G54" i="7"/>
  <c r="G48" i="7"/>
  <c r="G44" i="7"/>
  <c r="G44" i="6" l="1"/>
  <c r="G87" i="6" s="1"/>
  <c r="F30" i="6" s="1"/>
  <c r="F31" i="6" s="1"/>
  <c r="F32" i="6" s="1"/>
  <c r="G48" i="6"/>
  <c r="G54" i="6"/>
  <c r="G60" i="6"/>
  <c r="G62" i="6"/>
  <c r="G64" i="6"/>
  <c r="G66" i="6"/>
  <c r="G69" i="6"/>
  <c r="G71" i="6"/>
  <c r="G73" i="6"/>
  <c r="G75" i="6"/>
  <c r="G76" i="6"/>
  <c r="G78" i="6"/>
  <c r="G81" i="6"/>
  <c r="G85" i="6"/>
  <c r="G84" i="5" l="1"/>
  <c r="G80" i="5"/>
  <c r="G77" i="5"/>
  <c r="G75" i="5"/>
  <c r="G74" i="5"/>
  <c r="G72" i="5"/>
  <c r="G70" i="5"/>
  <c r="G68" i="5"/>
  <c r="G65" i="5"/>
  <c r="G63" i="5"/>
  <c r="G61" i="5"/>
  <c r="G59" i="5"/>
  <c r="G54" i="5"/>
  <c r="G48" i="5"/>
  <c r="G44" i="5"/>
  <c r="G86" i="5" s="1"/>
  <c r="F30" i="5" s="1"/>
  <c r="F31" i="5" s="1"/>
  <c r="F32" i="5" s="1"/>
  <c r="G84" i="4" l="1"/>
  <c r="G80" i="4"/>
  <c r="G77" i="4"/>
  <c r="G75" i="4"/>
  <c r="G74" i="4"/>
  <c r="G72" i="4"/>
  <c r="G70" i="4"/>
  <c r="G68" i="4"/>
  <c r="G65" i="4"/>
  <c r="G63" i="4"/>
  <c r="G61" i="4"/>
  <c r="G59" i="4"/>
  <c r="G54" i="4"/>
  <c r="G48" i="4"/>
  <c r="G44" i="4"/>
  <c r="G85" i="4" s="1"/>
  <c r="F30" i="4" s="1"/>
  <c r="F31" i="4" s="1"/>
  <c r="F32" i="4" s="1"/>
  <c r="G83" i="3" l="1"/>
  <c r="G79" i="3"/>
  <c r="G76" i="3"/>
  <c r="G74" i="3"/>
  <c r="G73" i="3"/>
  <c r="G71" i="3"/>
  <c r="G69" i="3"/>
  <c r="G67" i="3"/>
  <c r="G64" i="3"/>
  <c r="G62" i="3"/>
  <c r="G60" i="3"/>
  <c r="G58" i="3"/>
  <c r="G54" i="3"/>
  <c r="G48" i="3"/>
  <c r="G44" i="3"/>
  <c r="G84" i="3" s="1"/>
  <c r="F30" i="3" s="1"/>
  <c r="F31" i="3" l="1"/>
  <c r="F32" i="3" s="1"/>
  <c r="F15" i="12"/>
  <c r="F22" i="12" s="1"/>
  <c r="F25" i="12" s="1"/>
  <c r="F26" i="12" s="1"/>
  <c r="F27" i="12" s="1"/>
  <c r="G79" i="2"/>
  <c r="G76" i="2"/>
  <c r="G73" i="2"/>
  <c r="G71" i="2"/>
  <c r="G70" i="2"/>
  <c r="G68" i="2"/>
  <c r="G66" i="2"/>
  <c r="G64" i="2"/>
  <c r="G61" i="2"/>
  <c r="G59" i="2"/>
  <c r="G57" i="2"/>
  <c r="G55" i="2"/>
  <c r="G51" i="2"/>
  <c r="G47" i="2"/>
  <c r="G44" i="2"/>
  <c r="G80" i="2" s="1"/>
  <c r="F30" i="2" s="1"/>
  <c r="F31" i="2" s="1"/>
  <c r="F32" i="2" s="1"/>
  <c r="G70" i="1" l="1"/>
  <c r="G66" i="1"/>
  <c r="G74" i="1"/>
  <c r="G44" i="1"/>
  <c r="G47" i="1"/>
  <c r="G51" i="1"/>
  <c r="G55" i="1"/>
  <c r="G57" i="1"/>
  <c r="G59" i="1"/>
  <c r="G61" i="1"/>
  <c r="G64" i="1"/>
  <c r="G68" i="1"/>
  <c r="G71" i="1"/>
  <c r="G77" i="1"/>
  <c r="G81" i="1"/>
  <c r="G83" i="1" l="1"/>
  <c r="F30" i="1" s="1"/>
  <c r="F31" i="1" s="1"/>
  <c r="F32" i="1" s="1"/>
</calcChain>
</file>

<file path=xl/sharedStrings.xml><?xml version="1.0" encoding="utf-8"?>
<sst xmlns="http://schemas.openxmlformats.org/spreadsheetml/2006/main" count="1105" uniqueCount="136">
  <si>
    <t>N°</t>
  </si>
  <si>
    <t>U</t>
  </si>
  <si>
    <t>DCE</t>
  </si>
  <si>
    <t xml:space="preserve">MAÎTRISE D'OUVRAGE :
</t>
  </si>
  <si>
    <t>EXPERTISE FRANCE SAS 
40, boulevard de Port Royal - 75005 PARIS, France</t>
  </si>
  <si>
    <t xml:space="preserve">BUREAU  D'ÉTUDES  TECHNIQUES
</t>
  </si>
  <si>
    <t>MOSAÏQUE INGENIERIE FRANCE
Le HUB - Business Center 6, rue du Bois Sauvage 91000 EVRY-COURCOURONNES-France 
Email : contact@mosaique-ingenierie-france.com
Tel : (+33) 618 48 02 11 /(+33) 1 84 18 14 79/(+33) 1 84 18 14 80</t>
  </si>
  <si>
    <t>BUREAU DE CONTRÔLE TECHNIQUE</t>
  </si>
  <si>
    <t>DEVIS QUANTITATIF</t>
  </si>
  <si>
    <r>
      <rPr>
        <b/>
        <sz val="10"/>
        <rFont val="Times New Roman"/>
        <family val="1"/>
      </rPr>
      <t>Étape du projet</t>
    </r>
    <r>
      <rPr>
        <sz val="6.5"/>
        <rFont val="Arial MT"/>
        <family val="2"/>
      </rPr>
      <t xml:space="preserve">
</t>
    </r>
  </si>
  <si>
    <t xml:space="preserve">Vérifié Par
</t>
  </si>
  <si>
    <t>Dessiné Par</t>
  </si>
  <si>
    <t>Type de Document</t>
  </si>
  <si>
    <t>Affaire N°</t>
  </si>
  <si>
    <t>Échelle
NA</t>
  </si>
  <si>
    <t>BORDEREAU QUANTITATIF</t>
  </si>
  <si>
    <t>Code du document</t>
  </si>
  <si>
    <t>Date</t>
  </si>
  <si>
    <t>Indice</t>
  </si>
  <si>
    <t>Modification</t>
  </si>
  <si>
    <t>A</t>
  </si>
  <si>
    <t>Première Diffusion</t>
  </si>
  <si>
    <t>TABLEAU RECAPITULATIF</t>
  </si>
  <si>
    <t>Désignation</t>
  </si>
  <si>
    <t>P Total (€)</t>
  </si>
  <si>
    <t>TOTAL TTC (€)</t>
  </si>
  <si>
    <t>JN</t>
  </si>
  <si>
    <t>Approuvé Par
RM</t>
  </si>
  <si>
    <t>BORDEREAUX DES PRIX</t>
  </si>
  <si>
    <t>Qté</t>
  </si>
  <si>
    <t>Prix U (€)</t>
  </si>
  <si>
    <t>MZ</t>
  </si>
  <si>
    <t>HAITI (CAP HAITIEN)</t>
  </si>
  <si>
    <t>MOS-23314-DPGF</t>
  </si>
  <si>
    <t>ELECTRICITE : CFO - CFA</t>
  </si>
  <si>
    <t>CABLES DE DISTRIBUTION</t>
  </si>
  <si>
    <t xml:space="preserve">Les articles ci-apres concernent la fourniture et la pose des cables suivants du type U10000 RO2V et leurs accessoires de chiminement ,nécessaires à l'amenée de l'energie aux différents points de son utilisation et des cables nécessaires aux télécommandes et aux télésignalisations.Ils comprennent toutes fournitures et toutes prestations annexes telles les notes de calculs les plans d'exécution et de recolement. </t>
  </si>
  <si>
    <t xml:space="preserve"> </t>
  </si>
  <si>
    <t>CÄBLES RIGIDES</t>
  </si>
  <si>
    <t>3x4mm²</t>
  </si>
  <si>
    <t>Le mètre linéaire :...................................................</t>
  </si>
  <si>
    <t>ml</t>
  </si>
  <si>
    <t xml:space="preserve">L'ensemble: </t>
  </si>
  <si>
    <t>Ens</t>
  </si>
  <si>
    <t>ONDULEURS</t>
  </si>
  <si>
    <t>L'unité ................................................................</t>
  </si>
  <si>
    <t>Fourniture, pose et raccordement d'un système de vidéosurveillance y compris liaison, et toutes sujétions.</t>
  </si>
  <si>
    <t>Coffret informatique 8 Unités 19'' avec une profondeur minimum 600 mm y compris toutes acessoires de montage</t>
  </si>
  <si>
    <t>Panneau de brassage 19'' CAT6 de 24 ports y crompris guide câble</t>
  </si>
  <si>
    <t>Bandeau 19'' à 8 prises de type rackable</t>
  </si>
  <si>
    <t>Switcheur 24 ports gigabit de type rackable</t>
  </si>
  <si>
    <t>Point d'accès WiFi de type plafonnier</t>
  </si>
  <si>
    <t>Une prise RJ45</t>
  </si>
  <si>
    <t>Câble informatique torsadé FTP Catégorie 6</t>
  </si>
  <si>
    <t xml:space="preserve">Pare - feu </t>
  </si>
  <si>
    <t>Transfer des compétences</t>
  </si>
  <si>
    <t>mise en marche, programmation, scénario et transfert de compétences au client</t>
  </si>
  <si>
    <t>L'ensemble .........................................................................</t>
  </si>
  <si>
    <t>INFORMATIQUE</t>
  </si>
  <si>
    <t>CONNECTIVITE</t>
  </si>
  <si>
    <r>
      <rPr>
        <u/>
        <sz val="11"/>
        <color theme="1"/>
        <rFont val="Calibri"/>
        <family val="2"/>
        <scheme val="minor"/>
      </rPr>
      <t>Fourniture</t>
    </r>
    <r>
      <rPr>
        <sz val="11"/>
        <color theme="1"/>
        <rFont val="Calibri"/>
        <family val="2"/>
        <scheme val="minor"/>
      </rPr>
      <t xml:space="preserve"> : Fourniture des équipements et livraison sur chantier, remise des documents techniques.</t>
    </r>
  </si>
  <si>
    <r>
      <rPr>
        <u/>
        <sz val="11"/>
        <color theme="1"/>
        <rFont val="Calibri"/>
        <family val="2"/>
        <scheme val="minor"/>
      </rPr>
      <t>Pose</t>
    </r>
    <r>
      <rPr>
        <sz val="11"/>
        <color theme="1"/>
        <rFont val="Calibri"/>
        <family val="2"/>
        <scheme val="minor"/>
      </rPr>
      <t xml:space="preserve"> : Prestation globale incluant la réception des équipements sur chantier, leur stockage, leur gardiennage, la pose, la fixation, le raccordement et la mise en œuvre (branchement, mise en route, essais)</t>
    </r>
  </si>
  <si>
    <r>
      <t>Onduleur 1500 VA - Technologie: </t>
    </r>
    <r>
      <rPr>
        <b/>
        <sz val="11"/>
        <rFont val="Calibri"/>
        <family val="2"/>
        <scheme val="minor"/>
      </rPr>
      <t>Line Interactive</t>
    </r>
    <r>
      <rPr>
        <sz val="11"/>
        <rFont val="Calibri"/>
        <family val="2"/>
        <scheme val="minor"/>
      </rPr>
      <t> - Puissance: </t>
    </r>
    <r>
      <rPr>
        <b/>
        <sz val="11"/>
        <rFont val="Calibri"/>
        <family val="2"/>
        <scheme val="minor"/>
      </rPr>
      <t>1500VA/900W </t>
    </r>
    <r>
      <rPr>
        <sz val="11"/>
        <rFont val="Calibri"/>
        <family val="2"/>
        <scheme val="minor"/>
      </rPr>
      <t>- Tension d'entrée &amp; sortie nominale: </t>
    </r>
    <r>
      <rPr>
        <b/>
        <sz val="11"/>
        <rFont val="Calibri"/>
        <family val="2"/>
        <scheme val="minor"/>
      </rPr>
      <t>230 Vac</t>
    </r>
    <r>
      <rPr>
        <sz val="11"/>
        <rFont val="Calibri"/>
        <family val="2"/>
        <scheme val="minor"/>
      </rPr>
      <t> - Prises électriques: </t>
    </r>
    <r>
      <rPr>
        <b/>
        <sz val="11"/>
        <rFont val="Calibri"/>
        <family val="2"/>
        <scheme val="minor"/>
      </rPr>
      <t>4 x prises avec batterie de secours et protection contre les surtensions</t>
    </r>
    <r>
      <rPr>
        <sz val="11"/>
        <rFont val="Calibri"/>
        <family val="2"/>
        <scheme val="minor"/>
      </rPr>
      <t> - Temps de transfert sur batterie / AC: </t>
    </r>
    <r>
      <rPr>
        <b/>
        <sz val="11"/>
        <rFont val="Calibri"/>
        <family val="2"/>
        <scheme val="minor"/>
      </rPr>
      <t>Typiquement 4 ms</t>
    </r>
    <r>
      <rPr>
        <sz val="11"/>
        <rFont val="Calibri"/>
        <family val="2"/>
        <scheme val="minor"/>
      </rPr>
      <t> - Interface: </t>
    </r>
    <r>
      <rPr>
        <b/>
        <sz val="11"/>
        <rFont val="Calibri"/>
        <family val="2"/>
        <scheme val="minor"/>
      </rPr>
      <t>USB</t>
    </r>
    <r>
      <rPr>
        <sz val="11"/>
        <rFont val="Calibri"/>
        <family val="2"/>
        <scheme val="minor"/>
      </rPr>
      <t> - Régulation automatique de la tension - Protection contre les surcharges et les surtensions - Redémarrage automatique pendant la récupération de courant - Protection contre la foudre et les surtensions - Chargement en mode arrêt</t>
    </r>
  </si>
  <si>
    <t>Informatique</t>
  </si>
  <si>
    <t>Coût fourniture et pose
L'unité .........................................................................</t>
  </si>
  <si>
    <t>Coût fourniture et pose</t>
  </si>
  <si>
    <t>Coût fourniture et pose
L'ensemble .........................................................................</t>
  </si>
  <si>
    <t>TCA</t>
  </si>
  <si>
    <t>boite d'encastrement d' une prise informatique y compris couvercle, conduits de protection de  diamètre 13mm, aiguillé jusqu'au repartiteur et toutes sujéstions</t>
  </si>
  <si>
    <t>TOTAL HT (€)</t>
  </si>
  <si>
    <t>TOTAL GENERAL HT</t>
  </si>
  <si>
    <t>Point d'accès WiFi</t>
  </si>
  <si>
    <t xml:space="preserve">contrôleur Ubiquiti Dream Machine </t>
  </si>
  <si>
    <t>Coût d'ensemble.........................................................................</t>
  </si>
  <si>
    <t xml:space="preserve">Cordon de brassage </t>
  </si>
  <si>
    <t>CAT6 1 m Coût fourniture et pose L'unité ......................................</t>
  </si>
  <si>
    <t>CAT6 6 pouces Coût fourniture et pose L'unité ......................................</t>
  </si>
  <si>
    <t>B</t>
  </si>
  <si>
    <t>C</t>
  </si>
  <si>
    <t>2ème Diffusion</t>
  </si>
  <si>
    <t>Date
18/12/2024</t>
  </si>
  <si>
    <t>Intégration Etats Civils Nord &amp; Sud</t>
  </si>
  <si>
    <t>Date
20/08/2024</t>
  </si>
  <si>
    <t>boite d'encastrement d' un prise informatique y compris couvercle, conduits de protection de  diamètre 13mm, aiguillé jusqu'au repartiteur et toutes sujéstions</t>
  </si>
  <si>
    <t>Inforamtique</t>
  </si>
  <si>
    <t>Coffret informatique 12 Unités 19'' avec une profondeur minimum 600 mm y compris toutes acessoires de montage</t>
  </si>
  <si>
    <t>L'unité .........................................................................</t>
  </si>
  <si>
    <r>
      <rPr>
        <u/>
        <sz val="11"/>
        <color theme="1"/>
        <rFont val="Times New Roman"/>
        <family val="1"/>
      </rPr>
      <t>Fourniture</t>
    </r>
    <r>
      <rPr>
        <sz val="11"/>
        <color theme="1"/>
        <rFont val="Times New Roman"/>
        <family val="1"/>
      </rPr>
      <t xml:space="preserve"> : Fourniture des équipements et livraison sur chantier, remise des documents techniques.</t>
    </r>
  </si>
  <si>
    <r>
      <rPr>
        <u/>
        <sz val="11"/>
        <color theme="1"/>
        <rFont val="Times New Roman"/>
        <family val="1"/>
      </rPr>
      <t>Pose</t>
    </r>
    <r>
      <rPr>
        <sz val="11"/>
        <color theme="1"/>
        <rFont val="Times New Roman"/>
        <family val="1"/>
      </rPr>
      <t xml:space="preserve"> : Prestation globale incluant la réception des équipements sur chantier, leur stockage, leur gardiennage, la pose, la fixation, le raccordement et la mise en œuvre (branchement, mise en route, essais)</t>
    </r>
  </si>
  <si>
    <t>*</t>
  </si>
  <si>
    <r>
      <t>Onduleur 1500 VA - Technologie: </t>
    </r>
    <r>
      <rPr>
        <b/>
        <sz val="11"/>
        <rFont val="Times New Roman"/>
        <family val="1"/>
      </rPr>
      <t>Line Interactive</t>
    </r>
    <r>
      <rPr>
        <sz val="11"/>
        <rFont val="Times New Roman"/>
        <family val="1"/>
      </rPr>
      <t> - Puissance: </t>
    </r>
    <r>
      <rPr>
        <b/>
        <sz val="11"/>
        <rFont val="Times New Roman"/>
        <family val="1"/>
      </rPr>
      <t>1500VA/900W </t>
    </r>
    <r>
      <rPr>
        <sz val="11"/>
        <rFont val="Times New Roman"/>
        <family val="1"/>
      </rPr>
      <t>- Tension d'entrée &amp; sortie nominale: </t>
    </r>
    <r>
      <rPr>
        <b/>
        <sz val="11"/>
        <rFont val="Times New Roman"/>
        <family val="1"/>
      </rPr>
      <t>230 Vac</t>
    </r>
    <r>
      <rPr>
        <sz val="11"/>
        <rFont val="Times New Roman"/>
        <family val="1"/>
      </rPr>
      <t> - Prises électriques: </t>
    </r>
    <r>
      <rPr>
        <b/>
        <sz val="11"/>
        <rFont val="Times New Roman"/>
        <family val="1"/>
      </rPr>
      <t>4 x prises avec batterie de secours et protection contre les surtensions</t>
    </r>
    <r>
      <rPr>
        <sz val="11"/>
        <rFont val="Times New Roman"/>
        <family val="1"/>
      </rPr>
      <t> - Temps de transfert sur batterie / AC: </t>
    </r>
    <r>
      <rPr>
        <b/>
        <sz val="11"/>
        <rFont val="Times New Roman"/>
        <family val="1"/>
      </rPr>
      <t>Typiquement 4 ms</t>
    </r>
    <r>
      <rPr>
        <sz val="11"/>
        <rFont val="Times New Roman"/>
        <family val="1"/>
      </rPr>
      <t> - Interface: </t>
    </r>
    <r>
      <rPr>
        <b/>
        <sz val="11"/>
        <rFont val="Times New Roman"/>
        <family val="1"/>
      </rPr>
      <t>USB</t>
    </r>
    <r>
      <rPr>
        <sz val="11"/>
        <rFont val="Times New Roman"/>
        <family val="1"/>
      </rPr>
      <t> - Régulation automatique de la tension - Protection contre les surcharges et les surtensions - Redémarrage automatique pendant la récupération de courant - Protection contre la foudre et les surtensions - Chargement en mode arrêt</t>
    </r>
  </si>
  <si>
    <t>5.5</t>
  </si>
  <si>
    <t>5.7</t>
  </si>
  <si>
    <t>Coût de la fourniture
L'ensemble .........................................................................</t>
  </si>
  <si>
    <t>Date
29/08/2024</t>
  </si>
  <si>
    <r>
      <rPr>
        <u/>
        <sz val="10"/>
        <color theme="1"/>
        <rFont val="Times New Roman"/>
        <family val="1"/>
      </rPr>
      <t>Fourniture</t>
    </r>
    <r>
      <rPr>
        <sz val="10"/>
        <color theme="1"/>
        <rFont val="Times New Roman"/>
        <family val="1"/>
      </rPr>
      <t xml:space="preserve"> : Fourniture des équipements et livraison sur chantier, remise des documents techniques.</t>
    </r>
  </si>
  <si>
    <r>
      <rPr>
        <u/>
        <sz val="10"/>
        <color theme="1"/>
        <rFont val="Times New Roman"/>
        <family val="1"/>
      </rPr>
      <t>Pose</t>
    </r>
    <r>
      <rPr>
        <sz val="10"/>
        <color theme="1"/>
        <rFont val="Times New Roman"/>
        <family val="1"/>
      </rPr>
      <t xml:space="preserve"> : Prestation globale incluant la réception des équipements sur chantier, leur stockage, leur gardiennage, la pose, la fixation, le raccordement et la mise en œuvre (branchement, mise en route, essais)</t>
    </r>
  </si>
  <si>
    <t>TOTAL GENERAL HTVA</t>
  </si>
  <si>
    <r>
      <t>Onduleur 1500 VA - Technologie: </t>
    </r>
    <r>
      <rPr>
        <b/>
        <sz val="12"/>
        <rFont val="Times New Roman"/>
        <family val="1"/>
      </rPr>
      <t>Line Interactive</t>
    </r>
    <r>
      <rPr>
        <sz val="12"/>
        <rFont val="Times New Roman"/>
        <family val="1"/>
      </rPr>
      <t> - Puissance: </t>
    </r>
    <r>
      <rPr>
        <b/>
        <sz val="12"/>
        <rFont val="Times New Roman"/>
        <family val="1"/>
      </rPr>
      <t>1500VA/900W </t>
    </r>
    <r>
      <rPr>
        <sz val="12"/>
        <rFont val="Times New Roman"/>
        <family val="1"/>
      </rPr>
      <t>- Tension d'entrée &amp; sortie nominale: </t>
    </r>
    <r>
      <rPr>
        <b/>
        <sz val="12"/>
        <rFont val="Times New Roman"/>
        <family val="1"/>
      </rPr>
      <t>230 Vac</t>
    </r>
    <r>
      <rPr>
        <sz val="12"/>
        <rFont val="Times New Roman"/>
        <family val="1"/>
      </rPr>
      <t> - Prises électriques: </t>
    </r>
    <r>
      <rPr>
        <b/>
        <sz val="12"/>
        <rFont val="Times New Roman"/>
        <family val="1"/>
      </rPr>
      <t>4 x prises avec batterie de secours et protection contre les surtensions</t>
    </r>
    <r>
      <rPr>
        <sz val="12"/>
        <rFont val="Times New Roman"/>
        <family val="1"/>
      </rPr>
      <t> - Temps de transfert sur batterie / AC: </t>
    </r>
    <r>
      <rPr>
        <b/>
        <sz val="12"/>
        <rFont val="Times New Roman"/>
        <family val="1"/>
      </rPr>
      <t>Typiquement 4 ms</t>
    </r>
    <r>
      <rPr>
        <sz val="12"/>
        <rFont val="Times New Roman"/>
        <family val="1"/>
      </rPr>
      <t> - Interface: </t>
    </r>
    <r>
      <rPr>
        <b/>
        <sz val="12"/>
        <rFont val="Times New Roman"/>
        <family val="1"/>
      </rPr>
      <t>USB</t>
    </r>
    <r>
      <rPr>
        <sz val="12"/>
        <rFont val="Times New Roman"/>
        <family val="1"/>
      </rPr>
      <t> - Régulation automatique de la tension - Protection contre les surcharges et les surtensions - Redémarrage automatique pendant la récupération de courant - Protection contre la foudre et les surtensions - Chargement en mode arrêt</t>
    </r>
  </si>
  <si>
    <t>INFORMATIQUE/TELEDISTRIBUTION</t>
  </si>
  <si>
    <t>BATIMENTS LOGEANT L’OFFICE NATIONAL D’IDENTIFICATION (L’ONI)</t>
  </si>
  <si>
    <t>2c10
DPGF
THEMATIQUE CONNECTIVITE</t>
  </si>
  <si>
    <t>2c9
DPGF
THEMATIQUE CONNECTIVITE</t>
  </si>
  <si>
    <t>BATIMENT DE LA VICE DÉLÉGATION TROU DU NORD</t>
  </si>
  <si>
    <t>BATIMENTS DE LA DÉLÉGATION DÉPARTEMENTALE DU CAP HAÏTIEN</t>
  </si>
  <si>
    <t>2c8
DPGF
THEMATIQUE CONNECTIVITE</t>
  </si>
  <si>
    <t>BATIMENTS DU BUREAUX DE LA DIRECTION DE LA DOUANE</t>
  </si>
  <si>
    <t>2c7
DPGF
THEMATIQUE CONNECTIVITE</t>
  </si>
  <si>
    <t>BATIMENTS DE LA DIRECTION NATIONALE DE L’EAU POTABLE ET DE L’ASSAINISSEMENT (DINEPA)</t>
  </si>
  <si>
    <r>
      <t xml:space="preserve">2c6
DPGF
THEMATIQUE CONNECTIVITE
</t>
    </r>
    <r>
      <rPr>
        <b/>
        <sz val="26"/>
        <rFont val="Times New Roman"/>
        <family val="1"/>
      </rPr>
      <t>TRANCHE OPTIONNELLE</t>
    </r>
  </si>
  <si>
    <t>BATIMENT DU BUREAU DE LA DÉLÉGATION DU NORD EST FORT LIBERTÉ</t>
  </si>
  <si>
    <t>2c5
DPGF
THEMATIQUE CONNECTIVITE</t>
  </si>
  <si>
    <t>BATIMENT DU CRLDI DE VAUDREUIL</t>
  </si>
  <si>
    <t>2c4
DPGF
THEMATIQUE CONNECTIVITE</t>
  </si>
  <si>
    <t>BATIMENT DU CRLDI TROU DU NORD</t>
  </si>
  <si>
    <t>2c3
DPGF
THEMATIQUE CONNECTIVITE</t>
  </si>
  <si>
    <t>BATIMENTS DE LA DIRECTION GÉNÉRALE DES IMPÔTS (DGI)</t>
  </si>
  <si>
    <t>2c2
DPGF
THEMATIQUE CONNECTIVITE</t>
  </si>
  <si>
    <t>BATIMENTS DU BUREAU DE L’IMMIGRATION</t>
  </si>
  <si>
    <t>2c1
DPGF
THEMATIQUE CONNECTIVITE</t>
  </si>
  <si>
    <t>2c1</t>
  </si>
  <si>
    <t>2c2</t>
  </si>
  <si>
    <t>2c3</t>
  </si>
  <si>
    <t>2c4</t>
  </si>
  <si>
    <t>2c5</t>
  </si>
  <si>
    <t>2c6</t>
  </si>
  <si>
    <t>2c7</t>
  </si>
  <si>
    <t>2c8</t>
  </si>
  <si>
    <t>2c9</t>
  </si>
  <si>
    <t>2c10</t>
  </si>
  <si>
    <t>TOTAL Tranche Ferme HT (€)</t>
  </si>
  <si>
    <t>TOTAL Tranche Optionnelle HT (€)</t>
  </si>
  <si>
    <t>TOTAL Tranche Ferme + tranche Optionnelle HT (€)</t>
  </si>
  <si>
    <r>
      <rPr>
        <b/>
        <sz val="36"/>
        <rFont val="Times New Roman"/>
        <family val="1"/>
      </rPr>
      <t>2c</t>
    </r>
    <r>
      <rPr>
        <b/>
        <sz val="20"/>
        <rFont val="Times New Roman"/>
        <family val="1"/>
      </rPr>
      <t xml:space="preserve">
DPGF LOT 3
THEMATIQUE CONNECTIVITE</t>
    </r>
  </si>
  <si>
    <t>Fourniture sur site sous couvert des assurances adéquates, pose, raccordement et mise en service conformément aux spécifications du Cahier des charges techniques (CDC) et aux indications des plans de :</t>
  </si>
  <si>
    <t>installation d'une solution pare-feu , mise en service conformément au Cahier des charges techniques (CDC)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</si>
</sst>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 #,##0.00\ &quot;€&quot;_-;\-* #,##0.00\ &quot;€&quot;_-;_-* &quot;-&quot;??\ &quot;€&quot;_-;_-@_-"/>
    <numFmt numFmtId="43" formatCode="_-* #,##0.00\ _€_-;\-* #,##0.00\ _€_-;_-* &quot;-&quot;??\ _€_-;_-@_-"/>
    <numFmt numFmtId="164" formatCode="_ * #,##0.00_ ;_ * \-#,##0.00_ ;_ * &quot;-&quot;??_ ;_ @_ "/>
    <numFmt numFmtId="165" formatCode="#,##0.000"/>
    <numFmt numFmtId="166" formatCode="_-* #,##0.00\ [$€-1]_-;\-* #,##0.00\ [$€-1]_-;_-* &quot;-&quot;??\ [$€-1]_-"/>
    <numFmt numFmtId="167" formatCode="#,##0.00\ _€"/>
    <numFmt numFmtId="168" formatCode="dd/mm/yyyy;@"/>
    <numFmt numFmtId="169" formatCode="0.0"/>
    <numFmt numFmtId="170" formatCode="_-* #,##0.00\ [$€-40C]_-;\-* #,##0.00\ [$€-40C]_-;_-* &quot;-&quot;??\ [$€-40C]_-;_-@_-"/>
  </numFmts>
  <fonts count="66">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sz val="10"/>
      <name val="Arial"/>
      <family val="2"/>
    </font>
    <font>
      <sz val="10"/>
      <color indexed="8"/>
      <name val="Times New Roman"/>
      <family val="1"/>
    </font>
    <font>
      <sz val="10"/>
      <name val="Arial"/>
      <family val="2"/>
    </font>
    <font>
      <sz val="11"/>
      <name val="Times New Roman"/>
      <family val="1"/>
    </font>
    <font>
      <sz val="10"/>
      <name val="Times New Roman"/>
      <family val="1"/>
    </font>
    <font>
      <b/>
      <sz val="10"/>
      <name val="Times New Roman"/>
      <family val="1"/>
    </font>
    <font>
      <sz val="10"/>
      <name val="Times New Roman"/>
      <family val="1"/>
    </font>
    <font>
      <i/>
      <sz val="10"/>
      <name val="Times New Roman"/>
      <family val="1"/>
    </font>
    <font>
      <b/>
      <sz val="10"/>
      <color indexed="12"/>
      <name val="Times New Roman"/>
      <family val="1"/>
    </font>
    <font>
      <b/>
      <i/>
      <sz val="10"/>
      <color indexed="8"/>
      <name val="Times New Roman"/>
      <family val="1"/>
    </font>
    <font>
      <b/>
      <sz val="12"/>
      <color indexed="16"/>
      <name val="Times New Roman"/>
      <family val="1"/>
    </font>
    <font>
      <sz val="11"/>
      <color theme="1"/>
      <name val="Calibri"/>
      <family val="2"/>
      <scheme val="minor"/>
    </font>
    <font>
      <b/>
      <sz val="12"/>
      <color theme="0"/>
      <name val="Times New Roman"/>
      <family val="1"/>
    </font>
    <font>
      <sz val="12"/>
      <name val="Times New Roman"/>
      <family val="1"/>
    </font>
    <font>
      <b/>
      <sz val="12"/>
      <name val="Times New Roman"/>
      <family val="1"/>
    </font>
    <font>
      <sz val="12"/>
      <color theme="1"/>
      <name val="Times New Roman"/>
      <family val="1"/>
    </font>
    <font>
      <b/>
      <sz val="12"/>
      <color theme="1"/>
      <name val="Times New Roman"/>
      <family val="1"/>
    </font>
    <font>
      <sz val="10"/>
      <color theme="1"/>
      <name val="Times New Roman"/>
      <family val="1"/>
    </font>
    <font>
      <sz val="10"/>
      <name val="Arial"/>
      <family val="2"/>
    </font>
    <font>
      <sz val="10"/>
      <color rgb="FF000000"/>
      <name val="Times New Roman"/>
      <family val="1"/>
    </font>
    <font>
      <b/>
      <sz val="20"/>
      <name val="Times New Roman"/>
      <family val="1"/>
    </font>
    <font>
      <b/>
      <sz val="22.5"/>
      <name val="Times New Roman"/>
      <family val="1"/>
    </font>
    <font>
      <sz val="6.5"/>
      <name val="Arial MT"/>
      <family val="2"/>
    </font>
    <font>
      <b/>
      <sz val="10"/>
      <color rgb="FF000000"/>
      <name val="Times New Roman"/>
      <family val="1"/>
    </font>
    <font>
      <b/>
      <sz val="8"/>
      <name val="Arial MT"/>
    </font>
    <font>
      <sz val="14.5"/>
      <name val="Times New Roman"/>
      <family val="1"/>
    </font>
    <font>
      <sz val="11"/>
      <color theme="1"/>
      <name val="Times New Roman"/>
      <family val="1"/>
    </font>
    <font>
      <b/>
      <sz val="11"/>
      <color theme="1"/>
      <name val="Times New Roman"/>
      <family val="1"/>
    </font>
    <font>
      <b/>
      <sz val="14"/>
      <color theme="1"/>
      <name val="Times New Roman"/>
      <family val="1"/>
    </font>
    <font>
      <b/>
      <u/>
      <sz val="11"/>
      <name val="Calibri"/>
      <family val="2"/>
      <scheme val="minor"/>
    </font>
    <font>
      <b/>
      <sz val="11"/>
      <name val="Calibri"/>
      <family val="2"/>
      <scheme val="minor"/>
    </font>
    <font>
      <sz val="11"/>
      <name val="Calibri"/>
      <family val="2"/>
      <scheme val="minor"/>
    </font>
    <font>
      <sz val="11"/>
      <color indexed="8"/>
      <name val="Calibri"/>
      <family val="2"/>
      <scheme val="minor"/>
    </font>
    <font>
      <b/>
      <sz val="11"/>
      <color rgb="FF000000"/>
      <name val="Calibri"/>
      <family val="2"/>
      <scheme val="minor"/>
    </font>
    <font>
      <sz val="11"/>
      <color rgb="FF000000"/>
      <name val="Calibri"/>
      <family val="2"/>
      <scheme val="minor"/>
    </font>
    <font>
      <b/>
      <sz val="11"/>
      <color theme="1"/>
      <name val="Calibri"/>
      <family val="2"/>
      <scheme val="minor"/>
    </font>
    <font>
      <u/>
      <sz val="11"/>
      <color theme="1"/>
      <name val="Calibri"/>
      <family val="2"/>
      <scheme val="minor"/>
    </font>
    <font>
      <b/>
      <sz val="10"/>
      <name val="Arial"/>
      <family val="2"/>
    </font>
    <font>
      <u/>
      <sz val="11"/>
      <color theme="1"/>
      <name val="Times New Roman"/>
      <family val="1"/>
    </font>
    <font>
      <b/>
      <u/>
      <sz val="11"/>
      <name val="Times New Roman"/>
      <family val="1"/>
    </font>
    <font>
      <b/>
      <sz val="11"/>
      <name val="Times New Roman"/>
      <family val="1"/>
    </font>
    <font>
      <sz val="11"/>
      <color indexed="8"/>
      <name val="Times New Roman"/>
      <family val="1"/>
    </font>
    <font>
      <b/>
      <sz val="11"/>
      <color rgb="FF000000"/>
      <name val="Times New Roman"/>
      <family val="1"/>
    </font>
    <font>
      <sz val="11"/>
      <color rgb="FF000000"/>
      <name val="Times New Roman"/>
      <family val="1"/>
    </font>
    <font>
      <u/>
      <sz val="10"/>
      <color theme="1"/>
      <name val="Times New Roman"/>
      <family val="1"/>
    </font>
    <font>
      <sz val="12"/>
      <name val="Calibri"/>
      <family val="2"/>
    </font>
    <font>
      <b/>
      <u/>
      <sz val="11"/>
      <name val="Arial"/>
      <family val="2"/>
    </font>
    <font>
      <b/>
      <sz val="11"/>
      <name val="Arial"/>
      <family val="2"/>
    </font>
    <font>
      <sz val="10"/>
      <name val="Arial"/>
      <family val="2"/>
      <charset val="1"/>
    </font>
    <font>
      <sz val="11"/>
      <name val="Arial"/>
      <family val="2"/>
      <charset val="1"/>
    </font>
    <font>
      <b/>
      <sz val="11"/>
      <name val="Arial"/>
      <family val="2"/>
      <charset val="1"/>
    </font>
    <font>
      <b/>
      <u/>
      <sz val="12"/>
      <name val="Calibri"/>
      <family val="2"/>
    </font>
    <font>
      <b/>
      <sz val="11"/>
      <name val="Arial MT"/>
    </font>
    <font>
      <sz val="11"/>
      <name val="Arial MT"/>
      <family val="2"/>
    </font>
    <font>
      <b/>
      <i/>
      <sz val="12"/>
      <color theme="1"/>
      <name val="Times New Roman"/>
      <family val="1"/>
    </font>
    <font>
      <b/>
      <sz val="26"/>
      <name val="Times New Roman"/>
      <family val="1"/>
    </font>
    <font>
      <sz val="8"/>
      <name val="Arial"/>
      <family val="2"/>
    </font>
    <font>
      <sz val="14"/>
      <color theme="1"/>
      <name val="Times New Roman"/>
      <family val="1"/>
    </font>
    <font>
      <b/>
      <sz val="36"/>
      <name val="Times New Roman"/>
      <family val="1"/>
    </font>
  </fonts>
  <fills count="12">
    <fill>
      <patternFill patternType="none"/>
    </fill>
    <fill>
      <patternFill patternType="gray125"/>
    </fill>
    <fill>
      <patternFill patternType="solid">
        <fgColor indexed="9"/>
        <bgColor indexed="9"/>
      </patternFill>
    </fill>
    <fill>
      <patternFill patternType="solid">
        <fgColor indexed="9"/>
        <bgColor indexed="64"/>
      </patternFill>
    </fill>
    <fill>
      <patternFill patternType="solid">
        <fgColor theme="8" tint="0.39994506668294322"/>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9" tint="0.39997558519241921"/>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rgb="FF000000"/>
      </left>
      <right/>
      <top style="thin">
        <color rgb="FF000000"/>
      </top>
      <bottom/>
      <diagonal/>
    </border>
    <border>
      <left style="medium">
        <color theme="5"/>
      </left>
      <right/>
      <top style="medium">
        <color theme="5"/>
      </top>
      <bottom/>
      <diagonal/>
    </border>
    <border>
      <left/>
      <right/>
      <top style="medium">
        <color theme="5"/>
      </top>
      <bottom/>
      <diagonal/>
    </border>
    <border>
      <left/>
      <right style="medium">
        <color theme="5"/>
      </right>
      <top style="medium">
        <color theme="5"/>
      </top>
      <bottom/>
      <diagonal/>
    </border>
    <border>
      <left style="thin">
        <color rgb="FF000000"/>
      </left>
      <right/>
      <top/>
      <bottom/>
      <diagonal/>
    </border>
    <border>
      <left style="medium">
        <color theme="5"/>
      </left>
      <right/>
      <top/>
      <bottom/>
      <diagonal/>
    </border>
    <border>
      <left/>
      <right style="medium">
        <color theme="5"/>
      </right>
      <top/>
      <bottom/>
      <diagonal/>
    </border>
    <border>
      <left style="medium">
        <color theme="5"/>
      </left>
      <right/>
      <top/>
      <bottom style="thin">
        <color rgb="FF000000"/>
      </bottom>
      <diagonal/>
    </border>
    <border>
      <left/>
      <right/>
      <top/>
      <bottom style="thin">
        <color rgb="FF000000"/>
      </bottom>
      <diagonal/>
    </border>
    <border>
      <left/>
      <right style="medium">
        <color theme="5"/>
      </right>
      <top/>
      <bottom style="thin">
        <color rgb="FF000000"/>
      </bottom>
      <diagonal/>
    </border>
    <border>
      <left style="medium">
        <color theme="5"/>
      </left>
      <right/>
      <top style="thin">
        <color rgb="FF000000"/>
      </top>
      <bottom style="thin">
        <color rgb="FF000000"/>
      </bottom>
      <diagonal/>
    </border>
    <border>
      <left/>
      <right/>
      <top style="thin">
        <color rgb="FF000000"/>
      </top>
      <bottom style="thin">
        <color rgb="FF000000"/>
      </bottom>
      <diagonal/>
    </border>
    <border>
      <left/>
      <right style="medium">
        <color theme="5"/>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theme="5"/>
      </right>
      <top style="thin">
        <color rgb="FF000000"/>
      </top>
      <bottom style="thin">
        <color rgb="FF000000"/>
      </bottom>
      <diagonal/>
    </border>
    <border>
      <left style="medium">
        <color theme="5"/>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medium">
        <color theme="5"/>
      </right>
      <top style="thin">
        <color rgb="FF000000"/>
      </top>
      <bottom/>
      <diagonal/>
    </border>
    <border>
      <left style="thin">
        <color indexed="64"/>
      </left>
      <right style="medium">
        <color theme="5"/>
      </right>
      <top/>
      <bottom style="thin">
        <color indexed="64"/>
      </bottom>
      <diagonal/>
    </border>
    <border>
      <left style="thin">
        <color rgb="FF000000"/>
      </left>
      <right style="thin">
        <color indexed="64"/>
      </right>
      <top style="thin">
        <color indexed="64"/>
      </top>
      <bottom/>
      <diagonal/>
    </border>
    <border>
      <left/>
      <right style="thin">
        <color indexed="64"/>
      </right>
      <top style="thin">
        <color indexed="64"/>
      </top>
      <bottom/>
      <diagonal/>
    </border>
    <border>
      <left style="thin">
        <color indexed="64"/>
      </left>
      <right style="medium">
        <color theme="5"/>
      </right>
      <top style="thin">
        <color indexed="64"/>
      </top>
      <bottom/>
      <diagonal/>
    </border>
    <border>
      <left style="medium">
        <color theme="5"/>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theme="5"/>
      </left>
      <right/>
      <top/>
      <bottom style="medium">
        <color theme="5"/>
      </bottom>
      <diagonal/>
    </border>
    <border>
      <left/>
      <right/>
      <top/>
      <bottom style="medium">
        <color theme="5"/>
      </bottom>
      <diagonal/>
    </border>
    <border>
      <left/>
      <right style="medium">
        <color theme="5"/>
      </right>
      <top/>
      <bottom style="medium">
        <color theme="5"/>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style="thin">
        <color rgb="FF000000"/>
      </left>
      <right style="thin">
        <color indexed="64"/>
      </right>
      <top/>
      <bottom/>
      <diagonal/>
    </border>
    <border>
      <left style="thin">
        <color indexed="64"/>
      </left>
      <right style="medium">
        <color theme="5"/>
      </right>
      <top/>
      <bottom/>
      <diagonal/>
    </border>
    <border>
      <left style="thin">
        <color indexed="64"/>
      </left>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thin">
        <color indexed="64"/>
      </top>
      <bottom/>
      <diagonal/>
    </border>
    <border>
      <left style="thin">
        <color indexed="64"/>
      </left>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thin">
        <color rgb="FF000000"/>
      </left>
      <right style="thin">
        <color indexed="64"/>
      </right>
      <top/>
      <bottom style="thin">
        <color rgb="FF000000"/>
      </bottom>
      <diagonal/>
    </border>
    <border>
      <left/>
      <right style="thin">
        <color indexed="64"/>
      </right>
      <top/>
      <bottom style="thin">
        <color rgb="FF000000"/>
      </bottom>
      <diagonal/>
    </border>
    <border>
      <left style="thin">
        <color indexed="64"/>
      </left>
      <right style="medium">
        <color theme="5"/>
      </right>
      <top/>
      <bottom style="thin">
        <color rgb="FF000000"/>
      </bottom>
      <diagonal/>
    </border>
    <border>
      <left/>
      <right style="medium">
        <color theme="5"/>
      </right>
      <top style="thin">
        <color rgb="FF000000"/>
      </top>
      <bottom/>
      <diagonal/>
    </border>
    <border>
      <left/>
      <right/>
      <top/>
      <bottom style="thin">
        <color indexed="64"/>
      </bottom>
      <diagonal/>
    </border>
    <border>
      <left/>
      <right style="hair">
        <color indexed="64"/>
      </right>
      <top/>
      <bottom/>
      <diagonal/>
    </border>
    <border>
      <left style="hair">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rgb="FF000000"/>
      </bottom>
      <diagonal/>
    </border>
    <border>
      <left/>
      <right style="medium">
        <color indexed="64"/>
      </right>
      <top/>
      <bottom style="thin">
        <color rgb="FF000000"/>
      </bottom>
      <diagonal/>
    </border>
    <border>
      <left style="medium">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rgb="FF000000"/>
      </top>
      <bottom/>
      <diagonal/>
    </border>
    <border>
      <left style="thin">
        <color rgb="FF000000"/>
      </left>
      <right style="medium">
        <color indexed="64"/>
      </right>
      <top style="thin">
        <color rgb="FF000000"/>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8">
    <xf numFmtId="0" fontId="0" fillId="0" borderId="0">
      <alignment horizontal="centerContinuous" shrinkToFit="1"/>
    </xf>
    <xf numFmtId="49" fontId="17" fillId="0" borderId="1" applyFill="0">
      <alignment horizontal="center" vertical="center" shrinkToFit="1" readingOrder="1"/>
    </xf>
    <xf numFmtId="0" fontId="14" fillId="0" borderId="2" applyNumberFormat="0" applyFill="0">
      <alignment vertical="top" wrapText="1" readingOrder="1"/>
    </xf>
    <xf numFmtId="0" fontId="12" fillId="2" borderId="2" applyFill="0">
      <alignment vertical="top" wrapText="1"/>
    </xf>
    <xf numFmtId="49" fontId="15" fillId="3" borderId="3" applyFill="0">
      <alignment vertical="center" wrapText="1" readingOrder="1"/>
    </xf>
    <xf numFmtId="165" fontId="11" fillId="3" borderId="2" applyFill="0">
      <alignment vertical="top" wrapText="1" readingOrder="1"/>
    </xf>
    <xf numFmtId="0" fontId="16" fillId="3" borderId="1">
      <alignment horizontal="center" vertical="center"/>
    </xf>
    <xf numFmtId="165" fontId="11" fillId="3" borderId="4" applyFill="0">
      <alignment vertical="center" wrapText="1"/>
    </xf>
    <xf numFmtId="166" fontId="7" fillId="0" borderId="0" applyFont="0" applyFill="0" applyBorder="0" applyAlignment="0" applyProtection="0"/>
    <xf numFmtId="166"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8" fillId="0" borderId="0"/>
    <xf numFmtId="0" fontId="7" fillId="0" borderId="0">
      <alignment horizontal="centerContinuous" shrinkToFit="1"/>
    </xf>
    <xf numFmtId="0" fontId="9" fillId="0" borderId="0">
      <alignment horizontal="centerContinuous" shrinkToFit="1"/>
    </xf>
    <xf numFmtId="0" fontId="7" fillId="0" borderId="0"/>
    <xf numFmtId="0" fontId="7" fillId="0" borderId="0"/>
    <xf numFmtId="0" fontId="7" fillId="0" borderId="0"/>
    <xf numFmtId="0" fontId="7" fillId="0" borderId="0"/>
    <xf numFmtId="0" fontId="13" fillId="0" borderId="0"/>
    <xf numFmtId="0" fontId="11" fillId="0" borderId="0"/>
    <xf numFmtId="0" fontId="7" fillId="0" borderId="0">
      <alignment horizontal="centerContinuous" shrinkToFit="1"/>
    </xf>
    <xf numFmtId="0" fontId="7" fillId="0" borderId="0">
      <alignment shrinkToFit="1" readingOrder="1"/>
    </xf>
    <xf numFmtId="0" fontId="7" fillId="0" borderId="0"/>
    <xf numFmtId="0" fontId="7" fillId="0" borderId="0"/>
    <xf numFmtId="165" fontId="8" fillId="2" borderId="4">
      <alignment vertical="center"/>
    </xf>
    <xf numFmtId="4" fontId="8" fillId="2" borderId="4">
      <alignment vertical="center"/>
    </xf>
    <xf numFmtId="0" fontId="19" fillId="4" borderId="9">
      <alignment horizontal="center"/>
    </xf>
    <xf numFmtId="0" fontId="8" fillId="2" borderId="4">
      <alignment horizontal="center" vertical="center"/>
    </xf>
    <xf numFmtId="43" fontId="7" fillId="0" borderId="0" applyFont="0" applyFill="0" applyBorder="0" applyAlignment="0" applyProtection="0"/>
    <xf numFmtId="43" fontId="7" fillId="0" borderId="0" applyFont="0" applyFill="0" applyBorder="0" applyAlignment="0" applyProtection="0"/>
    <xf numFmtId="0" fontId="5" fillId="0" borderId="0"/>
    <xf numFmtId="43" fontId="25" fillId="0" borderId="0" applyFont="0" applyFill="0" applyBorder="0" applyAlignment="0" applyProtection="0"/>
    <xf numFmtId="44" fontId="25" fillId="0" borderId="0" applyFont="0" applyFill="0" applyBorder="0" applyAlignment="0" applyProtection="0"/>
    <xf numFmtId="0" fontId="4" fillId="0" borderId="0"/>
    <xf numFmtId="0" fontId="4" fillId="0" borderId="0"/>
    <xf numFmtId="44" fontId="7" fillId="0" borderId="0" applyFont="0" applyFill="0" applyBorder="0" applyAlignment="0" applyProtection="0"/>
  </cellStyleXfs>
  <cellXfs count="604">
    <xf numFmtId="0" fontId="0" fillId="0" borderId="0" xfId="0">
      <alignment horizontal="centerContinuous" shrinkToFit="1"/>
    </xf>
    <xf numFmtId="0" fontId="10" fillId="5" borderId="2" xfId="0" applyFont="1" applyFill="1" applyBorder="1" applyAlignment="1">
      <alignment horizontal="justify" vertical="justify" wrapText="1"/>
    </xf>
    <xf numFmtId="167" fontId="20" fillId="5" borderId="2" xfId="0" applyNumberFormat="1" applyFont="1" applyFill="1" applyBorder="1" applyAlignment="1">
      <alignment horizontal="center" wrapText="1"/>
    </xf>
    <xf numFmtId="0" fontId="11" fillId="5" borderId="2" xfId="0" applyFont="1" applyFill="1" applyBorder="1" applyAlignment="1">
      <alignment horizontal="center" wrapText="1"/>
    </xf>
    <xf numFmtId="0" fontId="6" fillId="5" borderId="0" xfId="0" applyFont="1" applyFill="1" applyAlignment="1">
      <alignment horizontal="centerContinuous" wrapText="1" shrinkToFit="1"/>
    </xf>
    <xf numFmtId="0" fontId="12" fillId="5" borderId="2" xfId="0" applyFont="1" applyFill="1" applyBorder="1" applyAlignment="1">
      <alignment horizontal="center" vertical="top" wrapText="1"/>
    </xf>
    <xf numFmtId="1" fontId="24" fillId="5" borderId="0" xfId="33" applyNumberFormat="1" applyFont="1" applyFill="1" applyBorder="1" applyAlignment="1">
      <alignment horizontal="center" vertical="center" wrapText="1"/>
    </xf>
    <xf numFmtId="1" fontId="24" fillId="5" borderId="5" xfId="33" applyNumberFormat="1" applyFont="1" applyFill="1" applyBorder="1" applyAlignment="1">
      <alignment horizontal="center" vertical="center" wrapText="1"/>
    </xf>
    <xf numFmtId="0" fontId="0" fillId="0" borderId="10" xfId="0" applyBorder="1" applyAlignment="1">
      <alignment vertical="top" wrapText="1"/>
    </xf>
    <xf numFmtId="0" fontId="0" fillId="0" borderId="0" xfId="0" applyAlignment="1">
      <alignment horizontal="left" vertical="top"/>
    </xf>
    <xf numFmtId="0" fontId="0" fillId="0" borderId="14" xfId="0" applyBorder="1" applyAlignment="1">
      <alignment vertical="top" wrapText="1"/>
    </xf>
    <xf numFmtId="0" fontId="11" fillId="0" borderId="10" xfId="0" applyFont="1" applyBorder="1" applyAlignment="1">
      <alignment vertical="top" wrapText="1"/>
    </xf>
    <xf numFmtId="0" fontId="12" fillId="0" borderId="10" xfId="0" applyFont="1" applyBorder="1" applyAlignment="1">
      <alignment horizontal="left" vertical="top" wrapText="1"/>
    </xf>
    <xf numFmtId="0" fontId="11" fillId="0" borderId="4" xfId="0" applyFont="1" applyBorder="1" applyAlignment="1">
      <alignment vertical="top" wrapText="1"/>
    </xf>
    <xf numFmtId="0" fontId="30" fillId="0" borderId="0" xfId="0" applyFont="1" applyAlignment="1">
      <alignment horizontal="left" vertical="top"/>
    </xf>
    <xf numFmtId="0" fontId="11" fillId="0" borderId="30" xfId="0" applyFont="1" applyBorder="1" applyAlignment="1">
      <alignment vertical="top" wrapText="1"/>
    </xf>
    <xf numFmtId="0" fontId="11" fillId="0" borderId="34" xfId="0" applyFont="1" applyBorder="1" applyAlignment="1">
      <alignment horizontal="center" vertical="top" wrapText="1"/>
    </xf>
    <xf numFmtId="0" fontId="33" fillId="0" borderId="0" xfId="0" applyFont="1" applyAlignment="1"/>
    <xf numFmtId="0" fontId="34" fillId="0" borderId="0" xfId="0" applyFont="1" applyAlignment="1">
      <alignment horizontal="center" vertical="center"/>
    </xf>
    <xf numFmtId="0" fontId="33" fillId="0" borderId="0" xfId="0" applyFont="1" applyAlignment="1">
      <alignment horizontal="center"/>
    </xf>
    <xf numFmtId="0" fontId="34" fillId="8" borderId="1" xfId="0" applyFont="1" applyFill="1" applyBorder="1" applyAlignment="1">
      <alignment horizontal="center" vertical="center"/>
    </xf>
    <xf numFmtId="0" fontId="23" fillId="7" borderId="1" xfId="0" applyFont="1" applyFill="1" applyBorder="1" applyAlignment="1">
      <alignment horizontal="center" vertical="center"/>
    </xf>
    <xf numFmtId="0" fontId="23" fillId="7" borderId="1" xfId="0" applyFont="1" applyFill="1" applyBorder="1" applyAlignment="1">
      <alignment wrapText="1"/>
    </xf>
    <xf numFmtId="0" fontId="23" fillId="7" borderId="1" xfId="0" applyFont="1" applyFill="1" applyBorder="1" applyAlignment="1">
      <alignment horizontal="center"/>
    </xf>
    <xf numFmtId="0" fontId="23" fillId="7" borderId="1" xfId="0" applyFont="1" applyFill="1" applyBorder="1" applyAlignment="1"/>
    <xf numFmtId="0" fontId="23" fillId="0" borderId="8" xfId="0" applyFont="1" applyBorder="1" applyAlignment="1">
      <alignment vertical="center"/>
    </xf>
    <xf numFmtId="0" fontId="33" fillId="0" borderId="8" xfId="0" applyFont="1" applyBorder="1" applyAlignment="1">
      <alignment horizontal="center"/>
    </xf>
    <xf numFmtId="0" fontId="33" fillId="0" borderId="8" xfId="0" applyFont="1" applyBorder="1" applyAlignment="1"/>
    <xf numFmtId="44" fontId="12" fillId="0" borderId="24" xfId="34" applyFont="1" applyBorder="1" applyAlignment="1">
      <alignment horizontal="left" vertical="top" wrapText="1"/>
    </xf>
    <xf numFmtId="44" fontId="12" fillId="0" borderId="28" xfId="34" applyFont="1" applyBorder="1" applyAlignment="1">
      <alignment horizontal="left" vertical="top" wrapText="1"/>
    </xf>
    <xf numFmtId="44" fontId="7" fillId="0" borderId="29" xfId="34" applyFont="1" applyBorder="1" applyAlignment="1">
      <alignment horizontal="left" vertical="top"/>
    </xf>
    <xf numFmtId="44" fontId="33" fillId="0" borderId="0" xfId="34" applyFont="1" applyAlignment="1"/>
    <xf numFmtId="44" fontId="23" fillId="7" borderId="1" xfId="34" applyFont="1" applyFill="1" applyBorder="1" applyAlignment="1">
      <alignment horizontal="center"/>
    </xf>
    <xf numFmtId="44" fontId="33" fillId="0" borderId="8" xfId="34" applyFont="1" applyBorder="1" applyAlignment="1"/>
    <xf numFmtId="44" fontId="22" fillId="5" borderId="0" xfId="34" applyFont="1" applyFill="1" applyAlignment="1">
      <alignment horizontal="right" wrapText="1"/>
    </xf>
    <xf numFmtId="0" fontId="11" fillId="0" borderId="34" xfId="0" applyFont="1" applyBorder="1" applyAlignment="1">
      <alignment horizontal="center" vertical="center" wrapText="1"/>
    </xf>
    <xf numFmtId="0" fontId="0" fillId="0" borderId="34" xfId="0" applyBorder="1" applyAlignment="1">
      <alignment horizontal="left" vertical="center" wrapText="1"/>
    </xf>
    <xf numFmtId="0" fontId="0" fillId="0" borderId="37" xfId="0" applyBorder="1" applyAlignment="1">
      <alignment vertical="center" wrapText="1"/>
    </xf>
    <xf numFmtId="44" fontId="0" fillId="0" borderId="38" xfId="34" applyFont="1" applyBorder="1" applyAlignment="1">
      <alignment vertical="center" wrapText="1"/>
    </xf>
    <xf numFmtId="0" fontId="12" fillId="5" borderId="0" xfId="0" applyFont="1" applyFill="1" applyAlignment="1">
      <alignment horizontal="center" vertical="top" wrapText="1"/>
    </xf>
    <xf numFmtId="0" fontId="10" fillId="5" borderId="0" xfId="0" applyFont="1" applyFill="1" applyAlignment="1">
      <alignment horizontal="justify" vertical="justify" wrapText="1"/>
    </xf>
    <xf numFmtId="0" fontId="11" fillId="5" borderId="0" xfId="0" applyFont="1" applyFill="1" applyAlignment="1">
      <alignment horizontal="center" wrapText="1"/>
    </xf>
    <xf numFmtId="167" fontId="20" fillId="5" borderId="0" xfId="0" applyNumberFormat="1" applyFont="1" applyFill="1" applyAlignment="1">
      <alignment horizontal="center" wrapText="1"/>
    </xf>
    <xf numFmtId="44" fontId="22" fillId="5" borderId="0" xfId="34" applyFont="1" applyFill="1" applyBorder="1" applyAlignment="1">
      <alignment horizontal="right" wrapText="1"/>
    </xf>
    <xf numFmtId="0" fontId="34" fillId="11" borderId="40" xfId="0" applyFont="1" applyFill="1" applyBorder="1" applyAlignment="1">
      <alignment horizontal="center" vertical="center"/>
    </xf>
    <xf numFmtId="0" fontId="23" fillId="11" borderId="41" xfId="0" applyFont="1" applyFill="1" applyBorder="1" applyAlignment="1">
      <alignment horizontal="justify" vertical="top"/>
    </xf>
    <xf numFmtId="0" fontId="23" fillId="11" borderId="41" xfId="0" applyFont="1" applyFill="1" applyBorder="1" applyAlignment="1">
      <alignment horizontal="center" vertical="top"/>
    </xf>
    <xf numFmtId="0" fontId="23" fillId="11" borderId="41" xfId="0" applyFont="1" applyFill="1" applyBorder="1" applyAlignment="1">
      <alignment vertical="top"/>
    </xf>
    <xf numFmtId="0" fontId="23" fillId="11" borderId="41" xfId="0" applyFont="1" applyFill="1" applyBorder="1" applyAlignment="1"/>
    <xf numFmtId="0" fontId="23" fillId="11" borderId="42" xfId="0" applyFont="1" applyFill="1" applyBorder="1" applyAlignment="1"/>
    <xf numFmtId="0" fontId="37" fillId="0" borderId="1" xfId="0" applyFont="1" applyBorder="1" applyAlignment="1">
      <alignment horizontal="center" vertical="top"/>
    </xf>
    <xf numFmtId="0" fontId="38" fillId="0" borderId="2" xfId="0" applyFont="1" applyBorder="1" applyAlignment="1">
      <alignment horizontal="center" vertical="top"/>
    </xf>
    <xf numFmtId="0" fontId="38" fillId="0" borderId="5" xfId="0" applyFont="1" applyBorder="1" applyAlignment="1">
      <alignment vertical="top"/>
    </xf>
    <xf numFmtId="0" fontId="40" fillId="0" borderId="1" xfId="0" applyFont="1" applyBorder="1" applyAlignment="1">
      <alignment horizontal="left" vertical="center" wrapText="1"/>
    </xf>
    <xf numFmtId="0" fontId="41" fillId="0" borderId="43" xfId="0" applyFont="1" applyBorder="1" applyAlignment="1">
      <alignment horizontal="center" wrapText="1"/>
    </xf>
    <xf numFmtId="0" fontId="41" fillId="0" borderId="2" xfId="0" applyFont="1" applyBorder="1" applyAlignment="1">
      <alignment horizontal="center" wrapText="1"/>
    </xf>
    <xf numFmtId="0" fontId="41" fillId="0" borderId="1" xfId="0" applyFont="1" applyBorder="1" applyAlignment="1">
      <alignment horizontal="left" vertical="center" wrapText="1"/>
    </xf>
    <xf numFmtId="0" fontId="38" fillId="0" borderId="6" xfId="0" applyFont="1" applyBorder="1" applyAlignment="1">
      <alignment horizontal="center" vertical="center"/>
    </xf>
    <xf numFmtId="0" fontId="38" fillId="0" borderId="1" xfId="0" applyFont="1" applyBorder="1" applyAlignment="1">
      <alignment horizontal="center" vertical="center"/>
    </xf>
    <xf numFmtId="0" fontId="38" fillId="0" borderId="43" xfId="0" applyFont="1" applyBorder="1" applyAlignment="1">
      <alignment horizontal="center" vertical="center"/>
    </xf>
    <xf numFmtId="0" fontId="38" fillId="0" borderId="2" xfId="0" applyFont="1" applyBorder="1" applyAlignment="1">
      <alignment horizontal="center" vertical="center"/>
    </xf>
    <xf numFmtId="0" fontId="41" fillId="0" borderId="2" xfId="0" applyFont="1" applyBorder="1" applyAlignment="1">
      <alignment horizontal="left" vertical="center" wrapText="1"/>
    </xf>
    <xf numFmtId="0" fontId="31" fillId="0" borderId="48" xfId="0" applyFont="1" applyBorder="1" applyAlignment="1">
      <alignment vertical="top" wrapText="1"/>
    </xf>
    <xf numFmtId="0" fontId="20" fillId="0" borderId="1" xfId="0" applyFont="1" applyBorder="1" applyAlignment="1">
      <alignment horizontal="left" vertical="top" wrapText="1"/>
    </xf>
    <xf numFmtId="0" fontId="31" fillId="0" borderId="1" xfId="0" applyFont="1" applyBorder="1" applyAlignment="1">
      <alignment vertical="top" wrapText="1"/>
    </xf>
    <xf numFmtId="0" fontId="11" fillId="0" borderId="1" xfId="0" applyFont="1" applyBorder="1" applyAlignment="1">
      <alignment horizontal="left" vertical="top" wrapText="1"/>
    </xf>
    <xf numFmtId="44" fontId="11" fillId="0" borderId="1" xfId="34" applyFont="1" applyBorder="1" applyAlignment="1">
      <alignment horizontal="left" vertical="top" wrapText="1"/>
    </xf>
    <xf numFmtId="0" fontId="36" fillId="0" borderId="1" xfId="0" applyFont="1" applyBorder="1" applyAlignment="1">
      <alignment vertical="top"/>
    </xf>
    <xf numFmtId="0" fontId="38" fillId="0" borderId="3" xfId="0" applyFont="1" applyBorder="1" applyAlignment="1">
      <alignment horizontal="center" vertical="top"/>
    </xf>
    <xf numFmtId="0" fontId="38" fillId="0" borderId="31" xfId="0" applyFont="1" applyBorder="1" applyAlignment="1">
      <alignment horizontal="center" vertical="top"/>
    </xf>
    <xf numFmtId="0" fontId="38" fillId="0" borderId="43" xfId="0" applyFont="1" applyBorder="1" applyAlignment="1">
      <alignment horizontal="center" vertical="top"/>
    </xf>
    <xf numFmtId="0" fontId="36" fillId="0" borderId="31" xfId="0" applyFont="1" applyBorder="1" applyAlignment="1">
      <alignment vertical="top" wrapText="1"/>
    </xf>
    <xf numFmtId="0" fontId="38" fillId="0" borderId="43" xfId="0" applyFont="1" applyBorder="1" applyAlignment="1">
      <alignment vertical="top"/>
    </xf>
    <xf numFmtId="0" fontId="36" fillId="0" borderId="7" xfId="0" applyFont="1" applyBorder="1" applyAlignment="1">
      <alignment vertical="top"/>
    </xf>
    <xf numFmtId="0" fontId="38" fillId="0" borderId="5" xfId="0" applyFont="1" applyBorder="1" applyAlignment="1">
      <alignment vertical="top" wrapText="1"/>
    </xf>
    <xf numFmtId="0" fontId="39" fillId="3" borderId="3" xfId="0" applyFont="1" applyFill="1" applyBorder="1" applyAlignment="1">
      <alignment horizontal="center"/>
    </xf>
    <xf numFmtId="0" fontId="38" fillId="0" borderId="2" xfId="0" applyFont="1" applyBorder="1" applyAlignment="1">
      <alignment vertical="top" wrapText="1"/>
    </xf>
    <xf numFmtId="0" fontId="42" fillId="11" borderId="3" xfId="0" applyFont="1" applyFill="1" applyBorder="1" applyAlignment="1">
      <alignment vertical="center"/>
    </xf>
    <xf numFmtId="0" fontId="42" fillId="11" borderId="4" xfId="0" applyFont="1" applyFill="1" applyBorder="1" applyAlignment="1">
      <alignment vertical="top"/>
    </xf>
    <xf numFmtId="0" fontId="42" fillId="11" borderId="40" xfId="0" applyFont="1" applyFill="1" applyBorder="1" applyAlignment="1">
      <alignment horizontal="center" vertical="center"/>
    </xf>
    <xf numFmtId="0" fontId="3" fillId="0" borderId="42" xfId="0" applyFont="1" applyBorder="1" applyAlignment="1"/>
    <xf numFmtId="0" fontId="42" fillId="11" borderId="3" xfId="0" applyFont="1" applyFill="1" applyBorder="1" applyAlignment="1">
      <alignment horizontal="center" vertical="center"/>
    </xf>
    <xf numFmtId="0" fontId="3" fillId="0" borderId="3" xfId="0" applyFont="1" applyBorder="1" applyAlignment="1"/>
    <xf numFmtId="0" fontId="3" fillId="0" borderId="2" xfId="0" applyFont="1" applyBorder="1" applyAlignment="1"/>
    <xf numFmtId="0" fontId="42" fillId="11" borderId="4" xfId="0" applyFont="1" applyFill="1" applyBorder="1" applyAlignment="1">
      <alignment horizontal="center" vertical="center"/>
    </xf>
    <xf numFmtId="170" fontId="3" fillId="0" borderId="2" xfId="0" applyNumberFormat="1" applyFont="1" applyBorder="1" applyAlignment="1"/>
    <xf numFmtId="0" fontId="37" fillId="0" borderId="2" xfId="0" applyFont="1" applyBorder="1" applyAlignment="1">
      <alignment horizontal="center" vertical="top"/>
    </xf>
    <xf numFmtId="0" fontId="38" fillId="0" borderId="2" xfId="0" applyFont="1" applyBorder="1" applyAlignment="1">
      <alignment horizontal="center" vertical="top" wrapText="1"/>
    </xf>
    <xf numFmtId="0" fontId="37" fillId="0" borderId="2" xfId="0" applyFont="1" applyBorder="1" applyAlignment="1">
      <alignment horizontal="left" vertical="center" wrapText="1"/>
    </xf>
    <xf numFmtId="0" fontId="38" fillId="0" borderId="2" xfId="0" applyFont="1" applyBorder="1" applyAlignment="1">
      <alignment horizontal="left" vertical="center" wrapText="1"/>
    </xf>
    <xf numFmtId="0" fontId="37" fillId="0" borderId="1" xfId="0" applyFont="1" applyBorder="1" applyAlignment="1">
      <alignment horizontal="left" vertical="center" wrapText="1"/>
    </xf>
    <xf numFmtId="0" fontId="38" fillId="0" borderId="1" xfId="0" applyFont="1" applyBorder="1" applyAlignment="1">
      <alignment horizontal="left" vertical="center" wrapText="1"/>
    </xf>
    <xf numFmtId="0" fontId="38" fillId="5" borderId="0" xfId="0" applyFont="1" applyFill="1" applyAlignment="1">
      <alignment horizontal="justify" vertical="justify" wrapText="1"/>
    </xf>
    <xf numFmtId="0" fontId="3" fillId="0" borderId="3" xfId="0" applyFont="1" applyBorder="1" applyAlignment="1">
      <alignment horizontal="left" vertical="center" wrapText="1"/>
    </xf>
    <xf numFmtId="0" fontId="3" fillId="0" borderId="3" xfId="0" applyFont="1" applyBorder="1" applyAlignment="1">
      <alignment horizontal="left" vertical="center"/>
    </xf>
    <xf numFmtId="0" fontId="3" fillId="0" borderId="4" xfId="0" applyFont="1" applyBorder="1" applyAlignment="1">
      <alignment horizontal="justify" vertical="top"/>
    </xf>
    <xf numFmtId="44" fontId="42" fillId="10" borderId="45" xfId="34" applyFont="1" applyFill="1" applyBorder="1" applyAlignment="1"/>
    <xf numFmtId="0" fontId="37" fillId="5" borderId="0" xfId="0" applyFont="1" applyFill="1" applyAlignment="1">
      <alignment horizontal="center" vertical="top" wrapText="1"/>
    </xf>
    <xf numFmtId="0" fontId="38" fillId="5" borderId="0" xfId="0" applyFont="1" applyFill="1" applyAlignment="1">
      <alignment horizontal="center" wrapText="1"/>
    </xf>
    <xf numFmtId="1" fontId="3" fillId="5" borderId="0" xfId="33" applyNumberFormat="1" applyFont="1" applyFill="1" applyBorder="1" applyAlignment="1">
      <alignment horizontal="center" vertical="center" wrapText="1"/>
    </xf>
    <xf numFmtId="167" fontId="38" fillId="5" borderId="0" xfId="0" applyNumberFormat="1" applyFont="1" applyFill="1" applyAlignment="1">
      <alignment horizontal="center" wrapText="1"/>
    </xf>
    <xf numFmtId="44" fontId="3" fillId="5" borderId="0" xfId="34" applyFont="1" applyFill="1" applyBorder="1" applyAlignment="1">
      <alignment horizontal="right" wrapText="1"/>
    </xf>
    <xf numFmtId="0" fontId="37" fillId="0" borderId="3" xfId="0" applyFont="1" applyBorder="1" applyAlignment="1">
      <alignment horizontal="center" vertical="top"/>
    </xf>
    <xf numFmtId="0" fontId="36" fillId="0" borderId="7" xfId="0" applyFont="1" applyBorder="1" applyAlignment="1">
      <alignment horizontal="left"/>
    </xf>
    <xf numFmtId="0" fontId="38" fillId="0" borderId="5" xfId="0" applyFont="1" applyBorder="1" applyAlignment="1">
      <alignment vertical="center" wrapText="1"/>
    </xf>
    <xf numFmtId="170" fontId="3" fillId="0" borderId="46" xfId="0" applyNumberFormat="1" applyFont="1" applyBorder="1" applyAlignment="1"/>
    <xf numFmtId="0" fontId="3" fillId="0" borderId="4" xfId="0" applyFont="1" applyBorder="1" applyAlignment="1"/>
    <xf numFmtId="0" fontId="21" fillId="0" borderId="1" xfId="0" applyFont="1" applyBorder="1" applyAlignment="1">
      <alignment horizontal="left" vertical="top" wrapText="1"/>
    </xf>
    <xf numFmtId="0" fontId="12" fillId="0" borderId="33" xfId="0" applyFont="1" applyBorder="1" applyAlignment="1">
      <alignment horizontal="center" vertical="top" wrapText="1"/>
    </xf>
    <xf numFmtId="168" fontId="30" fillId="0" borderId="33" xfId="0" applyNumberFormat="1" applyFont="1" applyBorder="1" applyAlignment="1">
      <alignment horizontal="center" vertical="center" shrinkToFit="1"/>
    </xf>
    <xf numFmtId="0" fontId="44" fillId="0" borderId="33" xfId="0" applyFont="1" applyBorder="1" applyAlignment="1">
      <alignment horizontal="left" vertical="center" wrapText="1"/>
    </xf>
    <xf numFmtId="0" fontId="44" fillId="0" borderId="36" xfId="0" applyFont="1" applyBorder="1" applyAlignment="1">
      <alignment vertical="center" wrapText="1"/>
    </xf>
    <xf numFmtId="0" fontId="37" fillId="11" borderId="2" xfId="0" applyFont="1" applyFill="1" applyBorder="1" applyAlignment="1">
      <alignment horizontal="center" vertical="top" wrapText="1"/>
    </xf>
    <xf numFmtId="0" fontId="37" fillId="11" borderId="50" xfId="0" applyFont="1" applyFill="1" applyBorder="1" applyAlignment="1">
      <alignment horizontal="center" vertical="top" wrapText="1"/>
    </xf>
    <xf numFmtId="0" fontId="37" fillId="11" borderId="47" xfId="0" applyFont="1" applyFill="1" applyBorder="1" applyAlignment="1">
      <alignment horizontal="center" vertical="top" wrapText="1"/>
    </xf>
    <xf numFmtId="0" fontId="37" fillId="11" borderId="51" xfId="0" applyFont="1" applyFill="1" applyBorder="1" applyAlignment="1">
      <alignment horizontal="center" vertical="top" wrapText="1"/>
    </xf>
    <xf numFmtId="0" fontId="37" fillId="11" borderId="52" xfId="0" applyFont="1" applyFill="1" applyBorder="1" applyAlignment="1">
      <alignment horizontal="center" vertical="top" wrapText="1"/>
    </xf>
    <xf numFmtId="0" fontId="37" fillId="11" borderId="53" xfId="0" applyFont="1" applyFill="1" applyBorder="1" applyAlignment="1">
      <alignment horizontal="center" vertical="top" wrapText="1"/>
    </xf>
    <xf numFmtId="0" fontId="38" fillId="0" borderId="5" xfId="0" applyFont="1" applyBorder="1" applyAlignment="1">
      <alignment horizontal="center" vertical="center"/>
    </xf>
    <xf numFmtId="0" fontId="3" fillId="0" borderId="31" xfId="0" applyFont="1" applyBorder="1" applyAlignment="1"/>
    <xf numFmtId="0" fontId="3" fillId="0" borderId="46" xfId="0" applyFont="1" applyBorder="1" applyAlignment="1"/>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8" fillId="0" borderId="39" xfId="0" applyFont="1" applyBorder="1" applyAlignment="1">
      <alignment horizontal="center" vertical="top"/>
    </xf>
    <xf numFmtId="0" fontId="3" fillId="0" borderId="39" xfId="0" applyFont="1" applyBorder="1" applyAlignment="1"/>
    <xf numFmtId="0" fontId="3" fillId="0" borderId="6" xfId="0" applyFont="1" applyBorder="1" applyAlignment="1"/>
    <xf numFmtId="0" fontId="3" fillId="0" borderId="46" xfId="0" applyFont="1" applyBorder="1" applyAlignment="1">
      <alignment horizontal="center" vertical="center"/>
    </xf>
    <xf numFmtId="0" fontId="36" fillId="0" borderId="1" xfId="0" applyFont="1" applyBorder="1" applyAlignment="1">
      <alignment vertical="top" wrapText="1"/>
    </xf>
    <xf numFmtId="0" fontId="3" fillId="0" borderId="4" xfId="0" applyFont="1" applyBorder="1" applyAlignment="1">
      <alignment horizontal="left" vertical="center" wrapText="1"/>
    </xf>
    <xf numFmtId="0" fontId="38" fillId="0" borderId="4" xfId="0" applyFont="1" applyBorder="1" applyAlignment="1">
      <alignment horizontal="left" vertical="center" wrapText="1"/>
    </xf>
    <xf numFmtId="0" fontId="42" fillId="11" borderId="5" xfId="0" applyFont="1" applyFill="1" applyBorder="1" applyAlignment="1">
      <alignment horizontal="center" vertical="center"/>
    </xf>
    <xf numFmtId="0" fontId="3" fillId="0" borderId="1" xfId="0" applyFont="1" applyBorder="1" applyAlignment="1">
      <alignment horizontal="justify" vertical="top"/>
    </xf>
    <xf numFmtId="0" fontId="3" fillId="0" borderId="40" xfId="0" applyFont="1" applyBorder="1" applyAlignment="1"/>
    <xf numFmtId="169" fontId="37" fillId="11" borderId="52" xfId="0" applyNumberFormat="1" applyFont="1" applyFill="1" applyBorder="1" applyAlignment="1">
      <alignment horizontal="center" vertical="top" wrapText="1"/>
    </xf>
    <xf numFmtId="2" fontId="37" fillId="11" borderId="52" xfId="0" applyNumberFormat="1" applyFont="1" applyFill="1" applyBorder="1" applyAlignment="1">
      <alignment horizontal="center" vertical="top" wrapText="1"/>
    </xf>
    <xf numFmtId="44" fontId="3" fillId="0" borderId="2" xfId="34" applyFont="1" applyBorder="1" applyAlignment="1"/>
    <xf numFmtId="44" fontId="38" fillId="0" borderId="2" xfId="34" applyFont="1" applyBorder="1" applyAlignment="1">
      <alignment vertical="top" wrapText="1"/>
    </xf>
    <xf numFmtId="44" fontId="3" fillId="0" borderId="4" xfId="34" applyFont="1" applyBorder="1" applyAlignment="1"/>
    <xf numFmtId="0" fontId="20" fillId="0" borderId="25" xfId="0" applyFont="1" applyBorder="1" applyAlignment="1">
      <alignment horizontal="left" vertical="top" wrapText="1"/>
    </xf>
    <xf numFmtId="0" fontId="20" fillId="0" borderId="26" xfId="0" applyFont="1" applyBorder="1" applyAlignment="1">
      <alignment horizontal="left" vertical="top" wrapText="1"/>
    </xf>
    <xf numFmtId="44" fontId="12" fillId="0" borderId="24" xfId="37" applyFont="1" applyBorder="1" applyAlignment="1">
      <alignment horizontal="left" vertical="top" wrapText="1"/>
    </xf>
    <xf numFmtId="44" fontId="12" fillId="0" borderId="28" xfId="37" applyFont="1" applyBorder="1" applyAlignment="1">
      <alignment horizontal="left" vertical="top" wrapText="1"/>
    </xf>
    <xf numFmtId="44" fontId="7" fillId="0" borderId="29" xfId="37" applyFont="1" applyBorder="1" applyAlignment="1">
      <alignment horizontal="left" vertical="top"/>
    </xf>
    <xf numFmtId="44" fontId="11" fillId="0" borderId="1" xfId="37" applyFont="1" applyBorder="1" applyAlignment="1">
      <alignment horizontal="left" vertical="top" wrapText="1"/>
    </xf>
    <xf numFmtId="0" fontId="7" fillId="0" borderId="34" xfId="0" applyFont="1" applyBorder="1" applyAlignment="1">
      <alignment horizontal="center" vertical="center" wrapText="1"/>
    </xf>
    <xf numFmtId="44" fontId="0" fillId="0" borderId="38" xfId="37" applyFont="1" applyBorder="1" applyAlignment="1">
      <alignment vertical="center" wrapText="1"/>
    </xf>
    <xf numFmtId="44" fontId="33" fillId="0" borderId="0" xfId="37" applyFont="1" applyAlignment="1"/>
    <xf numFmtId="0" fontId="23" fillId="7" borderId="3" xfId="0" applyFont="1" applyFill="1" applyBorder="1" applyAlignment="1">
      <alignment horizontal="center" vertical="center"/>
    </xf>
    <xf numFmtId="44" fontId="23" fillId="7" borderId="1" xfId="37" applyFont="1" applyFill="1" applyBorder="1" applyAlignment="1">
      <alignment horizontal="center"/>
    </xf>
    <xf numFmtId="44" fontId="33" fillId="0" borderId="8" xfId="37" applyFont="1" applyBorder="1" applyAlignment="1"/>
    <xf numFmtId="0" fontId="42" fillId="11" borderId="55" xfId="0" applyFont="1" applyFill="1" applyBorder="1" applyAlignment="1">
      <alignment horizontal="justify" vertical="top"/>
    </xf>
    <xf numFmtId="0" fontId="42" fillId="11" borderId="41" xfId="0" applyFont="1" applyFill="1" applyBorder="1" applyAlignment="1">
      <alignment horizontal="center" vertical="top"/>
    </xf>
    <xf numFmtId="0" fontId="42" fillId="11" borderId="41" xfId="0" applyFont="1" applyFill="1" applyBorder="1" applyAlignment="1">
      <alignment vertical="top"/>
    </xf>
    <xf numFmtId="0" fontId="42" fillId="11" borderId="41" xfId="0" applyFont="1" applyFill="1" applyBorder="1" applyAlignment="1"/>
    <xf numFmtId="0" fontId="42" fillId="11" borderId="42" xfId="0" applyFont="1" applyFill="1" applyBorder="1" applyAlignment="1"/>
    <xf numFmtId="0" fontId="2" fillId="0" borderId="0" xfId="0" applyFont="1" applyAlignment="1"/>
    <xf numFmtId="0" fontId="42" fillId="11" borderId="7" xfId="0" applyFont="1" applyFill="1" applyBorder="1" applyAlignment="1">
      <alignment vertical="center"/>
    </xf>
    <xf numFmtId="0" fontId="2" fillId="0" borderId="3" xfId="0" applyFont="1" applyBorder="1" applyAlignment="1">
      <alignment horizontal="left" vertical="center" wrapText="1"/>
    </xf>
    <xf numFmtId="0" fontId="2" fillId="0" borderId="3" xfId="0" applyFont="1" applyBorder="1" applyAlignment="1">
      <alignment horizontal="left" vertical="center"/>
    </xf>
    <xf numFmtId="0" fontId="38" fillId="5" borderId="0" xfId="0" applyFont="1" applyFill="1" applyAlignment="1">
      <alignment horizontal="centerContinuous" wrapText="1" shrinkToFit="1"/>
    </xf>
    <xf numFmtId="0" fontId="42" fillId="11" borderId="5" xfId="0" applyFont="1" applyFill="1" applyBorder="1" applyAlignment="1">
      <alignment vertical="top"/>
    </xf>
    <xf numFmtId="0" fontId="2" fillId="0" borderId="4" xfId="0" applyFont="1" applyBorder="1" applyAlignment="1">
      <alignment horizontal="justify" vertical="top"/>
    </xf>
    <xf numFmtId="0" fontId="2" fillId="0" borderId="2" xfId="0" applyFont="1" applyBorder="1" applyAlignment="1">
      <alignment horizontal="justify" vertical="top"/>
    </xf>
    <xf numFmtId="0" fontId="42" fillId="11" borderId="7" xfId="0" applyFont="1" applyFill="1" applyBorder="1" applyAlignment="1">
      <alignment horizontal="center" vertical="center"/>
    </xf>
    <xf numFmtId="0" fontId="36" fillId="0" borderId="3" xfId="0" applyFont="1" applyBorder="1" applyAlignment="1">
      <alignment vertical="top"/>
    </xf>
    <xf numFmtId="0" fontId="37" fillId="0" borderId="31" xfId="0" applyFont="1" applyBorder="1" applyAlignment="1">
      <alignment horizontal="center" vertical="top"/>
    </xf>
    <xf numFmtId="44" fontId="2" fillId="0" borderId="3" xfId="37" applyFont="1" applyBorder="1" applyAlignment="1"/>
    <xf numFmtId="0" fontId="2" fillId="0" borderId="3" xfId="0" applyFont="1" applyBorder="1" applyAlignment="1"/>
    <xf numFmtId="0" fontId="2" fillId="0" borderId="43" xfId="0" applyFont="1" applyBorder="1" applyAlignment="1">
      <alignment horizontal="justify" vertical="top"/>
    </xf>
    <xf numFmtId="44" fontId="2" fillId="0" borderId="2" xfId="37" applyFont="1" applyBorder="1" applyAlignment="1">
      <alignment horizontal="justify" vertical="top"/>
    </xf>
    <xf numFmtId="0" fontId="36" fillId="0" borderId="2" xfId="0" applyFont="1" applyBorder="1" applyAlignment="1">
      <alignment vertical="top" wrapText="1"/>
    </xf>
    <xf numFmtId="44" fontId="2" fillId="0" borderId="2" xfId="37" applyFont="1" applyBorder="1" applyAlignment="1"/>
    <xf numFmtId="0" fontId="2" fillId="0" borderId="2" xfId="0" applyFont="1" applyBorder="1" applyAlignment="1"/>
    <xf numFmtId="0" fontId="37" fillId="11" borderId="5" xfId="0" applyFont="1" applyFill="1" applyBorder="1" applyAlignment="1">
      <alignment horizontal="center" vertical="top" wrapText="1"/>
    </xf>
    <xf numFmtId="0" fontId="38" fillId="0" borderId="2" xfId="0" applyFont="1" applyBorder="1" applyAlignment="1">
      <alignment vertical="top"/>
    </xf>
    <xf numFmtId="0" fontId="42" fillId="11" borderId="56" xfId="0" applyFont="1" applyFill="1" applyBorder="1" applyAlignment="1">
      <alignment horizontal="center" vertical="center"/>
    </xf>
    <xf numFmtId="0" fontId="38" fillId="0" borderId="4" xfId="0" applyFont="1" applyBorder="1" applyAlignment="1">
      <alignment vertical="top"/>
    </xf>
    <xf numFmtId="0" fontId="38" fillId="0" borderId="46" xfId="0" applyFont="1" applyBorder="1" applyAlignment="1">
      <alignment horizontal="center" vertical="top"/>
    </xf>
    <xf numFmtId="0" fontId="38" fillId="0" borderId="4" xfId="0" applyFont="1" applyBorder="1" applyAlignment="1">
      <alignment horizontal="center" vertical="top"/>
    </xf>
    <xf numFmtId="44" fontId="2" fillId="0" borderId="4" xfId="37" applyFont="1" applyBorder="1" applyAlignment="1"/>
    <xf numFmtId="44" fontId="2" fillId="0" borderId="4" xfId="0" applyNumberFormat="1" applyFont="1" applyBorder="1" applyAlignment="1"/>
    <xf numFmtId="0" fontId="39" fillId="3" borderId="1" xfId="0" applyFont="1" applyFill="1" applyBorder="1" applyAlignment="1">
      <alignment horizontal="center"/>
    </xf>
    <xf numFmtId="0" fontId="38" fillId="0" borderId="1" xfId="0" applyFont="1" applyBorder="1" applyAlignment="1">
      <alignment horizontal="center" vertical="top"/>
    </xf>
    <xf numFmtId="44" fontId="2" fillId="0" borderId="1" xfId="37" applyFont="1" applyBorder="1" applyAlignment="1"/>
    <xf numFmtId="0" fontId="2" fillId="0" borderId="1" xfId="0" applyFont="1" applyBorder="1" applyAlignment="1"/>
    <xf numFmtId="0" fontId="38" fillId="0" borderId="1" xfId="0" applyFont="1" applyBorder="1" applyAlignment="1">
      <alignment vertical="top" wrapText="1"/>
    </xf>
    <xf numFmtId="44" fontId="38" fillId="0" borderId="1" xfId="37" applyFont="1" applyBorder="1" applyAlignment="1">
      <alignment vertical="top" wrapText="1"/>
    </xf>
    <xf numFmtId="44" fontId="2" fillId="0" borderId="1" xfId="0" applyNumberFormat="1" applyFont="1" applyBorder="1" applyAlignment="1"/>
    <xf numFmtId="0" fontId="37" fillId="11" borderId="57" xfId="0" applyFont="1" applyFill="1" applyBorder="1" applyAlignment="1">
      <alignment horizontal="center" vertical="top" wrapText="1"/>
    </xf>
    <xf numFmtId="0" fontId="36" fillId="0" borderId="3" xfId="0" applyFont="1" applyBorder="1" applyAlignment="1">
      <alignment horizontal="left"/>
    </xf>
    <xf numFmtId="44" fontId="38" fillId="0" borderId="3" xfId="37" applyFont="1" applyBorder="1" applyAlignment="1">
      <alignment vertical="top" wrapText="1"/>
    </xf>
    <xf numFmtId="0" fontId="38" fillId="0" borderId="3" xfId="0" applyFont="1" applyBorder="1" applyAlignment="1">
      <alignment vertical="top" wrapText="1"/>
    </xf>
    <xf numFmtId="0" fontId="37" fillId="11" borderId="58" xfId="0" applyFont="1" applyFill="1" applyBorder="1" applyAlignment="1">
      <alignment horizontal="center" vertical="top" wrapText="1"/>
    </xf>
    <xf numFmtId="44" fontId="38" fillId="0" borderId="2" xfId="37" applyFont="1" applyBorder="1" applyAlignment="1">
      <alignment vertical="top" wrapText="1"/>
    </xf>
    <xf numFmtId="0" fontId="38" fillId="0" borderId="0" xfId="0" applyFont="1" applyAlignment="1">
      <alignment vertical="center" wrapText="1"/>
    </xf>
    <xf numFmtId="0" fontId="37" fillId="11" borderId="59" xfId="0" applyFont="1" applyFill="1" applyBorder="1" applyAlignment="1">
      <alignment horizontal="center" vertical="top" wrapText="1"/>
    </xf>
    <xf numFmtId="0" fontId="38" fillId="0" borderId="56" xfId="0" applyFont="1" applyBorder="1" applyAlignment="1">
      <alignment vertical="top"/>
    </xf>
    <xf numFmtId="0" fontId="2" fillId="0" borderId="4" xfId="0" applyFont="1" applyBorder="1" applyAlignment="1">
      <alignment horizontal="justify" vertical="center"/>
    </xf>
    <xf numFmtId="0" fontId="2" fillId="0" borderId="1" xfId="0" applyFont="1" applyBorder="1" applyAlignment="1">
      <alignment horizontal="justify" vertical="center"/>
    </xf>
    <xf numFmtId="44" fontId="2" fillId="0" borderId="1" xfId="37" applyFont="1" applyBorder="1" applyAlignment="1">
      <alignment horizontal="justify" vertical="center"/>
    </xf>
    <xf numFmtId="44" fontId="2" fillId="0" borderId="60" xfId="37" applyFont="1" applyBorder="1" applyAlignment="1"/>
    <xf numFmtId="0" fontId="2" fillId="0" borderId="61" xfId="0" applyFont="1" applyBorder="1" applyAlignment="1"/>
    <xf numFmtId="44" fontId="2" fillId="0" borderId="62" xfId="37" applyFont="1" applyBorder="1" applyAlignment="1"/>
    <xf numFmtId="0" fontId="2" fillId="0" borderId="4" xfId="0" applyFont="1" applyBorder="1" applyAlignment="1"/>
    <xf numFmtId="0" fontId="2" fillId="0" borderId="46" xfId="0" applyFont="1" applyBorder="1" applyAlignment="1"/>
    <xf numFmtId="170" fontId="2" fillId="0" borderId="46" xfId="0" applyNumberFormat="1" applyFont="1" applyBorder="1" applyAlignment="1"/>
    <xf numFmtId="169" fontId="37" fillId="11" borderId="47" xfId="0" applyNumberFormat="1" applyFont="1" applyFill="1" applyBorder="1" applyAlignment="1">
      <alignment horizontal="center" vertical="top" wrapText="1"/>
    </xf>
    <xf numFmtId="2" fontId="37" fillId="11" borderId="47" xfId="0" applyNumberFormat="1" applyFont="1" applyFill="1" applyBorder="1" applyAlignment="1">
      <alignment horizontal="center" vertical="top" wrapText="1"/>
    </xf>
    <xf numFmtId="44" fontId="42" fillId="10" borderId="45" xfId="37" applyFont="1" applyFill="1" applyBorder="1" applyAlignment="1"/>
    <xf numFmtId="1" fontId="2" fillId="5" borderId="0" xfId="11" applyNumberFormat="1" applyFont="1" applyFill="1" applyBorder="1" applyAlignment="1">
      <alignment horizontal="center" vertical="center" wrapText="1"/>
    </xf>
    <xf numFmtId="44" fontId="2" fillId="5" borderId="0" xfId="37" applyFont="1" applyFill="1" applyBorder="1" applyAlignment="1">
      <alignment horizontal="right" wrapText="1"/>
    </xf>
    <xf numFmtId="1" fontId="24" fillId="5" borderId="0" xfId="11" applyNumberFormat="1" applyFont="1" applyFill="1" applyBorder="1" applyAlignment="1">
      <alignment horizontal="center" vertical="center" wrapText="1"/>
    </xf>
    <xf numFmtId="44" fontId="22" fillId="5" borderId="0" xfId="37" applyFont="1" applyFill="1" applyBorder="1" applyAlignment="1">
      <alignment horizontal="right" wrapText="1"/>
    </xf>
    <xf numFmtId="1" fontId="24" fillId="5" borderId="5" xfId="11" applyNumberFormat="1" applyFont="1" applyFill="1" applyBorder="1" applyAlignment="1">
      <alignment horizontal="center" vertical="center" wrapText="1"/>
    </xf>
    <xf numFmtId="44" fontId="22" fillId="5" borderId="0" xfId="37" applyFont="1" applyFill="1" applyAlignment="1">
      <alignment horizontal="right" wrapText="1"/>
    </xf>
    <xf numFmtId="0" fontId="31" fillId="0" borderId="63" xfId="0" applyFont="1" applyBorder="1" applyAlignment="1">
      <alignment vertical="top" wrapText="1"/>
    </xf>
    <xf numFmtId="0" fontId="31" fillId="0" borderId="0" xfId="0" applyFont="1" applyAlignment="1">
      <alignment vertical="top" wrapText="1"/>
    </xf>
    <xf numFmtId="0" fontId="11" fillId="0" borderId="0" xfId="0" applyFont="1" applyAlignment="1">
      <alignment horizontal="left" vertical="top" wrapText="1"/>
    </xf>
    <xf numFmtId="44" fontId="11" fillId="0" borderId="16" xfId="37" applyFont="1" applyBorder="1" applyAlignment="1">
      <alignment horizontal="left" vertical="top" wrapText="1"/>
    </xf>
    <xf numFmtId="0" fontId="11" fillId="0" borderId="33" xfId="0" applyFont="1" applyBorder="1" applyAlignment="1">
      <alignment horizontal="center" vertical="top" wrapText="1"/>
    </xf>
    <xf numFmtId="168" fontId="26" fillId="0" borderId="33" xfId="0" applyNumberFormat="1" applyFont="1" applyBorder="1" applyAlignment="1">
      <alignment horizontal="center" vertical="center" shrinkToFit="1"/>
    </xf>
    <xf numFmtId="0" fontId="0" fillId="0" borderId="33" xfId="0" applyBorder="1" applyAlignment="1">
      <alignment horizontal="left" vertical="center" wrapText="1"/>
    </xf>
    <xf numFmtId="0" fontId="0" fillId="0" borderId="36" xfId="0" applyBorder="1" applyAlignment="1">
      <alignment vertical="center" wrapText="1"/>
    </xf>
    <xf numFmtId="0" fontId="34" fillId="11" borderId="1" xfId="0" applyFont="1" applyFill="1" applyBorder="1" applyAlignment="1">
      <alignment horizontal="center" vertical="center"/>
    </xf>
    <xf numFmtId="0" fontId="23" fillId="11" borderId="1" xfId="0" applyFont="1" applyFill="1" applyBorder="1" applyAlignment="1">
      <alignment horizontal="justify" vertical="top"/>
    </xf>
    <xf numFmtId="0" fontId="23" fillId="11" borderId="1" xfId="0" applyFont="1" applyFill="1" applyBorder="1" applyAlignment="1">
      <alignment horizontal="center" vertical="top"/>
    </xf>
    <xf numFmtId="0" fontId="23" fillId="11" borderId="1" xfId="0" applyFont="1" applyFill="1" applyBorder="1" applyAlignment="1">
      <alignment vertical="top"/>
    </xf>
    <xf numFmtId="0" fontId="23" fillId="11" borderId="1" xfId="0" applyFont="1" applyFill="1" applyBorder="1" applyAlignment="1"/>
    <xf numFmtId="0" fontId="34" fillId="11" borderId="1" xfId="0" applyFont="1" applyFill="1" applyBorder="1" applyAlignment="1">
      <alignment vertical="center"/>
    </xf>
    <xf numFmtId="0" fontId="34" fillId="11" borderId="1" xfId="0" applyFont="1" applyFill="1" applyBorder="1" applyAlignment="1">
      <alignment vertical="top"/>
    </xf>
    <xf numFmtId="0" fontId="46" fillId="0" borderId="1" xfId="0" applyFont="1" applyBorder="1" applyAlignment="1">
      <alignment vertical="top"/>
    </xf>
    <xf numFmtId="0" fontId="47" fillId="0" borderId="1" xfId="0" applyFont="1" applyBorder="1" applyAlignment="1">
      <alignment horizontal="center" vertical="top"/>
    </xf>
    <xf numFmtId="0" fontId="33" fillId="0" borderId="1" xfId="0" applyFont="1" applyBorder="1" applyAlignment="1"/>
    <xf numFmtId="0" fontId="46" fillId="0" borderId="1" xfId="0" applyFont="1" applyBorder="1" applyAlignment="1">
      <alignment vertical="top" wrapText="1"/>
    </xf>
    <xf numFmtId="0" fontId="10" fillId="0" borderId="1" xfId="0" applyFont="1" applyBorder="1" applyAlignment="1">
      <alignment horizontal="center" vertical="top"/>
    </xf>
    <xf numFmtId="0" fontId="10" fillId="11" borderId="1" xfId="0" applyFont="1" applyFill="1" applyBorder="1" applyAlignment="1">
      <alignment horizontal="center" vertical="top" wrapText="1"/>
    </xf>
    <xf numFmtId="0" fontId="10" fillId="0" borderId="1" xfId="0" applyFont="1" applyBorder="1" applyAlignment="1">
      <alignment vertical="top"/>
    </xf>
    <xf numFmtId="44" fontId="33" fillId="0" borderId="1" xfId="37" applyFont="1" applyBorder="1" applyAlignment="1"/>
    <xf numFmtId="170" fontId="33" fillId="0" borderId="1" xfId="0" applyNumberFormat="1" applyFont="1" applyBorder="1" applyAlignment="1"/>
    <xf numFmtId="0" fontId="48" fillId="3" borderId="1" xfId="0" applyFont="1" applyFill="1" applyBorder="1" applyAlignment="1">
      <alignment horizontal="center"/>
    </xf>
    <xf numFmtId="0" fontId="10" fillId="0" borderId="1" xfId="0" applyFont="1" applyBorder="1" applyAlignment="1">
      <alignment vertical="top" wrapText="1"/>
    </xf>
    <xf numFmtId="44" fontId="10" fillId="0" borderId="1" xfId="37" applyFont="1" applyBorder="1" applyAlignment="1">
      <alignment vertical="top" wrapText="1"/>
    </xf>
    <xf numFmtId="0" fontId="46" fillId="0" borderId="1" xfId="0" applyFont="1" applyBorder="1" applyAlignment="1">
      <alignment horizontal="left"/>
    </xf>
    <xf numFmtId="0" fontId="10" fillId="0" borderId="1" xfId="0" applyFont="1" applyBorder="1" applyAlignment="1">
      <alignment vertical="center" wrapText="1"/>
    </xf>
    <xf numFmtId="0" fontId="10" fillId="0" borderId="1" xfId="0" applyFont="1" applyBorder="1" applyAlignment="1">
      <alignment horizontal="center" vertical="top" wrapText="1"/>
    </xf>
    <xf numFmtId="0" fontId="47" fillId="11" borderId="1" xfId="0" applyFont="1" applyFill="1" applyBorder="1" applyAlignment="1">
      <alignment horizontal="center" vertical="top" wrapText="1"/>
    </xf>
    <xf numFmtId="0" fontId="33" fillId="0" borderId="1" xfId="0" applyFont="1" applyBorder="1" applyAlignment="1">
      <alignment vertical="center"/>
    </xf>
    <xf numFmtId="44" fontId="33" fillId="0" borderId="1" xfId="37" applyFont="1" applyBorder="1" applyAlignment="1">
      <alignment vertical="center"/>
    </xf>
    <xf numFmtId="0" fontId="49" fillId="0" borderId="1" xfId="0" applyFont="1" applyBorder="1" applyAlignment="1">
      <alignment horizontal="left" vertical="center" wrapText="1"/>
    </xf>
    <xf numFmtId="0" fontId="50" fillId="0" borderId="1" xfId="0" applyFont="1" applyBorder="1" applyAlignment="1">
      <alignment horizontal="center" wrapText="1"/>
    </xf>
    <xf numFmtId="0" fontId="50" fillId="0" borderId="1" xfId="0" applyFont="1" applyBorder="1" applyAlignment="1">
      <alignment horizontal="left" vertical="center" wrapText="1"/>
    </xf>
    <xf numFmtId="0" fontId="10" fillId="0" borderId="1" xfId="0" applyFont="1" applyBorder="1" applyAlignment="1">
      <alignment horizontal="center" vertical="center"/>
    </xf>
    <xf numFmtId="0" fontId="10" fillId="11" borderId="52" xfId="0" applyFont="1" applyFill="1" applyBorder="1" applyAlignment="1">
      <alignment horizontal="center" vertical="top" wrapText="1"/>
    </xf>
    <xf numFmtId="0" fontId="10" fillId="0" borderId="6" xfId="0" applyFont="1" applyBorder="1" applyAlignment="1">
      <alignment horizontal="center" vertical="center"/>
    </xf>
    <xf numFmtId="0" fontId="33" fillId="0" borderId="4" xfId="0" applyFont="1" applyBorder="1" applyAlignment="1"/>
    <xf numFmtId="0" fontId="33" fillId="0" borderId="46" xfId="0" applyFont="1" applyBorder="1" applyAlignment="1"/>
    <xf numFmtId="0" fontId="10" fillId="5" borderId="0" xfId="0" applyFont="1" applyFill="1" applyAlignment="1">
      <alignment horizontal="centerContinuous" wrapText="1" shrinkToFit="1"/>
    </xf>
    <xf numFmtId="44" fontId="33" fillId="0" borderId="4" xfId="37" applyFont="1" applyBorder="1" applyAlignment="1"/>
    <xf numFmtId="170" fontId="33" fillId="0" borderId="46" xfId="0" applyNumberFormat="1" applyFont="1" applyBorder="1" applyAlignment="1"/>
    <xf numFmtId="44" fontId="33" fillId="0" borderId="60" xfId="37" applyFont="1" applyBorder="1" applyAlignment="1"/>
    <xf numFmtId="169" fontId="10" fillId="11" borderId="1" xfId="0" applyNumberFormat="1" applyFont="1" applyFill="1" applyBorder="1" applyAlignment="1">
      <alignment horizontal="center" vertical="top" wrapText="1"/>
    </xf>
    <xf numFmtId="0" fontId="47" fillId="0" borderId="1" xfId="0" applyFont="1" applyBorder="1" applyAlignment="1">
      <alignment horizontal="left" vertical="center" wrapText="1"/>
    </xf>
    <xf numFmtId="0" fontId="10" fillId="0" borderId="1" xfId="0" applyFont="1" applyBorder="1" applyAlignment="1">
      <alignment horizontal="left" vertical="center" wrapText="1"/>
    </xf>
    <xf numFmtId="2" fontId="10" fillId="11" borderId="1" xfId="0" applyNumberFormat="1" applyFont="1" applyFill="1" applyBorder="1" applyAlignment="1">
      <alignment horizontal="center" vertical="top" wrapText="1"/>
    </xf>
    <xf numFmtId="44" fontId="23" fillId="10" borderId="1" xfId="37" applyFont="1" applyFill="1" applyBorder="1" applyAlignment="1"/>
    <xf numFmtId="0" fontId="34" fillId="11" borderId="7" xfId="0" applyFont="1" applyFill="1" applyBorder="1" applyAlignment="1">
      <alignment vertical="center"/>
    </xf>
    <xf numFmtId="0" fontId="34" fillId="11" borderId="56" xfId="0" applyFont="1" applyFill="1" applyBorder="1" applyAlignment="1">
      <alignment vertical="top"/>
    </xf>
    <xf numFmtId="0" fontId="11" fillId="11" borderId="1" xfId="0" applyFont="1" applyFill="1" applyBorder="1" applyAlignment="1">
      <alignment horizontal="center" vertical="top" wrapText="1"/>
    </xf>
    <xf numFmtId="0" fontId="38" fillId="0" borderId="1" xfId="0" applyFont="1" applyBorder="1" applyAlignment="1">
      <alignment vertical="top"/>
    </xf>
    <xf numFmtId="170" fontId="33" fillId="0" borderId="1" xfId="0" applyNumberFormat="1" applyFont="1" applyBorder="1" applyAlignment="1">
      <alignment vertical="center"/>
    </xf>
    <xf numFmtId="170" fontId="38" fillId="0" borderId="1" xfId="0" applyNumberFormat="1" applyFont="1" applyBorder="1" applyAlignment="1">
      <alignment vertical="center" wrapText="1"/>
    </xf>
    <xf numFmtId="170" fontId="10" fillId="0" borderId="1" xfId="0" applyNumberFormat="1" applyFont="1" applyBorder="1" applyAlignment="1">
      <alignment vertical="center" wrapText="1"/>
    </xf>
    <xf numFmtId="170" fontId="33" fillId="0" borderId="4" xfId="0" applyNumberFormat="1" applyFont="1" applyBorder="1" applyAlignment="1">
      <alignment vertical="center"/>
    </xf>
    <xf numFmtId="170" fontId="33" fillId="0" borderId="46" xfId="0" applyNumberFormat="1" applyFont="1" applyBorder="1" applyAlignment="1">
      <alignment vertical="center"/>
    </xf>
    <xf numFmtId="170" fontId="33" fillId="0" borderId="4" xfId="37" applyNumberFormat="1" applyFont="1" applyBorder="1" applyAlignment="1">
      <alignment vertical="center"/>
    </xf>
    <xf numFmtId="0" fontId="52" fillId="0" borderId="1" xfId="0" applyFont="1" applyBorder="1" applyAlignment="1">
      <alignment vertical="top" wrapText="1"/>
    </xf>
    <xf numFmtId="0" fontId="53" fillId="0" borderId="1" xfId="0" applyFont="1" applyBorder="1" applyAlignment="1">
      <alignment horizontal="left"/>
    </xf>
    <xf numFmtId="0" fontId="54" fillId="0" borderId="1" xfId="0" applyFont="1" applyBorder="1" applyAlignment="1">
      <alignment horizontal="center" vertical="top"/>
    </xf>
    <xf numFmtId="0" fontId="55" fillId="0" borderId="1" xfId="0" applyFont="1" applyBorder="1" applyAlignment="1">
      <alignment vertical="top" wrapText="1"/>
    </xf>
    <xf numFmtId="0" fontId="56" fillId="0" borderId="1" xfId="0" applyFont="1" applyBorder="1" applyAlignment="1">
      <alignment vertical="top" wrapText="1"/>
    </xf>
    <xf numFmtId="0" fontId="57" fillId="0" borderId="1" xfId="0" applyFont="1" applyBorder="1" applyAlignment="1">
      <alignment horizontal="center" vertical="top"/>
    </xf>
    <xf numFmtId="0" fontId="20" fillId="0" borderId="1" xfId="0" applyFont="1" applyBorder="1" applyAlignment="1">
      <alignment vertical="center" wrapText="1"/>
    </xf>
    <xf numFmtId="0" fontId="56" fillId="0" borderId="1" xfId="0" applyFont="1" applyBorder="1" applyAlignment="1">
      <alignment horizontal="center" vertical="top" wrapText="1"/>
    </xf>
    <xf numFmtId="0" fontId="6" fillId="0" borderId="1" xfId="0" applyFont="1" applyBorder="1" applyAlignment="1">
      <alignment vertical="top"/>
    </xf>
    <xf numFmtId="0" fontId="6" fillId="0" borderId="1" xfId="0" applyFont="1" applyBorder="1" applyAlignment="1">
      <alignment horizontal="center" vertical="top"/>
    </xf>
    <xf numFmtId="0" fontId="56" fillId="0" borderId="1" xfId="0" applyFont="1" applyBorder="1" applyAlignment="1">
      <alignment horizontal="center" vertical="top"/>
    </xf>
    <xf numFmtId="0" fontId="12" fillId="11" borderId="1" xfId="0" applyFont="1" applyFill="1" applyBorder="1" applyAlignment="1">
      <alignment horizontal="center" vertical="top" wrapText="1"/>
    </xf>
    <xf numFmtId="0" fontId="58" fillId="0" borderId="1" xfId="0" applyFont="1" applyBorder="1" applyAlignment="1">
      <alignment vertical="top" wrapText="1"/>
    </xf>
    <xf numFmtId="0" fontId="41" fillId="0" borderId="1" xfId="0" applyFont="1" applyBorder="1" applyAlignment="1">
      <alignment horizontal="center" wrapText="1"/>
    </xf>
    <xf numFmtId="169" fontId="11" fillId="11" borderId="1" xfId="0" applyNumberFormat="1" applyFont="1" applyFill="1" applyBorder="1" applyAlignment="1">
      <alignment horizontal="center" vertical="top" wrapText="1"/>
    </xf>
    <xf numFmtId="0" fontId="59" fillId="0" borderId="1" xfId="0" applyFont="1" applyBorder="1" applyAlignment="1">
      <alignment horizontal="left" vertical="center" wrapText="1"/>
    </xf>
    <xf numFmtId="0" fontId="60" fillId="0" borderId="1" xfId="0" applyFont="1" applyBorder="1" applyAlignment="1">
      <alignment horizontal="left" vertical="center" wrapText="1"/>
    </xf>
    <xf numFmtId="2" fontId="11" fillId="11" borderId="1" xfId="0" applyNumberFormat="1" applyFont="1" applyFill="1" applyBorder="1" applyAlignment="1">
      <alignment horizontal="center" vertical="top" wrapText="1"/>
    </xf>
    <xf numFmtId="0" fontId="54" fillId="0" borderId="1" xfId="0" applyFont="1" applyBorder="1" applyAlignment="1">
      <alignment horizontal="left" vertical="center" wrapText="1"/>
    </xf>
    <xf numFmtId="0" fontId="61" fillId="0" borderId="1" xfId="0" applyFont="1" applyBorder="1" applyAlignment="1">
      <alignment horizontal="justify" vertical="top" wrapText="1"/>
    </xf>
    <xf numFmtId="0" fontId="33" fillId="0" borderId="1" xfId="0" applyFont="1" applyBorder="1" applyAlignment="1">
      <alignment horizontal="center" vertical="top"/>
    </xf>
    <xf numFmtId="0" fontId="33" fillId="0" borderId="1" xfId="0" applyFont="1" applyBorder="1" applyAlignment="1">
      <alignment vertical="top"/>
    </xf>
    <xf numFmtId="170" fontId="23" fillId="10" borderId="1" xfId="37" applyNumberFormat="1" applyFont="1" applyFill="1" applyBorder="1" applyAlignment="1"/>
    <xf numFmtId="44" fontId="34" fillId="10" borderId="1" xfId="37" applyFont="1" applyFill="1" applyBorder="1" applyAlignment="1"/>
    <xf numFmtId="0" fontId="7" fillId="0" borderId="10" xfId="14" applyBorder="1" applyAlignment="1">
      <alignment vertical="top" wrapText="1"/>
    </xf>
    <xf numFmtId="0" fontId="7" fillId="0" borderId="0" xfId="14" applyAlignment="1">
      <alignment horizontal="left" vertical="top"/>
    </xf>
    <xf numFmtId="0" fontId="7" fillId="0" borderId="14" xfId="14" applyBorder="1" applyAlignment="1">
      <alignment vertical="top" wrapText="1"/>
    </xf>
    <xf numFmtId="0" fontId="11" fillId="0" borderId="10" xfId="14" applyFont="1" applyBorder="1" applyAlignment="1">
      <alignment vertical="top" wrapText="1"/>
    </xf>
    <xf numFmtId="0" fontId="12" fillId="0" borderId="10" xfId="14" applyFont="1" applyBorder="1" applyAlignment="1">
      <alignment horizontal="left" vertical="top" wrapText="1"/>
    </xf>
    <xf numFmtId="0" fontId="11" fillId="0" borderId="4" xfId="14" applyFont="1" applyBorder="1" applyAlignment="1">
      <alignment vertical="top" wrapText="1"/>
    </xf>
    <xf numFmtId="0" fontId="30" fillId="0" borderId="0" xfId="14" applyFont="1" applyAlignment="1">
      <alignment horizontal="left" vertical="top"/>
    </xf>
    <xf numFmtId="0" fontId="11" fillId="0" borderId="30" xfId="14" applyFont="1" applyBorder="1" applyAlignment="1">
      <alignment vertical="top" wrapText="1"/>
    </xf>
    <xf numFmtId="0" fontId="31" fillId="0" borderId="63" xfId="14" applyFont="1" applyBorder="1" applyAlignment="1">
      <alignment vertical="top" wrapText="1"/>
    </xf>
    <xf numFmtId="0" fontId="20" fillId="0" borderId="25" xfId="14" applyFont="1" applyBorder="1" applyAlignment="1">
      <alignment horizontal="left" vertical="top" wrapText="1"/>
    </xf>
    <xf numFmtId="0" fontId="20" fillId="0" borderId="26" xfId="14" applyFont="1" applyBorder="1" applyAlignment="1">
      <alignment horizontal="left" vertical="top" wrapText="1"/>
    </xf>
    <xf numFmtId="0" fontId="31" fillId="0" borderId="0" xfId="14" applyFont="1" applyAlignment="1">
      <alignment vertical="top" wrapText="1"/>
    </xf>
    <xf numFmtId="0" fontId="11" fillId="0" borderId="0" xfId="14" applyFont="1" applyAlignment="1">
      <alignment horizontal="left" vertical="top" wrapText="1"/>
    </xf>
    <xf numFmtId="0" fontId="11" fillId="0" borderId="33" xfId="14" applyFont="1" applyBorder="1" applyAlignment="1">
      <alignment horizontal="center" vertical="top" wrapText="1"/>
    </xf>
    <xf numFmtId="0" fontId="11" fillId="0" borderId="34" xfId="14" applyFont="1" applyBorder="1" applyAlignment="1">
      <alignment horizontal="center" vertical="top" wrapText="1"/>
    </xf>
    <xf numFmtId="168" fontId="26" fillId="0" borderId="33" xfId="14" applyNumberFormat="1" applyFont="1" applyBorder="1" applyAlignment="1">
      <alignment horizontal="center" vertical="center" shrinkToFit="1"/>
    </xf>
    <xf numFmtId="0" fontId="11" fillId="0" borderId="34" xfId="14" applyFont="1" applyBorder="1" applyAlignment="1">
      <alignment horizontal="center" vertical="center" wrapText="1"/>
    </xf>
    <xf numFmtId="0" fontId="7" fillId="0" borderId="34" xfId="14" applyBorder="1" applyAlignment="1">
      <alignment horizontal="center" vertical="center" wrapText="1"/>
    </xf>
    <xf numFmtId="0" fontId="7" fillId="0" borderId="33" xfId="14" applyBorder="1" applyAlignment="1">
      <alignment horizontal="left" vertical="center" wrapText="1"/>
    </xf>
    <xf numFmtId="0" fontId="7" fillId="0" borderId="34" xfId="14" applyBorder="1" applyAlignment="1">
      <alignment horizontal="left" vertical="center" wrapText="1"/>
    </xf>
    <xf numFmtId="0" fontId="7" fillId="0" borderId="36" xfId="14" applyBorder="1" applyAlignment="1">
      <alignment vertical="center" wrapText="1"/>
    </xf>
    <xf numFmtId="0" fontId="7" fillId="0" borderId="37" xfId="14" applyBorder="1" applyAlignment="1">
      <alignment vertical="center" wrapText="1"/>
    </xf>
    <xf numFmtId="0" fontId="33" fillId="0" borderId="0" xfId="14" applyFont="1" applyAlignment="1"/>
    <xf numFmtId="0" fontId="34" fillId="0" borderId="0" xfId="14" applyFont="1" applyAlignment="1">
      <alignment horizontal="center" vertical="center"/>
    </xf>
    <xf numFmtId="0" fontId="33" fillId="0" borderId="0" xfId="14" applyFont="1" applyAlignment="1">
      <alignment horizontal="center"/>
    </xf>
    <xf numFmtId="0" fontId="23" fillId="7" borderId="3" xfId="14" applyFont="1" applyFill="1" applyBorder="1" applyAlignment="1">
      <alignment horizontal="center" vertical="center"/>
    </xf>
    <xf numFmtId="0" fontId="34" fillId="8" borderId="1" xfId="14" applyFont="1" applyFill="1" applyBorder="1" applyAlignment="1">
      <alignment horizontal="center" vertical="center"/>
    </xf>
    <xf numFmtId="0" fontId="23" fillId="7" borderId="1" xfId="14" applyFont="1" applyFill="1" applyBorder="1" applyAlignment="1">
      <alignment horizontal="center" vertical="center"/>
    </xf>
    <xf numFmtId="0" fontId="23" fillId="7" borderId="1" xfId="14" applyFont="1" applyFill="1" applyBorder="1" applyAlignment="1">
      <alignment wrapText="1"/>
    </xf>
    <xf numFmtId="0" fontId="23" fillId="7" borderId="1" xfId="14" applyFont="1" applyFill="1" applyBorder="1" applyAlignment="1">
      <alignment horizontal="center"/>
    </xf>
    <xf numFmtId="0" fontId="23" fillId="7" borderId="1" xfId="14" applyFont="1" applyFill="1" applyBorder="1" applyAlignment="1"/>
    <xf numFmtId="0" fontId="23" fillId="0" borderId="8" xfId="14" applyFont="1" applyBorder="1" applyAlignment="1">
      <alignment vertical="center"/>
    </xf>
    <xf numFmtId="0" fontId="33" fillId="0" borderId="8" xfId="14" applyFont="1" applyBorder="1" applyAlignment="1">
      <alignment horizontal="center"/>
    </xf>
    <xf numFmtId="0" fontId="33" fillId="0" borderId="8" xfId="14" applyFont="1" applyBorder="1" applyAlignment="1"/>
    <xf numFmtId="0" fontId="34" fillId="11" borderId="1" xfId="14" applyFont="1" applyFill="1" applyBorder="1" applyAlignment="1">
      <alignment horizontal="center" vertical="center"/>
    </xf>
    <xf numFmtId="0" fontId="23" fillId="11" borderId="1" xfId="14" applyFont="1" applyFill="1" applyBorder="1" applyAlignment="1">
      <alignment horizontal="justify" vertical="top"/>
    </xf>
    <xf numFmtId="0" fontId="23" fillId="11" borderId="1" xfId="14" applyFont="1" applyFill="1" applyBorder="1" applyAlignment="1">
      <alignment horizontal="center" vertical="top"/>
    </xf>
    <xf numFmtId="0" fontId="23" fillId="11" borderId="1" xfId="14" applyFont="1" applyFill="1" applyBorder="1" applyAlignment="1">
      <alignment vertical="top"/>
    </xf>
    <xf numFmtId="0" fontId="23" fillId="11" borderId="1" xfId="14" applyFont="1" applyFill="1" applyBorder="1" applyAlignment="1"/>
    <xf numFmtId="0" fontId="34" fillId="11" borderId="1" xfId="14" applyFont="1" applyFill="1" applyBorder="1" applyAlignment="1">
      <alignment vertical="center"/>
    </xf>
    <xf numFmtId="0" fontId="6" fillId="5" borderId="0" xfId="14" applyFont="1" applyFill="1" applyAlignment="1">
      <alignment horizontal="centerContinuous" wrapText="1" shrinkToFit="1"/>
    </xf>
    <xf numFmtId="0" fontId="34" fillId="11" borderId="1" xfId="14" applyFont="1" applyFill="1" applyBorder="1" applyAlignment="1">
      <alignment vertical="top"/>
    </xf>
    <xf numFmtId="0" fontId="46" fillId="0" borderId="1" xfId="14" applyFont="1" applyBorder="1" applyAlignment="1">
      <alignment vertical="top"/>
    </xf>
    <xf numFmtId="0" fontId="47" fillId="0" borderId="1" xfId="14" applyFont="1" applyBorder="1" applyAlignment="1">
      <alignment horizontal="center" vertical="top"/>
    </xf>
    <xf numFmtId="0" fontId="33" fillId="0" borderId="1" xfId="14" applyFont="1" applyBorder="1" applyAlignment="1"/>
    <xf numFmtId="0" fontId="46" fillId="0" borderId="1" xfId="14" applyFont="1" applyBorder="1" applyAlignment="1">
      <alignment vertical="top" wrapText="1"/>
    </xf>
    <xf numFmtId="0" fontId="10" fillId="0" borderId="1" xfId="14" applyFont="1" applyBorder="1" applyAlignment="1">
      <alignment horizontal="center" vertical="top"/>
    </xf>
    <xf numFmtId="0" fontId="10" fillId="11" borderId="1" xfId="14" applyFont="1" applyFill="1" applyBorder="1" applyAlignment="1">
      <alignment horizontal="center" vertical="top" wrapText="1"/>
    </xf>
    <xf numFmtId="0" fontId="10" fillId="0" borderId="1" xfId="14" applyFont="1" applyBorder="1" applyAlignment="1">
      <alignment vertical="top"/>
    </xf>
    <xf numFmtId="170" fontId="33" fillId="0" borderId="1" xfId="14" applyNumberFormat="1" applyFont="1" applyBorder="1" applyAlignment="1"/>
    <xf numFmtId="0" fontId="48" fillId="3" borderId="1" xfId="14" applyFont="1" applyFill="1" applyBorder="1" applyAlignment="1">
      <alignment horizontal="center"/>
    </xf>
    <xf numFmtId="0" fontId="10" fillId="0" borderId="1" xfId="14" applyFont="1" applyBorder="1" applyAlignment="1">
      <alignment vertical="top" wrapText="1"/>
    </xf>
    <xf numFmtId="0" fontId="46" fillId="0" borderId="1" xfId="14" applyFont="1" applyBorder="1" applyAlignment="1">
      <alignment horizontal="left"/>
    </xf>
    <xf numFmtId="0" fontId="10" fillId="0" borderId="1" xfId="14" applyFont="1" applyBorder="1" applyAlignment="1">
      <alignment vertical="center" wrapText="1"/>
    </xf>
    <xf numFmtId="0" fontId="10" fillId="0" borderId="1" xfId="14" applyFont="1" applyBorder="1" applyAlignment="1">
      <alignment horizontal="center" vertical="top" wrapText="1"/>
    </xf>
    <xf numFmtId="0" fontId="47" fillId="11" borderId="1" xfId="14" applyFont="1" applyFill="1" applyBorder="1" applyAlignment="1">
      <alignment horizontal="center" vertical="top" wrapText="1"/>
    </xf>
    <xf numFmtId="0" fontId="33" fillId="0" borderId="1" xfId="14" applyFont="1" applyBorder="1" applyAlignment="1">
      <alignment vertical="center"/>
    </xf>
    <xf numFmtId="0" fontId="49" fillId="0" borderId="1" xfId="14" applyFont="1" applyBorder="1" applyAlignment="1">
      <alignment horizontal="left" vertical="center" wrapText="1"/>
    </xf>
    <xf numFmtId="0" fontId="50" fillId="0" borderId="1" xfId="14" applyFont="1" applyBorder="1" applyAlignment="1">
      <alignment horizontal="center" wrapText="1"/>
    </xf>
    <xf numFmtId="0" fontId="50" fillId="0" borderId="1" xfId="14" applyFont="1" applyBorder="1" applyAlignment="1">
      <alignment horizontal="left" vertical="center" wrapText="1"/>
    </xf>
    <xf numFmtId="0" fontId="10" fillId="0" borderId="1" xfId="14" applyFont="1" applyBorder="1" applyAlignment="1">
      <alignment horizontal="center" vertical="center"/>
    </xf>
    <xf numFmtId="0" fontId="10" fillId="11" borderId="52" xfId="14" applyFont="1" applyFill="1" applyBorder="1" applyAlignment="1">
      <alignment horizontal="center" vertical="top" wrapText="1"/>
    </xf>
    <xf numFmtId="0" fontId="10" fillId="0" borderId="6" xfId="14" applyFont="1" applyBorder="1" applyAlignment="1">
      <alignment horizontal="center" vertical="center"/>
    </xf>
    <xf numFmtId="170" fontId="33" fillId="0" borderId="4" xfId="14" applyNumberFormat="1" applyFont="1" applyBorder="1" applyAlignment="1">
      <alignment vertical="center"/>
    </xf>
    <xf numFmtId="170" fontId="33" fillId="0" borderId="46" xfId="14" applyNumberFormat="1" applyFont="1" applyBorder="1" applyAlignment="1">
      <alignment vertical="center"/>
    </xf>
    <xf numFmtId="0" fontId="10" fillId="5" borderId="0" xfId="14" applyFont="1" applyFill="1" applyAlignment="1">
      <alignment horizontal="centerContinuous" wrapText="1" shrinkToFit="1"/>
    </xf>
    <xf numFmtId="169" fontId="10" fillId="11" borderId="1" xfId="14" applyNumberFormat="1" applyFont="1" applyFill="1" applyBorder="1" applyAlignment="1">
      <alignment horizontal="center" vertical="top" wrapText="1"/>
    </xf>
    <xf numFmtId="0" fontId="47" fillId="0" borderId="1" xfId="14" applyFont="1" applyBorder="1" applyAlignment="1">
      <alignment horizontal="left" vertical="center" wrapText="1"/>
    </xf>
    <xf numFmtId="0" fontId="10" fillId="0" borderId="1" xfId="14" applyFont="1" applyBorder="1" applyAlignment="1">
      <alignment horizontal="left" vertical="center" wrapText="1"/>
    </xf>
    <xf numFmtId="2" fontId="10" fillId="11" borderId="1" xfId="14" applyNumberFormat="1" applyFont="1" applyFill="1" applyBorder="1" applyAlignment="1">
      <alignment horizontal="center" vertical="top" wrapText="1"/>
    </xf>
    <xf numFmtId="0" fontId="12" fillId="5" borderId="0" xfId="14" applyFont="1" applyFill="1" applyAlignment="1">
      <alignment horizontal="center" vertical="top" wrapText="1"/>
    </xf>
    <xf numFmtId="0" fontId="10" fillId="5" borderId="0" xfId="14" applyFont="1" applyFill="1" applyAlignment="1">
      <alignment horizontal="justify" vertical="justify" wrapText="1"/>
    </xf>
    <xf numFmtId="0" fontId="11" fillId="5" borderId="0" xfId="14" applyFont="1" applyFill="1" applyAlignment="1">
      <alignment horizontal="center" wrapText="1"/>
    </xf>
    <xf numFmtId="167" fontId="20" fillId="5" borderId="0" xfId="14" applyNumberFormat="1" applyFont="1" applyFill="1" applyAlignment="1">
      <alignment horizontal="center" wrapText="1"/>
    </xf>
    <xf numFmtId="0" fontId="12" fillId="5" borderId="2" xfId="14" applyFont="1" applyFill="1" applyBorder="1" applyAlignment="1">
      <alignment horizontal="center" vertical="top" wrapText="1"/>
    </xf>
    <xf numFmtId="0" fontId="10" fillId="5" borderId="2" xfId="14" applyFont="1" applyFill="1" applyBorder="1" applyAlignment="1">
      <alignment horizontal="justify" vertical="justify" wrapText="1"/>
    </xf>
    <xf numFmtId="0" fontId="11" fillId="5" borderId="2" xfId="14" applyFont="1" applyFill="1" applyBorder="1" applyAlignment="1">
      <alignment horizontal="center" wrapText="1"/>
    </xf>
    <xf numFmtId="167" fontId="20" fillId="5" borderId="2" xfId="14" applyNumberFormat="1" applyFont="1" applyFill="1" applyBorder="1" applyAlignment="1">
      <alignment horizontal="center" wrapText="1"/>
    </xf>
    <xf numFmtId="0" fontId="34" fillId="11" borderId="40" xfId="14" applyFont="1" applyFill="1" applyBorder="1" applyAlignment="1">
      <alignment horizontal="center" vertical="center"/>
    </xf>
    <xf numFmtId="0" fontId="23" fillId="11" borderId="41" xfId="14" applyFont="1" applyFill="1" applyBorder="1" applyAlignment="1">
      <alignment horizontal="justify" vertical="top"/>
    </xf>
    <xf numFmtId="0" fontId="23" fillId="11" borderId="41" xfId="14" applyFont="1" applyFill="1" applyBorder="1" applyAlignment="1">
      <alignment horizontal="center" vertical="top"/>
    </xf>
    <xf numFmtId="0" fontId="23" fillId="11" borderId="41" xfId="14" applyFont="1" applyFill="1" applyBorder="1" applyAlignment="1">
      <alignment vertical="top"/>
    </xf>
    <xf numFmtId="0" fontId="23" fillId="11" borderId="41" xfId="14" applyFont="1" applyFill="1" applyBorder="1" applyAlignment="1"/>
    <xf numFmtId="0" fontId="23" fillId="11" borderId="42" xfId="14" applyFont="1" applyFill="1" applyBorder="1" applyAlignment="1"/>
    <xf numFmtId="170" fontId="23" fillId="10" borderId="69" xfId="37" applyNumberFormat="1" applyFont="1" applyFill="1" applyBorder="1" applyAlignment="1"/>
    <xf numFmtId="44" fontId="23" fillId="10" borderId="69" xfId="37" applyFont="1" applyFill="1" applyBorder="1" applyAlignment="1"/>
    <xf numFmtId="44" fontId="12" fillId="0" borderId="79" xfId="34" applyFont="1" applyBorder="1" applyAlignment="1">
      <alignment horizontal="left" vertical="top" wrapText="1"/>
    </xf>
    <xf numFmtId="44" fontId="12" fillId="0" borderId="81" xfId="34" applyFont="1" applyBorder="1" applyAlignment="1">
      <alignment horizontal="left" vertical="top" wrapText="1"/>
    </xf>
    <xf numFmtId="44" fontId="7" fillId="0" borderId="82" xfId="34" applyFont="1" applyBorder="1" applyAlignment="1">
      <alignment horizontal="left" vertical="top"/>
    </xf>
    <xf numFmtId="0" fontId="34" fillId="0" borderId="73" xfId="0" applyFont="1" applyBorder="1" applyAlignment="1">
      <alignment horizontal="center" vertical="center"/>
    </xf>
    <xf numFmtId="44" fontId="33" fillId="0" borderId="74" xfId="34" applyFont="1" applyBorder="1" applyAlignment="1"/>
    <xf numFmtId="0" fontId="23" fillId="7" borderId="83" xfId="0" applyFont="1" applyFill="1" applyBorder="1" applyAlignment="1">
      <alignment horizontal="center" vertical="center"/>
    </xf>
    <xf numFmtId="0" fontId="34" fillId="8" borderId="83" xfId="0" applyFont="1" applyFill="1" applyBorder="1" applyAlignment="1">
      <alignment horizontal="center" vertical="center"/>
    </xf>
    <xf numFmtId="0" fontId="11" fillId="0" borderId="80" xfId="0" applyFont="1" applyBorder="1" applyAlignment="1">
      <alignment horizontal="left" vertical="top" wrapText="1"/>
    </xf>
    <xf numFmtId="0" fontId="11" fillId="0" borderId="26" xfId="0" applyFont="1" applyBorder="1" applyAlignment="1">
      <alignment horizontal="left" vertical="top" wrapText="1"/>
    </xf>
    <xf numFmtId="0" fontId="11" fillId="0" borderId="27" xfId="0" applyFont="1" applyBorder="1" applyAlignment="1">
      <alignment horizontal="left" vertical="top" wrapText="1"/>
    </xf>
    <xf numFmtId="0" fontId="11" fillId="0" borderId="75" xfId="0" applyFont="1" applyBorder="1" applyAlignment="1">
      <alignment horizontal="left" vertical="top" wrapText="1"/>
    </xf>
    <xf numFmtId="0" fontId="11" fillId="0" borderId="18" xfId="0" applyFont="1" applyBorder="1" applyAlignment="1">
      <alignment horizontal="left" vertical="top" wrapText="1"/>
    </xf>
    <xf numFmtId="0" fontId="27" fillId="0" borderId="70" xfId="0" applyFont="1" applyBorder="1" applyAlignment="1">
      <alignment horizontal="center" vertical="top" wrapText="1"/>
    </xf>
    <xf numFmtId="0" fontId="27" fillId="0" borderId="71" xfId="0" applyFont="1" applyBorder="1" applyAlignment="1">
      <alignment horizontal="center" vertical="top" wrapText="1"/>
    </xf>
    <xf numFmtId="0" fontId="27" fillId="0" borderId="72" xfId="0" applyFont="1" applyBorder="1" applyAlignment="1">
      <alignment horizontal="center" vertical="top" wrapText="1"/>
    </xf>
    <xf numFmtId="0" fontId="27" fillId="0" borderId="73" xfId="0" applyFont="1" applyBorder="1" applyAlignment="1">
      <alignment horizontal="center" vertical="center" wrapText="1"/>
    </xf>
    <xf numFmtId="0" fontId="27" fillId="0" borderId="0" xfId="0" applyFont="1" applyAlignment="1">
      <alignment horizontal="center" vertical="center" wrapText="1"/>
    </xf>
    <xf numFmtId="0" fontId="27" fillId="0" borderId="74" xfId="0" applyFont="1" applyBorder="1" applyAlignment="1">
      <alignment horizontal="center" vertical="center" wrapText="1"/>
    </xf>
    <xf numFmtId="0" fontId="27" fillId="0" borderId="75" xfId="0" applyFont="1" applyBorder="1" applyAlignment="1">
      <alignment horizontal="center" vertical="top" wrapText="1"/>
    </xf>
    <xf numFmtId="0" fontId="27" fillId="0" borderId="18" xfId="0" applyFont="1" applyBorder="1" applyAlignment="1">
      <alignment horizontal="center" vertical="top" wrapText="1"/>
    </xf>
    <xf numFmtId="0" fontId="27" fillId="0" borderId="76" xfId="0" applyFont="1" applyBorder="1" applyAlignment="1">
      <alignment horizontal="center" vertical="top" wrapText="1"/>
    </xf>
    <xf numFmtId="0" fontId="12" fillId="0" borderId="77" xfId="0" applyFont="1" applyBorder="1" applyAlignment="1">
      <alignment horizontal="left" vertical="top" wrapText="1"/>
    </xf>
    <xf numFmtId="0" fontId="12" fillId="0" borderId="21" xfId="0" applyFont="1" applyBorder="1" applyAlignment="1">
      <alignment horizontal="left" vertical="top" wrapText="1"/>
    </xf>
    <xf numFmtId="0" fontId="26" fillId="0" borderId="21" xfId="0" applyFont="1" applyBorder="1" applyAlignment="1">
      <alignment horizontal="center" vertical="center" wrapText="1"/>
    </xf>
    <xf numFmtId="0" fontId="26" fillId="0" borderId="78" xfId="0" applyFont="1" applyBorder="1" applyAlignment="1">
      <alignment horizontal="center" vertical="center" wrapText="1"/>
    </xf>
    <xf numFmtId="0" fontId="26" fillId="0" borderId="21" xfId="0" applyFont="1" applyBorder="1" applyAlignment="1">
      <alignment horizontal="center" vertical="top" wrapText="1"/>
    </xf>
    <xf numFmtId="0" fontId="26" fillId="0" borderId="78" xfId="0" applyFont="1" applyBorder="1" applyAlignment="1">
      <alignment horizontal="center" vertical="top" wrapText="1"/>
    </xf>
    <xf numFmtId="0" fontId="12" fillId="0" borderId="21" xfId="0" applyFont="1" applyBorder="1" applyAlignment="1">
      <alignment horizontal="center" vertical="top" wrapText="1"/>
    </xf>
    <xf numFmtId="0" fontId="12" fillId="0" borderId="78" xfId="0" applyFont="1" applyBorder="1" applyAlignment="1">
      <alignment horizontal="center" vertical="top" wrapText="1"/>
    </xf>
    <xf numFmtId="0" fontId="28" fillId="0" borderId="77"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23" xfId="0" applyFont="1" applyBorder="1" applyAlignment="1">
      <alignment horizontal="center" vertical="center" wrapText="1"/>
    </xf>
    <xf numFmtId="0" fontId="35" fillId="6" borderId="83" xfId="0" applyFont="1" applyFill="1" applyBorder="1" applyAlignment="1">
      <alignment horizontal="center" vertical="justify"/>
    </xf>
    <xf numFmtId="0" fontId="35" fillId="6" borderId="1" xfId="0" applyFont="1" applyFill="1" applyBorder="1" applyAlignment="1">
      <alignment horizontal="center" vertical="justify"/>
    </xf>
    <xf numFmtId="0" fontId="35" fillId="6" borderId="84" xfId="0" applyFont="1" applyFill="1" applyBorder="1" applyAlignment="1">
      <alignment horizontal="center" vertical="justify"/>
    </xf>
    <xf numFmtId="44" fontId="33" fillId="0" borderId="1" xfId="0" applyNumberFormat="1" applyFont="1" applyBorder="1" applyAlignment="1">
      <alignment horizontal="right"/>
    </xf>
    <xf numFmtId="0" fontId="33" fillId="0" borderId="84" xfId="0" applyFont="1" applyBorder="1" applyAlignment="1">
      <alignment horizontal="right"/>
    </xf>
    <xf numFmtId="0" fontId="34" fillId="9" borderId="83" xfId="0" applyFont="1" applyFill="1" applyBorder="1" applyAlignment="1">
      <alignment horizontal="center" vertical="top"/>
    </xf>
    <xf numFmtId="0" fontId="34" fillId="9" borderId="1" xfId="0" applyFont="1" applyFill="1" applyBorder="1" applyAlignment="1">
      <alignment horizontal="center" vertical="top"/>
    </xf>
    <xf numFmtId="44" fontId="33" fillId="9" borderId="1" xfId="34" applyFont="1" applyFill="1" applyBorder="1" applyAlignment="1">
      <alignment horizontal="right"/>
    </xf>
    <xf numFmtId="44" fontId="33" fillId="9" borderId="84" xfId="34" applyFont="1" applyFill="1" applyBorder="1" applyAlignment="1">
      <alignment horizontal="right"/>
    </xf>
    <xf numFmtId="0" fontId="34" fillId="10" borderId="85" xfId="0" applyFont="1" applyFill="1" applyBorder="1" applyAlignment="1">
      <alignment horizontal="center" vertical="top"/>
    </xf>
    <xf numFmtId="0" fontId="34" fillId="10" borderId="86" xfId="0" applyFont="1" applyFill="1" applyBorder="1" applyAlignment="1">
      <alignment horizontal="center" vertical="top"/>
    </xf>
    <xf numFmtId="44" fontId="64" fillId="10" borderId="86" xfId="34" applyFont="1" applyFill="1" applyBorder="1" applyAlignment="1">
      <alignment horizontal="right"/>
    </xf>
    <xf numFmtId="44" fontId="64" fillId="10" borderId="87" xfId="34" applyFont="1" applyFill="1" applyBorder="1" applyAlignment="1">
      <alignment horizontal="right"/>
    </xf>
    <xf numFmtId="0" fontId="23" fillId="7" borderId="1" xfId="0" applyFont="1" applyFill="1" applyBorder="1" applyAlignment="1">
      <alignment horizontal="left" wrapText="1"/>
    </xf>
    <xf numFmtId="0" fontId="23" fillId="7" borderId="1" xfId="0" applyFont="1" applyFill="1" applyBorder="1" applyAlignment="1">
      <alignment horizontal="right"/>
    </xf>
    <xf numFmtId="0" fontId="23" fillId="7" borderId="84" xfId="0" applyFont="1" applyFill="1" applyBorder="1" applyAlignment="1">
      <alignment horizontal="right"/>
    </xf>
    <xf numFmtId="0" fontId="33" fillId="0" borderId="1" xfId="0" applyFont="1" applyBorder="1" applyAlignment="1">
      <alignment horizontal="left" vertical="top"/>
    </xf>
    <xf numFmtId="44" fontId="34" fillId="9" borderId="1" xfId="34" applyFont="1" applyFill="1" applyBorder="1" applyAlignment="1">
      <alignment horizontal="right"/>
    </xf>
    <xf numFmtId="44" fontId="34" fillId="9" borderId="84" xfId="34" applyFont="1" applyFill="1" applyBorder="1" applyAlignment="1">
      <alignment horizontal="right"/>
    </xf>
    <xf numFmtId="0" fontId="33" fillId="0" borderId="1" xfId="0" applyFont="1" applyBorder="1" applyAlignment="1">
      <alignment horizontal="left" vertical="top" wrapText="1"/>
    </xf>
    <xf numFmtId="44" fontId="35" fillId="9" borderId="1" xfId="34" applyFont="1" applyFill="1" applyBorder="1" applyAlignment="1">
      <alignment horizontal="right"/>
    </xf>
    <xf numFmtId="44" fontId="35" fillId="9" borderId="84" xfId="34" applyFont="1" applyFill="1" applyBorder="1" applyAlignment="1">
      <alignment horizontal="right"/>
    </xf>
    <xf numFmtId="0" fontId="42" fillId="10" borderId="5" xfId="0" applyFont="1" applyFill="1" applyBorder="1" applyAlignment="1">
      <alignment horizontal="center" vertical="center"/>
    </xf>
    <xf numFmtId="0" fontId="42" fillId="10" borderId="0" xfId="0" applyFont="1" applyFill="1" applyAlignment="1">
      <alignment horizontal="center" vertical="center"/>
    </xf>
    <xf numFmtId="0" fontId="42" fillId="10" borderId="8" xfId="0" applyFont="1" applyFill="1" applyBorder="1" applyAlignment="1">
      <alignment horizontal="center" vertical="center"/>
    </xf>
    <xf numFmtId="0" fontId="42" fillId="10" borderId="44" xfId="0" applyFont="1" applyFill="1" applyBorder="1" applyAlignment="1">
      <alignment horizontal="center" vertical="center"/>
    </xf>
    <xf numFmtId="0" fontId="33" fillId="0" borderId="1" xfId="0" applyFont="1" applyBorder="1" applyAlignment="1">
      <alignment horizontal="right"/>
    </xf>
    <xf numFmtId="0" fontId="35" fillId="6" borderId="0" xfId="0" applyFont="1" applyFill="1" applyAlignment="1">
      <alignment horizontal="center" vertical="justify"/>
    </xf>
    <xf numFmtId="0" fontId="34" fillId="10" borderId="1" xfId="0" applyFont="1" applyFill="1" applyBorder="1" applyAlignment="1">
      <alignment horizontal="center" vertical="top"/>
    </xf>
    <xf numFmtId="44" fontId="33" fillId="10" borderId="1" xfId="34" applyFont="1" applyFill="1" applyBorder="1" applyAlignment="1">
      <alignment horizontal="right"/>
    </xf>
    <xf numFmtId="0" fontId="12" fillId="0" borderId="15" xfId="0" applyFont="1" applyBorder="1" applyAlignment="1">
      <alignment horizontal="center" vertical="top" wrapText="1"/>
    </xf>
    <xf numFmtId="0" fontId="12" fillId="0" borderId="0" xfId="0" applyFont="1" applyAlignment="1">
      <alignment horizontal="center" vertical="top" wrapText="1"/>
    </xf>
    <xf numFmtId="0" fontId="12" fillId="0" borderId="16" xfId="0" applyFont="1" applyBorder="1" applyAlignment="1">
      <alignment horizontal="center" vertical="top" wrapText="1"/>
    </xf>
    <xf numFmtId="0" fontId="32" fillId="0" borderId="17" xfId="0" applyFont="1" applyBorder="1" applyAlignment="1">
      <alignment horizontal="center" vertical="top" wrapText="1"/>
    </xf>
    <xf numFmtId="0" fontId="32" fillId="0" borderId="18" xfId="0" applyFont="1" applyBorder="1" applyAlignment="1">
      <alignment horizontal="center" vertical="top" wrapText="1"/>
    </xf>
    <xf numFmtId="0" fontId="32" fillId="0" borderId="19" xfId="0" applyFont="1" applyBorder="1" applyAlignment="1">
      <alignment horizontal="center" vertical="top" wrapText="1"/>
    </xf>
    <xf numFmtId="0" fontId="11" fillId="0" borderId="35" xfId="0" applyFont="1" applyBorder="1" applyAlignment="1">
      <alignment horizontal="center" vertical="top" wrapText="1"/>
    </xf>
    <xf numFmtId="0" fontId="11" fillId="0" borderId="21" xfId="0" applyFont="1" applyBorder="1" applyAlignment="1">
      <alignment horizontal="center" vertical="top" wrapText="1"/>
    </xf>
    <xf numFmtId="0" fontId="11" fillId="0" borderId="22" xfId="0" applyFont="1" applyBorder="1" applyAlignment="1">
      <alignment horizontal="center" vertical="top" wrapText="1"/>
    </xf>
    <xf numFmtId="0" fontId="11" fillId="0" borderId="35"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2" xfId="0" applyFont="1" applyBorder="1" applyAlignment="1">
      <alignment horizontal="center" vertical="center" wrapText="1"/>
    </xf>
    <xf numFmtId="0" fontId="0" fillId="0" borderId="35"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27" fillId="0" borderId="11" xfId="0" applyFont="1" applyBorder="1" applyAlignment="1">
      <alignment horizontal="center" vertical="top" wrapText="1"/>
    </xf>
    <xf numFmtId="0" fontId="27" fillId="0" borderId="12" xfId="0" applyFont="1" applyBorder="1" applyAlignment="1">
      <alignment horizontal="center" vertical="top" wrapText="1"/>
    </xf>
    <xf numFmtId="0" fontId="27" fillId="0" borderId="13" xfId="0" applyFont="1" applyBorder="1" applyAlignment="1">
      <alignment horizontal="center" vertical="top" wrapText="1"/>
    </xf>
    <xf numFmtId="0" fontId="27" fillId="0" borderId="15" xfId="0" applyFont="1" applyBorder="1" applyAlignment="1">
      <alignment horizontal="center" vertical="top" wrapText="1"/>
    </xf>
    <xf numFmtId="0" fontId="27" fillId="0" borderId="0" xfId="0" applyFont="1" applyAlignment="1">
      <alignment horizontal="center" vertical="top" wrapText="1"/>
    </xf>
    <xf numFmtId="0" fontId="27" fillId="0" borderId="16" xfId="0" applyFont="1" applyBorder="1" applyAlignment="1">
      <alignment horizontal="center" vertical="top" wrapText="1"/>
    </xf>
    <xf numFmtId="0" fontId="27" fillId="0" borderId="15" xfId="0" applyFont="1" applyBorder="1" applyAlignment="1">
      <alignment horizontal="center" vertical="center" wrapText="1"/>
    </xf>
    <xf numFmtId="0" fontId="27" fillId="0" borderId="16" xfId="0" applyFont="1" applyBorder="1" applyAlignment="1">
      <alignment horizontal="center" vertical="center" wrapText="1"/>
    </xf>
    <xf numFmtId="0" fontId="27" fillId="0" borderId="17" xfId="0" applyFont="1" applyBorder="1" applyAlignment="1">
      <alignment horizontal="center" vertical="top" wrapText="1"/>
    </xf>
    <xf numFmtId="0" fontId="27" fillId="0" borderId="19" xfId="0" applyFont="1" applyBorder="1" applyAlignment="1">
      <alignment horizontal="center" vertical="top" wrapText="1"/>
    </xf>
    <xf numFmtId="0" fontId="12" fillId="0" borderId="20" xfId="0" applyFont="1" applyBorder="1" applyAlignment="1">
      <alignment horizontal="left" vertical="top" wrapText="1"/>
    </xf>
    <xf numFmtId="0" fontId="26" fillId="0" borderId="22" xfId="0" applyFont="1" applyBorder="1" applyAlignment="1">
      <alignment horizontal="center" vertical="center" wrapText="1"/>
    </xf>
    <xf numFmtId="0" fontId="28" fillId="0" borderId="20" xfId="0" applyFont="1" applyBorder="1" applyAlignment="1">
      <alignment horizontal="center" vertical="center" wrapText="1"/>
    </xf>
    <xf numFmtId="0" fontId="11" fillId="0" borderId="25" xfId="0" applyFont="1" applyBorder="1" applyAlignment="1">
      <alignment horizontal="left" vertical="top" wrapText="1"/>
    </xf>
    <xf numFmtId="0" fontId="11" fillId="0" borderId="17" xfId="0" applyFont="1" applyBorder="1" applyAlignment="1">
      <alignment horizontal="left" vertical="top" wrapText="1"/>
    </xf>
    <xf numFmtId="0" fontId="12" fillId="0" borderId="23" xfId="0" applyFont="1" applyBorder="1" applyAlignment="1">
      <alignment horizontal="left" vertical="top" wrapText="1"/>
    </xf>
    <xf numFmtId="0" fontId="26" fillId="0" borderId="22" xfId="0" applyFont="1" applyBorder="1" applyAlignment="1">
      <alignment horizontal="center" vertical="top" wrapText="1"/>
    </xf>
    <xf numFmtId="0" fontId="12" fillId="0" borderId="22" xfId="0" applyFont="1" applyBorder="1" applyAlignment="1">
      <alignment horizontal="center" vertical="top" wrapText="1"/>
    </xf>
    <xf numFmtId="0" fontId="11" fillId="0" borderId="31" xfId="0" applyFont="1" applyBorder="1" applyAlignment="1">
      <alignment horizontal="left" vertical="top" wrapText="1"/>
    </xf>
    <xf numFmtId="0" fontId="11" fillId="0" borderId="43" xfId="0" applyFont="1" applyBorder="1" applyAlignment="1">
      <alignment horizontal="left" vertical="top" wrapText="1"/>
    </xf>
    <xf numFmtId="44" fontId="11" fillId="0" borderId="32" xfId="34" applyFont="1" applyBorder="1" applyAlignment="1">
      <alignment horizontal="left" vertical="top" wrapText="1"/>
    </xf>
    <xf numFmtId="44" fontId="11" fillId="0" borderId="49" xfId="34" applyFont="1" applyBorder="1" applyAlignment="1">
      <alignment horizontal="left" vertical="top" wrapText="1"/>
    </xf>
    <xf numFmtId="0" fontId="20" fillId="0" borderId="25" xfId="0" applyFont="1" applyBorder="1" applyAlignment="1">
      <alignment horizontal="left" vertical="top" wrapText="1"/>
    </xf>
    <xf numFmtId="0" fontId="20" fillId="0" borderId="26" xfId="0" applyFont="1" applyBorder="1" applyAlignment="1">
      <alignment horizontal="left" vertical="top" wrapText="1"/>
    </xf>
    <xf numFmtId="0" fontId="20" fillId="0" borderId="27" xfId="0" applyFont="1" applyBorder="1" applyAlignment="1">
      <alignment horizontal="left" vertical="top" wrapText="1"/>
    </xf>
    <xf numFmtId="0" fontId="23" fillId="7" borderId="7" xfId="0" applyFont="1" applyFill="1" applyBorder="1" applyAlignment="1">
      <alignment horizontal="left" wrapText="1"/>
    </xf>
    <xf numFmtId="0" fontId="23" fillId="7" borderId="8" xfId="0" applyFont="1" applyFill="1" applyBorder="1" applyAlignment="1">
      <alignment horizontal="left" wrapText="1"/>
    </xf>
    <xf numFmtId="0" fontId="23" fillId="7" borderId="31" xfId="0" applyFont="1" applyFill="1" applyBorder="1" applyAlignment="1">
      <alignment horizontal="left" wrapText="1"/>
    </xf>
    <xf numFmtId="0" fontId="23" fillId="7" borderId="7" xfId="0" applyFont="1" applyFill="1" applyBorder="1" applyAlignment="1">
      <alignment horizontal="right"/>
    </xf>
    <xf numFmtId="0" fontId="23" fillId="7" borderId="31" xfId="0" applyFont="1" applyFill="1" applyBorder="1" applyAlignment="1">
      <alignment horizontal="right"/>
    </xf>
    <xf numFmtId="0" fontId="34" fillId="9" borderId="54" xfId="0" applyFont="1" applyFill="1" applyBorder="1" applyAlignment="1">
      <alignment horizontal="center" vertical="top"/>
    </xf>
    <xf numFmtId="0" fontId="34" fillId="9" borderId="39" xfId="0" applyFont="1" applyFill="1" applyBorder="1" applyAlignment="1">
      <alignment horizontal="center" vertical="top"/>
    </xf>
    <xf numFmtId="0" fontId="34" fillId="9" borderId="6" xfId="0" applyFont="1" applyFill="1" applyBorder="1" applyAlignment="1">
      <alignment horizontal="center" vertical="top"/>
    </xf>
    <xf numFmtId="44" fontId="33" fillId="9" borderId="1" xfId="37" applyFont="1" applyFill="1" applyBorder="1" applyAlignment="1">
      <alignment horizontal="right"/>
    </xf>
    <xf numFmtId="0" fontId="34" fillId="10" borderId="54" xfId="0" applyFont="1" applyFill="1" applyBorder="1" applyAlignment="1">
      <alignment horizontal="center" vertical="top"/>
    </xf>
    <xf numFmtId="0" fontId="34" fillId="10" borderId="39" xfId="0" applyFont="1" applyFill="1" applyBorder="1" applyAlignment="1">
      <alignment horizontal="center" vertical="top"/>
    </xf>
    <xf numFmtId="0" fontId="34" fillId="10" borderId="6" xfId="0" applyFont="1" applyFill="1" applyBorder="1" applyAlignment="1">
      <alignment horizontal="center" vertical="top"/>
    </xf>
    <xf numFmtId="44" fontId="33" fillId="10" borderId="1" xfId="37" applyFont="1" applyFill="1" applyBorder="1" applyAlignment="1">
      <alignment horizontal="right"/>
    </xf>
    <xf numFmtId="44" fontId="11" fillId="0" borderId="32" xfId="37" applyFont="1" applyBorder="1" applyAlignment="1">
      <alignment horizontal="left" vertical="top" wrapText="1"/>
    </xf>
    <xf numFmtId="44" fontId="11" fillId="0" borderId="49" xfId="37" applyFont="1" applyBorder="1" applyAlignment="1">
      <alignment horizontal="left" vertical="top" wrapText="1"/>
    </xf>
    <xf numFmtId="0" fontId="7" fillId="0" borderId="35" xfId="0" applyFont="1" applyBorder="1" applyAlignment="1">
      <alignment horizontal="center" vertical="center" wrapText="1"/>
    </xf>
    <xf numFmtId="0" fontId="33" fillId="0" borderId="1" xfId="0" applyFont="1" applyBorder="1" applyAlignment="1">
      <alignment horizontal="justify" vertical="top"/>
    </xf>
    <xf numFmtId="0" fontId="35" fillId="10" borderId="1" xfId="0" applyFont="1" applyFill="1" applyBorder="1" applyAlignment="1">
      <alignment horizontal="center" vertical="center"/>
    </xf>
    <xf numFmtId="0" fontId="33" fillId="0" borderId="1" xfId="0" applyFont="1" applyBorder="1" applyAlignment="1">
      <alignment horizontal="left" vertical="center"/>
    </xf>
    <xf numFmtId="0" fontId="11" fillId="0" borderId="64" xfId="0" applyFont="1" applyBorder="1" applyAlignment="1">
      <alignment horizontal="left" vertical="top" wrapText="1"/>
    </xf>
    <xf numFmtId="44" fontId="11" fillId="0" borderId="65" xfId="37" applyFont="1" applyBorder="1" applyAlignment="1">
      <alignment horizontal="left" vertical="top" wrapText="1"/>
    </xf>
    <xf numFmtId="0" fontId="20" fillId="0" borderId="20" xfId="0" applyFont="1" applyBorder="1" applyAlignment="1">
      <alignment horizontal="left" vertical="top" wrapText="1"/>
    </xf>
    <xf numFmtId="0" fontId="20" fillId="0" borderId="21" xfId="0" applyFont="1" applyBorder="1" applyAlignment="1">
      <alignment horizontal="left" vertical="top" wrapText="1"/>
    </xf>
    <xf numFmtId="0" fontId="20" fillId="0" borderId="23" xfId="0" applyFont="1" applyBorder="1" applyAlignment="1">
      <alignment horizontal="left" vertical="top" wrapText="1"/>
    </xf>
    <xf numFmtId="0" fontId="12" fillId="0" borderId="25" xfId="0" applyFont="1" applyBorder="1" applyAlignment="1">
      <alignment horizontal="center" vertical="top" wrapText="1"/>
    </xf>
    <xf numFmtId="0" fontId="12" fillId="0" borderId="26" xfId="0" applyFont="1" applyBorder="1" applyAlignment="1">
      <alignment horizontal="center" vertical="top" wrapText="1"/>
    </xf>
    <xf numFmtId="0" fontId="12" fillId="0" borderId="66" xfId="0" applyFont="1" applyBorder="1" applyAlignment="1">
      <alignment horizontal="center" vertical="top" wrapText="1"/>
    </xf>
    <xf numFmtId="0" fontId="24" fillId="0" borderId="67" xfId="0" applyFont="1" applyBorder="1" applyAlignment="1">
      <alignment horizontal="justify" vertical="top"/>
    </xf>
    <xf numFmtId="0" fontId="24" fillId="0" borderId="46" xfId="0" applyFont="1" applyBorder="1" applyAlignment="1">
      <alignment horizontal="justify" vertical="top"/>
    </xf>
    <xf numFmtId="0" fontId="24" fillId="0" borderId="1" xfId="0" applyFont="1" applyBorder="1" applyAlignment="1">
      <alignment horizontal="justify" vertical="top"/>
    </xf>
    <xf numFmtId="0" fontId="33" fillId="0" borderId="1" xfId="0" applyFont="1" applyBorder="1" applyAlignment="1">
      <alignment horizontal="justify" vertical="center"/>
    </xf>
    <xf numFmtId="0" fontId="24" fillId="0" borderId="8" xfId="0" applyFont="1" applyBorder="1" applyAlignment="1">
      <alignment horizontal="left" vertical="center"/>
    </xf>
    <xf numFmtId="0" fontId="24" fillId="0" borderId="31" xfId="0" applyFont="1" applyBorder="1" applyAlignment="1">
      <alignment horizontal="left" vertical="center"/>
    </xf>
    <xf numFmtId="0" fontId="24" fillId="0" borderId="1" xfId="0" applyFont="1" applyBorder="1" applyAlignment="1">
      <alignment horizontal="justify" vertical="center"/>
    </xf>
    <xf numFmtId="0" fontId="24" fillId="0" borderId="1" xfId="0" applyFont="1" applyBorder="1" applyAlignment="1">
      <alignment horizontal="left" vertical="center"/>
    </xf>
    <xf numFmtId="0" fontId="33" fillId="0" borderId="1" xfId="0" applyFont="1" applyBorder="1" applyAlignment="1">
      <alignment horizontal="center" vertical="center"/>
    </xf>
    <xf numFmtId="0" fontId="33" fillId="0" borderId="1" xfId="0" applyFont="1" applyBorder="1" applyAlignment="1">
      <alignment horizontal="center" vertical="top"/>
    </xf>
    <xf numFmtId="0" fontId="34" fillId="10" borderId="1" xfId="0" applyFont="1" applyFill="1" applyBorder="1" applyAlignment="1">
      <alignment horizontal="center" vertical="center"/>
    </xf>
    <xf numFmtId="0" fontId="33" fillId="0" borderId="1" xfId="0" applyFont="1" applyBorder="1" applyAlignment="1">
      <alignment horizontal="center"/>
    </xf>
    <xf numFmtId="0" fontId="23" fillId="7" borderId="7" xfId="0" applyFont="1" applyFill="1" applyBorder="1" applyAlignment="1">
      <alignment horizontal="center" wrapText="1"/>
    </xf>
    <xf numFmtId="0" fontId="23" fillId="7" borderId="7" xfId="0" applyFont="1" applyFill="1" applyBorder="1" applyAlignment="1">
      <alignment horizontal="center"/>
    </xf>
    <xf numFmtId="0" fontId="12" fillId="0" borderId="20" xfId="0" applyFont="1" applyBorder="1" applyAlignment="1">
      <alignment horizontal="center" vertical="top" wrapText="1"/>
    </xf>
    <xf numFmtId="0" fontId="11" fillId="0" borderId="25" xfId="0" applyFont="1" applyBorder="1" applyAlignment="1">
      <alignment horizontal="center" vertical="top" wrapText="1"/>
    </xf>
    <xf numFmtId="0" fontId="11" fillId="0" borderId="31" xfId="0" applyFont="1" applyBorder="1" applyAlignment="1">
      <alignment horizontal="center" vertical="top" wrapText="1"/>
    </xf>
    <xf numFmtId="0" fontId="20" fillId="0" borderId="20" xfId="0" applyFont="1" applyBorder="1" applyAlignment="1">
      <alignment horizontal="center" vertical="top" wrapText="1"/>
    </xf>
    <xf numFmtId="0" fontId="33" fillId="0" borderId="1" xfId="14" applyFont="1" applyBorder="1" applyAlignment="1">
      <alignment horizontal="justify" vertical="top"/>
    </xf>
    <xf numFmtId="0" fontId="35" fillId="10" borderId="1" xfId="14" applyFont="1" applyFill="1" applyBorder="1" applyAlignment="1">
      <alignment horizontal="center" vertical="center"/>
    </xf>
    <xf numFmtId="0" fontId="34" fillId="9" borderId="54" xfId="14" applyFont="1" applyFill="1" applyBorder="1" applyAlignment="1">
      <alignment horizontal="center" vertical="top"/>
    </xf>
    <xf numFmtId="0" fontId="34" fillId="9" borderId="39" xfId="14" applyFont="1" applyFill="1" applyBorder="1" applyAlignment="1">
      <alignment horizontal="center" vertical="top"/>
    </xf>
    <xf numFmtId="0" fontId="34" fillId="9" borderId="6" xfId="14" applyFont="1" applyFill="1" applyBorder="1" applyAlignment="1">
      <alignment horizontal="center" vertical="top"/>
    </xf>
    <xf numFmtId="0" fontId="34" fillId="10" borderId="54" xfId="14" applyFont="1" applyFill="1" applyBorder="1" applyAlignment="1">
      <alignment horizontal="center" vertical="top"/>
    </xf>
    <xf numFmtId="0" fontId="34" fillId="10" borderId="39" xfId="14" applyFont="1" applyFill="1" applyBorder="1" applyAlignment="1">
      <alignment horizontal="center" vertical="top"/>
    </xf>
    <xf numFmtId="0" fontId="34" fillId="10" borderId="6" xfId="14" applyFont="1" applyFill="1" applyBorder="1" applyAlignment="1">
      <alignment horizontal="center" vertical="top"/>
    </xf>
    <xf numFmtId="0" fontId="35" fillId="6" borderId="0" xfId="14" applyFont="1" applyFill="1" applyAlignment="1">
      <alignment horizontal="center" vertical="justify"/>
    </xf>
    <xf numFmtId="0" fontId="33" fillId="0" borderId="1" xfId="14" applyFont="1" applyBorder="1" applyAlignment="1">
      <alignment horizontal="left" vertical="center"/>
    </xf>
    <xf numFmtId="0" fontId="23" fillId="7" borderId="7" xfId="14" applyFont="1" applyFill="1" applyBorder="1" applyAlignment="1">
      <alignment horizontal="left" wrapText="1"/>
    </xf>
    <xf numFmtId="0" fontId="23" fillId="7" borderId="8" xfId="14" applyFont="1" applyFill="1" applyBorder="1" applyAlignment="1">
      <alignment horizontal="left" wrapText="1"/>
    </xf>
    <xf numFmtId="0" fontId="23" fillId="7" borderId="31" xfId="14" applyFont="1" applyFill="1" applyBorder="1" applyAlignment="1">
      <alignment horizontal="left" wrapText="1"/>
    </xf>
    <xf numFmtId="0" fontId="23" fillId="7" borderId="7" xfId="14" applyFont="1" applyFill="1" applyBorder="1" applyAlignment="1">
      <alignment horizontal="right"/>
    </xf>
    <xf numFmtId="0" fontId="23" fillId="7" borderId="31" xfId="14" applyFont="1" applyFill="1" applyBorder="1" applyAlignment="1">
      <alignment horizontal="right"/>
    </xf>
    <xf numFmtId="0" fontId="33" fillId="0" borderId="1" xfId="14" applyFont="1" applyBorder="1" applyAlignment="1">
      <alignment horizontal="left" vertical="top"/>
    </xf>
    <xf numFmtId="0" fontId="33" fillId="0" borderId="1" xfId="14" applyFont="1" applyBorder="1" applyAlignment="1">
      <alignment horizontal="right"/>
    </xf>
    <xf numFmtId="0" fontId="12" fillId="0" borderId="20" xfId="14" applyFont="1" applyBorder="1" applyAlignment="1">
      <alignment horizontal="left" vertical="top" wrapText="1"/>
    </xf>
    <xf numFmtId="0" fontId="12" fillId="0" borderId="21" xfId="14" applyFont="1" applyBorder="1" applyAlignment="1">
      <alignment horizontal="left" vertical="top" wrapText="1"/>
    </xf>
    <xf numFmtId="0" fontId="12" fillId="0" borderId="23" xfId="14" applyFont="1" applyBorder="1" applyAlignment="1">
      <alignment horizontal="left" vertical="top" wrapText="1"/>
    </xf>
    <xf numFmtId="0" fontId="11" fillId="0" borderId="31" xfId="14" applyFont="1" applyBorder="1" applyAlignment="1">
      <alignment horizontal="left" vertical="top" wrapText="1"/>
    </xf>
    <xf numFmtId="0" fontId="11" fillId="0" borderId="64" xfId="14" applyFont="1" applyBorder="1" applyAlignment="1">
      <alignment horizontal="left" vertical="top" wrapText="1"/>
    </xf>
    <xf numFmtId="0" fontId="20" fillId="0" borderId="20" xfId="14" applyFont="1" applyBorder="1" applyAlignment="1">
      <alignment horizontal="left" vertical="top" wrapText="1"/>
    </xf>
    <xf numFmtId="0" fontId="20" fillId="0" borderId="21" xfId="14" applyFont="1" applyBorder="1" applyAlignment="1">
      <alignment horizontal="left" vertical="top" wrapText="1"/>
    </xf>
    <xf numFmtId="0" fontId="20" fillId="0" borderId="23" xfId="14" applyFont="1" applyBorder="1" applyAlignment="1">
      <alignment horizontal="left" vertical="top" wrapText="1"/>
    </xf>
    <xf numFmtId="0" fontId="12" fillId="0" borderId="25" xfId="14" applyFont="1" applyBorder="1" applyAlignment="1">
      <alignment horizontal="center" vertical="top" wrapText="1"/>
    </xf>
    <xf numFmtId="0" fontId="12" fillId="0" borderId="26" xfId="14" applyFont="1" applyBorder="1" applyAlignment="1">
      <alignment horizontal="center" vertical="top" wrapText="1"/>
    </xf>
    <xf numFmtId="0" fontId="12" fillId="0" borderId="66" xfId="14" applyFont="1" applyBorder="1" applyAlignment="1">
      <alignment horizontal="center" vertical="top" wrapText="1"/>
    </xf>
    <xf numFmtId="0" fontId="32" fillId="0" borderId="17" xfId="14" applyFont="1" applyBorder="1" applyAlignment="1">
      <alignment horizontal="center" vertical="top" wrapText="1"/>
    </xf>
    <xf numFmtId="0" fontId="32" fillId="0" borderId="18" xfId="14" applyFont="1" applyBorder="1" applyAlignment="1">
      <alignment horizontal="center" vertical="top" wrapText="1"/>
    </xf>
    <xf numFmtId="0" fontId="32" fillId="0" borderId="19" xfId="14" applyFont="1" applyBorder="1" applyAlignment="1">
      <alignment horizontal="center" vertical="top" wrapText="1"/>
    </xf>
    <xf numFmtId="0" fontId="11" fillId="0" borderId="35" xfId="14" applyFont="1" applyBorder="1" applyAlignment="1">
      <alignment horizontal="center" vertical="top" wrapText="1"/>
    </xf>
    <xf numFmtId="0" fontId="11" fillId="0" borderId="21" xfId="14" applyFont="1" applyBorder="1" applyAlignment="1">
      <alignment horizontal="center" vertical="top" wrapText="1"/>
    </xf>
    <xf numFmtId="0" fontId="11" fillId="0" borderId="22" xfId="14" applyFont="1" applyBorder="1" applyAlignment="1">
      <alignment horizontal="center" vertical="top" wrapText="1"/>
    </xf>
    <xf numFmtId="0" fontId="11" fillId="0" borderId="35" xfId="14" applyFont="1" applyBorder="1" applyAlignment="1">
      <alignment horizontal="center" vertical="center" wrapText="1"/>
    </xf>
    <xf numFmtId="0" fontId="11" fillId="0" borderId="21" xfId="14" applyFont="1" applyBorder="1" applyAlignment="1">
      <alignment horizontal="center" vertical="center" wrapText="1"/>
    </xf>
    <xf numFmtId="0" fontId="11" fillId="0" borderId="22" xfId="14" applyFont="1" applyBorder="1" applyAlignment="1">
      <alignment horizontal="center" vertical="center" wrapText="1"/>
    </xf>
    <xf numFmtId="0" fontId="7" fillId="0" borderId="35" xfId="14" applyBorder="1" applyAlignment="1">
      <alignment horizontal="center" vertical="center" wrapText="1"/>
    </xf>
    <xf numFmtId="0" fontId="7" fillId="0" borderId="21" xfId="14" applyBorder="1" applyAlignment="1">
      <alignment horizontal="center" vertical="center" wrapText="1"/>
    </xf>
    <xf numFmtId="0" fontId="7" fillId="0" borderId="22" xfId="14" applyBorder="1" applyAlignment="1">
      <alignment horizontal="center" vertical="center" wrapText="1"/>
    </xf>
    <xf numFmtId="0" fontId="11" fillId="0" borderId="25" xfId="14" applyFont="1" applyBorder="1" applyAlignment="1">
      <alignment horizontal="left" vertical="top" wrapText="1"/>
    </xf>
    <xf numFmtId="0" fontId="11" fillId="0" borderId="26" xfId="14" applyFont="1" applyBorder="1" applyAlignment="1">
      <alignment horizontal="left" vertical="top" wrapText="1"/>
    </xf>
    <xf numFmtId="0" fontId="11" fillId="0" borderId="27" xfId="14" applyFont="1" applyBorder="1" applyAlignment="1">
      <alignment horizontal="left" vertical="top" wrapText="1"/>
    </xf>
    <xf numFmtId="0" fontId="11" fillId="0" borderId="17" xfId="14" applyFont="1" applyBorder="1" applyAlignment="1">
      <alignment horizontal="left" vertical="top" wrapText="1"/>
    </xf>
    <xf numFmtId="0" fontId="11" fillId="0" borderId="18" xfId="14" applyFont="1" applyBorder="1" applyAlignment="1">
      <alignment horizontal="left" vertical="top" wrapText="1"/>
    </xf>
    <xf numFmtId="0" fontId="27" fillId="0" borderId="11" xfId="14" applyFont="1" applyBorder="1" applyAlignment="1">
      <alignment horizontal="center" vertical="top" wrapText="1"/>
    </xf>
    <xf numFmtId="0" fontId="27" fillId="0" borderId="12" xfId="14" applyFont="1" applyBorder="1" applyAlignment="1">
      <alignment horizontal="center" vertical="top" wrapText="1"/>
    </xf>
    <xf numFmtId="0" fontId="27" fillId="0" borderId="13" xfId="14" applyFont="1" applyBorder="1" applyAlignment="1">
      <alignment horizontal="center" vertical="top" wrapText="1"/>
    </xf>
    <xf numFmtId="0" fontId="27" fillId="0" borderId="15" xfId="14" applyFont="1" applyBorder="1" applyAlignment="1">
      <alignment horizontal="center" vertical="top" wrapText="1"/>
    </xf>
    <xf numFmtId="0" fontId="27" fillId="0" borderId="0" xfId="14" applyFont="1" applyAlignment="1">
      <alignment horizontal="center" vertical="top" wrapText="1"/>
    </xf>
    <xf numFmtId="0" fontId="27" fillId="0" borderId="16" xfId="14" applyFont="1" applyBorder="1" applyAlignment="1">
      <alignment horizontal="center" vertical="top" wrapText="1"/>
    </xf>
    <xf numFmtId="0" fontId="27" fillId="0" borderId="15" xfId="14" applyFont="1" applyBorder="1" applyAlignment="1">
      <alignment horizontal="center" vertical="center" wrapText="1"/>
    </xf>
    <xf numFmtId="0" fontId="27" fillId="0" borderId="0" xfId="14" applyFont="1" applyAlignment="1">
      <alignment horizontal="center" vertical="center" wrapText="1"/>
    </xf>
    <xf numFmtId="0" fontId="27" fillId="0" borderId="16" xfId="14" applyFont="1" applyBorder="1" applyAlignment="1">
      <alignment horizontal="center" vertical="center" wrapText="1"/>
    </xf>
    <xf numFmtId="0" fontId="27" fillId="0" borderId="17" xfId="14" applyFont="1" applyBorder="1" applyAlignment="1">
      <alignment horizontal="center" vertical="top" wrapText="1"/>
    </xf>
    <xf numFmtId="0" fontId="27" fillId="0" borderId="18" xfId="14" applyFont="1" applyBorder="1" applyAlignment="1">
      <alignment horizontal="center" vertical="top" wrapText="1"/>
    </xf>
    <xf numFmtId="0" fontId="27" fillId="0" borderId="19" xfId="14" applyFont="1" applyBorder="1" applyAlignment="1">
      <alignment horizontal="center" vertical="top" wrapText="1"/>
    </xf>
    <xf numFmtId="0" fontId="26" fillId="0" borderId="21" xfId="14" applyFont="1" applyBorder="1" applyAlignment="1">
      <alignment horizontal="center" vertical="center" wrapText="1"/>
    </xf>
    <xf numFmtId="0" fontId="26" fillId="0" borderId="22" xfId="14" applyFont="1" applyBorder="1" applyAlignment="1">
      <alignment horizontal="center" vertical="center" wrapText="1"/>
    </xf>
    <xf numFmtId="0" fontId="26" fillId="0" borderId="21" xfId="14" applyFont="1" applyBorder="1" applyAlignment="1">
      <alignment horizontal="center" vertical="top" wrapText="1"/>
    </xf>
    <xf numFmtId="0" fontId="26" fillId="0" borderId="22" xfId="14" applyFont="1" applyBorder="1" applyAlignment="1">
      <alignment horizontal="center" vertical="top" wrapText="1"/>
    </xf>
    <xf numFmtId="0" fontId="12" fillId="0" borderId="21" xfId="14" applyFont="1" applyBorder="1" applyAlignment="1">
      <alignment horizontal="center" vertical="top" wrapText="1"/>
    </xf>
    <xf numFmtId="0" fontId="12" fillId="0" borderId="22" xfId="14" applyFont="1" applyBorder="1" applyAlignment="1">
      <alignment horizontal="center" vertical="top" wrapText="1"/>
    </xf>
    <xf numFmtId="0" fontId="28" fillId="0" borderId="20" xfId="14" applyFont="1" applyBorder="1" applyAlignment="1">
      <alignment horizontal="center" vertical="center" wrapText="1"/>
    </xf>
    <xf numFmtId="0" fontId="28" fillId="0" borderId="21" xfId="14" applyFont="1" applyBorder="1" applyAlignment="1">
      <alignment horizontal="center" vertical="center" wrapText="1"/>
    </xf>
    <xf numFmtId="0" fontId="28" fillId="0" borderId="23" xfId="14" applyFont="1" applyBorder="1" applyAlignment="1">
      <alignment horizontal="center" vertical="center" wrapText="1"/>
    </xf>
    <xf numFmtId="0" fontId="35" fillId="10" borderId="5" xfId="14" applyFont="1" applyFill="1" applyBorder="1" applyAlignment="1">
      <alignment horizontal="center" vertical="center"/>
    </xf>
    <xf numFmtId="0" fontId="35" fillId="10" borderId="0" xfId="14" applyFont="1" applyFill="1" applyAlignment="1">
      <alignment horizontal="center" vertical="center"/>
    </xf>
    <xf numFmtId="0" fontId="35" fillId="10" borderId="68" xfId="14" applyFont="1" applyFill="1" applyBorder="1" applyAlignment="1">
      <alignment horizontal="center" vertical="center"/>
    </xf>
    <xf numFmtId="0" fontId="35" fillId="10" borderId="5" xfId="0" applyFont="1" applyFill="1" applyBorder="1" applyAlignment="1">
      <alignment horizontal="center" vertical="center"/>
    </xf>
    <xf numFmtId="0" fontId="35" fillId="10" borderId="0" xfId="0" applyFont="1" applyFill="1" applyAlignment="1">
      <alignment horizontal="center" vertical="center"/>
    </xf>
    <xf numFmtId="0" fontId="35" fillId="10" borderId="68" xfId="0" applyFont="1" applyFill="1" applyBorder="1" applyAlignment="1">
      <alignment horizontal="center" vertical="center"/>
    </xf>
  </cellXfs>
  <cellStyles count="38">
    <cellStyle name="BP/1" xfId="1"/>
    <cellStyle name="BP/2" xfId="2"/>
    <cellStyle name="BP/3" xfId="3"/>
    <cellStyle name="BP/4" xfId="4"/>
    <cellStyle name="BP/5" xfId="5"/>
    <cellStyle name="BP/6" xfId="6"/>
    <cellStyle name="BP/7" xfId="7"/>
    <cellStyle name="Euro" xfId="8"/>
    <cellStyle name="Euro 2" xfId="9"/>
    <cellStyle name="Milliers" xfId="33" builtinId="3"/>
    <cellStyle name="Milliers 2" xfId="10"/>
    <cellStyle name="Milliers 3" xfId="11"/>
    <cellStyle name="Milliers 3 2" xfId="12"/>
    <cellStyle name="Milliers 3 2 2" xfId="31"/>
    <cellStyle name="Milliers 3 3" xfId="30"/>
    <cellStyle name="Monétaire" xfId="34" builtinId="4"/>
    <cellStyle name="Monétaire 2" xfId="37"/>
    <cellStyle name="Normal" xfId="0" builtinId="0"/>
    <cellStyle name="Normal 15" xfId="13"/>
    <cellStyle name="Normal 15 2" xfId="32"/>
    <cellStyle name="Normal 15 2 2" xfId="36"/>
    <cellStyle name="Normal 15 3" xfId="35"/>
    <cellStyle name="Normal 17" xfId="14"/>
    <cellStyle name="Normal 2" xfId="15"/>
    <cellStyle name="Normal 2 2" xfId="16"/>
    <cellStyle name="Normal 2 3" xfId="17"/>
    <cellStyle name="Normal 2 4" xfId="18"/>
    <cellStyle name="Normal 2 5" xfId="19"/>
    <cellStyle name="Normal 2 6" xfId="20"/>
    <cellStyle name="Normal 2 6 2" xfId="21"/>
    <cellStyle name="Normal 2 7" xfId="22"/>
    <cellStyle name="Normal 27" xfId="23"/>
    <cellStyle name="Normal 3 2" xfId="24"/>
    <cellStyle name="Normal 4 2" xfId="25"/>
    <cellStyle name="prix/BP" xfId="26"/>
    <cellStyle name="Quantité/BP" xfId="27"/>
    <cellStyle name="Style 2" xfId="28"/>
    <cellStyle name="Unité/BP" xfId="2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jpg"/></Relationships>
</file>

<file path=xl/drawings/_rels/drawing11.xml.rels><?xml version="1.0" encoding="UTF-8" standalone="yes"?>
<Relationships xmlns="http://schemas.openxmlformats.org/package/2006/relationships"><Relationship Id="rId1" Type="http://schemas.openxmlformats.org/officeDocument/2006/relationships/image" Target="../media/image2.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2.jpg"/></Relationships>
</file>

<file path=xl/drawings/_rels/drawing6.xml.rels><?xml version="1.0" encoding="UTF-8" standalone="yes"?>
<Relationships xmlns="http://schemas.openxmlformats.org/package/2006/relationships"><Relationship Id="rId1" Type="http://schemas.openxmlformats.org/officeDocument/2006/relationships/image" Target="../media/image2.jpg"/></Relationships>
</file>

<file path=xl/drawings/_rels/drawing7.xml.rels><?xml version="1.0" encoding="UTF-8" standalone="yes"?>
<Relationships xmlns="http://schemas.openxmlformats.org/package/2006/relationships"><Relationship Id="rId1" Type="http://schemas.openxmlformats.org/officeDocument/2006/relationships/image" Target="../media/image2.jpg"/></Relationships>
</file>

<file path=xl/drawings/_rels/drawing8.xml.rels><?xml version="1.0" encoding="UTF-8" standalone="yes"?>
<Relationships xmlns="http://schemas.openxmlformats.org/package/2006/relationships"><Relationship Id="rId1" Type="http://schemas.openxmlformats.org/officeDocument/2006/relationships/image" Target="../media/image2.jpg"/></Relationships>
</file>

<file path=xl/drawings/_rels/drawing9.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2608505</xdr:colOff>
      <xdr:row>4</xdr:row>
      <xdr:rowOff>9334</xdr:rowOff>
    </xdr:from>
    <xdr:to>
      <xdr:col>2</xdr:col>
      <xdr:colOff>3450770</xdr:colOff>
      <xdr:row>4</xdr:row>
      <xdr:rowOff>897255</xdr:rowOff>
    </xdr:to>
    <xdr:pic>
      <xdr:nvPicPr>
        <xdr:cNvPr id="2" name="Image 1">
          <a:extLst>
            <a:ext uri="{FF2B5EF4-FFF2-40B4-BE49-F238E27FC236}">
              <a16:creationId xmlns:a16="http://schemas.microsoft.com/office/drawing/2014/main" id="{E56A3EBC-9A83-4E20-BFE0-166656FA45A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42945" y="4665154"/>
          <a:ext cx="842265" cy="887921"/>
        </a:xfrm>
        <a:prstGeom prst="rect">
          <a:avLst/>
        </a:prstGeom>
      </xdr:spPr>
    </xdr:pic>
    <xdr:clientData/>
  </xdr:twoCellAnchor>
  <xdr:twoCellAnchor editAs="oneCell">
    <xdr:from>
      <xdr:col>2</xdr:col>
      <xdr:colOff>2315231</xdr:colOff>
      <xdr:row>3</xdr:row>
      <xdr:rowOff>27214</xdr:rowOff>
    </xdr:from>
    <xdr:to>
      <xdr:col>2</xdr:col>
      <xdr:colOff>3640999</xdr:colOff>
      <xdr:row>3</xdr:row>
      <xdr:rowOff>609600</xdr:rowOff>
    </xdr:to>
    <xdr:pic>
      <xdr:nvPicPr>
        <xdr:cNvPr id="3" name="Image 2">
          <a:extLst>
            <a:ext uri="{FF2B5EF4-FFF2-40B4-BE49-F238E27FC236}">
              <a16:creationId xmlns:a16="http://schemas.microsoft.com/office/drawing/2014/main" id="{904AC6D5-150E-4294-A34C-DA66529B7DE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49671" y="3989614"/>
          <a:ext cx="1325768" cy="58238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2315231</xdr:colOff>
      <xdr:row>4</xdr:row>
      <xdr:rowOff>27214</xdr:rowOff>
    </xdr:from>
    <xdr:to>
      <xdr:col>2</xdr:col>
      <xdr:colOff>3640999</xdr:colOff>
      <xdr:row>4</xdr:row>
      <xdr:rowOff>609600</xdr:rowOff>
    </xdr:to>
    <xdr:pic>
      <xdr:nvPicPr>
        <xdr:cNvPr id="3" name="Image 2">
          <a:extLst>
            <a:ext uri="{FF2B5EF4-FFF2-40B4-BE49-F238E27FC236}">
              <a16:creationId xmlns:a16="http://schemas.microsoft.com/office/drawing/2014/main" id="{8F13827A-86FE-4A8E-8FEC-15A6C24CFF9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49671" y="3989614"/>
          <a:ext cx="1325768" cy="582386"/>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2</xdr:col>
      <xdr:colOff>2315231</xdr:colOff>
      <xdr:row>4</xdr:row>
      <xdr:rowOff>27214</xdr:rowOff>
    </xdr:from>
    <xdr:to>
      <xdr:col>2</xdr:col>
      <xdr:colOff>3640999</xdr:colOff>
      <xdr:row>4</xdr:row>
      <xdr:rowOff>609600</xdr:rowOff>
    </xdr:to>
    <xdr:pic>
      <xdr:nvPicPr>
        <xdr:cNvPr id="3" name="Image 2">
          <a:extLst>
            <a:ext uri="{FF2B5EF4-FFF2-40B4-BE49-F238E27FC236}">
              <a16:creationId xmlns:a16="http://schemas.microsoft.com/office/drawing/2014/main" id="{43DBB2B4-846A-4312-9B3D-3EEB5CAE384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49671" y="3989614"/>
          <a:ext cx="1325768" cy="5823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2315231</xdr:colOff>
      <xdr:row>4</xdr:row>
      <xdr:rowOff>27214</xdr:rowOff>
    </xdr:from>
    <xdr:to>
      <xdr:col>2</xdr:col>
      <xdr:colOff>3640999</xdr:colOff>
      <xdr:row>4</xdr:row>
      <xdr:rowOff>609600</xdr:rowOff>
    </xdr:to>
    <xdr:pic>
      <xdr:nvPicPr>
        <xdr:cNvPr id="3" name="Image 2">
          <a:extLst>
            <a:ext uri="{FF2B5EF4-FFF2-40B4-BE49-F238E27FC236}">
              <a16:creationId xmlns:a16="http://schemas.microsoft.com/office/drawing/2014/main" id="{CD2C78E1-13F7-44A4-85AA-6912421689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49671" y="3989614"/>
          <a:ext cx="1331483" cy="58238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2315231</xdr:colOff>
      <xdr:row>4</xdr:row>
      <xdr:rowOff>27214</xdr:rowOff>
    </xdr:from>
    <xdr:to>
      <xdr:col>2</xdr:col>
      <xdr:colOff>3640999</xdr:colOff>
      <xdr:row>4</xdr:row>
      <xdr:rowOff>609600</xdr:rowOff>
    </xdr:to>
    <xdr:pic>
      <xdr:nvPicPr>
        <xdr:cNvPr id="3" name="Image 2">
          <a:extLst>
            <a:ext uri="{FF2B5EF4-FFF2-40B4-BE49-F238E27FC236}">
              <a16:creationId xmlns:a16="http://schemas.microsoft.com/office/drawing/2014/main" id="{CECFE41C-7642-436D-9F7E-E78F9C4A7E4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49671" y="3989614"/>
          <a:ext cx="1325768" cy="58238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2315231</xdr:colOff>
      <xdr:row>4</xdr:row>
      <xdr:rowOff>27214</xdr:rowOff>
    </xdr:from>
    <xdr:to>
      <xdr:col>2</xdr:col>
      <xdr:colOff>3640999</xdr:colOff>
      <xdr:row>4</xdr:row>
      <xdr:rowOff>609600</xdr:rowOff>
    </xdr:to>
    <xdr:pic>
      <xdr:nvPicPr>
        <xdr:cNvPr id="3" name="Image 2">
          <a:extLst>
            <a:ext uri="{FF2B5EF4-FFF2-40B4-BE49-F238E27FC236}">
              <a16:creationId xmlns:a16="http://schemas.microsoft.com/office/drawing/2014/main" id="{EDDEF478-A8CB-4A74-8CFD-C360A30A70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49671" y="3989614"/>
          <a:ext cx="1325768" cy="58238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2315231</xdr:colOff>
      <xdr:row>4</xdr:row>
      <xdr:rowOff>27214</xdr:rowOff>
    </xdr:from>
    <xdr:to>
      <xdr:col>2</xdr:col>
      <xdr:colOff>3640999</xdr:colOff>
      <xdr:row>4</xdr:row>
      <xdr:rowOff>609600</xdr:rowOff>
    </xdr:to>
    <xdr:pic>
      <xdr:nvPicPr>
        <xdr:cNvPr id="3" name="Image 2">
          <a:extLst>
            <a:ext uri="{FF2B5EF4-FFF2-40B4-BE49-F238E27FC236}">
              <a16:creationId xmlns:a16="http://schemas.microsoft.com/office/drawing/2014/main" id="{D1CD7C94-44AF-4F62-BD02-F68DB2B105D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49671" y="3989614"/>
          <a:ext cx="1325768" cy="58238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2315231</xdr:colOff>
      <xdr:row>4</xdr:row>
      <xdr:rowOff>27214</xdr:rowOff>
    </xdr:from>
    <xdr:to>
      <xdr:col>2</xdr:col>
      <xdr:colOff>3640999</xdr:colOff>
      <xdr:row>4</xdr:row>
      <xdr:rowOff>609600</xdr:rowOff>
    </xdr:to>
    <xdr:pic>
      <xdr:nvPicPr>
        <xdr:cNvPr id="3" name="Image 2">
          <a:extLst>
            <a:ext uri="{FF2B5EF4-FFF2-40B4-BE49-F238E27FC236}">
              <a16:creationId xmlns:a16="http://schemas.microsoft.com/office/drawing/2014/main" id="{14797762-5F9B-4D5F-B469-AD20BA06D5D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49671" y="3989614"/>
          <a:ext cx="1325768" cy="58238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2</xdr:col>
      <xdr:colOff>2315231</xdr:colOff>
      <xdr:row>4</xdr:row>
      <xdr:rowOff>27214</xdr:rowOff>
    </xdr:from>
    <xdr:ext cx="1325768" cy="582386"/>
    <xdr:pic>
      <xdr:nvPicPr>
        <xdr:cNvPr id="3" name="Image 2">
          <a:extLst>
            <a:ext uri="{FF2B5EF4-FFF2-40B4-BE49-F238E27FC236}">
              <a16:creationId xmlns:a16="http://schemas.microsoft.com/office/drawing/2014/main" id="{84C7B991-43AD-4ABD-913C-22EC92E4C42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53331" y="697774"/>
          <a:ext cx="1325768" cy="582386"/>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editAs="oneCell">
    <xdr:from>
      <xdr:col>2</xdr:col>
      <xdr:colOff>2315231</xdr:colOff>
      <xdr:row>4</xdr:row>
      <xdr:rowOff>27214</xdr:rowOff>
    </xdr:from>
    <xdr:to>
      <xdr:col>2</xdr:col>
      <xdr:colOff>3640999</xdr:colOff>
      <xdr:row>4</xdr:row>
      <xdr:rowOff>609600</xdr:rowOff>
    </xdr:to>
    <xdr:pic>
      <xdr:nvPicPr>
        <xdr:cNvPr id="3" name="Image 2">
          <a:extLst>
            <a:ext uri="{FF2B5EF4-FFF2-40B4-BE49-F238E27FC236}">
              <a16:creationId xmlns:a16="http://schemas.microsoft.com/office/drawing/2014/main" id="{67F0D653-F72E-42A7-9544-1F9B4BE5D16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49671" y="3989614"/>
          <a:ext cx="1325768" cy="582386"/>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2315231</xdr:colOff>
      <xdr:row>4</xdr:row>
      <xdr:rowOff>27214</xdr:rowOff>
    </xdr:from>
    <xdr:to>
      <xdr:col>2</xdr:col>
      <xdr:colOff>3640999</xdr:colOff>
      <xdr:row>4</xdr:row>
      <xdr:rowOff>609600</xdr:rowOff>
    </xdr:to>
    <xdr:pic>
      <xdr:nvPicPr>
        <xdr:cNvPr id="3" name="Image 2">
          <a:extLst>
            <a:ext uri="{FF2B5EF4-FFF2-40B4-BE49-F238E27FC236}">
              <a16:creationId xmlns:a16="http://schemas.microsoft.com/office/drawing/2014/main" id="{8DD4A35F-E299-4B38-AC6B-CA6C6EF465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49671" y="3989614"/>
          <a:ext cx="1325768" cy="58238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tabSelected="1" view="pageBreakPreview" zoomScaleNormal="100" zoomScaleSheetLayoutView="100" workbookViewId="0">
      <selection activeCell="F17" sqref="F17:G17"/>
    </sheetView>
  </sheetViews>
  <sheetFormatPr baseColWidth="10" defaultColWidth="11.453125" defaultRowHeight="15.5"/>
  <cols>
    <col min="1" max="1" width="11.453125" style="4"/>
    <col min="2" max="2" width="6.54296875" style="39" customWidth="1"/>
    <col min="3" max="3" width="62.36328125" style="40" customWidth="1"/>
    <col min="4" max="4" width="3.90625" style="41" customWidth="1"/>
    <col min="5" max="5" width="6.54296875" style="6" customWidth="1"/>
    <col min="6" max="6" width="20.453125" style="42" customWidth="1"/>
    <col min="7" max="7" width="24.36328125" style="43" bestFit="1" customWidth="1"/>
    <col min="8" max="16384" width="11.453125" style="4"/>
  </cols>
  <sheetData>
    <row r="1" spans="1:8" s="9" customFormat="1" ht="39" customHeight="1">
      <c r="A1" s="8"/>
      <c r="B1" s="397" t="s">
        <v>32</v>
      </c>
      <c r="C1" s="398"/>
      <c r="D1" s="398"/>
      <c r="E1" s="398"/>
      <c r="F1" s="398"/>
      <c r="G1" s="399"/>
    </row>
    <row r="2" spans="1:8" s="9" customFormat="1" ht="129.65" customHeight="1">
      <c r="A2" s="10"/>
      <c r="B2" s="400" t="s">
        <v>133</v>
      </c>
      <c r="C2" s="401"/>
      <c r="D2" s="401"/>
      <c r="E2" s="401"/>
      <c r="F2" s="401"/>
      <c r="G2" s="402"/>
    </row>
    <row r="3" spans="1:8" s="9" customFormat="1" ht="35.9" customHeight="1">
      <c r="A3" s="10"/>
      <c r="B3" s="403"/>
      <c r="C3" s="404"/>
      <c r="D3" s="404"/>
      <c r="E3" s="404"/>
      <c r="F3" s="404"/>
      <c r="G3" s="405"/>
    </row>
    <row r="4" spans="1:8" s="9" customFormat="1" ht="54.65" customHeight="1">
      <c r="A4" s="10"/>
      <c r="B4" s="406" t="s">
        <v>3</v>
      </c>
      <c r="C4" s="407"/>
      <c r="D4" s="408" t="s">
        <v>4</v>
      </c>
      <c r="E4" s="408"/>
      <c r="F4" s="408"/>
      <c r="G4" s="409"/>
    </row>
    <row r="5" spans="1:8" s="9" customFormat="1" ht="77" customHeight="1">
      <c r="A5" s="10"/>
      <c r="B5" s="406" t="s">
        <v>5</v>
      </c>
      <c r="C5" s="407"/>
      <c r="D5" s="410" t="s">
        <v>6</v>
      </c>
      <c r="E5" s="410"/>
      <c r="F5" s="410"/>
      <c r="G5" s="411"/>
    </row>
    <row r="6" spans="1:8" s="9" customFormat="1" ht="52.4" customHeight="1">
      <c r="A6" s="10"/>
      <c r="B6" s="406" t="s">
        <v>7</v>
      </c>
      <c r="C6" s="407"/>
      <c r="D6" s="412"/>
      <c r="E6" s="412"/>
      <c r="F6" s="412"/>
      <c r="G6" s="413"/>
    </row>
    <row r="7" spans="1:8" s="9" customFormat="1" ht="52.65" customHeight="1">
      <c r="A7" s="10"/>
      <c r="B7" s="414" t="s">
        <v>8</v>
      </c>
      <c r="C7" s="415"/>
      <c r="D7" s="415"/>
      <c r="E7" s="415"/>
      <c r="F7" s="416"/>
      <c r="G7" s="385" t="s">
        <v>27</v>
      </c>
    </row>
    <row r="8" spans="1:8" s="9" customFormat="1" ht="27" customHeight="1">
      <c r="A8" s="10"/>
      <c r="B8" s="392"/>
      <c r="C8" s="393"/>
      <c r="D8" s="394"/>
      <c r="E8" s="11" t="s">
        <v>9</v>
      </c>
      <c r="F8" s="12" t="s">
        <v>10</v>
      </c>
      <c r="G8" s="386" t="s">
        <v>11</v>
      </c>
    </row>
    <row r="9" spans="1:8" s="9" customFormat="1" ht="13.25" customHeight="1">
      <c r="A9" s="10"/>
      <c r="B9" s="395"/>
      <c r="C9" s="396"/>
      <c r="D9" s="396"/>
      <c r="E9" s="13" t="s">
        <v>2</v>
      </c>
      <c r="F9" s="13" t="s">
        <v>26</v>
      </c>
      <c r="G9" s="387" t="s">
        <v>31</v>
      </c>
      <c r="H9" s="14"/>
    </row>
    <row r="10" spans="1:8" s="17" customFormat="1" ht="14">
      <c r="A10" s="10"/>
      <c r="B10" s="388"/>
      <c r="D10" s="19"/>
      <c r="G10" s="389"/>
    </row>
    <row r="11" spans="1:8" s="17" customFormat="1" ht="17.5">
      <c r="A11" s="10"/>
      <c r="B11" s="417" t="s">
        <v>22</v>
      </c>
      <c r="C11" s="418"/>
      <c r="D11" s="418"/>
      <c r="E11" s="418"/>
      <c r="F11" s="418"/>
      <c r="G11" s="419"/>
    </row>
    <row r="12" spans="1:8" s="17" customFormat="1" ht="15.65" customHeight="1">
      <c r="A12" s="10"/>
      <c r="B12" s="390" t="s">
        <v>0</v>
      </c>
      <c r="C12" s="430" t="s">
        <v>23</v>
      </c>
      <c r="D12" s="430"/>
      <c r="E12" s="430"/>
      <c r="F12" s="431" t="s">
        <v>24</v>
      </c>
      <c r="G12" s="432"/>
    </row>
    <row r="13" spans="1:8" s="17" customFormat="1" ht="14">
      <c r="B13" s="391" t="s">
        <v>120</v>
      </c>
      <c r="C13" s="433" t="str">
        <f>'2c1'!B2</f>
        <v>BATIMENTS DU BUREAU DE L’IMMIGRATION</v>
      </c>
      <c r="D13" s="433"/>
      <c r="E13" s="433"/>
      <c r="F13" s="420">
        <f>'2c1'!F30</f>
        <v>0</v>
      </c>
      <c r="G13" s="421"/>
    </row>
    <row r="14" spans="1:8" s="17" customFormat="1" ht="14">
      <c r="B14" s="391" t="s">
        <v>121</v>
      </c>
      <c r="C14" s="433" t="str">
        <f>'2c2'!B2</f>
        <v>BATIMENTS DE LA DIRECTION GÉNÉRALE DES IMPÔTS (DGI)</v>
      </c>
      <c r="D14" s="433"/>
      <c r="E14" s="433"/>
      <c r="F14" s="420">
        <f>'2c2'!F30</f>
        <v>0</v>
      </c>
      <c r="G14" s="421"/>
    </row>
    <row r="15" spans="1:8" s="17" customFormat="1" ht="14">
      <c r="B15" s="391" t="s">
        <v>122</v>
      </c>
      <c r="C15" s="433" t="str">
        <f>'2c3'!B2</f>
        <v>BATIMENT DU CRLDI TROU DU NORD</v>
      </c>
      <c r="D15" s="433"/>
      <c r="E15" s="433"/>
      <c r="F15" s="420">
        <f>'2c3'!F30</f>
        <v>0</v>
      </c>
      <c r="G15" s="421"/>
    </row>
    <row r="16" spans="1:8" s="17" customFormat="1" ht="14">
      <c r="B16" s="391" t="s">
        <v>123</v>
      </c>
      <c r="C16" s="433" t="str">
        <f>'2c4'!B2</f>
        <v>BATIMENT DU CRLDI DE VAUDREUIL</v>
      </c>
      <c r="D16" s="433"/>
      <c r="E16" s="433"/>
      <c r="F16" s="420">
        <f>'2c4'!F30</f>
        <v>0</v>
      </c>
      <c r="G16" s="421"/>
    </row>
    <row r="17" spans="2:7" s="17" customFormat="1" ht="14">
      <c r="B17" s="391" t="s">
        <v>124</v>
      </c>
      <c r="C17" s="433" t="str">
        <f>'2c5'!B2</f>
        <v>BATIMENT DU BUREAU DE LA DÉLÉGATION DU NORD EST FORT LIBERTÉ</v>
      </c>
      <c r="D17" s="433"/>
      <c r="E17" s="433"/>
      <c r="F17" s="420">
        <f>'2c5'!F30</f>
        <v>0</v>
      </c>
      <c r="G17" s="421"/>
    </row>
    <row r="18" spans="2:7" s="17" customFormat="1" ht="14">
      <c r="B18" s="391" t="s">
        <v>126</v>
      </c>
      <c r="C18" s="433" t="str">
        <f>'2c7'!B2</f>
        <v>BATIMENTS DU BUREAUX DE LA DIRECTION DE LA DOUANE</v>
      </c>
      <c r="D18" s="433"/>
      <c r="E18" s="433"/>
      <c r="F18" s="420">
        <f>'2c7'!F30</f>
        <v>0</v>
      </c>
      <c r="G18" s="421"/>
    </row>
    <row r="19" spans="2:7" s="17" customFormat="1" ht="14">
      <c r="B19" s="391" t="s">
        <v>127</v>
      </c>
      <c r="C19" s="433" t="str">
        <f>'2c8'!B2</f>
        <v>BATIMENTS DE LA DÉLÉGATION DÉPARTEMENTALE DU CAP HAÏTIEN</v>
      </c>
      <c r="D19" s="433"/>
      <c r="E19" s="433"/>
      <c r="F19" s="420">
        <f>'2c8'!F30</f>
        <v>0</v>
      </c>
      <c r="G19" s="421"/>
    </row>
    <row r="20" spans="2:7" s="17" customFormat="1" ht="14">
      <c r="B20" s="391" t="s">
        <v>128</v>
      </c>
      <c r="C20" s="433" t="str">
        <f>'2c9'!B2</f>
        <v>BATIMENT DE LA VICE DÉLÉGATION TROU DU NORD</v>
      </c>
      <c r="D20" s="433"/>
      <c r="E20" s="433"/>
      <c r="F20" s="420">
        <f>'2c9'!F30</f>
        <v>0</v>
      </c>
      <c r="G20" s="421"/>
    </row>
    <row r="21" spans="2:7" s="17" customFormat="1" ht="14">
      <c r="B21" s="391" t="s">
        <v>129</v>
      </c>
      <c r="C21" s="433" t="str">
        <f>'2c10'!B2</f>
        <v>BATIMENTS LOGEANT L’OFFICE NATIONAL D’IDENTIFICATION (L’ONI)</v>
      </c>
      <c r="D21" s="433"/>
      <c r="E21" s="433"/>
      <c r="F21" s="420">
        <f>'2c10'!F30</f>
        <v>0</v>
      </c>
      <c r="G21" s="421"/>
    </row>
    <row r="22" spans="2:7" s="17" customFormat="1" ht="14.4" customHeight="1">
      <c r="B22" s="422" t="s">
        <v>130</v>
      </c>
      <c r="C22" s="423"/>
      <c r="D22" s="423"/>
      <c r="E22" s="423"/>
      <c r="F22" s="434">
        <f>SUM(F13:G21)</f>
        <v>0</v>
      </c>
      <c r="G22" s="435"/>
    </row>
    <row r="23" spans="2:7" s="17" customFormat="1" ht="30" customHeight="1">
      <c r="B23" s="391" t="s">
        <v>125</v>
      </c>
      <c r="C23" s="436" t="str">
        <f>'2C6 TO'!B2</f>
        <v>BATIMENTS DE LA DIRECTION NATIONALE DE L’EAU POTABLE ET DE L’ASSAINISSEMENT (DINEPA)</v>
      </c>
      <c r="D23" s="436"/>
      <c r="E23" s="436"/>
      <c r="F23" s="420">
        <f>'2C6 TO'!F30</f>
        <v>0</v>
      </c>
      <c r="G23" s="421"/>
    </row>
    <row r="24" spans="2:7" s="17" customFormat="1" ht="14.4" customHeight="1">
      <c r="B24" s="422" t="s">
        <v>131</v>
      </c>
      <c r="C24" s="423"/>
      <c r="D24" s="423"/>
      <c r="E24" s="423"/>
      <c r="F24" s="434">
        <f>SUM(F23)</f>
        <v>0</v>
      </c>
      <c r="G24" s="435"/>
    </row>
    <row r="25" spans="2:7" s="17" customFormat="1" ht="14.4" customHeight="1">
      <c r="B25" s="422" t="s">
        <v>132</v>
      </c>
      <c r="C25" s="423"/>
      <c r="D25" s="423"/>
      <c r="E25" s="423"/>
      <c r="F25" s="437">
        <f>F24+F22</f>
        <v>0</v>
      </c>
      <c r="G25" s="438"/>
    </row>
    <row r="26" spans="2:7" s="17" customFormat="1" ht="14.4" customHeight="1">
      <c r="B26" s="422" t="s">
        <v>67</v>
      </c>
      <c r="C26" s="423"/>
      <c r="D26" s="423"/>
      <c r="E26" s="423"/>
      <c r="F26" s="424">
        <f>F25*0.1</f>
        <v>0</v>
      </c>
      <c r="G26" s="425"/>
    </row>
    <row r="27" spans="2:7" s="17" customFormat="1" ht="14.4" customHeight="1" thickBot="1">
      <c r="B27" s="426" t="s">
        <v>25</v>
      </c>
      <c r="C27" s="427"/>
      <c r="D27" s="427"/>
      <c r="E27" s="427"/>
      <c r="F27" s="428">
        <f>F26+F25</f>
        <v>0</v>
      </c>
      <c r="G27" s="429"/>
    </row>
  </sheetData>
  <mergeCells count="44">
    <mergeCell ref="B24:E24"/>
    <mergeCell ref="F24:G24"/>
    <mergeCell ref="B25:E25"/>
    <mergeCell ref="F25:G25"/>
    <mergeCell ref="F21:G21"/>
    <mergeCell ref="B26:E26"/>
    <mergeCell ref="F26:G26"/>
    <mergeCell ref="B27:E27"/>
    <mergeCell ref="F27:G27"/>
    <mergeCell ref="C12:E12"/>
    <mergeCell ref="F12:G12"/>
    <mergeCell ref="C13:E13"/>
    <mergeCell ref="F13:G13"/>
    <mergeCell ref="B22:E22"/>
    <mergeCell ref="F22:G22"/>
    <mergeCell ref="F14:G14"/>
    <mergeCell ref="F15:G15"/>
    <mergeCell ref="F16:G16"/>
    <mergeCell ref="F17:G17"/>
    <mergeCell ref="C14:E14"/>
    <mergeCell ref="C15:E15"/>
    <mergeCell ref="B11:G11"/>
    <mergeCell ref="F23:G23"/>
    <mergeCell ref="F18:G18"/>
    <mergeCell ref="F19:G19"/>
    <mergeCell ref="F20:G20"/>
    <mergeCell ref="C16:E16"/>
    <mergeCell ref="C17:E17"/>
    <mergeCell ref="C23:E23"/>
    <mergeCell ref="C18:E18"/>
    <mergeCell ref="C19:E19"/>
    <mergeCell ref="C20:E20"/>
    <mergeCell ref="C21:E21"/>
    <mergeCell ref="B8:D9"/>
    <mergeCell ref="B1:G1"/>
    <mergeCell ref="B2:G2"/>
    <mergeCell ref="B3:G3"/>
    <mergeCell ref="B4:C4"/>
    <mergeCell ref="D4:G4"/>
    <mergeCell ref="B5:C5"/>
    <mergeCell ref="D5:G5"/>
    <mergeCell ref="B6:C6"/>
    <mergeCell ref="D6:G6"/>
    <mergeCell ref="B7:F7"/>
  </mergeCells>
  <phoneticPr fontId="63" type="noConversion"/>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3"/>
  <sheetViews>
    <sheetView view="pageBreakPreview" topLeftCell="A40" zoomScaleNormal="100" zoomScaleSheetLayoutView="100" workbookViewId="0">
      <selection activeCell="C52" sqref="C52"/>
    </sheetView>
  </sheetViews>
  <sheetFormatPr baseColWidth="10" defaultColWidth="11.453125" defaultRowHeight="15.5"/>
  <cols>
    <col min="1" max="1" width="11.453125" style="4"/>
    <col min="2" max="2" width="6.54296875" style="5" customWidth="1"/>
    <col min="3" max="3" width="62.36328125" style="1" customWidth="1"/>
    <col min="4" max="4" width="3.90625" style="3" customWidth="1"/>
    <col min="5" max="5" width="6.54296875" style="213" customWidth="1"/>
    <col min="6" max="6" width="20.453125" style="2" customWidth="1"/>
    <col min="7" max="7" width="24.36328125" style="214" bestFit="1" customWidth="1"/>
    <col min="8" max="16384" width="11.453125" style="4"/>
  </cols>
  <sheetData>
    <row r="1" spans="1:8" s="9" customFormat="1" ht="39" customHeight="1">
      <c r="A1" s="8"/>
      <c r="B1" s="462" t="s">
        <v>32</v>
      </c>
      <c r="C1" s="463"/>
      <c r="D1" s="463"/>
      <c r="E1" s="463"/>
      <c r="F1" s="463"/>
      <c r="G1" s="464"/>
    </row>
    <row r="2" spans="1:8" s="9" customFormat="1" ht="108" customHeight="1">
      <c r="A2" s="10"/>
      <c r="B2" s="465" t="s">
        <v>103</v>
      </c>
      <c r="C2" s="466"/>
      <c r="D2" s="466"/>
      <c r="E2" s="466"/>
      <c r="F2" s="466"/>
      <c r="G2" s="467"/>
    </row>
    <row r="3" spans="1:8" s="9" customFormat="1" ht="129.65" customHeight="1">
      <c r="A3" s="10"/>
      <c r="B3" s="468" t="s">
        <v>102</v>
      </c>
      <c r="C3" s="401"/>
      <c r="D3" s="401"/>
      <c r="E3" s="401"/>
      <c r="F3" s="401"/>
      <c r="G3" s="469"/>
    </row>
    <row r="4" spans="1:8" s="9" customFormat="1" ht="35.9" customHeight="1">
      <c r="A4" s="10"/>
      <c r="B4" s="470"/>
      <c r="C4" s="404"/>
      <c r="D4" s="404"/>
      <c r="E4" s="404"/>
      <c r="F4" s="404"/>
      <c r="G4" s="471"/>
    </row>
    <row r="5" spans="1:8" s="9" customFormat="1" ht="54.65" customHeight="1">
      <c r="A5" s="10"/>
      <c r="B5" s="472" t="s">
        <v>3</v>
      </c>
      <c r="C5" s="407"/>
      <c r="D5" s="408" t="s">
        <v>4</v>
      </c>
      <c r="E5" s="408"/>
      <c r="F5" s="408"/>
      <c r="G5" s="473"/>
    </row>
    <row r="6" spans="1:8" s="9" customFormat="1" ht="77" customHeight="1">
      <c r="A6" s="10"/>
      <c r="B6" s="472" t="s">
        <v>5</v>
      </c>
      <c r="C6" s="407"/>
      <c r="D6" s="410"/>
      <c r="E6" s="410"/>
      <c r="F6" s="410"/>
      <c r="G6" s="478"/>
    </row>
    <row r="7" spans="1:8" s="9" customFormat="1" ht="52.4" customHeight="1">
      <c r="A7" s="10"/>
      <c r="B7" s="472" t="s">
        <v>7</v>
      </c>
      <c r="C7" s="407"/>
      <c r="D7" s="412"/>
      <c r="E7" s="412"/>
      <c r="F7" s="412"/>
      <c r="G7" s="479"/>
    </row>
    <row r="8" spans="1:8" s="9" customFormat="1" ht="52.65" customHeight="1">
      <c r="A8" s="10"/>
      <c r="B8" s="474" t="s">
        <v>8</v>
      </c>
      <c r="C8" s="415"/>
      <c r="D8" s="415"/>
      <c r="E8" s="415"/>
      <c r="F8" s="416"/>
      <c r="G8" s="140" t="s">
        <v>27</v>
      </c>
    </row>
    <row r="9" spans="1:8" s="9" customFormat="1" ht="27" customHeight="1">
      <c r="A9" s="10"/>
      <c r="B9" s="475"/>
      <c r="C9" s="393"/>
      <c r="D9" s="394"/>
      <c r="E9" s="11" t="s">
        <v>9</v>
      </c>
      <c r="F9" s="12" t="s">
        <v>10</v>
      </c>
      <c r="G9" s="141" t="s">
        <v>11</v>
      </c>
    </row>
    <row r="10" spans="1:8" s="9" customFormat="1" ht="13.25" customHeight="1">
      <c r="A10" s="10"/>
      <c r="B10" s="476"/>
      <c r="C10" s="396"/>
      <c r="D10" s="396"/>
      <c r="E10" s="13" t="s">
        <v>2</v>
      </c>
      <c r="F10" s="13" t="s">
        <v>26</v>
      </c>
      <c r="G10" s="142" t="s">
        <v>31</v>
      </c>
      <c r="H10" s="14"/>
    </row>
    <row r="11" spans="1:8" s="14" customFormat="1" ht="13.25" customHeight="1">
      <c r="A11" s="10"/>
      <c r="B11" s="472" t="s">
        <v>12</v>
      </c>
      <c r="C11" s="407"/>
      <c r="D11" s="477"/>
      <c r="E11" s="15" t="s">
        <v>13</v>
      </c>
      <c r="F11" s="480" t="s">
        <v>94</v>
      </c>
      <c r="G11" s="500" t="s">
        <v>14</v>
      </c>
    </row>
    <row r="12" spans="1:8" s="9" customFormat="1" ht="38" customHeight="1">
      <c r="A12" s="10"/>
      <c r="B12" s="508" t="s">
        <v>15</v>
      </c>
      <c r="C12" s="509"/>
      <c r="D12" s="510"/>
      <c r="E12" s="215">
        <v>23314</v>
      </c>
      <c r="F12" s="506"/>
      <c r="G12" s="507"/>
    </row>
    <row r="13" spans="1:8" s="9" customFormat="1">
      <c r="A13" s="10"/>
      <c r="B13" s="138"/>
      <c r="C13" s="139"/>
      <c r="D13" s="139"/>
      <c r="E13" s="216"/>
      <c r="F13" s="217"/>
      <c r="G13" s="218"/>
    </row>
    <row r="14" spans="1:8" s="9" customFormat="1">
      <c r="A14" s="10"/>
      <c r="B14" s="138"/>
      <c r="C14" s="139"/>
      <c r="D14" s="139"/>
      <c r="E14" s="216"/>
      <c r="F14" s="217"/>
      <c r="G14" s="218"/>
    </row>
    <row r="15" spans="1:8" s="9" customFormat="1">
      <c r="A15" s="10"/>
      <c r="B15" s="138"/>
      <c r="C15" s="139"/>
      <c r="D15" s="139"/>
      <c r="E15" s="216"/>
      <c r="F15" s="217"/>
      <c r="G15" s="218"/>
    </row>
    <row r="16" spans="1:8" s="9" customFormat="1">
      <c r="A16" s="10"/>
      <c r="B16" s="138"/>
      <c r="C16" s="139"/>
      <c r="D16" s="139"/>
      <c r="E16" s="216"/>
      <c r="F16" s="217"/>
      <c r="G16" s="218"/>
    </row>
    <row r="17" spans="1:11" s="9" customFormat="1">
      <c r="A17" s="10"/>
      <c r="B17" s="138"/>
      <c r="C17" s="139"/>
      <c r="D17" s="139"/>
      <c r="E17" s="216"/>
      <c r="F17" s="217"/>
      <c r="G17" s="218"/>
    </row>
    <row r="18" spans="1:11" s="9" customFormat="1" ht="14.4" customHeight="1">
      <c r="A18" s="10"/>
      <c r="B18" s="511" t="s">
        <v>16</v>
      </c>
      <c r="C18" s="512"/>
      <c r="D18" s="512"/>
      <c r="E18" s="512"/>
      <c r="F18" s="512"/>
      <c r="G18" s="513"/>
    </row>
    <row r="19" spans="1:11" s="9" customFormat="1" ht="21.75" customHeight="1">
      <c r="A19" s="10"/>
      <c r="B19" s="450" t="s">
        <v>33</v>
      </c>
      <c r="C19" s="451"/>
      <c r="D19" s="451"/>
      <c r="E19" s="451"/>
      <c r="F19" s="451"/>
      <c r="G19" s="452"/>
    </row>
    <row r="20" spans="1:11" s="9" customFormat="1" ht="13.25" customHeight="1">
      <c r="A20" s="10"/>
      <c r="B20" s="219" t="s">
        <v>17</v>
      </c>
      <c r="C20" s="16" t="s">
        <v>18</v>
      </c>
      <c r="D20" s="453" t="s">
        <v>19</v>
      </c>
      <c r="E20" s="454"/>
      <c r="F20" s="454"/>
      <c r="G20" s="455"/>
    </row>
    <row r="21" spans="1:11" s="9" customFormat="1" ht="13.4" customHeight="1">
      <c r="A21" s="10"/>
      <c r="B21" s="220">
        <v>45533</v>
      </c>
      <c r="C21" s="35" t="s">
        <v>20</v>
      </c>
      <c r="D21" s="456" t="s">
        <v>21</v>
      </c>
      <c r="E21" s="457"/>
      <c r="F21" s="457"/>
      <c r="G21" s="458"/>
    </row>
    <row r="22" spans="1:11" s="9" customFormat="1" ht="13.4" customHeight="1">
      <c r="A22" s="10"/>
      <c r="B22" s="220"/>
      <c r="C22" s="144"/>
      <c r="D22" s="502"/>
      <c r="E22" s="460"/>
      <c r="F22" s="460"/>
      <c r="G22" s="461"/>
    </row>
    <row r="23" spans="1:11" s="9" customFormat="1" ht="13.4" customHeight="1">
      <c r="A23" s="10"/>
      <c r="B23" s="221"/>
      <c r="C23" s="36"/>
      <c r="D23" s="459"/>
      <c r="E23" s="460"/>
      <c r="F23" s="460"/>
      <c r="G23" s="461"/>
    </row>
    <row r="24" spans="1:11" s="9" customFormat="1" ht="12.9" customHeight="1">
      <c r="A24" s="10"/>
      <c r="B24" s="221"/>
      <c r="C24" s="36"/>
      <c r="D24" s="459"/>
      <c r="E24" s="460"/>
      <c r="F24" s="460"/>
      <c r="G24" s="461"/>
    </row>
    <row r="25" spans="1:11" s="9" customFormat="1" ht="13.4" customHeight="1" thickBot="1">
      <c r="A25" s="10"/>
      <c r="B25" s="222"/>
      <c r="C25" s="37"/>
      <c r="D25" s="37"/>
      <c r="E25" s="37"/>
      <c r="F25" s="37"/>
      <c r="G25" s="145"/>
      <c r="H25" s="17"/>
      <c r="I25" s="17"/>
      <c r="J25" s="17"/>
      <c r="K25" s="17"/>
    </row>
    <row r="26" spans="1:11" s="17" customFormat="1" ht="14">
      <c r="A26" s="10"/>
      <c r="B26" s="18"/>
      <c r="D26" s="19"/>
      <c r="G26" s="146"/>
    </row>
    <row r="27" spans="1:11" s="17" customFormat="1" ht="17.5">
      <c r="A27" s="10"/>
      <c r="B27" s="444" t="s">
        <v>22</v>
      </c>
      <c r="C27" s="444"/>
      <c r="D27" s="444"/>
      <c r="E27" s="444"/>
      <c r="F27" s="444"/>
      <c r="G27" s="444"/>
    </row>
    <row r="28" spans="1:11" s="17" customFormat="1" ht="15.65" customHeight="1">
      <c r="A28" s="10"/>
      <c r="B28" s="147" t="s">
        <v>0</v>
      </c>
      <c r="C28" s="487" t="s">
        <v>23</v>
      </c>
      <c r="D28" s="488"/>
      <c r="E28" s="489"/>
      <c r="F28" s="490" t="s">
        <v>24</v>
      </c>
      <c r="G28" s="491"/>
    </row>
    <row r="29" spans="1:11" s="17" customFormat="1" ht="14">
      <c r="B29" s="20"/>
      <c r="C29" s="433" t="s">
        <v>59</v>
      </c>
      <c r="D29" s="433"/>
      <c r="E29" s="433"/>
      <c r="F29" s="443"/>
      <c r="G29" s="443"/>
    </row>
    <row r="30" spans="1:11" s="17" customFormat="1" ht="14.4" customHeight="1">
      <c r="B30" s="492" t="s">
        <v>69</v>
      </c>
      <c r="C30" s="493"/>
      <c r="D30" s="493"/>
      <c r="E30" s="494"/>
      <c r="F30" s="495">
        <f>G86</f>
        <v>0</v>
      </c>
      <c r="G30" s="495"/>
    </row>
    <row r="31" spans="1:11" s="17" customFormat="1" ht="14.4" customHeight="1">
      <c r="B31" s="492" t="s">
        <v>67</v>
      </c>
      <c r="C31" s="493"/>
      <c r="D31" s="493"/>
      <c r="E31" s="494"/>
      <c r="F31" s="495">
        <f>F30*0.1</f>
        <v>0</v>
      </c>
      <c r="G31" s="495"/>
    </row>
    <row r="32" spans="1:11" s="17" customFormat="1" ht="14.4" customHeight="1">
      <c r="B32" s="496" t="s">
        <v>25</v>
      </c>
      <c r="C32" s="497"/>
      <c r="D32" s="497"/>
      <c r="E32" s="498"/>
      <c r="F32" s="499">
        <f>F31+F30</f>
        <v>0</v>
      </c>
      <c r="G32" s="499"/>
    </row>
    <row r="33" spans="2:7" s="17" customFormat="1" ht="11.4" customHeight="1">
      <c r="B33" s="18"/>
      <c r="D33" s="19"/>
      <c r="G33" s="146"/>
    </row>
    <row r="34" spans="2:7" s="17" customFormat="1" ht="17.5">
      <c r="B34" s="444" t="s">
        <v>28</v>
      </c>
      <c r="C34" s="444"/>
      <c r="D34" s="444"/>
      <c r="E34" s="444"/>
      <c r="F34" s="444"/>
      <c r="G34" s="444"/>
    </row>
    <row r="35" spans="2:7" s="17" customFormat="1" ht="15.65" customHeight="1">
      <c r="B35" s="21" t="s">
        <v>0</v>
      </c>
      <c r="C35" s="22" t="s">
        <v>23</v>
      </c>
      <c r="D35" s="23" t="s">
        <v>1</v>
      </c>
      <c r="E35" s="24" t="s">
        <v>29</v>
      </c>
      <c r="F35" s="23" t="s">
        <v>30</v>
      </c>
      <c r="G35" s="148" t="s">
        <v>24</v>
      </c>
    </row>
    <row r="36" spans="2:7" s="17" customFormat="1" ht="6.65" customHeight="1">
      <c r="B36" s="25"/>
      <c r="C36" s="25"/>
      <c r="D36" s="26"/>
      <c r="E36" s="27"/>
      <c r="F36" s="27"/>
      <c r="G36" s="149"/>
    </row>
    <row r="37" spans="2:7" s="17" customFormat="1" ht="15">
      <c r="B37" s="44"/>
      <c r="C37" s="45" t="s">
        <v>34</v>
      </c>
      <c r="D37" s="46"/>
      <c r="E37" s="47"/>
      <c r="F37" s="48"/>
      <c r="G37" s="49"/>
    </row>
    <row r="38" spans="2:7" ht="28.5" customHeight="1">
      <c r="B38" s="228"/>
      <c r="C38" s="505" t="s">
        <v>87</v>
      </c>
      <c r="D38" s="505"/>
      <c r="E38" s="505"/>
      <c r="F38" s="505"/>
      <c r="G38" s="505"/>
    </row>
    <row r="39" spans="2:7" ht="42.75" customHeight="1">
      <c r="B39" s="229"/>
      <c r="C39" s="503" t="s">
        <v>88</v>
      </c>
      <c r="D39" s="503"/>
      <c r="E39" s="503"/>
      <c r="F39" s="503"/>
      <c r="G39" s="503"/>
    </row>
    <row r="40" spans="2:7" ht="29" customHeight="1">
      <c r="B40" s="223">
        <v>1</v>
      </c>
      <c r="C40" s="230" t="s">
        <v>35</v>
      </c>
      <c r="D40" s="231"/>
      <c r="E40" s="231"/>
      <c r="F40" s="232"/>
      <c r="G40" s="232"/>
    </row>
    <row r="41" spans="2:7" ht="46.5" customHeight="1">
      <c r="B41" s="223"/>
      <c r="C41" s="503" t="s">
        <v>36</v>
      </c>
      <c r="D41" s="503" t="s">
        <v>37</v>
      </c>
      <c r="E41" s="503" t="s">
        <v>37</v>
      </c>
      <c r="F41" s="503"/>
      <c r="G41" s="503"/>
    </row>
    <row r="42" spans="2:7" ht="14">
      <c r="B42" s="223" t="s">
        <v>89</v>
      </c>
      <c r="C42" s="233" t="s">
        <v>38</v>
      </c>
      <c r="D42" s="234"/>
      <c r="E42" s="234"/>
      <c r="F42" s="232"/>
      <c r="G42" s="232"/>
    </row>
    <row r="43" spans="2:7" ht="15.75" customHeight="1">
      <c r="B43" s="235">
        <v>1.1000000000000001</v>
      </c>
      <c r="C43" s="236" t="s">
        <v>39</v>
      </c>
      <c r="D43" s="234"/>
      <c r="E43" s="234" t="s">
        <v>37</v>
      </c>
      <c r="F43" s="232"/>
      <c r="G43" s="232"/>
    </row>
    <row r="44" spans="2:7" ht="14">
      <c r="B44" s="223"/>
      <c r="C44" s="236" t="s">
        <v>40</v>
      </c>
      <c r="D44" s="234" t="s">
        <v>41</v>
      </c>
      <c r="E44" s="234">
        <v>20</v>
      </c>
      <c r="F44" s="238"/>
      <c r="G44" s="238">
        <f>F44*E44</f>
        <v>0</v>
      </c>
    </row>
    <row r="45" spans="2:7" ht="14">
      <c r="B45" s="223"/>
      <c r="C45" s="236"/>
      <c r="D45" s="234"/>
      <c r="E45" s="234"/>
      <c r="F45" s="232"/>
      <c r="G45" s="232"/>
    </row>
    <row r="46" spans="2:7" ht="30" customHeight="1">
      <c r="B46" s="235">
        <v>2</v>
      </c>
      <c r="C46" s="230" t="s">
        <v>58</v>
      </c>
      <c r="D46" s="239"/>
      <c r="E46" s="234"/>
      <c r="F46" s="232"/>
      <c r="G46" s="232"/>
    </row>
    <row r="47" spans="2:7" ht="42">
      <c r="B47" s="235">
        <v>2.1</v>
      </c>
      <c r="C47" s="240" t="s">
        <v>83</v>
      </c>
      <c r="D47" s="240"/>
      <c r="E47" s="234"/>
      <c r="F47" s="240"/>
      <c r="G47" s="232"/>
    </row>
    <row r="48" spans="2:7" ht="20.25" customHeight="1">
      <c r="B48" s="235"/>
      <c r="C48" s="240" t="s">
        <v>42</v>
      </c>
      <c r="D48" s="240" t="s">
        <v>43</v>
      </c>
      <c r="E48" s="234">
        <v>10</v>
      </c>
      <c r="F48" s="238"/>
      <c r="G48" s="238">
        <f>F48*E48</f>
        <v>0</v>
      </c>
    </row>
    <row r="49" spans="2:7" ht="14">
      <c r="B49" s="235"/>
      <c r="C49" s="240"/>
      <c r="D49" s="234"/>
      <c r="E49" s="234"/>
      <c r="F49" s="232"/>
      <c r="G49" s="232"/>
    </row>
    <row r="50" spans="2:7" ht="14">
      <c r="B50" s="235">
        <v>3</v>
      </c>
      <c r="C50" s="242" t="s">
        <v>44</v>
      </c>
      <c r="D50" s="231"/>
      <c r="E50" s="231"/>
      <c r="F50" s="232"/>
      <c r="G50" s="232"/>
    </row>
    <row r="51" spans="2:7" ht="14">
      <c r="B51" s="235"/>
      <c r="C51" s="240"/>
      <c r="D51" s="231"/>
      <c r="E51" s="231"/>
      <c r="F51" s="232"/>
      <c r="G51" s="232"/>
    </row>
    <row r="52" spans="2:7" ht="48" customHeight="1">
      <c r="B52" s="235">
        <v>3.1</v>
      </c>
      <c r="C52" s="240" t="s">
        <v>134</v>
      </c>
      <c r="D52" s="231"/>
      <c r="E52" s="231"/>
      <c r="F52" s="232"/>
      <c r="G52" s="232"/>
    </row>
    <row r="53" spans="2:7" ht="112">
      <c r="B53" s="235"/>
      <c r="C53" s="243" t="s">
        <v>90</v>
      </c>
      <c r="D53" s="240"/>
      <c r="E53" s="244"/>
      <c r="F53" s="232"/>
      <c r="G53" s="232"/>
    </row>
    <row r="54" spans="2:7" ht="14">
      <c r="B54" s="235"/>
      <c r="C54" s="236" t="s">
        <v>45</v>
      </c>
      <c r="D54" s="234" t="s">
        <v>1</v>
      </c>
      <c r="E54" s="234">
        <v>1</v>
      </c>
      <c r="F54" s="238"/>
      <c r="G54" s="238">
        <f>F54*E54</f>
        <v>0</v>
      </c>
    </row>
    <row r="55" spans="2:7" ht="12.65" customHeight="1">
      <c r="B55" s="235"/>
      <c r="C55" s="240"/>
      <c r="D55" s="234"/>
      <c r="E55" s="234"/>
      <c r="F55" s="232"/>
      <c r="G55" s="232"/>
    </row>
    <row r="56" spans="2:7" ht="14">
      <c r="B56" s="245">
        <v>5</v>
      </c>
      <c r="C56" s="233" t="s">
        <v>84</v>
      </c>
      <c r="D56" s="234"/>
      <c r="E56" s="234"/>
      <c r="F56" s="232"/>
      <c r="G56" s="232"/>
    </row>
    <row r="57" spans="2:7" ht="13.75" customHeight="1">
      <c r="B57" s="235"/>
      <c r="C57" s="246" t="s">
        <v>46</v>
      </c>
      <c r="D57" s="246"/>
      <c r="E57" s="246"/>
      <c r="F57" s="246"/>
      <c r="G57" s="246"/>
    </row>
    <row r="58" spans="2:7" ht="28">
      <c r="B58" s="235">
        <v>5.0999999999999996</v>
      </c>
      <c r="C58" s="248" t="s">
        <v>47</v>
      </c>
      <c r="D58" s="249"/>
      <c r="E58" s="249"/>
      <c r="F58" s="232"/>
      <c r="G58" s="232"/>
    </row>
    <row r="59" spans="2:7" ht="28">
      <c r="B59" s="235"/>
      <c r="C59" s="250" t="s">
        <v>64</v>
      </c>
      <c r="D59" s="251" t="s">
        <v>1</v>
      </c>
      <c r="E59" s="251">
        <v>1</v>
      </c>
      <c r="F59" s="238"/>
      <c r="G59" s="238">
        <f>F59*E59</f>
        <v>0</v>
      </c>
    </row>
    <row r="60" spans="2:7" ht="20.25" customHeight="1">
      <c r="B60" s="235">
        <v>5.2</v>
      </c>
      <c r="C60" s="248" t="s">
        <v>48</v>
      </c>
      <c r="D60" s="251"/>
      <c r="E60" s="251"/>
      <c r="F60" s="232"/>
      <c r="G60" s="232"/>
    </row>
    <row r="61" spans="2:7" ht="28">
      <c r="B61" s="235"/>
      <c r="C61" s="250" t="s">
        <v>64</v>
      </c>
      <c r="D61" s="251" t="s">
        <v>1</v>
      </c>
      <c r="E61" s="251">
        <v>1</v>
      </c>
      <c r="F61" s="238"/>
      <c r="G61" s="238">
        <f>F61*E61</f>
        <v>0</v>
      </c>
    </row>
    <row r="62" spans="2:7" ht="14">
      <c r="B62" s="235">
        <v>5.3</v>
      </c>
      <c r="C62" s="248" t="s">
        <v>49</v>
      </c>
      <c r="D62" s="251"/>
      <c r="E62" s="251"/>
      <c r="F62" s="232"/>
      <c r="G62" s="232"/>
    </row>
    <row r="63" spans="2:7" ht="28">
      <c r="B63" s="235"/>
      <c r="C63" s="250" t="s">
        <v>64</v>
      </c>
      <c r="D63" s="251" t="s">
        <v>1</v>
      </c>
      <c r="E63" s="251">
        <v>1</v>
      </c>
      <c r="F63" s="238"/>
      <c r="G63" s="238">
        <f>F63*E63</f>
        <v>0</v>
      </c>
    </row>
    <row r="64" spans="2:7" ht="14">
      <c r="B64" s="235">
        <v>5.4</v>
      </c>
      <c r="C64" s="248" t="s">
        <v>50</v>
      </c>
      <c r="D64" s="251"/>
      <c r="E64" s="251"/>
      <c r="F64" s="232"/>
      <c r="G64" s="232"/>
    </row>
    <row r="65" spans="2:7" ht="28">
      <c r="B65" s="235"/>
      <c r="C65" s="250" t="s">
        <v>64</v>
      </c>
      <c r="D65" s="251" t="s">
        <v>1</v>
      </c>
      <c r="E65" s="251">
        <v>1</v>
      </c>
      <c r="F65" s="238"/>
      <c r="G65" s="238">
        <f>F65*E65</f>
        <v>0</v>
      </c>
    </row>
    <row r="66" spans="2:7" s="256" customFormat="1" ht="14">
      <c r="B66" s="252" t="s">
        <v>91</v>
      </c>
      <c r="C66" s="248" t="s">
        <v>71</v>
      </c>
      <c r="D66" s="253"/>
      <c r="E66" s="251"/>
      <c r="F66" s="272"/>
      <c r="G66" s="273"/>
    </row>
    <row r="67" spans="2:7" s="256" customFormat="1" ht="14">
      <c r="B67" s="252"/>
      <c r="C67" s="250" t="s">
        <v>51</v>
      </c>
      <c r="D67" s="253"/>
      <c r="E67" s="251"/>
      <c r="F67" s="272"/>
      <c r="G67" s="273"/>
    </row>
    <row r="68" spans="2:7" s="256" customFormat="1" ht="28">
      <c r="B68" s="252"/>
      <c r="C68" s="250" t="s">
        <v>64</v>
      </c>
      <c r="D68" s="253" t="s">
        <v>1</v>
      </c>
      <c r="E68" s="251">
        <v>2</v>
      </c>
      <c r="F68" s="274"/>
      <c r="G68" s="273">
        <f>F68*E68</f>
        <v>0</v>
      </c>
    </row>
    <row r="69" spans="2:7" s="256" customFormat="1" ht="14">
      <c r="B69" s="252"/>
      <c r="C69" s="250" t="s">
        <v>72</v>
      </c>
      <c r="D69" s="253"/>
      <c r="E69" s="251"/>
      <c r="F69" s="274"/>
      <c r="G69" s="273"/>
    </row>
    <row r="70" spans="2:7" s="256" customFormat="1" ht="14">
      <c r="B70" s="252"/>
      <c r="C70" s="250" t="s">
        <v>73</v>
      </c>
      <c r="D70" s="253" t="s">
        <v>43</v>
      </c>
      <c r="E70" s="251">
        <v>1</v>
      </c>
      <c r="F70" s="274"/>
      <c r="G70" s="273">
        <f>F70*E70</f>
        <v>0</v>
      </c>
    </row>
    <row r="71" spans="2:7" ht="14">
      <c r="B71" s="235">
        <v>5.6</v>
      </c>
      <c r="C71" s="248" t="s">
        <v>52</v>
      </c>
      <c r="D71" s="251"/>
      <c r="E71" s="251"/>
      <c r="F71" s="232"/>
      <c r="G71" s="232"/>
    </row>
    <row r="72" spans="2:7" ht="28">
      <c r="B72" s="235"/>
      <c r="C72" s="250" t="s">
        <v>64</v>
      </c>
      <c r="D72" s="251" t="s">
        <v>1</v>
      </c>
      <c r="E72" s="251">
        <v>15</v>
      </c>
      <c r="F72" s="238"/>
      <c r="G72" s="238">
        <f>F72*E72</f>
        <v>0</v>
      </c>
    </row>
    <row r="73" spans="2:7" s="256" customFormat="1" ht="14">
      <c r="B73" s="252" t="s">
        <v>92</v>
      </c>
      <c r="C73" s="248" t="s">
        <v>74</v>
      </c>
      <c r="D73" s="253"/>
      <c r="E73" s="251"/>
      <c r="F73" s="272"/>
      <c r="G73" s="273"/>
    </row>
    <row r="74" spans="2:7" s="256" customFormat="1" ht="14">
      <c r="B74" s="252"/>
      <c r="C74" s="250" t="s">
        <v>75</v>
      </c>
      <c r="D74" s="253" t="s">
        <v>1</v>
      </c>
      <c r="E74" s="251">
        <v>15</v>
      </c>
      <c r="F74" s="274"/>
      <c r="G74" s="273">
        <f>F74*E74</f>
        <v>0</v>
      </c>
    </row>
    <row r="75" spans="2:7" s="256" customFormat="1" ht="14">
      <c r="B75" s="252"/>
      <c r="C75" s="250" t="s">
        <v>76</v>
      </c>
      <c r="D75" s="253" t="s">
        <v>1</v>
      </c>
      <c r="E75" s="251">
        <v>15</v>
      </c>
      <c r="F75" s="274"/>
      <c r="G75" s="273">
        <f>F75*E75</f>
        <v>0</v>
      </c>
    </row>
    <row r="76" spans="2:7" ht="14">
      <c r="B76" s="235">
        <v>5.8</v>
      </c>
      <c r="C76" s="248" t="s">
        <v>53</v>
      </c>
      <c r="D76" s="251"/>
      <c r="E76" s="251"/>
      <c r="F76" s="232"/>
      <c r="G76" s="232"/>
    </row>
    <row r="77" spans="2:7" ht="28">
      <c r="B77" s="235"/>
      <c r="C77" s="250" t="s">
        <v>93</v>
      </c>
      <c r="D77" s="251" t="s">
        <v>43</v>
      </c>
      <c r="E77" s="251">
        <v>1</v>
      </c>
      <c r="F77" s="238"/>
      <c r="G77" s="238">
        <f>F77*E77</f>
        <v>0</v>
      </c>
    </row>
    <row r="78" spans="2:7" ht="14">
      <c r="B78" s="260">
        <v>5.9</v>
      </c>
      <c r="C78" s="261" t="s">
        <v>54</v>
      </c>
      <c r="D78" s="251"/>
      <c r="E78" s="251"/>
      <c r="F78" s="232"/>
      <c r="G78" s="232"/>
    </row>
    <row r="79" spans="2:7" ht="28">
      <c r="B79" s="235"/>
      <c r="C79" s="262" t="s">
        <v>135</v>
      </c>
      <c r="D79" s="251"/>
      <c r="E79" s="251"/>
      <c r="F79" s="232"/>
      <c r="G79" s="232"/>
    </row>
    <row r="80" spans="2:7" ht="14">
      <c r="B80" s="235"/>
      <c r="C80" s="250" t="s">
        <v>57</v>
      </c>
      <c r="D80" s="251" t="s">
        <v>43</v>
      </c>
      <c r="E80" s="251">
        <v>1</v>
      </c>
      <c r="F80" s="238"/>
      <c r="G80" s="238">
        <f>F80*E80</f>
        <v>0</v>
      </c>
    </row>
    <row r="81" spans="2:7" ht="14">
      <c r="B81" s="235"/>
      <c r="C81" s="250"/>
      <c r="D81" s="251"/>
      <c r="E81" s="251"/>
      <c r="F81" s="232"/>
      <c r="G81" s="232"/>
    </row>
    <row r="82" spans="2:7" ht="14">
      <c r="B82" s="263">
        <v>5.0999999999999996</v>
      </c>
      <c r="C82" s="261" t="s">
        <v>55</v>
      </c>
      <c r="D82" s="251"/>
      <c r="E82" s="251"/>
      <c r="F82" s="232"/>
      <c r="G82" s="232"/>
    </row>
    <row r="83" spans="2:7" ht="28">
      <c r="B83" s="235"/>
      <c r="C83" s="262" t="s">
        <v>56</v>
      </c>
      <c r="D83" s="251"/>
      <c r="E83" s="251"/>
      <c r="F83" s="232"/>
      <c r="G83" s="232"/>
    </row>
    <row r="84" spans="2:7" ht="14">
      <c r="B84" s="235"/>
      <c r="C84" s="250" t="s">
        <v>57</v>
      </c>
      <c r="D84" s="251" t="s">
        <v>43</v>
      </c>
      <c r="E84" s="251">
        <v>1</v>
      </c>
      <c r="F84" s="238"/>
      <c r="G84" s="238">
        <f>F84*E84</f>
        <v>0</v>
      </c>
    </row>
    <row r="85" spans="2:7" ht="14">
      <c r="B85" s="235"/>
      <c r="C85" s="262"/>
      <c r="D85" s="251"/>
      <c r="E85" s="251"/>
      <c r="F85" s="232"/>
      <c r="G85" s="232"/>
    </row>
    <row r="86" spans="2:7" ht="17.5">
      <c r="B86" s="601" t="s">
        <v>70</v>
      </c>
      <c r="C86" s="602"/>
      <c r="D86" s="602"/>
      <c r="E86" s="602"/>
      <c r="F86" s="603"/>
      <c r="G86" s="383">
        <f>SUM(G44:G85)</f>
        <v>0</v>
      </c>
    </row>
    <row r="87" spans="2:7">
      <c r="B87" s="39"/>
      <c r="C87" s="40"/>
      <c r="D87" s="41"/>
      <c r="E87" s="211"/>
      <c r="F87" s="42"/>
      <c r="G87" s="212"/>
    </row>
    <row r="88" spans="2:7">
      <c r="B88" s="39"/>
      <c r="C88" s="40"/>
      <c r="D88" s="41"/>
      <c r="E88" s="211"/>
      <c r="F88" s="42"/>
      <c r="G88" s="212"/>
    </row>
    <row r="89" spans="2:7">
      <c r="B89" s="39"/>
      <c r="C89" s="40"/>
      <c r="D89" s="41"/>
      <c r="E89" s="211"/>
      <c r="F89" s="42"/>
      <c r="G89" s="212"/>
    </row>
    <row r="90" spans="2:7">
      <c r="B90" s="39"/>
      <c r="C90" s="40"/>
      <c r="D90" s="41"/>
      <c r="E90" s="211"/>
      <c r="F90" s="42"/>
      <c r="G90" s="212"/>
    </row>
    <row r="91" spans="2:7">
      <c r="B91" s="39"/>
      <c r="C91" s="40"/>
      <c r="D91" s="41"/>
      <c r="E91" s="211"/>
      <c r="F91" s="42"/>
      <c r="G91" s="212"/>
    </row>
    <row r="92" spans="2:7">
      <c r="B92" s="39"/>
      <c r="C92" s="40"/>
      <c r="D92" s="41"/>
      <c r="E92" s="211"/>
      <c r="F92" s="42"/>
      <c r="G92" s="212"/>
    </row>
    <row r="93" spans="2:7">
      <c r="B93" s="39"/>
      <c r="C93" s="40"/>
      <c r="D93" s="41"/>
      <c r="E93" s="211"/>
      <c r="F93" s="42"/>
      <c r="G93" s="212"/>
    </row>
    <row r="94" spans="2:7">
      <c r="B94" s="39"/>
      <c r="C94" s="40"/>
      <c r="D94" s="41"/>
      <c r="E94" s="211"/>
      <c r="F94" s="42"/>
      <c r="G94" s="212"/>
    </row>
    <row r="95" spans="2:7">
      <c r="B95" s="39"/>
      <c r="C95" s="40"/>
      <c r="D95" s="41"/>
      <c r="E95" s="211"/>
      <c r="F95" s="42"/>
      <c r="G95" s="212"/>
    </row>
    <row r="96" spans="2:7">
      <c r="B96" s="39"/>
      <c r="C96" s="40"/>
      <c r="D96" s="41"/>
      <c r="E96" s="211"/>
      <c r="F96" s="42"/>
      <c r="G96" s="212"/>
    </row>
    <row r="97" spans="2:7">
      <c r="B97" s="39"/>
      <c r="C97" s="40"/>
      <c r="D97" s="41"/>
      <c r="E97" s="211"/>
      <c r="F97" s="42"/>
      <c r="G97" s="212"/>
    </row>
    <row r="98" spans="2:7">
      <c r="B98" s="39"/>
      <c r="C98" s="40"/>
      <c r="D98" s="41"/>
      <c r="E98" s="211"/>
      <c r="F98" s="42"/>
      <c r="G98" s="212"/>
    </row>
    <row r="99" spans="2:7">
      <c r="B99" s="39"/>
      <c r="C99" s="40"/>
      <c r="D99" s="41"/>
      <c r="E99" s="211"/>
      <c r="F99" s="42"/>
      <c r="G99" s="212"/>
    </row>
    <row r="100" spans="2:7">
      <c r="B100" s="39"/>
      <c r="C100" s="40"/>
      <c r="D100" s="41"/>
      <c r="E100" s="211"/>
      <c r="F100" s="42"/>
      <c r="G100" s="212"/>
    </row>
    <row r="101" spans="2:7">
      <c r="B101" s="39"/>
      <c r="C101" s="40"/>
      <c r="D101" s="41"/>
      <c r="E101" s="211"/>
      <c r="F101" s="42"/>
      <c r="G101" s="212"/>
    </row>
    <row r="102" spans="2:7">
      <c r="B102" s="39"/>
      <c r="C102" s="40"/>
      <c r="D102" s="41"/>
      <c r="E102" s="211"/>
      <c r="F102" s="42"/>
      <c r="G102" s="212"/>
    </row>
    <row r="103" spans="2:7">
      <c r="B103" s="39"/>
      <c r="C103" s="40"/>
      <c r="D103" s="41"/>
      <c r="E103" s="211"/>
      <c r="F103" s="42"/>
      <c r="G103" s="212"/>
    </row>
    <row r="104" spans="2:7">
      <c r="B104" s="39"/>
      <c r="C104" s="40"/>
      <c r="D104" s="41"/>
      <c r="E104" s="211"/>
      <c r="F104" s="42"/>
      <c r="G104" s="212"/>
    </row>
    <row r="105" spans="2:7">
      <c r="B105" s="39"/>
      <c r="C105" s="40"/>
      <c r="D105" s="41"/>
      <c r="E105" s="211"/>
      <c r="F105" s="42"/>
      <c r="G105" s="212"/>
    </row>
    <row r="106" spans="2:7">
      <c r="B106" s="39"/>
      <c r="C106" s="40"/>
      <c r="D106" s="41"/>
      <c r="E106" s="211"/>
      <c r="F106" s="42"/>
      <c r="G106" s="212"/>
    </row>
    <row r="107" spans="2:7">
      <c r="B107" s="39"/>
      <c r="C107" s="40"/>
      <c r="D107" s="41"/>
      <c r="E107" s="211"/>
      <c r="F107" s="42"/>
      <c r="G107" s="212"/>
    </row>
    <row r="108" spans="2:7">
      <c r="B108" s="39"/>
      <c r="C108" s="40"/>
      <c r="D108" s="41"/>
      <c r="E108" s="211"/>
      <c r="F108" s="42"/>
      <c r="G108" s="212"/>
    </row>
    <row r="109" spans="2:7">
      <c r="B109" s="39"/>
      <c r="C109" s="40"/>
      <c r="D109" s="41"/>
      <c r="E109" s="211"/>
      <c r="F109" s="42"/>
      <c r="G109" s="212"/>
    </row>
    <row r="110" spans="2:7">
      <c r="B110" s="39"/>
      <c r="C110" s="40"/>
      <c r="D110" s="41"/>
      <c r="E110" s="211"/>
      <c r="F110" s="42"/>
      <c r="G110" s="212"/>
    </row>
    <row r="111" spans="2:7">
      <c r="B111" s="39"/>
      <c r="C111" s="40"/>
      <c r="D111" s="41"/>
      <c r="E111" s="211"/>
      <c r="F111" s="42"/>
      <c r="G111" s="212"/>
    </row>
    <row r="112" spans="2:7">
      <c r="B112" s="39"/>
      <c r="C112" s="40"/>
      <c r="D112" s="41"/>
      <c r="E112" s="211"/>
      <c r="F112" s="42"/>
      <c r="G112" s="212"/>
    </row>
    <row r="113" spans="2:7">
      <c r="B113" s="39"/>
      <c r="C113" s="40"/>
      <c r="D113" s="41"/>
      <c r="E113" s="211"/>
      <c r="F113" s="42"/>
      <c r="G113" s="212"/>
    </row>
    <row r="114" spans="2:7">
      <c r="B114" s="39"/>
      <c r="C114" s="40"/>
      <c r="D114" s="41"/>
      <c r="E114" s="211"/>
      <c r="F114" s="42"/>
      <c r="G114" s="212"/>
    </row>
    <row r="115" spans="2:7">
      <c r="B115" s="39"/>
      <c r="C115" s="40"/>
      <c r="D115" s="41"/>
      <c r="E115" s="211"/>
      <c r="F115" s="42"/>
      <c r="G115" s="212"/>
    </row>
    <row r="116" spans="2:7">
      <c r="B116" s="39"/>
      <c r="C116" s="40"/>
      <c r="D116" s="41"/>
      <c r="E116" s="211"/>
      <c r="F116" s="42"/>
      <c r="G116" s="212"/>
    </row>
    <row r="117" spans="2:7">
      <c r="B117" s="39"/>
      <c r="C117" s="40"/>
      <c r="D117" s="41"/>
      <c r="E117" s="211"/>
      <c r="F117" s="42"/>
      <c r="G117" s="212"/>
    </row>
    <row r="118" spans="2:7">
      <c r="B118" s="39"/>
      <c r="C118" s="40"/>
      <c r="D118" s="41"/>
      <c r="E118" s="211"/>
      <c r="F118" s="42"/>
      <c r="G118" s="212"/>
    </row>
    <row r="119" spans="2:7">
      <c r="B119" s="39"/>
      <c r="C119" s="40"/>
      <c r="D119" s="41"/>
      <c r="E119" s="211"/>
      <c r="F119" s="42"/>
      <c r="G119" s="212"/>
    </row>
    <row r="120" spans="2:7">
      <c r="B120" s="39"/>
      <c r="C120" s="40"/>
      <c r="D120" s="41"/>
      <c r="E120" s="211"/>
      <c r="F120" s="42"/>
      <c r="G120" s="212"/>
    </row>
    <row r="121" spans="2:7">
      <c r="B121" s="39"/>
      <c r="C121" s="40"/>
      <c r="D121" s="41"/>
      <c r="E121" s="211"/>
      <c r="F121" s="42"/>
      <c r="G121" s="212"/>
    </row>
    <row r="122" spans="2:7">
      <c r="B122" s="39"/>
      <c r="C122" s="40"/>
      <c r="D122" s="41"/>
      <c r="E122" s="211"/>
      <c r="F122" s="42"/>
      <c r="G122" s="212"/>
    </row>
    <row r="123" spans="2:7">
      <c r="B123" s="39"/>
      <c r="C123" s="40"/>
      <c r="D123" s="41"/>
      <c r="E123" s="211"/>
      <c r="F123" s="42"/>
      <c r="G123" s="212"/>
    </row>
  </sheetData>
  <mergeCells count="39">
    <mergeCell ref="C39:G39"/>
    <mergeCell ref="C41:G41"/>
    <mergeCell ref="B86:F86"/>
    <mergeCell ref="B31:E31"/>
    <mergeCell ref="F31:G31"/>
    <mergeCell ref="B32:E32"/>
    <mergeCell ref="F32:G32"/>
    <mergeCell ref="B34:G34"/>
    <mergeCell ref="C38:G38"/>
    <mergeCell ref="C28:E28"/>
    <mergeCell ref="F28:G28"/>
    <mergeCell ref="C29:E29"/>
    <mergeCell ref="F29:G29"/>
    <mergeCell ref="B30:E30"/>
    <mergeCell ref="F30:G30"/>
    <mergeCell ref="B27:G27"/>
    <mergeCell ref="B11:D11"/>
    <mergeCell ref="F11:F12"/>
    <mergeCell ref="G11:G12"/>
    <mergeCell ref="B12:D12"/>
    <mergeCell ref="B18:G18"/>
    <mergeCell ref="B19:G19"/>
    <mergeCell ref="D20:G20"/>
    <mergeCell ref="D21:G21"/>
    <mergeCell ref="D22:G22"/>
    <mergeCell ref="D23:G23"/>
    <mergeCell ref="D24:G24"/>
    <mergeCell ref="B9:D10"/>
    <mergeCell ref="B1:G1"/>
    <mergeCell ref="B2:G2"/>
    <mergeCell ref="B3:G3"/>
    <mergeCell ref="B4:G4"/>
    <mergeCell ref="B5:C5"/>
    <mergeCell ref="D5:G5"/>
    <mergeCell ref="B6:C6"/>
    <mergeCell ref="D6:G6"/>
    <mergeCell ref="B7:C7"/>
    <mergeCell ref="D7:G7"/>
    <mergeCell ref="B8:F8"/>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2" manualBreakCount="2">
    <brk id="32" min="1" max="5" man="1"/>
    <brk id="54" min="1" max="6"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3"/>
  <sheetViews>
    <sheetView view="pageBreakPreview" topLeftCell="A64" zoomScaleNormal="100" zoomScaleSheetLayoutView="100" workbookViewId="0">
      <selection activeCell="C52" sqref="C52"/>
    </sheetView>
  </sheetViews>
  <sheetFormatPr baseColWidth="10" defaultColWidth="11.453125" defaultRowHeight="15.5"/>
  <cols>
    <col min="1" max="1" width="11.453125" style="4"/>
    <col min="2" max="2" width="6.54296875" style="5" customWidth="1"/>
    <col min="3" max="3" width="62.36328125" style="1" customWidth="1"/>
    <col min="4" max="4" width="3.90625" style="3" customWidth="1"/>
    <col min="5" max="5" width="6.54296875" style="213" customWidth="1"/>
    <col min="6" max="6" width="20.453125" style="2" customWidth="1"/>
    <col min="7" max="7" width="24.36328125" style="214" bestFit="1" customWidth="1"/>
    <col min="8" max="16384" width="11.453125" style="4"/>
  </cols>
  <sheetData>
    <row r="1" spans="1:8" s="9" customFormat="1" ht="39" customHeight="1">
      <c r="A1" s="8"/>
      <c r="B1" s="462" t="s">
        <v>32</v>
      </c>
      <c r="C1" s="463"/>
      <c r="D1" s="463"/>
      <c r="E1" s="463"/>
      <c r="F1" s="463"/>
      <c r="G1" s="464"/>
    </row>
    <row r="2" spans="1:8" s="9" customFormat="1" ht="108" customHeight="1">
      <c r="A2" s="10"/>
      <c r="B2" s="465" t="s">
        <v>100</v>
      </c>
      <c r="C2" s="466"/>
      <c r="D2" s="466"/>
      <c r="E2" s="466"/>
      <c r="F2" s="466"/>
      <c r="G2" s="467"/>
    </row>
    <row r="3" spans="1:8" s="9" customFormat="1" ht="129.65" customHeight="1">
      <c r="A3" s="10"/>
      <c r="B3" s="468" t="s">
        <v>101</v>
      </c>
      <c r="C3" s="401"/>
      <c r="D3" s="401"/>
      <c r="E3" s="401"/>
      <c r="F3" s="401"/>
      <c r="G3" s="469"/>
    </row>
    <row r="4" spans="1:8" s="9" customFormat="1" ht="35.9" customHeight="1">
      <c r="A4" s="10"/>
      <c r="B4" s="470"/>
      <c r="C4" s="404"/>
      <c r="D4" s="404"/>
      <c r="E4" s="404"/>
      <c r="F4" s="404"/>
      <c r="G4" s="471"/>
    </row>
    <row r="5" spans="1:8" s="9" customFormat="1" ht="54.65" customHeight="1">
      <c r="A5" s="10"/>
      <c r="B5" s="472" t="s">
        <v>3</v>
      </c>
      <c r="C5" s="407"/>
      <c r="D5" s="408" t="s">
        <v>4</v>
      </c>
      <c r="E5" s="408"/>
      <c r="F5" s="408"/>
      <c r="G5" s="473"/>
    </row>
    <row r="6" spans="1:8" s="9" customFormat="1" ht="77" customHeight="1">
      <c r="A6" s="10"/>
      <c r="B6" s="472" t="s">
        <v>5</v>
      </c>
      <c r="C6" s="407"/>
      <c r="D6" s="410"/>
      <c r="E6" s="410"/>
      <c r="F6" s="410"/>
      <c r="G6" s="478"/>
    </row>
    <row r="7" spans="1:8" s="9" customFormat="1" ht="52.4" customHeight="1">
      <c r="A7" s="10"/>
      <c r="B7" s="472" t="s">
        <v>7</v>
      </c>
      <c r="C7" s="407"/>
      <c r="D7" s="412"/>
      <c r="E7" s="412"/>
      <c r="F7" s="412"/>
      <c r="G7" s="479"/>
    </row>
    <row r="8" spans="1:8" s="9" customFormat="1" ht="52.65" customHeight="1">
      <c r="A8" s="10"/>
      <c r="B8" s="474" t="s">
        <v>8</v>
      </c>
      <c r="C8" s="415"/>
      <c r="D8" s="415"/>
      <c r="E8" s="415"/>
      <c r="F8" s="416"/>
      <c r="G8" s="140" t="s">
        <v>27</v>
      </c>
    </row>
    <row r="9" spans="1:8" s="9" customFormat="1" ht="27" customHeight="1">
      <c r="A9" s="10"/>
      <c r="B9" s="475"/>
      <c r="C9" s="393"/>
      <c r="D9" s="394"/>
      <c r="E9" s="11" t="s">
        <v>9</v>
      </c>
      <c r="F9" s="12" t="s">
        <v>10</v>
      </c>
      <c r="G9" s="141" t="s">
        <v>11</v>
      </c>
    </row>
    <row r="10" spans="1:8" s="9" customFormat="1" ht="13.25" customHeight="1">
      <c r="A10" s="10"/>
      <c r="B10" s="476"/>
      <c r="C10" s="396"/>
      <c r="D10" s="396"/>
      <c r="E10" s="13" t="s">
        <v>2</v>
      </c>
      <c r="F10" s="13" t="s">
        <v>26</v>
      </c>
      <c r="G10" s="142" t="s">
        <v>31</v>
      </c>
      <c r="H10" s="14"/>
    </row>
    <row r="11" spans="1:8" s="14" customFormat="1" ht="13.25" customHeight="1">
      <c r="A11" s="10"/>
      <c r="B11" s="472" t="s">
        <v>12</v>
      </c>
      <c r="C11" s="407"/>
      <c r="D11" s="477"/>
      <c r="E11" s="15" t="s">
        <v>13</v>
      </c>
      <c r="F11" s="480" t="s">
        <v>94</v>
      </c>
      <c r="G11" s="500" t="s">
        <v>14</v>
      </c>
    </row>
    <row r="12" spans="1:8" s="9" customFormat="1" ht="38" customHeight="1">
      <c r="A12" s="10"/>
      <c r="B12" s="508" t="s">
        <v>15</v>
      </c>
      <c r="C12" s="509"/>
      <c r="D12" s="510"/>
      <c r="E12" s="215">
        <v>23314</v>
      </c>
      <c r="F12" s="506"/>
      <c r="G12" s="507"/>
    </row>
    <row r="13" spans="1:8" s="9" customFormat="1">
      <c r="A13" s="10"/>
      <c r="B13" s="138"/>
      <c r="C13" s="139"/>
      <c r="D13" s="139"/>
      <c r="E13" s="216"/>
      <c r="F13" s="217"/>
      <c r="G13" s="218"/>
    </row>
    <row r="14" spans="1:8" s="9" customFormat="1">
      <c r="A14" s="10"/>
      <c r="B14" s="138"/>
      <c r="C14" s="139"/>
      <c r="D14" s="139"/>
      <c r="E14" s="216"/>
      <c r="F14" s="217"/>
      <c r="G14" s="218"/>
    </row>
    <row r="15" spans="1:8" s="9" customFormat="1">
      <c r="A15" s="10"/>
      <c r="B15" s="138"/>
      <c r="C15" s="139"/>
      <c r="D15" s="139"/>
      <c r="E15" s="216"/>
      <c r="F15" s="217"/>
      <c r="G15" s="218"/>
    </row>
    <row r="16" spans="1:8" s="9" customFormat="1">
      <c r="A16" s="10"/>
      <c r="B16" s="138"/>
      <c r="C16" s="139"/>
      <c r="D16" s="139"/>
      <c r="E16" s="216"/>
      <c r="F16" s="217"/>
      <c r="G16" s="218"/>
    </row>
    <row r="17" spans="1:11" s="9" customFormat="1">
      <c r="A17" s="10"/>
      <c r="B17" s="138"/>
      <c r="C17" s="139"/>
      <c r="D17" s="139"/>
      <c r="E17" s="216"/>
      <c r="F17" s="217"/>
      <c r="G17" s="218"/>
    </row>
    <row r="18" spans="1:11" s="9" customFormat="1" ht="14.4" customHeight="1">
      <c r="A18" s="10"/>
      <c r="B18" s="511" t="s">
        <v>16</v>
      </c>
      <c r="C18" s="512"/>
      <c r="D18" s="512"/>
      <c r="E18" s="512"/>
      <c r="F18" s="512"/>
      <c r="G18" s="513"/>
    </row>
    <row r="19" spans="1:11" s="9" customFormat="1" ht="21.75" customHeight="1">
      <c r="A19" s="10"/>
      <c r="B19" s="450" t="s">
        <v>33</v>
      </c>
      <c r="C19" s="451"/>
      <c r="D19" s="451"/>
      <c r="E19" s="451"/>
      <c r="F19" s="451"/>
      <c r="G19" s="452"/>
    </row>
    <row r="20" spans="1:11" s="9" customFormat="1" ht="13.25" customHeight="1">
      <c r="A20" s="10"/>
      <c r="B20" s="219" t="s">
        <v>17</v>
      </c>
      <c r="C20" s="16" t="s">
        <v>18</v>
      </c>
      <c r="D20" s="453" t="s">
        <v>19</v>
      </c>
      <c r="E20" s="454"/>
      <c r="F20" s="454"/>
      <c r="G20" s="455"/>
    </row>
    <row r="21" spans="1:11" s="9" customFormat="1" ht="13.4" customHeight="1">
      <c r="A21" s="10"/>
      <c r="B21" s="220">
        <v>45533</v>
      </c>
      <c r="C21" s="35" t="s">
        <v>20</v>
      </c>
      <c r="D21" s="456" t="s">
        <v>21</v>
      </c>
      <c r="E21" s="457"/>
      <c r="F21" s="457"/>
      <c r="G21" s="458"/>
    </row>
    <row r="22" spans="1:11" s="9" customFormat="1" ht="13.4" customHeight="1">
      <c r="A22" s="10"/>
      <c r="B22" s="220"/>
      <c r="C22" s="144"/>
      <c r="D22" s="502"/>
      <c r="E22" s="460"/>
      <c r="F22" s="460"/>
      <c r="G22" s="461"/>
    </row>
    <row r="23" spans="1:11" s="9" customFormat="1" ht="13.4" customHeight="1">
      <c r="A23" s="10"/>
      <c r="B23" s="221"/>
      <c r="C23" s="36"/>
      <c r="D23" s="459"/>
      <c r="E23" s="460"/>
      <c r="F23" s="460"/>
      <c r="G23" s="461"/>
    </row>
    <row r="24" spans="1:11" s="9" customFormat="1" ht="12.9" customHeight="1">
      <c r="A24" s="10"/>
      <c r="B24" s="221"/>
      <c r="C24" s="36"/>
      <c r="D24" s="459"/>
      <c r="E24" s="460"/>
      <c r="F24" s="460"/>
      <c r="G24" s="461"/>
    </row>
    <row r="25" spans="1:11" s="9" customFormat="1" ht="13.4" customHeight="1" thickBot="1">
      <c r="A25" s="10"/>
      <c r="B25" s="222"/>
      <c r="C25" s="37"/>
      <c r="D25" s="37"/>
      <c r="E25" s="37"/>
      <c r="F25" s="37"/>
      <c r="G25" s="145"/>
      <c r="H25" s="17"/>
      <c r="I25" s="17"/>
      <c r="J25" s="17"/>
      <c r="K25" s="17"/>
    </row>
    <row r="26" spans="1:11" s="17" customFormat="1" ht="14">
      <c r="A26" s="10"/>
      <c r="B26" s="18"/>
      <c r="D26" s="19"/>
      <c r="G26" s="146"/>
    </row>
    <row r="27" spans="1:11" s="17" customFormat="1" ht="17.5">
      <c r="A27" s="10"/>
      <c r="B27" s="444" t="s">
        <v>22</v>
      </c>
      <c r="C27" s="444"/>
      <c r="D27" s="444"/>
      <c r="E27" s="444"/>
      <c r="F27" s="444"/>
      <c r="G27" s="444"/>
    </row>
    <row r="28" spans="1:11" s="17" customFormat="1" ht="15.65" customHeight="1">
      <c r="A28" s="10"/>
      <c r="B28" s="147" t="s">
        <v>0</v>
      </c>
      <c r="C28" s="487" t="s">
        <v>23</v>
      </c>
      <c r="D28" s="488"/>
      <c r="E28" s="489"/>
      <c r="F28" s="490" t="s">
        <v>24</v>
      </c>
      <c r="G28" s="491"/>
    </row>
    <row r="29" spans="1:11" s="17" customFormat="1" ht="14">
      <c r="B29" s="20"/>
      <c r="C29" s="433" t="s">
        <v>59</v>
      </c>
      <c r="D29" s="433"/>
      <c r="E29" s="433"/>
      <c r="F29" s="443"/>
      <c r="G29" s="443"/>
    </row>
    <row r="30" spans="1:11" s="17" customFormat="1" ht="14.4" customHeight="1">
      <c r="B30" s="492" t="s">
        <v>69</v>
      </c>
      <c r="C30" s="493"/>
      <c r="D30" s="493"/>
      <c r="E30" s="494"/>
      <c r="F30" s="495">
        <f>G86</f>
        <v>0</v>
      </c>
      <c r="G30" s="495"/>
    </row>
    <row r="31" spans="1:11" s="17" customFormat="1" ht="14.4" customHeight="1">
      <c r="B31" s="492" t="s">
        <v>67</v>
      </c>
      <c r="C31" s="493"/>
      <c r="D31" s="493"/>
      <c r="E31" s="494"/>
      <c r="F31" s="495">
        <f>F30*0.1</f>
        <v>0</v>
      </c>
      <c r="G31" s="495"/>
    </row>
    <row r="32" spans="1:11" s="17" customFormat="1" ht="14.4" customHeight="1">
      <c r="B32" s="496" t="s">
        <v>25</v>
      </c>
      <c r="C32" s="497"/>
      <c r="D32" s="497"/>
      <c r="E32" s="498"/>
      <c r="F32" s="499">
        <f>F31+F30</f>
        <v>0</v>
      </c>
      <c r="G32" s="499"/>
    </row>
    <row r="33" spans="2:7" s="17" customFormat="1" ht="11.4" customHeight="1">
      <c r="B33" s="18"/>
      <c r="D33" s="19"/>
      <c r="G33" s="146"/>
    </row>
    <row r="34" spans="2:7" s="17" customFormat="1" ht="17.5">
      <c r="B34" s="444" t="s">
        <v>28</v>
      </c>
      <c r="C34" s="444"/>
      <c r="D34" s="444"/>
      <c r="E34" s="444"/>
      <c r="F34" s="444"/>
      <c r="G34" s="444"/>
    </row>
    <row r="35" spans="2:7" s="17" customFormat="1" ht="15.65" customHeight="1">
      <c r="B35" s="21" t="s">
        <v>0</v>
      </c>
      <c r="C35" s="22" t="s">
        <v>23</v>
      </c>
      <c r="D35" s="23" t="s">
        <v>1</v>
      </c>
      <c r="E35" s="24" t="s">
        <v>29</v>
      </c>
      <c r="F35" s="23" t="s">
        <v>30</v>
      </c>
      <c r="G35" s="148" t="s">
        <v>24</v>
      </c>
    </row>
    <row r="36" spans="2:7" s="17" customFormat="1" ht="6.65" customHeight="1">
      <c r="B36" s="25"/>
      <c r="C36" s="25"/>
      <c r="D36" s="26"/>
      <c r="E36" s="27"/>
      <c r="F36" s="27"/>
      <c r="G36" s="149"/>
    </row>
    <row r="37" spans="2:7" s="17" customFormat="1" ht="15">
      <c r="B37" s="44"/>
      <c r="C37" s="45" t="s">
        <v>34</v>
      </c>
      <c r="D37" s="46"/>
      <c r="E37" s="47"/>
      <c r="F37" s="48"/>
      <c r="G37" s="49"/>
    </row>
    <row r="38" spans="2:7" ht="28.5" customHeight="1">
      <c r="B38" s="228"/>
      <c r="C38" s="505" t="s">
        <v>87</v>
      </c>
      <c r="D38" s="505"/>
      <c r="E38" s="505"/>
      <c r="F38" s="505"/>
      <c r="G38" s="505"/>
    </row>
    <row r="39" spans="2:7" ht="42.75" customHeight="1">
      <c r="B39" s="229"/>
      <c r="C39" s="503" t="s">
        <v>88</v>
      </c>
      <c r="D39" s="503"/>
      <c r="E39" s="503"/>
      <c r="F39" s="503"/>
      <c r="G39" s="503"/>
    </row>
    <row r="40" spans="2:7" ht="29" customHeight="1">
      <c r="B40" s="223">
        <v>1</v>
      </c>
      <c r="C40" s="230" t="s">
        <v>35</v>
      </c>
      <c r="D40" s="231"/>
      <c r="E40" s="231"/>
      <c r="F40" s="232"/>
      <c r="G40" s="232"/>
    </row>
    <row r="41" spans="2:7" ht="46.5" customHeight="1">
      <c r="B41" s="223"/>
      <c r="C41" s="503" t="s">
        <v>36</v>
      </c>
      <c r="D41" s="503" t="s">
        <v>37</v>
      </c>
      <c r="E41" s="503" t="s">
        <v>37</v>
      </c>
      <c r="F41" s="503"/>
      <c r="G41" s="503"/>
    </row>
    <row r="42" spans="2:7" ht="14">
      <c r="B42" s="223" t="s">
        <v>89</v>
      </c>
      <c r="C42" s="233" t="s">
        <v>38</v>
      </c>
      <c r="D42" s="234"/>
      <c r="E42" s="234"/>
      <c r="F42" s="232"/>
      <c r="G42" s="232"/>
    </row>
    <row r="43" spans="2:7" ht="15.75" customHeight="1">
      <c r="B43" s="235">
        <v>1.1000000000000001</v>
      </c>
      <c r="C43" s="236" t="s">
        <v>39</v>
      </c>
      <c r="D43" s="234"/>
      <c r="E43" s="234" t="s">
        <v>37</v>
      </c>
      <c r="F43" s="232"/>
      <c r="G43" s="232"/>
    </row>
    <row r="44" spans="2:7" ht="14">
      <c r="B44" s="223"/>
      <c r="C44" s="236" t="s">
        <v>40</v>
      </c>
      <c r="D44" s="234" t="s">
        <v>41</v>
      </c>
      <c r="E44" s="234">
        <v>20</v>
      </c>
      <c r="F44" s="238"/>
      <c r="G44" s="238">
        <f>F44*E44</f>
        <v>0</v>
      </c>
    </row>
    <row r="45" spans="2:7" ht="14">
      <c r="B45" s="223"/>
      <c r="C45" s="236"/>
      <c r="D45" s="234"/>
      <c r="E45" s="234"/>
      <c r="F45" s="232"/>
      <c r="G45" s="232"/>
    </row>
    <row r="46" spans="2:7" ht="30" customHeight="1">
      <c r="B46" s="235">
        <v>2</v>
      </c>
      <c r="C46" s="230" t="s">
        <v>58</v>
      </c>
      <c r="D46" s="239"/>
      <c r="E46" s="234"/>
      <c r="F46" s="232"/>
      <c r="G46" s="232"/>
    </row>
    <row r="47" spans="2:7" ht="42">
      <c r="B47" s="235">
        <v>2.1</v>
      </c>
      <c r="C47" s="240" t="s">
        <v>83</v>
      </c>
      <c r="D47" s="240"/>
      <c r="E47" s="234"/>
      <c r="F47" s="240"/>
      <c r="G47" s="232"/>
    </row>
    <row r="48" spans="2:7" ht="20.25" customHeight="1">
      <c r="B48" s="235"/>
      <c r="C48" s="240" t="s">
        <v>42</v>
      </c>
      <c r="D48" s="240" t="s">
        <v>43</v>
      </c>
      <c r="E48" s="234">
        <v>10</v>
      </c>
      <c r="F48" s="238"/>
      <c r="G48" s="238">
        <f>F48*E48</f>
        <v>0</v>
      </c>
    </row>
    <row r="49" spans="2:7" ht="14">
      <c r="B49" s="235"/>
      <c r="C49" s="240"/>
      <c r="D49" s="234"/>
      <c r="E49" s="234"/>
      <c r="F49" s="232"/>
      <c r="G49" s="232"/>
    </row>
    <row r="50" spans="2:7" ht="14">
      <c r="B50" s="235">
        <v>3</v>
      </c>
      <c r="C50" s="242" t="s">
        <v>44</v>
      </c>
      <c r="D50" s="231"/>
      <c r="E50" s="231"/>
      <c r="F50" s="232"/>
      <c r="G50" s="232"/>
    </row>
    <row r="51" spans="2:7" ht="14">
      <c r="B51" s="235"/>
      <c r="C51" s="240"/>
      <c r="D51" s="231"/>
      <c r="E51" s="231"/>
      <c r="F51" s="232"/>
      <c r="G51" s="232"/>
    </row>
    <row r="52" spans="2:7" ht="48" customHeight="1">
      <c r="B52" s="235">
        <v>3.1</v>
      </c>
      <c r="C52" s="240" t="s">
        <v>134</v>
      </c>
      <c r="D52" s="231"/>
      <c r="E52" s="231"/>
      <c r="F52" s="232"/>
      <c r="G52" s="232"/>
    </row>
    <row r="53" spans="2:7" ht="112">
      <c r="B53" s="235"/>
      <c r="C53" s="243" t="s">
        <v>90</v>
      </c>
      <c r="D53" s="240"/>
      <c r="E53" s="244"/>
      <c r="F53" s="232"/>
      <c r="G53" s="232"/>
    </row>
    <row r="54" spans="2:7" ht="14">
      <c r="B54" s="235"/>
      <c r="C54" s="236" t="s">
        <v>45</v>
      </c>
      <c r="D54" s="234" t="s">
        <v>1</v>
      </c>
      <c r="E54" s="234">
        <v>1</v>
      </c>
      <c r="F54" s="238"/>
      <c r="G54" s="238">
        <f>F54*E54</f>
        <v>0</v>
      </c>
    </row>
    <row r="55" spans="2:7" ht="12.65" customHeight="1">
      <c r="B55" s="235"/>
      <c r="C55" s="240"/>
      <c r="D55" s="234"/>
      <c r="E55" s="234"/>
      <c r="F55" s="232"/>
      <c r="G55" s="232"/>
    </row>
    <row r="56" spans="2:7" ht="14">
      <c r="B56" s="245">
        <v>5</v>
      </c>
      <c r="C56" s="233" t="s">
        <v>84</v>
      </c>
      <c r="D56" s="234"/>
      <c r="E56" s="234"/>
      <c r="F56" s="232"/>
      <c r="G56" s="232"/>
    </row>
    <row r="57" spans="2:7" ht="13.75" customHeight="1">
      <c r="B57" s="235"/>
      <c r="C57" s="246" t="s">
        <v>46</v>
      </c>
      <c r="D57" s="246"/>
      <c r="E57" s="246"/>
      <c r="F57" s="246"/>
      <c r="G57" s="246"/>
    </row>
    <row r="58" spans="2:7" ht="28">
      <c r="B58" s="235">
        <v>5.0999999999999996</v>
      </c>
      <c r="C58" s="248" t="s">
        <v>47</v>
      </c>
      <c r="D58" s="249"/>
      <c r="E58" s="249"/>
      <c r="F58" s="232"/>
      <c r="G58" s="232"/>
    </row>
    <row r="59" spans="2:7" ht="28">
      <c r="B59" s="235"/>
      <c r="C59" s="250" t="s">
        <v>64</v>
      </c>
      <c r="D59" s="251" t="s">
        <v>1</v>
      </c>
      <c r="E59" s="251">
        <v>1</v>
      </c>
      <c r="F59" s="238"/>
      <c r="G59" s="238">
        <f>F59*E59</f>
        <v>0</v>
      </c>
    </row>
    <row r="60" spans="2:7" ht="20.25" customHeight="1">
      <c r="B60" s="235">
        <v>5.2</v>
      </c>
      <c r="C60" s="248" t="s">
        <v>48</v>
      </c>
      <c r="D60" s="251"/>
      <c r="E60" s="251"/>
      <c r="F60" s="232"/>
      <c r="G60" s="232"/>
    </row>
    <row r="61" spans="2:7" ht="28">
      <c r="B61" s="235"/>
      <c r="C61" s="250" t="s">
        <v>64</v>
      </c>
      <c r="D61" s="251" t="s">
        <v>1</v>
      </c>
      <c r="E61" s="251">
        <v>1</v>
      </c>
      <c r="F61" s="238"/>
      <c r="G61" s="238">
        <f>F61*E61</f>
        <v>0</v>
      </c>
    </row>
    <row r="62" spans="2:7" ht="14">
      <c r="B62" s="235">
        <v>5.3</v>
      </c>
      <c r="C62" s="248" t="s">
        <v>49</v>
      </c>
      <c r="D62" s="251"/>
      <c r="E62" s="251"/>
      <c r="F62" s="232"/>
      <c r="G62" s="232"/>
    </row>
    <row r="63" spans="2:7" ht="28">
      <c r="B63" s="235"/>
      <c r="C63" s="250" t="s">
        <v>64</v>
      </c>
      <c r="D63" s="251" t="s">
        <v>1</v>
      </c>
      <c r="E63" s="251">
        <v>1</v>
      </c>
      <c r="F63" s="238"/>
      <c r="G63" s="238">
        <f>F63*E63</f>
        <v>0</v>
      </c>
    </row>
    <row r="64" spans="2:7" ht="14">
      <c r="B64" s="235">
        <v>5.4</v>
      </c>
      <c r="C64" s="248" t="s">
        <v>50</v>
      </c>
      <c r="D64" s="251"/>
      <c r="E64" s="251"/>
      <c r="F64" s="232"/>
      <c r="G64" s="232"/>
    </row>
    <row r="65" spans="2:7" ht="28">
      <c r="B65" s="235"/>
      <c r="C65" s="250" t="s">
        <v>64</v>
      </c>
      <c r="D65" s="251" t="s">
        <v>1</v>
      </c>
      <c r="E65" s="251">
        <v>1</v>
      </c>
      <c r="F65" s="238"/>
      <c r="G65" s="238">
        <f>F65*E65</f>
        <v>0</v>
      </c>
    </row>
    <row r="66" spans="2:7" s="256" customFormat="1" ht="14">
      <c r="B66" s="252" t="s">
        <v>91</v>
      </c>
      <c r="C66" s="248" t="s">
        <v>71</v>
      </c>
      <c r="D66" s="253"/>
      <c r="E66" s="251"/>
      <c r="F66" s="272"/>
      <c r="G66" s="273"/>
    </row>
    <row r="67" spans="2:7" s="256" customFormat="1" ht="14">
      <c r="B67" s="252"/>
      <c r="C67" s="250" t="s">
        <v>51</v>
      </c>
      <c r="D67" s="253"/>
      <c r="E67" s="251"/>
      <c r="F67" s="272"/>
      <c r="G67" s="273"/>
    </row>
    <row r="68" spans="2:7" s="256" customFormat="1" ht="28">
      <c r="B68" s="252"/>
      <c r="C68" s="250" t="s">
        <v>64</v>
      </c>
      <c r="D68" s="253" t="s">
        <v>1</v>
      </c>
      <c r="E68" s="251">
        <v>2</v>
      </c>
      <c r="F68" s="274"/>
      <c r="G68" s="273">
        <f>F68*E68</f>
        <v>0</v>
      </c>
    </row>
    <row r="69" spans="2:7" s="256" customFormat="1" ht="14">
      <c r="B69" s="252"/>
      <c r="C69" s="250" t="s">
        <v>72</v>
      </c>
      <c r="D69" s="253"/>
      <c r="E69" s="251"/>
      <c r="F69" s="274"/>
      <c r="G69" s="273"/>
    </row>
    <row r="70" spans="2:7" s="256" customFormat="1" ht="14">
      <c r="B70" s="252"/>
      <c r="C70" s="250" t="s">
        <v>73</v>
      </c>
      <c r="D70" s="253" t="s">
        <v>43</v>
      </c>
      <c r="E70" s="251">
        <v>1</v>
      </c>
      <c r="F70" s="274"/>
      <c r="G70" s="273">
        <f>F70*E70</f>
        <v>0</v>
      </c>
    </row>
    <row r="71" spans="2:7" ht="14">
      <c r="B71" s="235">
        <v>5.6</v>
      </c>
      <c r="C71" s="248" t="s">
        <v>52</v>
      </c>
      <c r="D71" s="251"/>
      <c r="E71" s="251"/>
      <c r="F71" s="232"/>
      <c r="G71" s="232"/>
    </row>
    <row r="72" spans="2:7" ht="28">
      <c r="B72" s="235"/>
      <c r="C72" s="250" t="s">
        <v>64</v>
      </c>
      <c r="D72" s="251" t="s">
        <v>1</v>
      </c>
      <c r="E72" s="251">
        <v>10</v>
      </c>
      <c r="F72" s="238"/>
      <c r="G72" s="238">
        <f>F72*E72</f>
        <v>0</v>
      </c>
    </row>
    <row r="73" spans="2:7" s="256" customFormat="1" ht="14">
      <c r="B73" s="252" t="s">
        <v>92</v>
      </c>
      <c r="C73" s="248" t="s">
        <v>74</v>
      </c>
      <c r="D73" s="253"/>
      <c r="E73" s="251"/>
      <c r="F73" s="272"/>
      <c r="G73" s="273"/>
    </row>
    <row r="74" spans="2:7" s="256" customFormat="1" ht="14">
      <c r="B74" s="252"/>
      <c r="C74" s="250" t="s">
        <v>75</v>
      </c>
      <c r="D74" s="253" t="s">
        <v>1</v>
      </c>
      <c r="E74" s="251">
        <v>15</v>
      </c>
      <c r="F74" s="274"/>
      <c r="G74" s="273">
        <f>F74*E74</f>
        <v>0</v>
      </c>
    </row>
    <row r="75" spans="2:7" s="256" customFormat="1" ht="14">
      <c r="B75" s="252"/>
      <c r="C75" s="250" t="s">
        <v>76</v>
      </c>
      <c r="D75" s="253" t="s">
        <v>1</v>
      </c>
      <c r="E75" s="251">
        <v>15</v>
      </c>
      <c r="F75" s="274"/>
      <c r="G75" s="273">
        <f>F75*E75</f>
        <v>0</v>
      </c>
    </row>
    <row r="76" spans="2:7" ht="14">
      <c r="B76" s="235">
        <v>5.8</v>
      </c>
      <c r="C76" s="248" t="s">
        <v>53</v>
      </c>
      <c r="D76" s="251"/>
      <c r="E76" s="251"/>
      <c r="F76" s="232"/>
      <c r="G76" s="232"/>
    </row>
    <row r="77" spans="2:7" ht="28">
      <c r="B77" s="235"/>
      <c r="C77" s="250" t="s">
        <v>93</v>
      </c>
      <c r="D77" s="251" t="s">
        <v>43</v>
      </c>
      <c r="E77" s="251">
        <v>1</v>
      </c>
      <c r="F77" s="238"/>
      <c r="G77" s="238">
        <f>F77*E77</f>
        <v>0</v>
      </c>
    </row>
    <row r="78" spans="2:7" ht="14">
      <c r="B78" s="260">
        <v>5.9</v>
      </c>
      <c r="C78" s="261" t="s">
        <v>54</v>
      </c>
      <c r="D78" s="251"/>
      <c r="E78" s="251"/>
      <c r="F78" s="232"/>
      <c r="G78" s="232"/>
    </row>
    <row r="79" spans="2:7" ht="28">
      <c r="B79" s="235"/>
      <c r="C79" s="262" t="s">
        <v>135</v>
      </c>
      <c r="D79" s="251"/>
      <c r="E79" s="251"/>
      <c r="F79" s="232"/>
      <c r="G79" s="232"/>
    </row>
    <row r="80" spans="2:7" ht="14">
      <c r="B80" s="235"/>
      <c r="C80" s="250" t="s">
        <v>57</v>
      </c>
      <c r="D80" s="251" t="s">
        <v>43</v>
      </c>
      <c r="E80" s="251">
        <v>1</v>
      </c>
      <c r="F80" s="238"/>
      <c r="G80" s="238">
        <f>F80*E80</f>
        <v>0</v>
      </c>
    </row>
    <row r="81" spans="2:7" ht="14">
      <c r="B81" s="235"/>
      <c r="C81" s="250"/>
      <c r="D81" s="251"/>
      <c r="E81" s="251"/>
      <c r="F81" s="232"/>
      <c r="G81" s="232"/>
    </row>
    <row r="82" spans="2:7" ht="14">
      <c r="B82" s="263">
        <v>5.0999999999999996</v>
      </c>
      <c r="C82" s="261" t="s">
        <v>55</v>
      </c>
      <c r="D82" s="251"/>
      <c r="E82" s="251"/>
      <c r="F82" s="232"/>
      <c r="G82" s="232"/>
    </row>
    <row r="83" spans="2:7" ht="28">
      <c r="B83" s="235"/>
      <c r="C83" s="262" t="s">
        <v>56</v>
      </c>
      <c r="D83" s="251"/>
      <c r="E83" s="251"/>
      <c r="F83" s="232"/>
      <c r="G83" s="232"/>
    </row>
    <row r="84" spans="2:7" ht="14">
      <c r="B84" s="235"/>
      <c r="C84" s="250" t="s">
        <v>57</v>
      </c>
      <c r="D84" s="251" t="s">
        <v>43</v>
      </c>
      <c r="E84" s="251">
        <v>1</v>
      </c>
      <c r="F84" s="238"/>
      <c r="G84" s="238">
        <f>F84*E84</f>
        <v>0</v>
      </c>
    </row>
    <row r="85" spans="2:7" ht="14">
      <c r="B85" s="235"/>
      <c r="C85" s="250"/>
      <c r="D85" s="251"/>
      <c r="E85" s="251"/>
      <c r="F85" s="232"/>
      <c r="G85" s="232"/>
    </row>
    <row r="86" spans="2:7" ht="17.5">
      <c r="B86" s="601" t="s">
        <v>70</v>
      </c>
      <c r="C86" s="602"/>
      <c r="D86" s="602"/>
      <c r="E86" s="602"/>
      <c r="F86" s="603"/>
      <c r="G86" s="384">
        <f>SUM(G44:G85)</f>
        <v>0</v>
      </c>
    </row>
    <row r="87" spans="2:7">
      <c r="B87" s="39"/>
      <c r="C87" s="40"/>
      <c r="D87" s="41"/>
      <c r="E87" s="211"/>
      <c r="F87" s="42"/>
      <c r="G87" s="212"/>
    </row>
    <row r="88" spans="2:7">
      <c r="B88" s="39"/>
      <c r="C88" s="40"/>
      <c r="D88" s="41"/>
      <c r="E88" s="211"/>
      <c r="F88" s="42"/>
      <c r="G88" s="212"/>
    </row>
    <row r="89" spans="2:7">
      <c r="B89" s="39"/>
      <c r="C89" s="40"/>
      <c r="D89" s="41"/>
      <c r="E89" s="211"/>
      <c r="F89" s="42"/>
      <c r="G89" s="212"/>
    </row>
    <row r="90" spans="2:7">
      <c r="B90" s="39"/>
      <c r="C90" s="40"/>
      <c r="D90" s="41"/>
      <c r="E90" s="211"/>
      <c r="F90" s="42"/>
      <c r="G90" s="212"/>
    </row>
    <row r="91" spans="2:7">
      <c r="B91" s="39"/>
      <c r="C91" s="40"/>
      <c r="D91" s="41"/>
      <c r="E91" s="211"/>
      <c r="F91" s="42"/>
      <c r="G91" s="212"/>
    </row>
    <row r="92" spans="2:7">
      <c r="B92" s="39"/>
      <c r="C92" s="40"/>
      <c r="D92" s="41"/>
      <c r="E92" s="211"/>
      <c r="F92" s="42"/>
      <c r="G92" s="212"/>
    </row>
    <row r="93" spans="2:7">
      <c r="B93" s="39"/>
      <c r="C93" s="40"/>
      <c r="D93" s="41"/>
      <c r="E93" s="211"/>
      <c r="F93" s="42"/>
      <c r="G93" s="212"/>
    </row>
    <row r="94" spans="2:7">
      <c r="B94" s="39"/>
      <c r="C94" s="40"/>
      <c r="D94" s="41"/>
      <c r="E94" s="211"/>
      <c r="F94" s="42"/>
      <c r="G94" s="212"/>
    </row>
    <row r="95" spans="2:7">
      <c r="B95" s="39"/>
      <c r="C95" s="40"/>
      <c r="D95" s="41"/>
      <c r="E95" s="211"/>
      <c r="F95" s="42"/>
      <c r="G95" s="212"/>
    </row>
    <row r="96" spans="2:7">
      <c r="B96" s="39"/>
      <c r="C96" s="40"/>
      <c r="D96" s="41"/>
      <c r="E96" s="211"/>
      <c r="F96" s="42"/>
      <c r="G96" s="212"/>
    </row>
    <row r="97" spans="2:7">
      <c r="B97" s="39"/>
      <c r="C97" s="40"/>
      <c r="D97" s="41"/>
      <c r="E97" s="211"/>
      <c r="F97" s="42"/>
      <c r="G97" s="212"/>
    </row>
    <row r="98" spans="2:7">
      <c r="B98" s="39"/>
      <c r="C98" s="40"/>
      <c r="D98" s="41"/>
      <c r="E98" s="211"/>
      <c r="F98" s="42"/>
      <c r="G98" s="212"/>
    </row>
    <row r="99" spans="2:7">
      <c r="B99" s="39"/>
      <c r="C99" s="40"/>
      <c r="D99" s="41"/>
      <c r="E99" s="211"/>
      <c r="F99" s="42"/>
      <c r="G99" s="212"/>
    </row>
    <row r="100" spans="2:7">
      <c r="B100" s="39"/>
      <c r="C100" s="40"/>
      <c r="D100" s="41"/>
      <c r="E100" s="211"/>
      <c r="F100" s="42"/>
      <c r="G100" s="212"/>
    </row>
    <row r="101" spans="2:7">
      <c r="B101" s="39"/>
      <c r="C101" s="40"/>
      <c r="D101" s="41"/>
      <c r="E101" s="211"/>
      <c r="F101" s="42"/>
      <c r="G101" s="212"/>
    </row>
    <row r="102" spans="2:7">
      <c r="B102" s="39"/>
      <c r="C102" s="40"/>
      <c r="D102" s="41"/>
      <c r="E102" s="211"/>
      <c r="F102" s="42"/>
      <c r="G102" s="212"/>
    </row>
    <row r="103" spans="2:7">
      <c r="B103" s="39"/>
      <c r="C103" s="40"/>
      <c r="D103" s="41"/>
      <c r="E103" s="211"/>
      <c r="F103" s="42"/>
      <c r="G103" s="212"/>
    </row>
    <row r="104" spans="2:7">
      <c r="B104" s="39"/>
      <c r="C104" s="40"/>
      <c r="D104" s="41"/>
      <c r="E104" s="211"/>
      <c r="F104" s="42"/>
      <c r="G104" s="212"/>
    </row>
    <row r="105" spans="2:7">
      <c r="B105" s="39"/>
      <c r="C105" s="40"/>
      <c r="D105" s="41"/>
      <c r="E105" s="211"/>
      <c r="F105" s="42"/>
      <c r="G105" s="212"/>
    </row>
    <row r="106" spans="2:7">
      <c r="B106" s="39"/>
      <c r="C106" s="40"/>
      <c r="D106" s="41"/>
      <c r="E106" s="211"/>
      <c r="F106" s="42"/>
      <c r="G106" s="212"/>
    </row>
    <row r="107" spans="2:7">
      <c r="B107" s="39"/>
      <c r="C107" s="40"/>
      <c r="D107" s="41"/>
      <c r="E107" s="211"/>
      <c r="F107" s="42"/>
      <c r="G107" s="212"/>
    </row>
    <row r="108" spans="2:7">
      <c r="B108" s="39"/>
      <c r="C108" s="40"/>
      <c r="D108" s="41"/>
      <c r="E108" s="211"/>
      <c r="F108" s="42"/>
      <c r="G108" s="212"/>
    </row>
    <row r="109" spans="2:7">
      <c r="B109" s="39"/>
      <c r="C109" s="40"/>
      <c r="D109" s="41"/>
      <c r="E109" s="211"/>
      <c r="F109" s="42"/>
      <c r="G109" s="212"/>
    </row>
    <row r="110" spans="2:7">
      <c r="B110" s="39"/>
      <c r="C110" s="40"/>
      <c r="D110" s="41"/>
      <c r="E110" s="211"/>
      <c r="F110" s="42"/>
      <c r="G110" s="212"/>
    </row>
    <row r="111" spans="2:7">
      <c r="B111" s="39"/>
      <c r="C111" s="40"/>
      <c r="D111" s="41"/>
      <c r="E111" s="211"/>
      <c r="F111" s="42"/>
      <c r="G111" s="212"/>
    </row>
    <row r="112" spans="2:7">
      <c r="B112" s="39"/>
      <c r="C112" s="40"/>
      <c r="D112" s="41"/>
      <c r="E112" s="211"/>
      <c r="F112" s="42"/>
      <c r="G112" s="212"/>
    </row>
    <row r="113" spans="2:7">
      <c r="B113" s="39"/>
      <c r="C113" s="40"/>
      <c r="D113" s="41"/>
      <c r="E113" s="211"/>
      <c r="F113" s="42"/>
      <c r="G113" s="212"/>
    </row>
    <row r="114" spans="2:7">
      <c r="B114" s="39"/>
      <c r="C114" s="40"/>
      <c r="D114" s="41"/>
      <c r="E114" s="211"/>
      <c r="F114" s="42"/>
      <c r="G114" s="212"/>
    </row>
    <row r="115" spans="2:7">
      <c r="B115" s="39"/>
      <c r="C115" s="40"/>
      <c r="D115" s="41"/>
      <c r="E115" s="211"/>
      <c r="F115" s="42"/>
      <c r="G115" s="212"/>
    </row>
    <row r="116" spans="2:7">
      <c r="B116" s="39"/>
      <c r="C116" s="40"/>
      <c r="D116" s="41"/>
      <c r="E116" s="211"/>
      <c r="F116" s="42"/>
      <c r="G116" s="212"/>
    </row>
    <row r="117" spans="2:7">
      <c r="B117" s="39"/>
      <c r="C117" s="40"/>
      <c r="D117" s="41"/>
      <c r="E117" s="211"/>
      <c r="F117" s="42"/>
      <c r="G117" s="212"/>
    </row>
    <row r="118" spans="2:7">
      <c r="B118" s="39"/>
      <c r="C118" s="40"/>
      <c r="D118" s="41"/>
      <c r="E118" s="211"/>
      <c r="F118" s="42"/>
      <c r="G118" s="212"/>
    </row>
    <row r="119" spans="2:7">
      <c r="B119" s="39"/>
      <c r="C119" s="40"/>
      <c r="D119" s="41"/>
      <c r="E119" s="211"/>
      <c r="F119" s="42"/>
      <c r="G119" s="212"/>
    </row>
    <row r="120" spans="2:7">
      <c r="B120" s="39"/>
      <c r="C120" s="40"/>
      <c r="D120" s="41"/>
      <c r="E120" s="211"/>
      <c r="F120" s="42"/>
      <c r="G120" s="212"/>
    </row>
    <row r="121" spans="2:7">
      <c r="B121" s="39"/>
      <c r="C121" s="40"/>
      <c r="D121" s="41"/>
      <c r="E121" s="211"/>
      <c r="F121" s="42"/>
      <c r="G121" s="212"/>
    </row>
    <row r="122" spans="2:7">
      <c r="B122" s="39"/>
      <c r="C122" s="40"/>
      <c r="D122" s="41"/>
      <c r="E122" s="211"/>
      <c r="F122" s="42"/>
      <c r="G122" s="212"/>
    </row>
    <row r="123" spans="2:7">
      <c r="B123" s="39"/>
      <c r="C123" s="40"/>
      <c r="D123" s="41"/>
      <c r="E123" s="211"/>
      <c r="F123" s="42"/>
      <c r="G123" s="212"/>
    </row>
  </sheetData>
  <mergeCells count="39">
    <mergeCell ref="C39:G39"/>
    <mergeCell ref="C41:G41"/>
    <mergeCell ref="B86:F86"/>
    <mergeCell ref="B31:E31"/>
    <mergeCell ref="F31:G31"/>
    <mergeCell ref="B32:E32"/>
    <mergeCell ref="F32:G32"/>
    <mergeCell ref="B34:G34"/>
    <mergeCell ref="C38:G38"/>
    <mergeCell ref="C28:E28"/>
    <mergeCell ref="F28:G28"/>
    <mergeCell ref="C29:E29"/>
    <mergeCell ref="F29:G29"/>
    <mergeCell ref="B30:E30"/>
    <mergeCell ref="F30:G30"/>
    <mergeCell ref="B27:G27"/>
    <mergeCell ref="B11:D11"/>
    <mergeCell ref="F11:F12"/>
    <mergeCell ref="G11:G12"/>
    <mergeCell ref="B12:D12"/>
    <mergeCell ref="B18:G18"/>
    <mergeCell ref="B19:G19"/>
    <mergeCell ref="D20:G20"/>
    <mergeCell ref="D21:G21"/>
    <mergeCell ref="D22:G22"/>
    <mergeCell ref="D23:G23"/>
    <mergeCell ref="D24:G24"/>
    <mergeCell ref="B9:D10"/>
    <mergeCell ref="B1:G1"/>
    <mergeCell ref="B2:G2"/>
    <mergeCell ref="B3:G3"/>
    <mergeCell ref="B4:G4"/>
    <mergeCell ref="B5:C5"/>
    <mergeCell ref="D5:G5"/>
    <mergeCell ref="B6:C6"/>
    <mergeCell ref="D6:G6"/>
    <mergeCell ref="B7:C7"/>
    <mergeCell ref="D7:G7"/>
    <mergeCell ref="B8:F8"/>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2" manualBreakCount="2">
    <brk id="32" min="1" max="5" man="1"/>
    <brk id="54" min="1"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0"/>
  <sheetViews>
    <sheetView view="pageBreakPreview" topLeftCell="A70" zoomScaleNormal="100" zoomScaleSheetLayoutView="100" workbookViewId="0">
      <selection activeCell="C49" sqref="C49"/>
    </sheetView>
  </sheetViews>
  <sheetFormatPr baseColWidth="10" defaultColWidth="11.453125" defaultRowHeight="15.5"/>
  <cols>
    <col min="1" max="1" width="11.453125" style="4"/>
    <col min="2" max="2" width="6.54296875" style="5" customWidth="1"/>
    <col min="3" max="3" width="62.36328125" style="1" customWidth="1"/>
    <col min="4" max="4" width="3.90625" style="3" customWidth="1"/>
    <col min="5" max="5" width="6.54296875" style="7" customWidth="1"/>
    <col min="6" max="6" width="20.453125" style="2" customWidth="1"/>
    <col min="7" max="7" width="24.36328125" style="34" bestFit="1" customWidth="1"/>
    <col min="8" max="16384" width="11.453125" style="4"/>
  </cols>
  <sheetData>
    <row r="1" spans="1:8" s="9" customFormat="1" ht="39" customHeight="1">
      <c r="A1" s="8"/>
      <c r="B1" s="462" t="s">
        <v>32</v>
      </c>
      <c r="C1" s="463"/>
      <c r="D1" s="463"/>
      <c r="E1" s="463"/>
      <c r="F1" s="463"/>
      <c r="G1" s="464"/>
    </row>
    <row r="2" spans="1:8" s="9" customFormat="1" ht="108" customHeight="1">
      <c r="A2" s="10"/>
      <c r="B2" s="465" t="s">
        <v>118</v>
      </c>
      <c r="C2" s="466"/>
      <c r="D2" s="466"/>
      <c r="E2" s="466"/>
      <c r="F2" s="466"/>
      <c r="G2" s="467"/>
    </row>
    <row r="3" spans="1:8" s="9" customFormat="1" ht="129.65" customHeight="1">
      <c r="A3" s="10"/>
      <c r="B3" s="468" t="s">
        <v>119</v>
      </c>
      <c r="C3" s="401"/>
      <c r="D3" s="401"/>
      <c r="E3" s="401"/>
      <c r="F3" s="401"/>
      <c r="G3" s="469"/>
    </row>
    <row r="4" spans="1:8" s="9" customFormat="1" ht="35.9" customHeight="1">
      <c r="A4" s="10"/>
      <c r="B4" s="470"/>
      <c r="C4" s="404"/>
      <c r="D4" s="404"/>
      <c r="E4" s="404"/>
      <c r="F4" s="404"/>
      <c r="G4" s="471"/>
    </row>
    <row r="5" spans="1:8" s="9" customFormat="1" ht="54.65" customHeight="1">
      <c r="A5" s="10"/>
      <c r="B5" s="472" t="s">
        <v>3</v>
      </c>
      <c r="C5" s="407"/>
      <c r="D5" s="408" t="s">
        <v>4</v>
      </c>
      <c r="E5" s="408"/>
      <c r="F5" s="408"/>
      <c r="G5" s="473"/>
    </row>
    <row r="6" spans="1:8" s="9" customFormat="1" ht="77" customHeight="1">
      <c r="A6" s="10"/>
      <c r="B6" s="472" t="s">
        <v>5</v>
      </c>
      <c r="C6" s="407"/>
      <c r="D6" s="410"/>
      <c r="E6" s="410"/>
      <c r="F6" s="410"/>
      <c r="G6" s="478"/>
    </row>
    <row r="7" spans="1:8" s="9" customFormat="1" ht="52.4" customHeight="1">
      <c r="A7" s="10"/>
      <c r="B7" s="472" t="s">
        <v>7</v>
      </c>
      <c r="C7" s="407"/>
      <c r="D7" s="412"/>
      <c r="E7" s="412"/>
      <c r="F7" s="412"/>
      <c r="G7" s="479"/>
    </row>
    <row r="8" spans="1:8" s="9" customFormat="1" ht="52.65" customHeight="1">
      <c r="A8" s="10"/>
      <c r="B8" s="474" t="s">
        <v>8</v>
      </c>
      <c r="C8" s="415"/>
      <c r="D8" s="415"/>
      <c r="E8" s="415"/>
      <c r="F8" s="416"/>
      <c r="G8" s="28" t="s">
        <v>27</v>
      </c>
    </row>
    <row r="9" spans="1:8" s="9" customFormat="1" ht="27" customHeight="1">
      <c r="A9" s="10"/>
      <c r="B9" s="475"/>
      <c r="C9" s="393"/>
      <c r="D9" s="394"/>
      <c r="E9" s="11" t="s">
        <v>9</v>
      </c>
      <c r="F9" s="12" t="s">
        <v>10</v>
      </c>
      <c r="G9" s="29" t="s">
        <v>11</v>
      </c>
    </row>
    <row r="10" spans="1:8" s="9" customFormat="1" ht="13.25" customHeight="1">
      <c r="A10" s="10"/>
      <c r="B10" s="476"/>
      <c r="C10" s="396"/>
      <c r="D10" s="396"/>
      <c r="E10" s="13" t="s">
        <v>2</v>
      </c>
      <c r="F10" s="13" t="s">
        <v>26</v>
      </c>
      <c r="G10" s="30" t="s">
        <v>31</v>
      </c>
      <c r="H10" s="14"/>
    </row>
    <row r="11" spans="1:8" s="14" customFormat="1" ht="13.25" customHeight="1">
      <c r="A11" s="10"/>
      <c r="B11" s="472" t="s">
        <v>12</v>
      </c>
      <c r="C11" s="407"/>
      <c r="D11" s="477"/>
      <c r="E11" s="15" t="s">
        <v>13</v>
      </c>
      <c r="F11" s="480" t="s">
        <v>80</v>
      </c>
      <c r="G11" s="482" t="s">
        <v>14</v>
      </c>
    </row>
    <row r="12" spans="1:8" s="9" customFormat="1" ht="38" customHeight="1">
      <c r="A12" s="10"/>
      <c r="B12" s="484" t="s">
        <v>15</v>
      </c>
      <c r="C12" s="485"/>
      <c r="D12" s="486"/>
      <c r="E12" s="62">
        <v>23314</v>
      </c>
      <c r="F12" s="481"/>
      <c r="G12" s="483"/>
    </row>
    <row r="13" spans="1:8" s="9" customFormat="1">
      <c r="A13" s="10"/>
      <c r="B13" s="107"/>
      <c r="C13" s="63"/>
      <c r="D13" s="63"/>
      <c r="E13" s="64"/>
      <c r="F13" s="65"/>
      <c r="G13" s="66"/>
    </row>
    <row r="14" spans="1:8" s="9" customFormat="1">
      <c r="A14" s="10"/>
      <c r="B14" s="107"/>
      <c r="C14" s="63"/>
      <c r="D14" s="63"/>
      <c r="E14" s="64"/>
      <c r="F14" s="65"/>
      <c r="G14" s="66"/>
    </row>
    <row r="15" spans="1:8" s="9" customFormat="1">
      <c r="A15" s="10"/>
      <c r="B15" s="107"/>
      <c r="C15" s="63"/>
      <c r="D15" s="63"/>
      <c r="E15" s="64"/>
      <c r="F15" s="65"/>
      <c r="G15" s="66"/>
    </row>
    <row r="16" spans="1:8" s="9" customFormat="1">
      <c r="A16" s="10"/>
      <c r="B16" s="107"/>
      <c r="C16" s="63"/>
      <c r="D16" s="63"/>
      <c r="E16" s="64"/>
      <c r="F16" s="65"/>
      <c r="G16" s="66"/>
    </row>
    <row r="17" spans="1:11" s="9" customFormat="1">
      <c r="A17" s="10"/>
      <c r="B17" s="107"/>
      <c r="C17" s="63"/>
      <c r="D17" s="63"/>
      <c r="E17" s="64"/>
      <c r="F17" s="65"/>
      <c r="G17" s="66"/>
    </row>
    <row r="18" spans="1:11" s="9" customFormat="1" ht="14.4" customHeight="1">
      <c r="A18" s="10"/>
      <c r="B18" s="447" t="s">
        <v>16</v>
      </c>
      <c r="C18" s="448"/>
      <c r="D18" s="448"/>
      <c r="E18" s="448"/>
      <c r="F18" s="448"/>
      <c r="G18" s="449"/>
    </row>
    <row r="19" spans="1:11" s="9" customFormat="1" ht="21.75" customHeight="1">
      <c r="A19" s="10"/>
      <c r="B19" s="450" t="s">
        <v>33</v>
      </c>
      <c r="C19" s="451"/>
      <c r="D19" s="451"/>
      <c r="E19" s="451"/>
      <c r="F19" s="451"/>
      <c r="G19" s="452"/>
    </row>
    <row r="20" spans="1:11" s="9" customFormat="1" ht="13.25" customHeight="1">
      <c r="A20" s="10"/>
      <c r="B20" s="108" t="s">
        <v>17</v>
      </c>
      <c r="C20" s="16" t="s">
        <v>18</v>
      </c>
      <c r="D20" s="453" t="s">
        <v>19</v>
      </c>
      <c r="E20" s="454"/>
      <c r="F20" s="454"/>
      <c r="G20" s="455"/>
    </row>
    <row r="21" spans="1:11" s="9" customFormat="1" ht="13.4" customHeight="1">
      <c r="A21" s="10"/>
      <c r="B21" s="109">
        <v>45524</v>
      </c>
      <c r="C21" s="35" t="s">
        <v>20</v>
      </c>
      <c r="D21" s="456" t="s">
        <v>21</v>
      </c>
      <c r="E21" s="457"/>
      <c r="F21" s="457"/>
      <c r="G21" s="458"/>
    </row>
    <row r="22" spans="1:11" s="9" customFormat="1" ht="13.4" customHeight="1">
      <c r="A22" s="10"/>
      <c r="B22" s="109">
        <v>45572</v>
      </c>
      <c r="C22" s="35" t="s">
        <v>77</v>
      </c>
      <c r="D22" s="456" t="s">
        <v>79</v>
      </c>
      <c r="E22" s="457"/>
      <c r="F22" s="457"/>
      <c r="G22" s="458"/>
    </row>
    <row r="23" spans="1:11" s="9" customFormat="1" ht="13.4" customHeight="1">
      <c r="A23" s="10"/>
      <c r="B23" s="109">
        <v>45644</v>
      </c>
      <c r="C23" s="35" t="s">
        <v>78</v>
      </c>
      <c r="D23" s="456" t="s">
        <v>81</v>
      </c>
      <c r="E23" s="457"/>
      <c r="F23" s="457"/>
      <c r="G23" s="458"/>
    </row>
    <row r="24" spans="1:11" s="9" customFormat="1" ht="12.9" customHeight="1">
      <c r="A24" s="10"/>
      <c r="B24" s="110"/>
      <c r="C24" s="36"/>
      <c r="D24" s="459"/>
      <c r="E24" s="460"/>
      <c r="F24" s="460"/>
      <c r="G24" s="461"/>
    </row>
    <row r="25" spans="1:11" s="9" customFormat="1" ht="13.4" customHeight="1" thickBot="1">
      <c r="A25" s="10"/>
      <c r="B25" s="111"/>
      <c r="C25" s="37"/>
      <c r="D25" s="37"/>
      <c r="E25" s="37"/>
      <c r="F25" s="37"/>
      <c r="G25" s="38"/>
      <c r="H25" s="17"/>
      <c r="I25" s="17"/>
      <c r="J25" s="17"/>
      <c r="K25" s="17"/>
    </row>
    <row r="26" spans="1:11" s="17" customFormat="1" ht="14">
      <c r="A26" s="10"/>
      <c r="B26" s="18"/>
      <c r="D26" s="19"/>
      <c r="G26" s="31"/>
    </row>
    <row r="27" spans="1:11" s="17" customFormat="1" ht="17.5">
      <c r="A27" s="10"/>
      <c r="B27" s="418" t="s">
        <v>22</v>
      </c>
      <c r="C27" s="418"/>
      <c r="D27" s="418"/>
      <c r="E27" s="418"/>
      <c r="F27" s="418"/>
      <c r="G27" s="418"/>
    </row>
    <row r="28" spans="1:11" s="17" customFormat="1" ht="15.65" customHeight="1">
      <c r="A28" s="10"/>
      <c r="B28" s="21" t="s">
        <v>0</v>
      </c>
      <c r="C28" s="430" t="s">
        <v>23</v>
      </c>
      <c r="D28" s="430"/>
      <c r="E28" s="430"/>
      <c r="F28" s="431" t="s">
        <v>24</v>
      </c>
      <c r="G28" s="431"/>
    </row>
    <row r="29" spans="1:11" s="17" customFormat="1" ht="14">
      <c r="B29" s="20"/>
      <c r="C29" s="433" t="s">
        <v>59</v>
      </c>
      <c r="D29" s="433"/>
      <c r="E29" s="433"/>
      <c r="F29" s="443"/>
      <c r="G29" s="443"/>
    </row>
    <row r="30" spans="1:11" s="17" customFormat="1" ht="14.4" customHeight="1">
      <c r="B30" s="423" t="s">
        <v>69</v>
      </c>
      <c r="C30" s="423"/>
      <c r="D30" s="423"/>
      <c r="E30" s="423"/>
      <c r="F30" s="424">
        <f>G83</f>
        <v>0</v>
      </c>
      <c r="G30" s="424"/>
    </row>
    <row r="31" spans="1:11" s="17" customFormat="1" ht="14.4" customHeight="1">
      <c r="B31" s="423" t="s">
        <v>67</v>
      </c>
      <c r="C31" s="423"/>
      <c r="D31" s="423"/>
      <c r="E31" s="423"/>
      <c r="F31" s="424">
        <f>F30*0.1</f>
        <v>0</v>
      </c>
      <c r="G31" s="424"/>
    </row>
    <row r="32" spans="1:11" s="17" customFormat="1" ht="14.4" customHeight="1">
      <c r="B32" s="445" t="s">
        <v>25</v>
      </c>
      <c r="C32" s="445"/>
      <c r="D32" s="445"/>
      <c r="E32" s="445"/>
      <c r="F32" s="446">
        <f>F31+F30</f>
        <v>0</v>
      </c>
      <c r="G32" s="446"/>
    </row>
    <row r="33" spans="2:7" s="17" customFormat="1" ht="11.4" customHeight="1">
      <c r="B33" s="18"/>
      <c r="D33" s="19"/>
      <c r="G33" s="31"/>
    </row>
    <row r="34" spans="2:7" s="17" customFormat="1" ht="17.5">
      <c r="B34" s="444" t="s">
        <v>28</v>
      </c>
      <c r="C34" s="444"/>
      <c r="D34" s="444"/>
      <c r="E34" s="444"/>
      <c r="F34" s="444"/>
      <c r="G34" s="444"/>
    </row>
    <row r="35" spans="2:7" s="17" customFormat="1" ht="15.65" customHeight="1">
      <c r="B35" s="21" t="s">
        <v>0</v>
      </c>
      <c r="C35" s="22" t="s">
        <v>23</v>
      </c>
      <c r="D35" s="23" t="s">
        <v>1</v>
      </c>
      <c r="E35" s="24" t="s">
        <v>29</v>
      </c>
      <c r="F35" s="23" t="s">
        <v>30</v>
      </c>
      <c r="G35" s="32" t="s">
        <v>24</v>
      </c>
    </row>
    <row r="36" spans="2:7" s="17" customFormat="1" ht="6.65" customHeight="1">
      <c r="B36" s="25"/>
      <c r="C36" s="25"/>
      <c r="D36" s="26"/>
      <c r="E36" s="27"/>
      <c r="F36" s="27"/>
      <c r="G36" s="33"/>
    </row>
    <row r="37" spans="2:7" s="17" customFormat="1" ht="15">
      <c r="B37" s="44"/>
      <c r="C37" s="45" t="s">
        <v>34</v>
      </c>
      <c r="D37" s="46"/>
      <c r="E37" s="47"/>
      <c r="F37" s="48"/>
      <c r="G37" s="49"/>
    </row>
    <row r="38" spans="2:7" ht="28.5" customHeight="1">
      <c r="B38" s="77"/>
      <c r="C38" s="93" t="s">
        <v>60</v>
      </c>
      <c r="D38" s="94"/>
      <c r="E38" s="94"/>
      <c r="F38" s="94"/>
      <c r="G38" s="94"/>
    </row>
    <row r="39" spans="2:7" ht="42.75" customHeight="1">
      <c r="B39" s="78"/>
      <c r="C39" s="95" t="s">
        <v>61</v>
      </c>
      <c r="D39" s="95"/>
      <c r="E39" s="95"/>
      <c r="F39" s="95"/>
      <c r="G39" s="95"/>
    </row>
    <row r="40" spans="2:7" ht="18" customHeight="1">
      <c r="B40" s="79">
        <v>1</v>
      </c>
      <c r="C40" s="67" t="s">
        <v>35</v>
      </c>
      <c r="D40" s="50"/>
      <c r="E40" s="50"/>
      <c r="F40" s="132"/>
      <c r="G40" s="80"/>
    </row>
    <row r="41" spans="2:7" ht="87" customHeight="1">
      <c r="B41" s="130"/>
      <c r="C41" s="131" t="s">
        <v>36</v>
      </c>
      <c r="D41" s="131" t="s">
        <v>37</v>
      </c>
      <c r="E41" s="131" t="s">
        <v>37</v>
      </c>
      <c r="F41" s="131" t="s">
        <v>37</v>
      </c>
      <c r="G41" s="131" t="s">
        <v>37</v>
      </c>
    </row>
    <row r="42" spans="2:7" ht="14.5">
      <c r="B42" s="81"/>
      <c r="C42" s="71" t="s">
        <v>38</v>
      </c>
      <c r="D42" s="69"/>
      <c r="E42" s="68"/>
      <c r="F42" s="82"/>
      <c r="G42" s="82"/>
    </row>
    <row r="43" spans="2:7" ht="15.75" customHeight="1">
      <c r="B43" s="112">
        <v>1.1000000000000001</v>
      </c>
      <c r="C43" s="72" t="s">
        <v>39</v>
      </c>
      <c r="D43" s="70"/>
      <c r="E43" s="51" t="s">
        <v>37</v>
      </c>
      <c r="F43" s="83"/>
      <c r="G43" s="83"/>
    </row>
    <row r="44" spans="2:7" ht="14.5">
      <c r="B44" s="84"/>
      <c r="C44" s="72" t="s">
        <v>40</v>
      </c>
      <c r="D44" s="70" t="s">
        <v>41</v>
      </c>
      <c r="E44" s="51">
        <v>30</v>
      </c>
      <c r="F44" s="85"/>
      <c r="G44" s="85">
        <f>F44*E44</f>
        <v>0</v>
      </c>
    </row>
    <row r="45" spans="2:7" ht="18.649999999999999" customHeight="1">
      <c r="B45" s="113">
        <v>2</v>
      </c>
      <c r="C45" s="73" t="s">
        <v>58</v>
      </c>
      <c r="D45" s="75"/>
      <c r="E45" s="68"/>
      <c r="F45" s="82"/>
      <c r="G45" s="82"/>
    </row>
    <row r="46" spans="2:7" ht="43.5">
      <c r="B46" s="114">
        <v>2.1</v>
      </c>
      <c r="C46" s="74" t="s">
        <v>68</v>
      </c>
      <c r="D46" s="76"/>
      <c r="E46" s="51"/>
      <c r="F46" s="76"/>
      <c r="G46" s="83"/>
    </row>
    <row r="47" spans="2:7" ht="20.25" customHeight="1">
      <c r="B47" s="114"/>
      <c r="C47" s="74" t="s">
        <v>42</v>
      </c>
      <c r="D47" s="76" t="s">
        <v>43</v>
      </c>
      <c r="E47" s="51">
        <v>38</v>
      </c>
      <c r="F47" s="136"/>
      <c r="G47" s="85">
        <f>F47*E47</f>
        <v>0</v>
      </c>
    </row>
    <row r="48" spans="2:7" ht="14.5">
      <c r="B48" s="115">
        <v>3</v>
      </c>
      <c r="C48" s="103" t="s">
        <v>44</v>
      </c>
      <c r="D48" s="102"/>
      <c r="E48" s="102"/>
      <c r="F48" s="102"/>
      <c r="G48" s="102"/>
    </row>
    <row r="49" spans="2:7" ht="48" customHeight="1">
      <c r="B49" s="116">
        <v>3.1</v>
      </c>
      <c r="C49" s="74" t="s">
        <v>134</v>
      </c>
      <c r="D49" s="86"/>
      <c r="E49" s="86"/>
      <c r="F49" s="86"/>
      <c r="G49" s="86"/>
    </row>
    <row r="50" spans="2:7" ht="130.5">
      <c r="B50" s="116"/>
      <c r="C50" s="104" t="s">
        <v>62</v>
      </c>
      <c r="D50" s="76"/>
      <c r="E50" s="87"/>
      <c r="F50" s="87"/>
      <c r="G50" s="87"/>
    </row>
    <row r="51" spans="2:7" ht="14.5">
      <c r="B51" s="117"/>
      <c r="C51" s="52" t="s">
        <v>45</v>
      </c>
      <c r="D51" s="51" t="s">
        <v>1</v>
      </c>
      <c r="E51" s="51">
        <v>1</v>
      </c>
      <c r="F51" s="135"/>
      <c r="G51" s="85">
        <f>F51*E51</f>
        <v>0</v>
      </c>
    </row>
    <row r="52" spans="2:7" ht="14.5">
      <c r="B52" s="115">
        <v>4</v>
      </c>
      <c r="C52" s="127" t="s">
        <v>63</v>
      </c>
      <c r="D52" s="123"/>
      <c r="E52" s="123"/>
      <c r="F52" s="124"/>
      <c r="G52" s="125"/>
    </row>
    <row r="53" spans="2:7" ht="31.25" customHeight="1">
      <c r="B53" s="116"/>
      <c r="C53" s="128" t="s">
        <v>46</v>
      </c>
      <c r="D53" s="126"/>
      <c r="E53" s="122"/>
      <c r="F53" s="121"/>
      <c r="G53" s="126"/>
    </row>
    <row r="54" spans="2:7" ht="29">
      <c r="B54" s="116">
        <v>4.0999999999999996</v>
      </c>
      <c r="C54" s="53" t="s">
        <v>47</v>
      </c>
      <c r="D54" s="54"/>
      <c r="E54" s="55"/>
      <c r="F54" s="106"/>
      <c r="G54" s="120"/>
    </row>
    <row r="55" spans="2:7" ht="29">
      <c r="B55" s="116"/>
      <c r="C55" s="56" t="s">
        <v>66</v>
      </c>
      <c r="D55" s="57" t="s">
        <v>43</v>
      </c>
      <c r="E55" s="58">
        <v>1</v>
      </c>
      <c r="F55" s="137"/>
      <c r="G55" s="105">
        <f>F55*E55</f>
        <v>0</v>
      </c>
    </row>
    <row r="56" spans="2:7" ht="20.25" customHeight="1">
      <c r="B56" s="116">
        <v>4.2</v>
      </c>
      <c r="C56" s="53" t="s">
        <v>48</v>
      </c>
      <c r="D56" s="57"/>
      <c r="E56" s="58"/>
      <c r="F56" s="106"/>
      <c r="G56" s="120"/>
    </row>
    <row r="57" spans="2:7" ht="29">
      <c r="B57" s="116"/>
      <c r="C57" s="56" t="s">
        <v>66</v>
      </c>
      <c r="D57" s="57" t="s">
        <v>43</v>
      </c>
      <c r="E57" s="58">
        <v>2</v>
      </c>
      <c r="F57" s="137"/>
      <c r="G57" s="105">
        <f>F57*E57</f>
        <v>0</v>
      </c>
    </row>
    <row r="58" spans="2:7" ht="14.5">
      <c r="B58" s="116">
        <v>4.3</v>
      </c>
      <c r="C58" s="53" t="s">
        <v>49</v>
      </c>
      <c r="D58" s="57"/>
      <c r="E58" s="58"/>
      <c r="F58" s="106"/>
      <c r="G58" s="120"/>
    </row>
    <row r="59" spans="2:7" ht="29">
      <c r="B59" s="116"/>
      <c r="C59" s="56" t="s">
        <v>66</v>
      </c>
      <c r="D59" s="57" t="s">
        <v>43</v>
      </c>
      <c r="E59" s="58">
        <v>1</v>
      </c>
      <c r="F59" s="137"/>
      <c r="G59" s="105">
        <f>F59*E59</f>
        <v>0</v>
      </c>
    </row>
    <row r="60" spans="2:7" ht="14.5">
      <c r="B60" s="116">
        <v>4.4000000000000004</v>
      </c>
      <c r="C60" s="53" t="s">
        <v>50</v>
      </c>
      <c r="D60" s="57"/>
      <c r="E60" s="58"/>
      <c r="F60" s="106"/>
      <c r="G60" s="120"/>
    </row>
    <row r="61" spans="2:7" ht="29">
      <c r="B61" s="116"/>
      <c r="C61" s="56" t="s">
        <v>66</v>
      </c>
      <c r="D61" s="57" t="s">
        <v>43</v>
      </c>
      <c r="E61" s="58">
        <v>2</v>
      </c>
      <c r="F61" s="137"/>
      <c r="G61" s="105">
        <f>F61*E61</f>
        <v>0</v>
      </c>
    </row>
    <row r="62" spans="2:7" ht="14.5">
      <c r="B62" s="116">
        <v>4.5</v>
      </c>
      <c r="C62" s="53" t="s">
        <v>71</v>
      </c>
      <c r="D62" s="57"/>
      <c r="E62" s="58"/>
      <c r="F62" s="106"/>
      <c r="G62" s="120"/>
    </row>
    <row r="63" spans="2:7" ht="14.5">
      <c r="B63" s="116"/>
      <c r="C63" s="56" t="s">
        <v>51</v>
      </c>
      <c r="D63" s="57"/>
      <c r="E63" s="58"/>
      <c r="F63" s="106"/>
      <c r="G63" s="120"/>
    </row>
    <row r="64" spans="2:7" ht="29">
      <c r="B64" s="116"/>
      <c r="C64" s="56" t="s">
        <v>64</v>
      </c>
      <c r="D64" s="57" t="s">
        <v>1</v>
      </c>
      <c r="E64" s="58">
        <v>5</v>
      </c>
      <c r="F64" s="137"/>
      <c r="G64" s="105">
        <f>F64*E64</f>
        <v>0</v>
      </c>
    </row>
    <row r="65" spans="2:7" ht="14.5">
      <c r="B65" s="116"/>
      <c r="C65" s="56" t="s">
        <v>72</v>
      </c>
      <c r="D65" s="57"/>
      <c r="E65" s="58"/>
      <c r="F65" s="137"/>
      <c r="G65" s="105"/>
    </row>
    <row r="66" spans="2:7" ht="14.5">
      <c r="B66" s="116"/>
      <c r="C66" s="56" t="s">
        <v>73</v>
      </c>
      <c r="D66" s="57" t="s">
        <v>43</v>
      </c>
      <c r="E66" s="58">
        <v>1</v>
      </c>
      <c r="F66" s="137"/>
      <c r="G66" s="105">
        <f>F66*E66</f>
        <v>0</v>
      </c>
    </row>
    <row r="67" spans="2:7" ht="14.5">
      <c r="B67" s="116">
        <v>4.5999999999999996</v>
      </c>
      <c r="C67" s="53" t="s">
        <v>52</v>
      </c>
      <c r="D67" s="57"/>
      <c r="E67" s="58"/>
      <c r="F67" s="106"/>
      <c r="G67" s="120"/>
    </row>
    <row r="68" spans="2:7" ht="29">
      <c r="B68" s="116"/>
      <c r="C68" s="56" t="s">
        <v>64</v>
      </c>
      <c r="D68" s="57" t="s">
        <v>1</v>
      </c>
      <c r="E68" s="58">
        <v>38</v>
      </c>
      <c r="F68" s="137"/>
      <c r="G68" s="105">
        <f>F68*E68</f>
        <v>0</v>
      </c>
    </row>
    <row r="69" spans="2:7" ht="14.5">
      <c r="B69" s="116">
        <v>4.7</v>
      </c>
      <c r="C69" s="53" t="s">
        <v>74</v>
      </c>
      <c r="D69" s="57"/>
      <c r="E69" s="58"/>
      <c r="F69" s="106"/>
      <c r="G69" s="120"/>
    </row>
    <row r="70" spans="2:7" ht="14.5">
      <c r="B70" s="116"/>
      <c r="C70" s="56" t="s">
        <v>75</v>
      </c>
      <c r="D70" s="57" t="s">
        <v>1</v>
      </c>
      <c r="E70" s="58">
        <v>38</v>
      </c>
      <c r="F70" s="137"/>
      <c r="G70" s="105">
        <f>F70*E70</f>
        <v>0</v>
      </c>
    </row>
    <row r="71" spans="2:7" ht="14.5">
      <c r="B71" s="116"/>
      <c r="C71" s="56" t="s">
        <v>76</v>
      </c>
      <c r="D71" s="57" t="s">
        <v>1</v>
      </c>
      <c r="E71" s="58">
        <v>38</v>
      </c>
      <c r="F71" s="137"/>
      <c r="G71" s="105">
        <f>F71*E71</f>
        <v>0</v>
      </c>
    </row>
    <row r="72" spans="2:7" ht="14.5">
      <c r="B72" s="116">
        <v>4.8</v>
      </c>
      <c r="C72" s="53" t="s">
        <v>53</v>
      </c>
      <c r="D72" s="57"/>
      <c r="E72" s="58"/>
      <c r="F72" s="106"/>
      <c r="G72" s="120"/>
    </row>
    <row r="73" spans="2:7" ht="14.5">
      <c r="B73" s="116"/>
      <c r="C73" s="56" t="s">
        <v>65</v>
      </c>
      <c r="D73" s="57"/>
      <c r="E73" s="58"/>
      <c r="F73" s="106"/>
      <c r="G73" s="105"/>
    </row>
    <row r="74" spans="2:7" ht="14.5">
      <c r="B74" s="116"/>
      <c r="C74" s="56" t="s">
        <v>57</v>
      </c>
      <c r="D74" s="57" t="s">
        <v>43</v>
      </c>
      <c r="E74" s="58">
        <v>1</v>
      </c>
      <c r="F74" s="137"/>
      <c r="G74" s="105">
        <f>F74*E74</f>
        <v>0</v>
      </c>
    </row>
    <row r="75" spans="2:7" ht="14.5">
      <c r="B75" s="133">
        <v>4.9000000000000004</v>
      </c>
      <c r="C75" s="88" t="s">
        <v>54</v>
      </c>
      <c r="D75" s="59"/>
      <c r="E75" s="118"/>
      <c r="F75" s="82"/>
      <c r="G75" s="119"/>
    </row>
    <row r="76" spans="2:7" ht="29">
      <c r="B76" s="116"/>
      <c r="C76" s="89" t="s">
        <v>135</v>
      </c>
      <c r="D76" s="59"/>
      <c r="E76" s="118"/>
      <c r="F76" s="106"/>
      <c r="G76" s="120"/>
    </row>
    <row r="77" spans="2:7" ht="14.5">
      <c r="B77" s="116"/>
      <c r="C77" s="56" t="s">
        <v>57</v>
      </c>
      <c r="D77" s="57" t="s">
        <v>43</v>
      </c>
      <c r="E77" s="58">
        <v>1</v>
      </c>
      <c r="F77" s="137"/>
      <c r="G77" s="105">
        <f>F77*E77</f>
        <v>0</v>
      </c>
    </row>
    <row r="78" spans="2:7" ht="14.5">
      <c r="B78" s="116"/>
      <c r="C78" s="61"/>
      <c r="D78" s="59"/>
      <c r="E78" s="60"/>
      <c r="F78" s="106"/>
      <c r="G78" s="120"/>
    </row>
    <row r="79" spans="2:7" ht="14.5">
      <c r="B79" s="134">
        <v>4.0999999999999996</v>
      </c>
      <c r="C79" s="90" t="s">
        <v>55</v>
      </c>
      <c r="D79" s="57"/>
      <c r="E79" s="58"/>
      <c r="F79" s="106"/>
      <c r="G79" s="120"/>
    </row>
    <row r="80" spans="2:7" ht="29">
      <c r="B80" s="116"/>
      <c r="C80" s="91" t="s">
        <v>56</v>
      </c>
      <c r="D80" s="57"/>
      <c r="E80" s="58"/>
      <c r="F80" s="106"/>
      <c r="G80" s="120"/>
    </row>
    <row r="81" spans="2:7" ht="14.5">
      <c r="B81" s="116"/>
      <c r="C81" s="56" t="s">
        <v>57</v>
      </c>
      <c r="D81" s="57" t="s">
        <v>43</v>
      </c>
      <c r="E81" s="58">
        <v>1</v>
      </c>
      <c r="F81" s="137"/>
      <c r="G81" s="105">
        <f>F81*E81</f>
        <v>0</v>
      </c>
    </row>
    <row r="82" spans="2:7" ht="14.5">
      <c r="B82" s="117"/>
      <c r="C82" s="129"/>
      <c r="D82" s="59"/>
      <c r="E82" s="60"/>
      <c r="F82" s="106"/>
      <c r="G82" s="120"/>
    </row>
    <row r="83" spans="2:7" ht="14.5">
      <c r="B83" s="439" t="s">
        <v>70</v>
      </c>
      <c r="C83" s="440"/>
      <c r="D83" s="441"/>
      <c r="E83" s="441"/>
      <c r="F83" s="442"/>
      <c r="G83" s="96">
        <f>SUM(G42:G82)</f>
        <v>0</v>
      </c>
    </row>
    <row r="84" spans="2:7" ht="14.5">
      <c r="B84" s="97"/>
      <c r="C84" s="92"/>
      <c r="D84" s="98"/>
      <c r="E84" s="99"/>
      <c r="F84" s="100"/>
      <c r="G84" s="101"/>
    </row>
    <row r="85" spans="2:7" ht="14.5">
      <c r="B85" s="97"/>
      <c r="C85" s="92"/>
      <c r="D85" s="98"/>
      <c r="E85" s="99"/>
      <c r="F85" s="100"/>
      <c r="G85" s="101"/>
    </row>
    <row r="86" spans="2:7" ht="14.5">
      <c r="B86" s="97"/>
      <c r="C86" s="92"/>
      <c r="D86" s="98"/>
      <c r="E86" s="99"/>
      <c r="F86" s="100"/>
      <c r="G86" s="101"/>
    </row>
    <row r="87" spans="2:7" ht="14.5">
      <c r="B87" s="97"/>
      <c r="C87" s="92"/>
      <c r="D87" s="98"/>
      <c r="E87" s="99"/>
      <c r="F87" s="100"/>
      <c r="G87" s="101"/>
    </row>
    <row r="88" spans="2:7" ht="14.5">
      <c r="B88" s="97"/>
      <c r="C88" s="92"/>
      <c r="D88" s="98"/>
      <c r="E88" s="99"/>
      <c r="F88" s="100"/>
      <c r="G88" s="101"/>
    </row>
    <row r="89" spans="2:7" ht="14.5">
      <c r="B89" s="97"/>
      <c r="C89" s="92"/>
      <c r="D89" s="98"/>
      <c r="E89" s="99"/>
      <c r="F89" s="100"/>
      <c r="G89" s="101"/>
    </row>
    <row r="90" spans="2:7" ht="14.5">
      <c r="B90" s="97"/>
      <c r="C90" s="92"/>
      <c r="D90" s="98"/>
      <c r="E90" s="99"/>
      <c r="F90" s="100"/>
      <c r="G90" s="101"/>
    </row>
    <row r="91" spans="2:7" ht="14.5">
      <c r="B91" s="97"/>
      <c r="C91" s="92"/>
      <c r="D91" s="98"/>
      <c r="E91" s="99"/>
      <c r="F91" s="100"/>
      <c r="G91" s="101"/>
    </row>
    <row r="92" spans="2:7" ht="14.5">
      <c r="B92" s="97"/>
      <c r="C92" s="92"/>
      <c r="D92" s="98"/>
      <c r="E92" s="99"/>
      <c r="F92" s="100"/>
      <c r="G92" s="101"/>
    </row>
    <row r="93" spans="2:7" ht="14.5">
      <c r="B93" s="97"/>
      <c r="C93" s="92"/>
      <c r="D93" s="98"/>
      <c r="E93" s="99"/>
      <c r="F93" s="100"/>
      <c r="G93" s="101"/>
    </row>
    <row r="94" spans="2:7" ht="14.5">
      <c r="B94" s="97"/>
      <c r="C94" s="92"/>
      <c r="D94" s="98"/>
      <c r="E94" s="99"/>
      <c r="F94" s="100"/>
      <c r="G94" s="101"/>
    </row>
    <row r="95" spans="2:7" ht="14.5">
      <c r="B95" s="97"/>
      <c r="C95" s="92"/>
      <c r="D95" s="98"/>
      <c r="E95" s="99"/>
      <c r="F95" s="100"/>
      <c r="G95" s="101"/>
    </row>
    <row r="96" spans="2:7" ht="14.5">
      <c r="B96" s="97"/>
      <c r="C96" s="92"/>
      <c r="D96" s="98"/>
      <c r="E96" s="99"/>
      <c r="F96" s="100"/>
      <c r="G96" s="101"/>
    </row>
    <row r="97" spans="2:7" ht="14.5">
      <c r="B97" s="97"/>
      <c r="C97" s="92"/>
      <c r="D97" s="98"/>
      <c r="E97" s="99"/>
      <c r="F97" s="100"/>
      <c r="G97" s="101"/>
    </row>
    <row r="98" spans="2:7" ht="14.5">
      <c r="B98" s="97"/>
      <c r="C98" s="92"/>
      <c r="D98" s="98"/>
      <c r="E98" s="99"/>
      <c r="F98" s="100"/>
      <c r="G98" s="101"/>
    </row>
    <row r="99" spans="2:7" ht="14.5">
      <c r="B99" s="97"/>
      <c r="C99" s="92"/>
      <c r="D99" s="98"/>
      <c r="E99" s="99"/>
      <c r="F99" s="100"/>
      <c r="G99" s="101"/>
    </row>
    <row r="100" spans="2:7" ht="14.5">
      <c r="B100" s="97"/>
      <c r="C100" s="92"/>
      <c r="D100" s="98"/>
      <c r="E100" s="99"/>
      <c r="F100" s="100"/>
      <c r="G100" s="101"/>
    </row>
    <row r="101" spans="2:7" ht="14.5">
      <c r="B101" s="97"/>
      <c r="C101" s="92"/>
      <c r="D101" s="98"/>
      <c r="E101" s="99"/>
      <c r="F101" s="100"/>
      <c r="G101" s="101"/>
    </row>
    <row r="102" spans="2:7" ht="14.5">
      <c r="B102" s="97"/>
      <c r="C102" s="92"/>
      <c r="D102" s="98"/>
      <c r="E102" s="99"/>
      <c r="F102" s="100"/>
      <c r="G102" s="101"/>
    </row>
    <row r="103" spans="2:7" ht="14.5">
      <c r="B103" s="97"/>
      <c r="C103" s="92"/>
      <c r="D103" s="98"/>
      <c r="E103" s="99"/>
      <c r="F103" s="100"/>
      <c r="G103" s="101"/>
    </row>
    <row r="104" spans="2:7" ht="14.5">
      <c r="B104" s="97"/>
      <c r="C104" s="92"/>
      <c r="D104" s="98"/>
      <c r="E104" s="99"/>
      <c r="F104" s="100"/>
      <c r="G104" s="101"/>
    </row>
    <row r="105" spans="2:7" ht="14.5">
      <c r="B105" s="97"/>
      <c r="C105" s="92"/>
      <c r="D105" s="98"/>
      <c r="E105" s="99"/>
      <c r="F105" s="100"/>
      <c r="G105" s="101"/>
    </row>
    <row r="106" spans="2:7" ht="14.5">
      <c r="B106" s="97"/>
      <c r="C106" s="92"/>
      <c r="D106" s="98"/>
      <c r="E106" s="99"/>
      <c r="F106" s="100"/>
      <c r="G106" s="101"/>
    </row>
    <row r="107" spans="2:7" ht="14.5">
      <c r="B107" s="97"/>
      <c r="C107" s="92"/>
      <c r="D107" s="98"/>
      <c r="E107" s="99"/>
      <c r="F107" s="100"/>
      <c r="G107" s="101"/>
    </row>
    <row r="108" spans="2:7" ht="14.5">
      <c r="B108" s="97"/>
      <c r="C108" s="92"/>
      <c r="D108" s="98"/>
      <c r="E108" s="99"/>
      <c r="F108" s="100"/>
      <c r="G108" s="101"/>
    </row>
    <row r="109" spans="2:7" ht="14.5">
      <c r="B109" s="97"/>
      <c r="C109" s="92"/>
      <c r="D109" s="98"/>
      <c r="E109" s="99"/>
      <c r="F109" s="100"/>
      <c r="G109" s="101"/>
    </row>
    <row r="110" spans="2:7" ht="14.5">
      <c r="B110" s="97"/>
      <c r="C110" s="92"/>
      <c r="D110" s="98"/>
      <c r="E110" s="99"/>
      <c r="F110" s="100"/>
      <c r="G110" s="101"/>
    </row>
    <row r="111" spans="2:7" ht="14.5">
      <c r="B111" s="97"/>
      <c r="C111" s="92"/>
      <c r="D111" s="98"/>
      <c r="E111" s="99"/>
      <c r="F111" s="100"/>
      <c r="G111" s="101"/>
    </row>
    <row r="112" spans="2:7" ht="14.5">
      <c r="B112" s="97"/>
      <c r="C112" s="92"/>
      <c r="D112" s="98"/>
      <c r="E112" s="99"/>
      <c r="F112" s="100"/>
      <c r="G112" s="101"/>
    </row>
    <row r="113" spans="2:7">
      <c r="B113" s="39"/>
      <c r="C113" s="40"/>
      <c r="D113" s="41"/>
      <c r="E113" s="6"/>
      <c r="F113" s="42"/>
      <c r="G113" s="43"/>
    </row>
    <row r="114" spans="2:7">
      <c r="B114" s="39"/>
      <c r="C114" s="40"/>
      <c r="D114" s="41"/>
      <c r="E114" s="6"/>
      <c r="F114" s="42"/>
      <c r="G114" s="43"/>
    </row>
    <row r="115" spans="2:7">
      <c r="B115" s="39"/>
      <c r="C115" s="40"/>
      <c r="D115" s="41"/>
      <c r="E115" s="6"/>
      <c r="F115" s="42"/>
      <c r="G115" s="43"/>
    </row>
    <row r="116" spans="2:7">
      <c r="B116" s="39"/>
      <c r="C116" s="40"/>
      <c r="D116" s="41"/>
      <c r="E116" s="6"/>
      <c r="F116" s="42"/>
      <c r="G116" s="43"/>
    </row>
    <row r="117" spans="2:7">
      <c r="B117" s="39"/>
      <c r="C117" s="40"/>
      <c r="D117" s="41"/>
      <c r="E117" s="6"/>
      <c r="F117" s="42"/>
      <c r="G117" s="43"/>
    </row>
    <row r="118" spans="2:7">
      <c r="B118" s="39"/>
      <c r="C118" s="40"/>
      <c r="D118" s="41"/>
      <c r="E118" s="6"/>
      <c r="F118" s="42"/>
      <c r="G118" s="43"/>
    </row>
    <row r="119" spans="2:7">
      <c r="B119" s="39"/>
      <c r="C119" s="40"/>
      <c r="D119" s="41"/>
      <c r="E119" s="6"/>
      <c r="F119" s="42"/>
      <c r="G119" s="43"/>
    </row>
    <row r="120" spans="2:7">
      <c r="B120" s="39"/>
      <c r="C120" s="40"/>
      <c r="D120" s="41"/>
      <c r="E120" s="6"/>
      <c r="F120" s="42"/>
      <c r="G120" s="43"/>
    </row>
  </sheetData>
  <mergeCells count="36">
    <mergeCell ref="B8:F8"/>
    <mergeCell ref="B9:D10"/>
    <mergeCell ref="B11:D11"/>
    <mergeCell ref="B6:C6"/>
    <mergeCell ref="D6:G6"/>
    <mergeCell ref="B7:C7"/>
    <mergeCell ref="D7:G7"/>
    <mergeCell ref="F11:F12"/>
    <mergeCell ref="G11:G12"/>
    <mergeCell ref="B12:D12"/>
    <mergeCell ref="B1:G1"/>
    <mergeCell ref="B2:G2"/>
    <mergeCell ref="B3:G3"/>
    <mergeCell ref="B4:G4"/>
    <mergeCell ref="B5:C5"/>
    <mergeCell ref="D5:G5"/>
    <mergeCell ref="B18:G18"/>
    <mergeCell ref="B19:G19"/>
    <mergeCell ref="B27:G27"/>
    <mergeCell ref="C28:E28"/>
    <mergeCell ref="F28:G28"/>
    <mergeCell ref="D20:G20"/>
    <mergeCell ref="D21:G21"/>
    <mergeCell ref="D22:G22"/>
    <mergeCell ref="D23:G23"/>
    <mergeCell ref="D24:G24"/>
    <mergeCell ref="B83:F83"/>
    <mergeCell ref="C29:E29"/>
    <mergeCell ref="F29:G29"/>
    <mergeCell ref="B34:G34"/>
    <mergeCell ref="B30:E30"/>
    <mergeCell ref="F30:G30"/>
    <mergeCell ref="B31:E31"/>
    <mergeCell ref="F31:G31"/>
    <mergeCell ref="B32:E32"/>
    <mergeCell ref="F32:G32"/>
  </mergeCells>
  <phoneticPr fontId="0" type="noConversion"/>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1" manualBreakCount="1">
    <brk id="32" min="1"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17"/>
  <sheetViews>
    <sheetView view="pageBreakPreview" topLeftCell="A40" zoomScaleNormal="100" zoomScaleSheetLayoutView="100" workbookViewId="0">
      <selection activeCell="C49" sqref="C49"/>
    </sheetView>
  </sheetViews>
  <sheetFormatPr baseColWidth="10" defaultColWidth="11.453125" defaultRowHeight="15.5"/>
  <cols>
    <col min="1" max="1" width="11.453125" style="4"/>
    <col min="2" max="2" width="6.54296875" style="5" customWidth="1"/>
    <col min="3" max="3" width="62.36328125" style="1" customWidth="1"/>
    <col min="4" max="4" width="3.90625" style="3" customWidth="1"/>
    <col min="5" max="5" width="6.54296875" style="213" customWidth="1"/>
    <col min="6" max="6" width="20.453125" style="2" customWidth="1"/>
    <col min="7" max="7" width="24.36328125" style="214" bestFit="1" customWidth="1"/>
    <col min="8" max="16384" width="11.453125" style="4"/>
  </cols>
  <sheetData>
    <row r="1" spans="1:8" s="9" customFormat="1" ht="39" customHeight="1">
      <c r="A1" s="8"/>
      <c r="B1" s="462" t="s">
        <v>32</v>
      </c>
      <c r="C1" s="463"/>
      <c r="D1" s="463"/>
      <c r="E1" s="463"/>
      <c r="F1" s="463"/>
      <c r="G1" s="464"/>
    </row>
    <row r="2" spans="1:8" s="9" customFormat="1" ht="108" customHeight="1">
      <c r="A2" s="10"/>
      <c r="B2" s="465" t="s">
        <v>116</v>
      </c>
      <c r="C2" s="466"/>
      <c r="D2" s="466"/>
      <c r="E2" s="466"/>
      <c r="F2" s="466"/>
      <c r="G2" s="467"/>
    </row>
    <row r="3" spans="1:8" s="9" customFormat="1" ht="129.65" customHeight="1">
      <c r="A3" s="10"/>
      <c r="B3" s="468" t="s">
        <v>117</v>
      </c>
      <c r="C3" s="401"/>
      <c r="D3" s="401"/>
      <c r="E3" s="401"/>
      <c r="F3" s="401"/>
      <c r="G3" s="469"/>
    </row>
    <row r="4" spans="1:8" s="9" customFormat="1" ht="35.9" customHeight="1">
      <c r="A4" s="10"/>
      <c r="B4" s="470"/>
      <c r="C4" s="404"/>
      <c r="D4" s="404"/>
      <c r="E4" s="404"/>
      <c r="F4" s="404"/>
      <c r="G4" s="471"/>
    </row>
    <row r="5" spans="1:8" s="9" customFormat="1" ht="54.65" customHeight="1">
      <c r="A5" s="10"/>
      <c r="B5" s="472" t="s">
        <v>3</v>
      </c>
      <c r="C5" s="407"/>
      <c r="D5" s="408" t="s">
        <v>4</v>
      </c>
      <c r="E5" s="408"/>
      <c r="F5" s="408"/>
      <c r="G5" s="473"/>
    </row>
    <row r="6" spans="1:8" s="9" customFormat="1" ht="77" customHeight="1">
      <c r="A6" s="10"/>
      <c r="B6" s="472" t="s">
        <v>5</v>
      </c>
      <c r="C6" s="407"/>
      <c r="D6" s="410"/>
      <c r="E6" s="410"/>
      <c r="F6" s="410"/>
      <c r="G6" s="478"/>
    </row>
    <row r="7" spans="1:8" s="9" customFormat="1" ht="52.4" customHeight="1">
      <c r="A7" s="10"/>
      <c r="B7" s="472" t="s">
        <v>7</v>
      </c>
      <c r="C7" s="407"/>
      <c r="D7" s="412"/>
      <c r="E7" s="412"/>
      <c r="F7" s="412"/>
      <c r="G7" s="479"/>
    </row>
    <row r="8" spans="1:8" s="9" customFormat="1" ht="52.65" customHeight="1">
      <c r="A8" s="10"/>
      <c r="B8" s="474" t="s">
        <v>8</v>
      </c>
      <c r="C8" s="415"/>
      <c r="D8" s="415"/>
      <c r="E8" s="415"/>
      <c r="F8" s="416"/>
      <c r="G8" s="140" t="s">
        <v>27</v>
      </c>
    </row>
    <row r="9" spans="1:8" s="9" customFormat="1" ht="27" customHeight="1">
      <c r="A9" s="10"/>
      <c r="B9" s="475"/>
      <c r="C9" s="393"/>
      <c r="D9" s="394"/>
      <c r="E9" s="11" t="s">
        <v>9</v>
      </c>
      <c r="F9" s="12" t="s">
        <v>10</v>
      </c>
      <c r="G9" s="141" t="s">
        <v>11</v>
      </c>
    </row>
    <row r="10" spans="1:8" s="9" customFormat="1" ht="13.25" customHeight="1">
      <c r="A10" s="10"/>
      <c r="B10" s="476"/>
      <c r="C10" s="396"/>
      <c r="D10" s="396"/>
      <c r="E10" s="13" t="s">
        <v>2</v>
      </c>
      <c r="F10" s="13" t="s">
        <v>26</v>
      </c>
      <c r="G10" s="142" t="s">
        <v>31</v>
      </c>
      <c r="H10" s="14"/>
    </row>
    <row r="11" spans="1:8" s="14" customFormat="1" ht="13.25" customHeight="1">
      <c r="A11" s="10"/>
      <c r="B11" s="472" t="s">
        <v>12</v>
      </c>
      <c r="C11" s="407"/>
      <c r="D11" s="477"/>
      <c r="E11" s="15" t="s">
        <v>13</v>
      </c>
      <c r="F11" s="480" t="s">
        <v>82</v>
      </c>
      <c r="G11" s="500" t="s">
        <v>14</v>
      </c>
    </row>
    <row r="12" spans="1:8" s="9" customFormat="1" ht="38" customHeight="1">
      <c r="A12" s="10"/>
      <c r="B12" s="484" t="s">
        <v>15</v>
      </c>
      <c r="C12" s="485"/>
      <c r="D12" s="486"/>
      <c r="E12" s="62">
        <v>23314</v>
      </c>
      <c r="F12" s="481"/>
      <c r="G12" s="501"/>
    </row>
    <row r="13" spans="1:8" s="9" customFormat="1">
      <c r="A13" s="10"/>
      <c r="B13" s="107"/>
      <c r="C13" s="63"/>
      <c r="D13" s="63"/>
      <c r="E13" s="64"/>
      <c r="F13" s="65"/>
      <c r="G13" s="143"/>
    </row>
    <row r="14" spans="1:8" s="9" customFormat="1">
      <c r="A14" s="10"/>
      <c r="B14" s="107"/>
      <c r="C14" s="63"/>
      <c r="D14" s="63"/>
      <c r="E14" s="64"/>
      <c r="F14" s="65"/>
      <c r="G14" s="143"/>
    </row>
    <row r="15" spans="1:8" s="9" customFormat="1">
      <c r="A15" s="10"/>
      <c r="B15" s="107"/>
      <c r="C15" s="63"/>
      <c r="D15" s="63"/>
      <c r="E15" s="64"/>
      <c r="F15" s="65"/>
      <c r="G15" s="143"/>
    </row>
    <row r="16" spans="1:8" s="9" customFormat="1">
      <c r="A16" s="10"/>
      <c r="B16" s="107"/>
      <c r="C16" s="63"/>
      <c r="D16" s="63"/>
      <c r="E16" s="64"/>
      <c r="F16" s="65"/>
      <c r="G16" s="143"/>
    </row>
    <row r="17" spans="1:11" s="9" customFormat="1">
      <c r="A17" s="10"/>
      <c r="B17" s="107"/>
      <c r="C17" s="63"/>
      <c r="D17" s="63"/>
      <c r="E17" s="64"/>
      <c r="F17" s="65"/>
      <c r="G17" s="143"/>
    </row>
    <row r="18" spans="1:11" s="9" customFormat="1" ht="14.4" customHeight="1">
      <c r="A18" s="10"/>
      <c r="B18" s="447" t="s">
        <v>16</v>
      </c>
      <c r="C18" s="448"/>
      <c r="D18" s="448"/>
      <c r="E18" s="448"/>
      <c r="F18" s="448"/>
      <c r="G18" s="449"/>
    </row>
    <row r="19" spans="1:11" s="9" customFormat="1" ht="21.75" customHeight="1">
      <c r="A19" s="10"/>
      <c r="B19" s="450" t="s">
        <v>33</v>
      </c>
      <c r="C19" s="451"/>
      <c r="D19" s="451"/>
      <c r="E19" s="451"/>
      <c r="F19" s="451"/>
      <c r="G19" s="452"/>
    </row>
    <row r="20" spans="1:11" s="9" customFormat="1" ht="13.25" customHeight="1">
      <c r="A20" s="10"/>
      <c r="B20" s="108" t="s">
        <v>17</v>
      </c>
      <c r="C20" s="16" t="s">
        <v>18</v>
      </c>
      <c r="D20" s="453" t="s">
        <v>19</v>
      </c>
      <c r="E20" s="454"/>
      <c r="F20" s="454"/>
      <c r="G20" s="455"/>
    </row>
    <row r="21" spans="1:11" s="9" customFormat="1" ht="13.4" customHeight="1">
      <c r="A21" s="10"/>
      <c r="B21" s="109">
        <v>45532</v>
      </c>
      <c r="C21" s="35" t="s">
        <v>20</v>
      </c>
      <c r="D21" s="456" t="s">
        <v>21</v>
      </c>
      <c r="E21" s="457"/>
      <c r="F21" s="457"/>
      <c r="G21" s="458"/>
    </row>
    <row r="22" spans="1:11" s="9" customFormat="1" ht="13.4" customHeight="1">
      <c r="A22" s="10"/>
      <c r="B22" s="109"/>
      <c r="C22" s="144"/>
      <c r="D22" s="502"/>
      <c r="E22" s="460"/>
      <c r="F22" s="460"/>
      <c r="G22" s="461"/>
    </row>
    <row r="23" spans="1:11" s="9" customFormat="1" ht="13.4" customHeight="1">
      <c r="A23" s="10"/>
      <c r="B23" s="110"/>
      <c r="C23" s="36"/>
      <c r="D23" s="459"/>
      <c r="E23" s="460"/>
      <c r="F23" s="460"/>
      <c r="G23" s="461"/>
    </row>
    <row r="24" spans="1:11" s="9" customFormat="1" ht="12.9" customHeight="1">
      <c r="A24" s="10"/>
      <c r="B24" s="110"/>
      <c r="C24" s="36"/>
      <c r="D24" s="459"/>
      <c r="E24" s="460"/>
      <c r="F24" s="460"/>
      <c r="G24" s="461"/>
    </row>
    <row r="25" spans="1:11" s="9" customFormat="1" ht="13.4" customHeight="1" thickBot="1">
      <c r="A25" s="10"/>
      <c r="B25" s="111"/>
      <c r="C25" s="37"/>
      <c r="D25" s="37"/>
      <c r="E25" s="37"/>
      <c r="F25" s="37"/>
      <c r="G25" s="145"/>
      <c r="H25" s="17"/>
      <c r="I25" s="17"/>
      <c r="J25" s="17"/>
      <c r="K25" s="17"/>
    </row>
    <row r="26" spans="1:11" s="17" customFormat="1" ht="14">
      <c r="A26" s="10"/>
      <c r="B26" s="18"/>
      <c r="D26" s="19"/>
      <c r="G26" s="146"/>
    </row>
    <row r="27" spans="1:11" s="17" customFormat="1" ht="17.5">
      <c r="A27" s="10"/>
      <c r="B27" s="444" t="s">
        <v>22</v>
      </c>
      <c r="C27" s="444"/>
      <c r="D27" s="444"/>
      <c r="E27" s="444"/>
      <c r="F27" s="444"/>
      <c r="G27" s="444"/>
    </row>
    <row r="28" spans="1:11" s="17" customFormat="1" ht="15.65" customHeight="1">
      <c r="A28" s="10"/>
      <c r="B28" s="147" t="s">
        <v>0</v>
      </c>
      <c r="C28" s="487" t="s">
        <v>23</v>
      </c>
      <c r="D28" s="488"/>
      <c r="E28" s="489"/>
      <c r="F28" s="490" t="s">
        <v>24</v>
      </c>
      <c r="G28" s="491"/>
    </row>
    <row r="29" spans="1:11" s="17" customFormat="1" ht="14">
      <c r="B29" s="20"/>
      <c r="C29" s="433" t="s">
        <v>59</v>
      </c>
      <c r="D29" s="433"/>
      <c r="E29" s="433"/>
      <c r="F29" s="443"/>
      <c r="G29" s="443"/>
    </row>
    <row r="30" spans="1:11" s="17" customFormat="1" ht="14.4" customHeight="1">
      <c r="B30" s="492" t="s">
        <v>69</v>
      </c>
      <c r="C30" s="493"/>
      <c r="D30" s="493"/>
      <c r="E30" s="494"/>
      <c r="F30" s="495">
        <f>G80</f>
        <v>0</v>
      </c>
      <c r="G30" s="495"/>
    </row>
    <row r="31" spans="1:11" s="17" customFormat="1" ht="14.4" customHeight="1">
      <c r="B31" s="492" t="s">
        <v>67</v>
      </c>
      <c r="C31" s="493"/>
      <c r="D31" s="493"/>
      <c r="E31" s="494"/>
      <c r="F31" s="495">
        <f>F30*0.1</f>
        <v>0</v>
      </c>
      <c r="G31" s="495"/>
    </row>
    <row r="32" spans="1:11" s="17" customFormat="1" ht="14.4" customHeight="1">
      <c r="B32" s="496" t="s">
        <v>25</v>
      </c>
      <c r="C32" s="497"/>
      <c r="D32" s="497"/>
      <c r="E32" s="498"/>
      <c r="F32" s="499">
        <f>F31+F30</f>
        <v>0</v>
      </c>
      <c r="G32" s="499"/>
    </row>
    <row r="33" spans="2:8" s="17" customFormat="1" ht="11.4" customHeight="1">
      <c r="B33" s="18"/>
      <c r="D33" s="19"/>
      <c r="G33" s="146"/>
    </row>
    <row r="34" spans="2:8" s="17" customFormat="1" ht="17.5">
      <c r="B34" s="444" t="s">
        <v>28</v>
      </c>
      <c r="C34" s="444"/>
      <c r="D34" s="444"/>
      <c r="E34" s="444"/>
      <c r="F34" s="444"/>
      <c r="G34" s="444"/>
    </row>
    <row r="35" spans="2:8" s="17" customFormat="1" ht="15.65" customHeight="1">
      <c r="B35" s="21" t="s">
        <v>0</v>
      </c>
      <c r="C35" s="22" t="s">
        <v>23</v>
      </c>
      <c r="D35" s="23" t="s">
        <v>1</v>
      </c>
      <c r="E35" s="24" t="s">
        <v>29</v>
      </c>
      <c r="F35" s="23" t="s">
        <v>30</v>
      </c>
      <c r="G35" s="148" t="s">
        <v>24</v>
      </c>
    </row>
    <row r="36" spans="2:8" s="17" customFormat="1" ht="6.65" customHeight="1">
      <c r="B36" s="25"/>
      <c r="C36" s="25"/>
      <c r="D36" s="26"/>
      <c r="E36" s="27"/>
      <c r="F36" s="27"/>
      <c r="G36" s="149"/>
    </row>
    <row r="37" spans="2:8" s="17" customFormat="1" ht="14.5">
      <c r="B37" s="79"/>
      <c r="C37" s="150" t="s">
        <v>34</v>
      </c>
      <c r="D37" s="151"/>
      <c r="E37" s="152"/>
      <c r="F37" s="153"/>
      <c r="G37" s="154"/>
      <c r="H37" s="155"/>
    </row>
    <row r="38" spans="2:8" ht="28.5" customHeight="1">
      <c r="B38" s="156"/>
      <c r="C38" s="157" t="s">
        <v>60</v>
      </c>
      <c r="D38" s="158"/>
      <c r="E38" s="158"/>
      <c r="F38" s="158"/>
      <c r="G38" s="158"/>
      <c r="H38" s="159"/>
    </row>
    <row r="39" spans="2:8" ht="42.75" customHeight="1">
      <c r="B39" s="160"/>
      <c r="C39" s="161" t="s">
        <v>61</v>
      </c>
      <c r="D39" s="162"/>
      <c r="E39" s="162"/>
      <c r="F39" s="162"/>
      <c r="G39" s="162"/>
      <c r="H39" s="159"/>
    </row>
    <row r="40" spans="2:8" ht="29" customHeight="1">
      <c r="B40" s="163">
        <v>1</v>
      </c>
      <c r="C40" s="164" t="s">
        <v>35</v>
      </c>
      <c r="D40" s="165"/>
      <c r="E40" s="102"/>
      <c r="F40" s="166"/>
      <c r="G40" s="167"/>
      <c r="H40" s="159"/>
    </row>
    <row r="41" spans="2:8" ht="90.65" customHeight="1">
      <c r="B41" s="130"/>
      <c r="C41" s="162" t="s">
        <v>36</v>
      </c>
      <c r="D41" s="168" t="s">
        <v>37</v>
      </c>
      <c r="E41" s="162" t="s">
        <v>37</v>
      </c>
      <c r="F41" s="169"/>
      <c r="G41" s="162"/>
      <c r="H41" s="159"/>
    </row>
    <row r="42" spans="2:8" ht="14.5">
      <c r="B42" s="130"/>
      <c r="C42" s="170" t="s">
        <v>38</v>
      </c>
      <c r="D42" s="70"/>
      <c r="E42" s="51"/>
      <c r="F42" s="171"/>
      <c r="G42" s="172"/>
      <c r="H42" s="159"/>
    </row>
    <row r="43" spans="2:8" ht="15.75" customHeight="1">
      <c r="B43" s="173">
        <v>1.1000000000000001</v>
      </c>
      <c r="C43" s="174" t="s">
        <v>39</v>
      </c>
      <c r="D43" s="70"/>
      <c r="E43" s="51" t="s">
        <v>37</v>
      </c>
      <c r="F43" s="171"/>
      <c r="G43" s="172"/>
      <c r="H43" s="159"/>
    </row>
    <row r="44" spans="2:8" ht="14.5">
      <c r="B44" s="175"/>
      <c r="C44" s="176" t="s">
        <v>40</v>
      </c>
      <c r="D44" s="177" t="s">
        <v>41</v>
      </c>
      <c r="E44" s="178">
        <v>20</v>
      </c>
      <c r="F44" s="179"/>
      <c r="G44" s="180">
        <f>F44*E44</f>
        <v>0</v>
      </c>
      <c r="H44" s="159"/>
    </row>
    <row r="45" spans="2:8" ht="13.75" customHeight="1">
      <c r="B45" s="115">
        <v>2</v>
      </c>
      <c r="C45" s="67" t="s">
        <v>58</v>
      </c>
      <c r="D45" s="181"/>
      <c r="E45" s="182"/>
      <c r="F45" s="183"/>
      <c r="G45" s="184"/>
      <c r="H45" s="159"/>
    </row>
    <row r="46" spans="2:8" ht="43.5">
      <c r="B46" s="116">
        <v>2.1</v>
      </c>
      <c r="C46" s="185" t="s">
        <v>83</v>
      </c>
      <c r="D46" s="185"/>
      <c r="E46" s="182"/>
      <c r="F46" s="186"/>
      <c r="G46" s="184"/>
      <c r="H46" s="159"/>
    </row>
    <row r="47" spans="2:8" ht="20.25" customHeight="1">
      <c r="B47" s="116"/>
      <c r="C47" s="185" t="s">
        <v>42</v>
      </c>
      <c r="D47" s="185" t="s">
        <v>43</v>
      </c>
      <c r="E47" s="182">
        <v>75</v>
      </c>
      <c r="F47" s="186"/>
      <c r="G47" s="187">
        <f>E47*F47</f>
        <v>0</v>
      </c>
      <c r="H47" s="159"/>
    </row>
    <row r="48" spans="2:8" ht="14.5">
      <c r="B48" s="188">
        <v>3</v>
      </c>
      <c r="C48" s="189" t="s">
        <v>44</v>
      </c>
      <c r="D48" s="102"/>
      <c r="E48" s="102"/>
      <c r="F48" s="190"/>
      <c r="G48" s="191"/>
      <c r="H48" s="159"/>
    </row>
    <row r="49" spans="2:8" ht="48" customHeight="1">
      <c r="B49" s="192">
        <v>3.1</v>
      </c>
      <c r="C49" s="76" t="s">
        <v>134</v>
      </c>
      <c r="D49" s="86"/>
      <c r="E49" s="86"/>
      <c r="F49" s="193"/>
      <c r="G49" s="76"/>
      <c r="H49" s="159"/>
    </row>
    <row r="50" spans="2:8" ht="130.5">
      <c r="B50" s="192"/>
      <c r="C50" s="194" t="s">
        <v>62</v>
      </c>
      <c r="D50" s="76"/>
      <c r="E50" s="87"/>
      <c r="F50" s="193"/>
      <c r="G50" s="76"/>
      <c r="H50" s="159"/>
    </row>
    <row r="51" spans="2:8" ht="14.5">
      <c r="B51" s="195"/>
      <c r="C51" s="196" t="s">
        <v>45</v>
      </c>
      <c r="D51" s="182" t="s">
        <v>1</v>
      </c>
      <c r="E51" s="182">
        <v>1</v>
      </c>
      <c r="F51" s="183"/>
      <c r="G51" s="187">
        <f>E51*F51</f>
        <v>0</v>
      </c>
      <c r="H51" s="159"/>
    </row>
    <row r="52" spans="2:8" ht="14.5">
      <c r="B52" s="113">
        <v>4</v>
      </c>
      <c r="C52" s="127" t="s">
        <v>84</v>
      </c>
      <c r="D52" s="182"/>
      <c r="E52" s="182"/>
      <c r="F52" s="183"/>
      <c r="G52" s="184"/>
      <c r="H52" s="159"/>
    </row>
    <row r="53" spans="2:8" ht="39" customHeight="1">
      <c r="B53" s="114"/>
      <c r="C53" s="197" t="s">
        <v>46</v>
      </c>
      <c r="D53" s="198"/>
      <c r="E53" s="198"/>
      <c r="F53" s="199"/>
      <c r="G53" s="198"/>
      <c r="H53" s="159"/>
    </row>
    <row r="54" spans="2:8" ht="29">
      <c r="B54" s="114">
        <v>4.0999999999999996</v>
      </c>
      <c r="C54" s="53" t="s">
        <v>85</v>
      </c>
      <c r="D54" s="54"/>
      <c r="E54" s="55"/>
      <c r="F54" s="200"/>
      <c r="G54" s="201"/>
      <c r="H54" s="159"/>
    </row>
    <row r="55" spans="2:8" ht="29">
      <c r="B55" s="114"/>
      <c r="C55" s="56" t="s">
        <v>66</v>
      </c>
      <c r="D55" s="57" t="s">
        <v>43</v>
      </c>
      <c r="E55" s="58">
        <v>1</v>
      </c>
      <c r="F55" s="202"/>
      <c r="G55" s="187">
        <f>E55*F55</f>
        <v>0</v>
      </c>
      <c r="H55" s="159"/>
    </row>
    <row r="56" spans="2:8" ht="20.25" customHeight="1">
      <c r="B56" s="114">
        <v>4.2</v>
      </c>
      <c r="C56" s="53" t="s">
        <v>48</v>
      </c>
      <c r="D56" s="57"/>
      <c r="E56" s="58"/>
      <c r="F56" s="200"/>
      <c r="G56" s="201"/>
      <c r="H56" s="159"/>
    </row>
    <row r="57" spans="2:8" ht="29">
      <c r="B57" s="114"/>
      <c r="C57" s="56" t="s">
        <v>66</v>
      </c>
      <c r="D57" s="57" t="s">
        <v>43</v>
      </c>
      <c r="E57" s="58">
        <v>4</v>
      </c>
      <c r="F57" s="202"/>
      <c r="G57" s="187">
        <f>E57*F57</f>
        <v>0</v>
      </c>
      <c r="H57" s="159"/>
    </row>
    <row r="58" spans="2:8" ht="14.5">
      <c r="B58" s="114">
        <v>4.3</v>
      </c>
      <c r="C58" s="53" t="s">
        <v>49</v>
      </c>
      <c r="D58" s="57"/>
      <c r="E58" s="58"/>
      <c r="F58" s="200"/>
      <c r="G58" s="201"/>
      <c r="H58" s="159"/>
    </row>
    <row r="59" spans="2:8" ht="29">
      <c r="B59" s="114"/>
      <c r="C59" s="56" t="s">
        <v>66</v>
      </c>
      <c r="D59" s="57" t="s">
        <v>43</v>
      </c>
      <c r="E59" s="58">
        <v>1</v>
      </c>
      <c r="F59" s="202"/>
      <c r="G59" s="187">
        <f>E59*F59</f>
        <v>0</v>
      </c>
      <c r="H59" s="159"/>
    </row>
    <row r="60" spans="2:8" ht="14.5">
      <c r="B60" s="114">
        <v>4.4000000000000004</v>
      </c>
      <c r="C60" s="53" t="s">
        <v>50</v>
      </c>
      <c r="D60" s="57"/>
      <c r="E60" s="58"/>
      <c r="F60" s="200"/>
      <c r="G60" s="201"/>
      <c r="H60" s="159"/>
    </row>
    <row r="61" spans="2:8" ht="29">
      <c r="B61" s="114"/>
      <c r="C61" s="56" t="s">
        <v>66</v>
      </c>
      <c r="D61" s="57" t="s">
        <v>43</v>
      </c>
      <c r="E61" s="58">
        <v>4</v>
      </c>
      <c r="F61" s="202"/>
      <c r="G61" s="187">
        <f>E61*F61</f>
        <v>0</v>
      </c>
      <c r="H61" s="159"/>
    </row>
    <row r="62" spans="2:8" ht="14.5">
      <c r="B62" s="116">
        <v>4.5</v>
      </c>
      <c r="C62" s="53" t="s">
        <v>71</v>
      </c>
      <c r="D62" s="57"/>
      <c r="E62" s="58"/>
      <c r="F62" s="203"/>
      <c r="G62" s="204"/>
    </row>
    <row r="63" spans="2:8" ht="14.5">
      <c r="B63" s="116"/>
      <c r="C63" s="56" t="s">
        <v>51</v>
      </c>
      <c r="D63" s="57"/>
      <c r="E63" s="58"/>
      <c r="F63" s="203"/>
      <c r="G63" s="204"/>
    </row>
    <row r="64" spans="2:8" ht="29">
      <c r="B64" s="116"/>
      <c r="C64" s="56" t="s">
        <v>64</v>
      </c>
      <c r="D64" s="57" t="s">
        <v>1</v>
      </c>
      <c r="E64" s="58">
        <v>4</v>
      </c>
      <c r="F64" s="179"/>
      <c r="G64" s="205">
        <f>F64*E64</f>
        <v>0</v>
      </c>
    </row>
    <row r="65" spans="2:8" ht="14.5">
      <c r="B65" s="116"/>
      <c r="C65" s="56" t="s">
        <v>72</v>
      </c>
      <c r="D65" s="57"/>
      <c r="E65" s="58"/>
      <c r="F65" s="179"/>
      <c r="G65" s="205"/>
    </row>
    <row r="66" spans="2:8" ht="14.5">
      <c r="B66" s="116"/>
      <c r="C66" s="56" t="s">
        <v>73</v>
      </c>
      <c r="D66" s="57" t="s">
        <v>43</v>
      </c>
      <c r="E66" s="58">
        <v>1</v>
      </c>
      <c r="F66" s="179"/>
      <c r="G66" s="205">
        <f>F66*E66</f>
        <v>0</v>
      </c>
    </row>
    <row r="67" spans="2:8" ht="14.5">
      <c r="B67" s="114">
        <v>4.5999999999999996</v>
      </c>
      <c r="C67" s="53" t="s">
        <v>52</v>
      </c>
      <c r="D67" s="57"/>
      <c r="E67" s="58"/>
      <c r="F67" s="200"/>
      <c r="G67" s="187"/>
      <c r="H67" s="159"/>
    </row>
    <row r="68" spans="2:8" ht="29">
      <c r="B68" s="114"/>
      <c r="C68" s="56" t="s">
        <v>64</v>
      </c>
      <c r="D68" s="57" t="s">
        <v>1</v>
      </c>
      <c r="E68" s="58">
        <v>75</v>
      </c>
      <c r="F68" s="200"/>
      <c r="G68" s="187">
        <f>E68*F68</f>
        <v>0</v>
      </c>
      <c r="H68" s="159"/>
    </row>
    <row r="69" spans="2:8" ht="14.5">
      <c r="B69" s="116">
        <v>4.7</v>
      </c>
      <c r="C69" s="53" t="s">
        <v>74</v>
      </c>
      <c r="D69" s="57"/>
      <c r="E69" s="58"/>
      <c r="F69" s="203"/>
      <c r="G69" s="204"/>
    </row>
    <row r="70" spans="2:8" ht="14.5">
      <c r="B70" s="116"/>
      <c r="C70" s="56" t="s">
        <v>75</v>
      </c>
      <c r="D70" s="57" t="s">
        <v>1</v>
      </c>
      <c r="E70" s="58">
        <v>75</v>
      </c>
      <c r="F70" s="179"/>
      <c r="G70" s="205">
        <f>F70*E70</f>
        <v>0</v>
      </c>
    </row>
    <row r="71" spans="2:8" ht="14.5">
      <c r="B71" s="116"/>
      <c r="C71" s="56" t="s">
        <v>76</v>
      </c>
      <c r="D71" s="57" t="s">
        <v>1</v>
      </c>
      <c r="E71" s="58">
        <v>75</v>
      </c>
      <c r="F71" s="179"/>
      <c r="G71" s="205">
        <f>F71*E71</f>
        <v>0</v>
      </c>
    </row>
    <row r="72" spans="2:8" ht="14.5">
      <c r="B72" s="114">
        <v>4.8</v>
      </c>
      <c r="C72" s="53" t="s">
        <v>53</v>
      </c>
      <c r="D72" s="57"/>
      <c r="E72" s="58"/>
      <c r="F72" s="200"/>
      <c r="G72" s="187"/>
      <c r="H72" s="159"/>
    </row>
    <row r="73" spans="2:8" ht="29">
      <c r="B73" s="114"/>
      <c r="C73" s="56" t="s">
        <v>66</v>
      </c>
      <c r="D73" s="57" t="s">
        <v>43</v>
      </c>
      <c r="E73" s="58">
        <v>1</v>
      </c>
      <c r="F73" s="200"/>
      <c r="G73" s="187">
        <f>E73*F73</f>
        <v>0</v>
      </c>
      <c r="H73" s="159"/>
    </row>
    <row r="74" spans="2:8" ht="14.5">
      <c r="B74" s="206">
        <v>4.9000000000000004</v>
      </c>
      <c r="C74" s="88" t="s">
        <v>54</v>
      </c>
      <c r="D74" s="59"/>
      <c r="E74" s="118"/>
      <c r="F74" s="166"/>
      <c r="G74" s="187"/>
      <c r="H74" s="159"/>
    </row>
    <row r="75" spans="2:8" ht="29">
      <c r="B75" s="114"/>
      <c r="C75" s="89" t="s">
        <v>135</v>
      </c>
      <c r="D75" s="59"/>
      <c r="E75" s="118"/>
      <c r="F75" s="179"/>
      <c r="G75" s="187"/>
      <c r="H75" s="159"/>
    </row>
    <row r="76" spans="2:8" ht="14.5">
      <c r="B76" s="114"/>
      <c r="C76" s="56" t="s">
        <v>86</v>
      </c>
      <c r="D76" s="57" t="s">
        <v>43</v>
      </c>
      <c r="E76" s="58">
        <v>1</v>
      </c>
      <c r="F76" s="200"/>
      <c r="G76" s="187">
        <f>E76*F76</f>
        <v>0</v>
      </c>
      <c r="H76" s="159"/>
    </row>
    <row r="77" spans="2:8" ht="14.5">
      <c r="B77" s="207">
        <v>4.0999999999999996</v>
      </c>
      <c r="C77" s="90" t="s">
        <v>55</v>
      </c>
      <c r="D77" s="57"/>
      <c r="E77" s="58"/>
      <c r="F77" s="200"/>
      <c r="G77" s="187"/>
      <c r="H77" s="159"/>
    </row>
    <row r="78" spans="2:8" ht="29">
      <c r="B78" s="114"/>
      <c r="C78" s="91" t="s">
        <v>56</v>
      </c>
      <c r="D78" s="57"/>
      <c r="E78" s="58"/>
      <c r="F78" s="200"/>
      <c r="G78" s="187"/>
      <c r="H78" s="159"/>
    </row>
    <row r="79" spans="2:8" ht="14.5">
      <c r="B79" s="114"/>
      <c r="C79" s="56" t="s">
        <v>57</v>
      </c>
      <c r="D79" s="57" t="s">
        <v>43</v>
      </c>
      <c r="E79" s="58">
        <v>1</v>
      </c>
      <c r="F79" s="200"/>
      <c r="G79" s="187">
        <f>E79*F79</f>
        <v>0</v>
      </c>
      <c r="H79" s="159"/>
    </row>
    <row r="80" spans="2:8" ht="14.5">
      <c r="B80" s="439" t="s">
        <v>70</v>
      </c>
      <c r="C80" s="440"/>
      <c r="D80" s="441"/>
      <c r="E80" s="441"/>
      <c r="F80" s="442"/>
      <c r="G80" s="208">
        <f>SUM(G41:G79)</f>
        <v>0</v>
      </c>
      <c r="H80" s="159"/>
    </row>
    <row r="81" spans="2:8" ht="14.5">
      <c r="B81" s="97"/>
      <c r="C81" s="92"/>
      <c r="D81" s="98"/>
      <c r="E81" s="209"/>
      <c r="F81" s="100"/>
      <c r="G81" s="210"/>
      <c r="H81" s="159"/>
    </row>
    <row r="82" spans="2:8" ht="14.5">
      <c r="B82" s="97"/>
      <c r="C82" s="92"/>
      <c r="D82" s="98"/>
      <c r="E82" s="209"/>
      <c r="F82" s="100"/>
      <c r="G82" s="210"/>
      <c r="H82" s="159"/>
    </row>
    <row r="83" spans="2:8" ht="14.5">
      <c r="B83" s="97"/>
      <c r="C83" s="92"/>
      <c r="D83" s="98"/>
      <c r="E83" s="209"/>
      <c r="F83" s="100"/>
      <c r="G83" s="210"/>
      <c r="H83" s="159"/>
    </row>
    <row r="84" spans="2:8">
      <c r="B84" s="39"/>
      <c r="C84" s="40"/>
      <c r="D84" s="41"/>
      <c r="E84" s="211"/>
      <c r="F84" s="42"/>
      <c r="G84" s="212"/>
    </row>
    <row r="85" spans="2:8">
      <c r="B85" s="39"/>
      <c r="C85" s="40"/>
      <c r="D85" s="41"/>
      <c r="E85" s="211"/>
      <c r="F85" s="42"/>
      <c r="G85" s="212"/>
    </row>
    <row r="86" spans="2:8">
      <c r="B86" s="39"/>
      <c r="C86" s="40"/>
      <c r="D86" s="41"/>
      <c r="E86" s="211"/>
      <c r="F86" s="42"/>
      <c r="G86" s="212"/>
    </row>
    <row r="87" spans="2:8">
      <c r="B87" s="39"/>
      <c r="C87" s="40"/>
      <c r="D87" s="41"/>
      <c r="E87" s="211"/>
      <c r="F87" s="42"/>
      <c r="G87" s="212"/>
    </row>
    <row r="88" spans="2:8">
      <c r="B88" s="39"/>
      <c r="C88" s="40"/>
      <c r="D88" s="41"/>
      <c r="E88" s="211"/>
      <c r="F88" s="42"/>
      <c r="G88" s="212"/>
    </row>
    <row r="89" spans="2:8">
      <c r="B89" s="39"/>
      <c r="C89" s="40"/>
      <c r="D89" s="41"/>
      <c r="E89" s="211"/>
      <c r="F89" s="42"/>
      <c r="G89" s="212"/>
    </row>
    <row r="90" spans="2:8">
      <c r="B90" s="39"/>
      <c r="C90" s="40"/>
      <c r="D90" s="41"/>
      <c r="E90" s="211"/>
      <c r="F90" s="42"/>
      <c r="G90" s="212"/>
    </row>
    <row r="91" spans="2:8">
      <c r="B91" s="39"/>
      <c r="C91" s="40"/>
      <c r="D91" s="41"/>
      <c r="E91" s="211"/>
      <c r="F91" s="42"/>
      <c r="G91" s="212"/>
    </row>
    <row r="92" spans="2:8">
      <c r="B92" s="39"/>
      <c r="C92" s="40"/>
      <c r="D92" s="41"/>
      <c r="E92" s="211"/>
      <c r="F92" s="42"/>
      <c r="G92" s="212"/>
    </row>
    <row r="93" spans="2:8">
      <c r="B93" s="39"/>
      <c r="C93" s="40"/>
      <c r="D93" s="41"/>
      <c r="E93" s="211"/>
      <c r="F93" s="42"/>
      <c r="G93" s="212"/>
    </row>
    <row r="94" spans="2:8">
      <c r="B94" s="39"/>
      <c r="C94" s="40"/>
      <c r="D94" s="41"/>
      <c r="E94" s="211"/>
      <c r="F94" s="42"/>
      <c r="G94" s="212"/>
    </row>
    <row r="95" spans="2:8">
      <c r="B95" s="39"/>
      <c r="C95" s="40"/>
      <c r="D95" s="41"/>
      <c r="E95" s="211"/>
      <c r="F95" s="42"/>
      <c r="G95" s="212"/>
    </row>
    <row r="96" spans="2:8">
      <c r="B96" s="39"/>
      <c r="C96" s="40"/>
      <c r="D96" s="41"/>
      <c r="E96" s="211"/>
      <c r="F96" s="42"/>
      <c r="G96" s="212"/>
    </row>
    <row r="97" spans="2:7">
      <c r="B97" s="39"/>
      <c r="C97" s="40"/>
      <c r="D97" s="41"/>
      <c r="E97" s="211"/>
      <c r="F97" s="42"/>
      <c r="G97" s="212"/>
    </row>
    <row r="98" spans="2:7">
      <c r="B98" s="39"/>
      <c r="C98" s="40"/>
      <c r="D98" s="41"/>
      <c r="E98" s="211"/>
      <c r="F98" s="42"/>
      <c r="G98" s="212"/>
    </row>
    <row r="99" spans="2:7">
      <c r="B99" s="39"/>
      <c r="C99" s="40"/>
      <c r="D99" s="41"/>
      <c r="E99" s="211"/>
      <c r="F99" s="42"/>
      <c r="G99" s="212"/>
    </row>
    <row r="100" spans="2:7">
      <c r="B100" s="39"/>
      <c r="C100" s="40"/>
      <c r="D100" s="41"/>
      <c r="E100" s="211"/>
      <c r="F100" s="42"/>
      <c r="G100" s="212"/>
    </row>
    <row r="101" spans="2:7">
      <c r="B101" s="39"/>
      <c r="C101" s="40"/>
      <c r="D101" s="41"/>
      <c r="E101" s="211"/>
      <c r="F101" s="42"/>
      <c r="G101" s="212"/>
    </row>
    <row r="102" spans="2:7">
      <c r="B102" s="39"/>
      <c r="C102" s="40"/>
      <c r="D102" s="41"/>
      <c r="E102" s="211"/>
      <c r="F102" s="42"/>
      <c r="G102" s="212"/>
    </row>
    <row r="103" spans="2:7">
      <c r="B103" s="39"/>
      <c r="C103" s="40"/>
      <c r="D103" s="41"/>
      <c r="E103" s="211"/>
      <c r="F103" s="42"/>
      <c r="G103" s="212"/>
    </row>
    <row r="104" spans="2:7">
      <c r="B104" s="39"/>
      <c r="C104" s="40"/>
      <c r="D104" s="41"/>
      <c r="E104" s="211"/>
      <c r="F104" s="42"/>
      <c r="G104" s="212"/>
    </row>
    <row r="105" spans="2:7">
      <c r="B105" s="39"/>
      <c r="C105" s="40"/>
      <c r="D105" s="41"/>
      <c r="E105" s="211"/>
      <c r="F105" s="42"/>
      <c r="G105" s="212"/>
    </row>
    <row r="106" spans="2:7">
      <c r="B106" s="39"/>
      <c r="C106" s="40"/>
      <c r="D106" s="41"/>
      <c r="E106" s="211"/>
      <c r="F106" s="42"/>
      <c r="G106" s="212"/>
    </row>
    <row r="107" spans="2:7">
      <c r="B107" s="39"/>
      <c r="C107" s="40"/>
      <c r="D107" s="41"/>
      <c r="E107" s="211"/>
      <c r="F107" s="42"/>
      <c r="G107" s="212"/>
    </row>
    <row r="108" spans="2:7">
      <c r="B108" s="39"/>
      <c r="C108" s="40"/>
      <c r="D108" s="41"/>
      <c r="E108" s="211"/>
      <c r="F108" s="42"/>
      <c r="G108" s="212"/>
    </row>
    <row r="109" spans="2:7">
      <c r="B109" s="39"/>
      <c r="C109" s="40"/>
      <c r="D109" s="41"/>
      <c r="E109" s="211"/>
      <c r="F109" s="42"/>
      <c r="G109" s="212"/>
    </row>
    <row r="110" spans="2:7">
      <c r="B110" s="39"/>
      <c r="C110" s="40"/>
      <c r="D110" s="41"/>
      <c r="E110" s="211"/>
      <c r="F110" s="42"/>
      <c r="G110" s="212"/>
    </row>
    <row r="111" spans="2:7">
      <c r="B111" s="39"/>
      <c r="C111" s="40"/>
      <c r="D111" s="41"/>
      <c r="E111" s="211"/>
      <c r="F111" s="42"/>
      <c r="G111" s="212"/>
    </row>
    <row r="112" spans="2:7">
      <c r="B112" s="39"/>
      <c r="C112" s="40"/>
      <c r="D112" s="41"/>
      <c r="E112" s="211"/>
      <c r="F112" s="42"/>
      <c r="G112" s="212"/>
    </row>
    <row r="113" spans="2:7">
      <c r="B113" s="39"/>
      <c r="C113" s="40"/>
      <c r="D113" s="41"/>
      <c r="E113" s="211"/>
      <c r="F113" s="42"/>
      <c r="G113" s="212"/>
    </row>
    <row r="114" spans="2:7">
      <c r="B114" s="39"/>
      <c r="C114" s="40"/>
      <c r="D114" s="41"/>
      <c r="E114" s="211"/>
      <c r="F114" s="42"/>
      <c r="G114" s="212"/>
    </row>
    <row r="115" spans="2:7">
      <c r="B115" s="39"/>
      <c r="C115" s="40"/>
      <c r="D115" s="41"/>
      <c r="E115" s="211"/>
      <c r="F115" s="42"/>
      <c r="G115" s="212"/>
    </row>
    <row r="116" spans="2:7">
      <c r="B116" s="39"/>
      <c r="C116" s="40"/>
      <c r="D116" s="41"/>
      <c r="E116" s="211"/>
      <c r="F116" s="42"/>
      <c r="G116" s="212"/>
    </row>
    <row r="117" spans="2:7">
      <c r="B117" s="39"/>
      <c r="C117" s="40"/>
      <c r="D117" s="41"/>
      <c r="E117" s="211"/>
      <c r="F117" s="42"/>
      <c r="G117" s="212"/>
    </row>
  </sheetData>
  <mergeCells count="36">
    <mergeCell ref="B9:D10"/>
    <mergeCell ref="B1:G1"/>
    <mergeCell ref="B2:G2"/>
    <mergeCell ref="B3:G3"/>
    <mergeCell ref="B4:G4"/>
    <mergeCell ref="B5:C5"/>
    <mergeCell ref="D5:G5"/>
    <mergeCell ref="B6:C6"/>
    <mergeCell ref="D6:G6"/>
    <mergeCell ref="B7:C7"/>
    <mergeCell ref="D7:G7"/>
    <mergeCell ref="B8:F8"/>
    <mergeCell ref="B27:G27"/>
    <mergeCell ref="B11:D11"/>
    <mergeCell ref="F11:F12"/>
    <mergeCell ref="G11:G12"/>
    <mergeCell ref="B12:D12"/>
    <mergeCell ref="B18:G18"/>
    <mergeCell ref="B19:G19"/>
    <mergeCell ref="D20:G20"/>
    <mergeCell ref="D21:G21"/>
    <mergeCell ref="D22:G22"/>
    <mergeCell ref="D23:G23"/>
    <mergeCell ref="D24:G24"/>
    <mergeCell ref="B80:F80"/>
    <mergeCell ref="C28:E28"/>
    <mergeCell ref="F28:G28"/>
    <mergeCell ref="C29:E29"/>
    <mergeCell ref="F29:G29"/>
    <mergeCell ref="B30:E30"/>
    <mergeCell ref="F30:G30"/>
    <mergeCell ref="B31:E31"/>
    <mergeCell ref="F31:G31"/>
    <mergeCell ref="B32:E32"/>
    <mergeCell ref="F32:G32"/>
    <mergeCell ref="B34:G34"/>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1" manualBreakCount="1">
    <brk id="32" min="1"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1"/>
  <sheetViews>
    <sheetView view="pageBreakPreview" topLeftCell="A40" zoomScaleNormal="100" zoomScaleSheetLayoutView="100" workbookViewId="0">
      <selection activeCell="C52" sqref="C52"/>
    </sheetView>
  </sheetViews>
  <sheetFormatPr baseColWidth="10" defaultColWidth="11.453125" defaultRowHeight="15.5"/>
  <cols>
    <col min="1" max="1" width="11.453125" style="4"/>
    <col min="2" max="2" width="6.54296875" style="5" customWidth="1"/>
    <col min="3" max="3" width="62.36328125" style="1" customWidth="1"/>
    <col min="4" max="4" width="3.90625" style="3" customWidth="1"/>
    <col min="5" max="5" width="6.54296875" style="213" customWidth="1"/>
    <col min="6" max="6" width="20.453125" style="2" customWidth="1"/>
    <col min="7" max="7" width="24.36328125" style="214" bestFit="1" customWidth="1"/>
    <col min="8" max="16384" width="11.453125" style="4"/>
  </cols>
  <sheetData>
    <row r="1" spans="1:8" s="9" customFormat="1" ht="39" customHeight="1">
      <c r="A1" s="8"/>
      <c r="B1" s="462" t="s">
        <v>32</v>
      </c>
      <c r="C1" s="463"/>
      <c r="D1" s="463"/>
      <c r="E1" s="463"/>
      <c r="F1" s="463"/>
      <c r="G1" s="464"/>
    </row>
    <row r="2" spans="1:8" s="9" customFormat="1" ht="108" customHeight="1">
      <c r="A2" s="10"/>
      <c r="B2" s="465" t="s">
        <v>114</v>
      </c>
      <c r="C2" s="466"/>
      <c r="D2" s="466"/>
      <c r="E2" s="466"/>
      <c r="F2" s="466"/>
      <c r="G2" s="467"/>
    </row>
    <row r="3" spans="1:8" s="9" customFormat="1" ht="129.65" customHeight="1">
      <c r="A3" s="10"/>
      <c r="B3" s="468" t="s">
        <v>115</v>
      </c>
      <c r="C3" s="401"/>
      <c r="D3" s="401"/>
      <c r="E3" s="401"/>
      <c r="F3" s="401"/>
      <c r="G3" s="469"/>
    </row>
    <row r="4" spans="1:8" s="9" customFormat="1" ht="35.9" customHeight="1">
      <c r="A4" s="10"/>
      <c r="B4" s="470"/>
      <c r="C4" s="404"/>
      <c r="D4" s="404"/>
      <c r="E4" s="404"/>
      <c r="F4" s="404"/>
      <c r="G4" s="471"/>
    </row>
    <row r="5" spans="1:8" s="9" customFormat="1" ht="54.65" customHeight="1">
      <c r="A5" s="10"/>
      <c r="B5" s="472" t="s">
        <v>3</v>
      </c>
      <c r="C5" s="407"/>
      <c r="D5" s="408" t="s">
        <v>4</v>
      </c>
      <c r="E5" s="408"/>
      <c r="F5" s="408"/>
      <c r="G5" s="473"/>
    </row>
    <row r="6" spans="1:8" s="9" customFormat="1" ht="77" customHeight="1">
      <c r="A6" s="10"/>
      <c r="B6" s="472" t="s">
        <v>5</v>
      </c>
      <c r="C6" s="407"/>
      <c r="D6" s="410"/>
      <c r="E6" s="410"/>
      <c r="F6" s="410"/>
      <c r="G6" s="478"/>
    </row>
    <row r="7" spans="1:8" s="9" customFormat="1" ht="52.4" customHeight="1">
      <c r="A7" s="10"/>
      <c r="B7" s="472" t="s">
        <v>7</v>
      </c>
      <c r="C7" s="407"/>
      <c r="D7" s="412"/>
      <c r="E7" s="412"/>
      <c r="F7" s="412"/>
      <c r="G7" s="479"/>
    </row>
    <row r="8" spans="1:8" s="9" customFormat="1" ht="52.65" customHeight="1">
      <c r="A8" s="10"/>
      <c r="B8" s="474" t="s">
        <v>8</v>
      </c>
      <c r="C8" s="415"/>
      <c r="D8" s="415"/>
      <c r="E8" s="415"/>
      <c r="F8" s="416"/>
      <c r="G8" s="140" t="s">
        <v>27</v>
      </c>
    </row>
    <row r="9" spans="1:8" s="9" customFormat="1" ht="27" customHeight="1">
      <c r="A9" s="10"/>
      <c r="B9" s="475"/>
      <c r="C9" s="393"/>
      <c r="D9" s="394"/>
      <c r="E9" s="11" t="s">
        <v>9</v>
      </c>
      <c r="F9" s="12" t="s">
        <v>10</v>
      </c>
      <c r="G9" s="141" t="s">
        <v>11</v>
      </c>
    </row>
    <row r="10" spans="1:8" s="9" customFormat="1" ht="13.25" customHeight="1">
      <c r="A10" s="10"/>
      <c r="B10" s="476"/>
      <c r="C10" s="396"/>
      <c r="D10" s="396"/>
      <c r="E10" s="13" t="s">
        <v>2</v>
      </c>
      <c r="F10" s="13" t="s">
        <v>26</v>
      </c>
      <c r="G10" s="142" t="s">
        <v>31</v>
      </c>
      <c r="H10" s="14"/>
    </row>
    <row r="11" spans="1:8" s="14" customFormat="1" ht="13.25" customHeight="1">
      <c r="A11" s="10"/>
      <c r="B11" s="472" t="s">
        <v>12</v>
      </c>
      <c r="C11" s="407"/>
      <c r="D11" s="477"/>
      <c r="E11" s="15" t="s">
        <v>13</v>
      </c>
      <c r="F11" s="480" t="s">
        <v>82</v>
      </c>
      <c r="G11" s="500" t="s">
        <v>14</v>
      </c>
    </row>
    <row r="12" spans="1:8" s="9" customFormat="1" ht="38" customHeight="1">
      <c r="A12" s="10"/>
      <c r="B12" s="508" t="s">
        <v>15</v>
      </c>
      <c r="C12" s="509"/>
      <c r="D12" s="510"/>
      <c r="E12" s="215">
        <v>23314</v>
      </c>
      <c r="F12" s="506"/>
      <c r="G12" s="507"/>
    </row>
    <row r="13" spans="1:8" s="9" customFormat="1">
      <c r="A13" s="10"/>
      <c r="B13" s="138"/>
      <c r="C13" s="139"/>
      <c r="D13" s="139"/>
      <c r="E13" s="216"/>
      <c r="F13" s="217"/>
      <c r="G13" s="218"/>
    </row>
    <row r="14" spans="1:8" s="9" customFormat="1">
      <c r="A14" s="10"/>
      <c r="B14" s="138"/>
      <c r="C14" s="139"/>
      <c r="D14" s="139"/>
      <c r="E14" s="216"/>
      <c r="F14" s="217"/>
      <c r="G14" s="218"/>
    </row>
    <row r="15" spans="1:8" s="9" customFormat="1">
      <c r="A15" s="10"/>
      <c r="B15" s="138"/>
      <c r="C15" s="139"/>
      <c r="D15" s="139"/>
      <c r="E15" s="216"/>
      <c r="F15" s="217"/>
      <c r="G15" s="218"/>
    </row>
    <row r="16" spans="1:8" s="9" customFormat="1">
      <c r="A16" s="10"/>
      <c r="B16" s="138"/>
      <c r="C16" s="139"/>
      <c r="D16" s="139"/>
      <c r="E16" s="216"/>
      <c r="F16" s="217"/>
      <c r="G16" s="218"/>
    </row>
    <row r="17" spans="1:11" s="9" customFormat="1">
      <c r="A17" s="10"/>
      <c r="B17" s="138"/>
      <c r="C17" s="139"/>
      <c r="D17" s="139"/>
      <c r="E17" s="216"/>
      <c r="F17" s="217"/>
      <c r="G17" s="218"/>
    </row>
    <row r="18" spans="1:11" s="9" customFormat="1" ht="14.4" customHeight="1">
      <c r="A18" s="10"/>
      <c r="B18" s="511" t="s">
        <v>16</v>
      </c>
      <c r="C18" s="512"/>
      <c r="D18" s="512"/>
      <c r="E18" s="512"/>
      <c r="F18" s="512"/>
      <c r="G18" s="513"/>
    </row>
    <row r="19" spans="1:11" s="9" customFormat="1" ht="21.75" customHeight="1">
      <c r="A19" s="10"/>
      <c r="B19" s="450" t="s">
        <v>33</v>
      </c>
      <c r="C19" s="451"/>
      <c r="D19" s="451"/>
      <c r="E19" s="451"/>
      <c r="F19" s="451"/>
      <c r="G19" s="452"/>
    </row>
    <row r="20" spans="1:11" s="9" customFormat="1" ht="13.25" customHeight="1">
      <c r="A20" s="10"/>
      <c r="B20" s="219" t="s">
        <v>17</v>
      </c>
      <c r="C20" s="16" t="s">
        <v>18</v>
      </c>
      <c r="D20" s="453" t="s">
        <v>19</v>
      </c>
      <c r="E20" s="454"/>
      <c r="F20" s="454"/>
      <c r="G20" s="455"/>
    </row>
    <row r="21" spans="1:11" s="9" customFormat="1" ht="13.4" customHeight="1">
      <c r="A21" s="10"/>
      <c r="B21" s="220"/>
      <c r="C21" s="35" t="s">
        <v>20</v>
      </c>
      <c r="D21" s="456" t="s">
        <v>21</v>
      </c>
      <c r="E21" s="457"/>
      <c r="F21" s="457"/>
      <c r="G21" s="458"/>
    </row>
    <row r="22" spans="1:11" s="9" customFormat="1" ht="13.4" customHeight="1">
      <c r="A22" s="10"/>
      <c r="B22" s="220"/>
      <c r="C22" s="144"/>
      <c r="D22" s="502"/>
      <c r="E22" s="460"/>
      <c r="F22" s="460"/>
      <c r="G22" s="461"/>
    </row>
    <row r="23" spans="1:11" s="9" customFormat="1" ht="13.4" customHeight="1">
      <c r="A23" s="10"/>
      <c r="B23" s="221"/>
      <c r="C23" s="36"/>
      <c r="D23" s="459"/>
      <c r="E23" s="460"/>
      <c r="F23" s="460"/>
      <c r="G23" s="461"/>
    </row>
    <row r="24" spans="1:11" s="9" customFormat="1" ht="12.9" customHeight="1">
      <c r="A24" s="10"/>
      <c r="B24" s="221"/>
      <c r="C24" s="36"/>
      <c r="D24" s="459"/>
      <c r="E24" s="460"/>
      <c r="F24" s="460"/>
      <c r="G24" s="461"/>
    </row>
    <row r="25" spans="1:11" s="9" customFormat="1" ht="13.4" customHeight="1" thickBot="1">
      <c r="A25" s="10"/>
      <c r="B25" s="222"/>
      <c r="C25" s="37"/>
      <c r="D25" s="37"/>
      <c r="E25" s="37"/>
      <c r="F25" s="37"/>
      <c r="G25" s="145"/>
      <c r="H25" s="17"/>
      <c r="I25" s="17"/>
      <c r="J25" s="17"/>
      <c r="K25" s="17"/>
    </row>
    <row r="26" spans="1:11" s="17" customFormat="1" ht="14">
      <c r="A26" s="10"/>
      <c r="B26" s="18"/>
      <c r="D26" s="19"/>
      <c r="G26" s="146"/>
    </row>
    <row r="27" spans="1:11" s="17" customFormat="1" ht="17.5">
      <c r="A27" s="10"/>
      <c r="B27" s="444" t="s">
        <v>22</v>
      </c>
      <c r="C27" s="444"/>
      <c r="D27" s="444"/>
      <c r="E27" s="444"/>
      <c r="F27" s="444"/>
      <c r="G27" s="444"/>
    </row>
    <row r="28" spans="1:11" s="17" customFormat="1" ht="15.65" customHeight="1">
      <c r="A28" s="10"/>
      <c r="B28" s="147" t="s">
        <v>0</v>
      </c>
      <c r="C28" s="487" t="s">
        <v>23</v>
      </c>
      <c r="D28" s="488"/>
      <c r="E28" s="489"/>
      <c r="F28" s="490" t="s">
        <v>24</v>
      </c>
      <c r="G28" s="491"/>
    </row>
    <row r="29" spans="1:11" s="17" customFormat="1" ht="14">
      <c r="B29" s="20"/>
      <c r="C29" s="433" t="s">
        <v>59</v>
      </c>
      <c r="D29" s="433"/>
      <c r="E29" s="433"/>
      <c r="F29" s="443"/>
      <c r="G29" s="443"/>
    </row>
    <row r="30" spans="1:11" s="17" customFormat="1" ht="14.4" customHeight="1">
      <c r="B30" s="492" t="s">
        <v>69</v>
      </c>
      <c r="C30" s="493"/>
      <c r="D30" s="493"/>
      <c r="E30" s="494"/>
      <c r="F30" s="495">
        <f>G84</f>
        <v>0</v>
      </c>
      <c r="G30" s="495"/>
    </row>
    <row r="31" spans="1:11" s="17" customFormat="1" ht="14.4" customHeight="1">
      <c r="B31" s="492" t="s">
        <v>67</v>
      </c>
      <c r="C31" s="493"/>
      <c r="D31" s="493"/>
      <c r="E31" s="494"/>
      <c r="F31" s="495">
        <f>F30*0.1</f>
        <v>0</v>
      </c>
      <c r="G31" s="495"/>
    </row>
    <row r="32" spans="1:11" s="17" customFormat="1" ht="14.4" customHeight="1">
      <c r="B32" s="496" t="s">
        <v>25</v>
      </c>
      <c r="C32" s="497"/>
      <c r="D32" s="497"/>
      <c r="E32" s="498"/>
      <c r="F32" s="499">
        <f>F31+F30</f>
        <v>0</v>
      </c>
      <c r="G32" s="499"/>
    </row>
    <row r="33" spans="2:7" s="17" customFormat="1" ht="11.4" customHeight="1">
      <c r="B33" s="18"/>
      <c r="D33" s="19"/>
      <c r="G33" s="146"/>
    </row>
    <row r="34" spans="2:7" s="17" customFormat="1" ht="17.5">
      <c r="B34" s="444" t="s">
        <v>28</v>
      </c>
      <c r="C34" s="444"/>
      <c r="D34" s="444"/>
      <c r="E34" s="444"/>
      <c r="F34" s="444"/>
      <c r="G34" s="444"/>
    </row>
    <row r="35" spans="2:7" s="17" customFormat="1" ht="15.65" customHeight="1">
      <c r="B35" s="21" t="s">
        <v>0</v>
      </c>
      <c r="C35" s="22" t="s">
        <v>23</v>
      </c>
      <c r="D35" s="23" t="s">
        <v>1</v>
      </c>
      <c r="E35" s="24" t="s">
        <v>29</v>
      </c>
      <c r="F35" s="23" t="s">
        <v>30</v>
      </c>
      <c r="G35" s="148" t="s">
        <v>24</v>
      </c>
    </row>
    <row r="36" spans="2:7" s="17" customFormat="1" ht="6.65" customHeight="1">
      <c r="B36" s="25"/>
      <c r="C36" s="25"/>
      <c r="D36" s="26"/>
      <c r="E36" s="27"/>
      <c r="F36" s="27"/>
      <c r="G36" s="149"/>
    </row>
    <row r="37" spans="2:7" s="17" customFormat="1" ht="15">
      <c r="B37" s="223"/>
      <c r="C37" s="224" t="s">
        <v>34</v>
      </c>
      <c r="D37" s="225"/>
      <c r="E37" s="226"/>
      <c r="F37" s="227"/>
      <c r="G37" s="227"/>
    </row>
    <row r="38" spans="2:7" ht="28.5" customHeight="1">
      <c r="B38" s="228"/>
      <c r="C38" s="505" t="s">
        <v>87</v>
      </c>
      <c r="D38" s="505"/>
      <c r="E38" s="505"/>
      <c r="F38" s="505"/>
      <c r="G38" s="505"/>
    </row>
    <row r="39" spans="2:7" ht="42.75" customHeight="1">
      <c r="B39" s="229"/>
      <c r="C39" s="503" t="s">
        <v>88</v>
      </c>
      <c r="D39" s="503"/>
      <c r="E39" s="503"/>
      <c r="F39" s="503"/>
      <c r="G39" s="503"/>
    </row>
    <row r="40" spans="2:7" ht="29" customHeight="1">
      <c r="B40" s="223">
        <v>1</v>
      </c>
      <c r="C40" s="230" t="s">
        <v>35</v>
      </c>
      <c r="D40" s="231"/>
      <c r="E40" s="231"/>
      <c r="F40" s="232"/>
      <c r="G40" s="232"/>
    </row>
    <row r="41" spans="2:7" ht="46.5" customHeight="1">
      <c r="B41" s="223"/>
      <c r="C41" s="503" t="s">
        <v>36</v>
      </c>
      <c r="D41" s="503" t="s">
        <v>37</v>
      </c>
      <c r="E41" s="503" t="s">
        <v>37</v>
      </c>
      <c r="F41" s="503"/>
      <c r="G41" s="503"/>
    </row>
    <row r="42" spans="2:7" ht="14">
      <c r="B42" s="223" t="s">
        <v>89</v>
      </c>
      <c r="C42" s="233" t="s">
        <v>38</v>
      </c>
      <c r="D42" s="234"/>
      <c r="E42" s="234"/>
      <c r="F42" s="232"/>
      <c r="G42" s="232"/>
    </row>
    <row r="43" spans="2:7" ht="15.75" customHeight="1">
      <c r="B43" s="235">
        <v>1.1000000000000001</v>
      </c>
      <c r="C43" s="236" t="s">
        <v>39</v>
      </c>
      <c r="D43" s="234"/>
      <c r="E43" s="234" t="s">
        <v>37</v>
      </c>
      <c r="F43" s="232"/>
      <c r="G43" s="232"/>
    </row>
    <row r="44" spans="2:7" ht="14">
      <c r="B44" s="223"/>
      <c r="C44" s="236" t="s">
        <v>40</v>
      </c>
      <c r="D44" s="234" t="s">
        <v>41</v>
      </c>
      <c r="E44" s="234">
        <v>20</v>
      </c>
      <c r="F44" s="237"/>
      <c r="G44" s="238">
        <f>F44*E44</f>
        <v>0</v>
      </c>
    </row>
    <row r="45" spans="2:7" ht="14">
      <c r="B45" s="223"/>
      <c r="C45" s="236"/>
      <c r="D45" s="234"/>
      <c r="E45" s="234"/>
      <c r="F45" s="237"/>
      <c r="G45" s="232"/>
    </row>
    <row r="46" spans="2:7" ht="30" customHeight="1">
      <c r="B46" s="235">
        <v>2</v>
      </c>
      <c r="C46" s="230" t="s">
        <v>58</v>
      </c>
      <c r="D46" s="239"/>
      <c r="E46" s="234"/>
      <c r="F46" s="237"/>
      <c r="G46" s="232"/>
    </row>
    <row r="47" spans="2:7" ht="42">
      <c r="B47" s="235">
        <v>2.1</v>
      </c>
      <c r="C47" s="240" t="s">
        <v>83</v>
      </c>
      <c r="D47" s="240"/>
      <c r="E47" s="234"/>
      <c r="F47" s="241"/>
      <c r="G47" s="232"/>
    </row>
    <row r="48" spans="2:7" ht="20.25" customHeight="1">
      <c r="B48" s="235"/>
      <c r="C48" s="240" t="s">
        <v>42</v>
      </c>
      <c r="D48" s="240" t="s">
        <v>43</v>
      </c>
      <c r="E48" s="234">
        <v>35</v>
      </c>
      <c r="F48" s="241"/>
      <c r="G48" s="238">
        <f>F48*E48</f>
        <v>0</v>
      </c>
    </row>
    <row r="49" spans="2:7" ht="14">
      <c r="B49" s="235"/>
      <c r="C49" s="240"/>
      <c r="D49" s="234"/>
      <c r="E49" s="234"/>
      <c r="F49" s="237"/>
      <c r="G49" s="232"/>
    </row>
    <row r="50" spans="2:7" ht="14">
      <c r="B50" s="235">
        <v>3</v>
      </c>
      <c r="C50" s="242" t="s">
        <v>44</v>
      </c>
      <c r="D50" s="231"/>
      <c r="E50" s="231"/>
      <c r="F50" s="237"/>
      <c r="G50" s="232"/>
    </row>
    <row r="51" spans="2:7" ht="14">
      <c r="B51" s="235"/>
      <c r="C51" s="240"/>
      <c r="D51" s="231"/>
      <c r="E51" s="231"/>
      <c r="F51" s="237"/>
      <c r="G51" s="232"/>
    </row>
    <row r="52" spans="2:7" ht="48" customHeight="1">
      <c r="B52" s="235">
        <v>3.1</v>
      </c>
      <c r="C52" s="240" t="s">
        <v>134</v>
      </c>
      <c r="D52" s="231"/>
      <c r="E52" s="231"/>
      <c r="F52" s="237"/>
      <c r="G52" s="232"/>
    </row>
    <row r="53" spans="2:7" ht="112">
      <c r="B53" s="235"/>
      <c r="C53" s="243" t="s">
        <v>90</v>
      </c>
      <c r="D53" s="240"/>
      <c r="E53" s="244"/>
      <c r="F53" s="237"/>
      <c r="G53" s="232"/>
    </row>
    <row r="54" spans="2:7" ht="14">
      <c r="B54" s="235"/>
      <c r="C54" s="236" t="s">
        <v>45</v>
      </c>
      <c r="D54" s="234" t="s">
        <v>1</v>
      </c>
      <c r="E54" s="234">
        <v>1</v>
      </c>
      <c r="F54" s="237"/>
      <c r="G54" s="238">
        <f>F54*E54</f>
        <v>0</v>
      </c>
    </row>
    <row r="55" spans="2:7" ht="14">
      <c r="B55" s="245">
        <v>5</v>
      </c>
      <c r="C55" s="233" t="s">
        <v>84</v>
      </c>
      <c r="D55" s="234"/>
      <c r="E55" s="234"/>
      <c r="F55" s="237"/>
      <c r="G55" s="232"/>
    </row>
    <row r="56" spans="2:7" ht="13.75" customHeight="1">
      <c r="B56" s="235"/>
      <c r="C56" s="246" t="s">
        <v>46</v>
      </c>
      <c r="D56" s="246"/>
      <c r="E56" s="246"/>
      <c r="F56" s="247"/>
      <c r="G56" s="246"/>
    </row>
    <row r="57" spans="2:7" ht="28">
      <c r="B57" s="235">
        <v>5.0999999999999996</v>
      </c>
      <c r="C57" s="248" t="s">
        <v>47</v>
      </c>
      <c r="D57" s="249"/>
      <c r="E57" s="249"/>
      <c r="F57" s="237"/>
      <c r="G57" s="232"/>
    </row>
    <row r="58" spans="2:7" ht="28">
      <c r="B58" s="235"/>
      <c r="C58" s="250" t="s">
        <v>64</v>
      </c>
      <c r="D58" s="251" t="s">
        <v>1</v>
      </c>
      <c r="E58" s="251">
        <v>1</v>
      </c>
      <c r="F58" s="237"/>
      <c r="G58" s="238">
        <f>F58*E58</f>
        <v>0</v>
      </c>
    </row>
    <row r="59" spans="2:7" ht="20.25" customHeight="1">
      <c r="B59" s="235">
        <v>5.2</v>
      </c>
      <c r="C59" s="248" t="s">
        <v>48</v>
      </c>
      <c r="D59" s="251"/>
      <c r="E59" s="251"/>
      <c r="F59" s="237"/>
      <c r="G59" s="232"/>
    </row>
    <row r="60" spans="2:7" ht="28">
      <c r="B60" s="235"/>
      <c r="C60" s="250" t="s">
        <v>64</v>
      </c>
      <c r="D60" s="251" t="s">
        <v>1</v>
      </c>
      <c r="E60" s="251">
        <v>2</v>
      </c>
      <c r="F60" s="202"/>
      <c r="G60" s="238">
        <f>F60*E60</f>
        <v>0</v>
      </c>
    </row>
    <row r="61" spans="2:7" ht="14.5">
      <c r="B61" s="235">
        <v>5.3</v>
      </c>
      <c r="C61" s="248" t="s">
        <v>49</v>
      </c>
      <c r="D61" s="251"/>
      <c r="E61" s="251"/>
      <c r="F61" s="200"/>
      <c r="G61" s="232"/>
    </row>
    <row r="62" spans="2:7" ht="28">
      <c r="B62" s="235"/>
      <c r="C62" s="250" t="s">
        <v>64</v>
      </c>
      <c r="D62" s="251" t="s">
        <v>1</v>
      </c>
      <c r="E62" s="251">
        <v>1</v>
      </c>
      <c r="F62" s="202"/>
      <c r="G62" s="238">
        <f>F62*E62</f>
        <v>0</v>
      </c>
    </row>
    <row r="63" spans="2:7" ht="14.5">
      <c r="B63" s="235">
        <v>5.4</v>
      </c>
      <c r="C63" s="248" t="s">
        <v>50</v>
      </c>
      <c r="D63" s="251"/>
      <c r="E63" s="251"/>
      <c r="F63" s="200"/>
      <c r="G63" s="232"/>
    </row>
    <row r="64" spans="2:7" ht="28">
      <c r="B64" s="235"/>
      <c r="C64" s="250" t="s">
        <v>64</v>
      </c>
      <c r="D64" s="251" t="s">
        <v>1</v>
      </c>
      <c r="E64" s="251">
        <v>2</v>
      </c>
      <c r="F64" s="202"/>
      <c r="G64" s="238">
        <f>F64*E64</f>
        <v>0</v>
      </c>
    </row>
    <row r="65" spans="2:7" s="256" customFormat="1" ht="14">
      <c r="B65" s="252" t="s">
        <v>91</v>
      </c>
      <c r="C65" s="248" t="s">
        <v>71</v>
      </c>
      <c r="D65" s="253"/>
      <c r="E65" s="251"/>
      <c r="F65" s="254"/>
      <c r="G65" s="255"/>
    </row>
    <row r="66" spans="2:7" s="256" customFormat="1" ht="14">
      <c r="B66" s="252"/>
      <c r="C66" s="250" t="s">
        <v>51</v>
      </c>
      <c r="D66" s="253"/>
      <c r="E66" s="251"/>
      <c r="F66" s="254"/>
      <c r="G66" s="255"/>
    </row>
    <row r="67" spans="2:7" s="256" customFormat="1" ht="28">
      <c r="B67" s="252"/>
      <c r="C67" s="250" t="s">
        <v>64</v>
      </c>
      <c r="D67" s="253" t="s">
        <v>1</v>
      </c>
      <c r="E67" s="251">
        <v>2</v>
      </c>
      <c r="F67" s="257"/>
      <c r="G67" s="258">
        <f>F67*E67</f>
        <v>0</v>
      </c>
    </row>
    <row r="68" spans="2:7" s="256" customFormat="1" ht="14">
      <c r="B68" s="252"/>
      <c r="C68" s="250" t="s">
        <v>72</v>
      </c>
      <c r="D68" s="253"/>
      <c r="E68" s="251"/>
      <c r="F68" s="257"/>
      <c r="G68" s="258"/>
    </row>
    <row r="69" spans="2:7" s="256" customFormat="1" ht="14">
      <c r="B69" s="252"/>
      <c r="C69" s="250" t="s">
        <v>73</v>
      </c>
      <c r="D69" s="253" t="s">
        <v>43</v>
      </c>
      <c r="E69" s="251">
        <v>1</v>
      </c>
      <c r="F69" s="257"/>
      <c r="G69" s="258">
        <f>F69*E69</f>
        <v>0</v>
      </c>
    </row>
    <row r="70" spans="2:7" s="256" customFormat="1" ht="14">
      <c r="B70" s="235">
        <v>5.6</v>
      </c>
      <c r="C70" s="248" t="s">
        <v>52</v>
      </c>
      <c r="D70" s="251"/>
      <c r="E70" s="251"/>
      <c r="F70" s="259"/>
      <c r="G70" s="232"/>
    </row>
    <row r="71" spans="2:7" s="256" customFormat="1" ht="28">
      <c r="B71" s="235"/>
      <c r="C71" s="250" t="s">
        <v>64</v>
      </c>
      <c r="D71" s="251" t="s">
        <v>1</v>
      </c>
      <c r="E71" s="251">
        <v>35</v>
      </c>
      <c r="F71" s="259"/>
      <c r="G71" s="238">
        <f>F71*E71</f>
        <v>0</v>
      </c>
    </row>
    <row r="72" spans="2:7" s="256" customFormat="1" ht="14">
      <c r="B72" s="252" t="s">
        <v>92</v>
      </c>
      <c r="C72" s="248" t="s">
        <v>74</v>
      </c>
      <c r="D72" s="253"/>
      <c r="E72" s="251"/>
      <c r="F72" s="254"/>
      <c r="G72" s="255"/>
    </row>
    <row r="73" spans="2:7" s="256" customFormat="1" ht="14">
      <c r="B73" s="252"/>
      <c r="C73" s="250" t="s">
        <v>75</v>
      </c>
      <c r="D73" s="253" t="s">
        <v>1</v>
      </c>
      <c r="E73" s="251">
        <v>35</v>
      </c>
      <c r="F73" s="257"/>
      <c r="G73" s="258">
        <f>F73*E73</f>
        <v>0</v>
      </c>
    </row>
    <row r="74" spans="2:7" s="256" customFormat="1" ht="14">
      <c r="B74" s="252"/>
      <c r="C74" s="250" t="s">
        <v>76</v>
      </c>
      <c r="D74" s="253" t="s">
        <v>1</v>
      </c>
      <c r="E74" s="251">
        <v>35</v>
      </c>
      <c r="F74" s="257"/>
      <c r="G74" s="258">
        <f>F74*E74</f>
        <v>0</v>
      </c>
    </row>
    <row r="75" spans="2:7" s="256" customFormat="1" ht="14">
      <c r="B75" s="235">
        <v>5.8</v>
      </c>
      <c r="C75" s="248" t="s">
        <v>53</v>
      </c>
      <c r="D75" s="251"/>
      <c r="E75" s="251"/>
      <c r="F75" s="259"/>
      <c r="G75" s="232"/>
    </row>
    <row r="76" spans="2:7" s="256" customFormat="1" ht="28">
      <c r="B76" s="235"/>
      <c r="C76" s="250" t="s">
        <v>93</v>
      </c>
      <c r="D76" s="251" t="s">
        <v>43</v>
      </c>
      <c r="E76" s="251">
        <v>1</v>
      </c>
      <c r="F76" s="259"/>
      <c r="G76" s="238">
        <f>F76*E76</f>
        <v>0</v>
      </c>
    </row>
    <row r="77" spans="2:7" ht="14">
      <c r="B77" s="260">
        <v>5.9</v>
      </c>
      <c r="C77" s="261" t="s">
        <v>54</v>
      </c>
      <c r="D77" s="251"/>
      <c r="E77" s="251"/>
      <c r="F77" s="237"/>
      <c r="G77" s="232"/>
    </row>
    <row r="78" spans="2:7" ht="28">
      <c r="B78" s="235"/>
      <c r="C78" s="262" t="s">
        <v>135</v>
      </c>
      <c r="D78" s="251"/>
      <c r="E78" s="251"/>
      <c r="F78" s="237"/>
      <c r="G78" s="232"/>
    </row>
    <row r="79" spans="2:7" ht="14">
      <c r="B79" s="235"/>
      <c r="C79" s="250" t="s">
        <v>57</v>
      </c>
      <c r="D79" s="251" t="s">
        <v>43</v>
      </c>
      <c r="E79" s="251">
        <v>1</v>
      </c>
      <c r="F79" s="237"/>
      <c r="G79" s="238">
        <f>F79*E79</f>
        <v>0</v>
      </c>
    </row>
    <row r="80" spans="2:7" ht="14">
      <c r="B80" s="235"/>
      <c r="C80" s="250"/>
      <c r="D80" s="251"/>
      <c r="E80" s="251"/>
      <c r="F80" s="237"/>
      <c r="G80" s="232"/>
    </row>
    <row r="81" spans="2:7" ht="14">
      <c r="B81" s="263">
        <v>5.0999999999999996</v>
      </c>
      <c r="C81" s="261" t="s">
        <v>55</v>
      </c>
      <c r="D81" s="251"/>
      <c r="E81" s="251"/>
      <c r="F81" s="237"/>
      <c r="G81" s="232"/>
    </row>
    <row r="82" spans="2:7" ht="28">
      <c r="B82" s="235"/>
      <c r="C82" s="262" t="s">
        <v>56</v>
      </c>
      <c r="D82" s="251"/>
      <c r="E82" s="251"/>
      <c r="F82" s="237"/>
      <c r="G82" s="232"/>
    </row>
    <row r="83" spans="2:7" ht="14">
      <c r="B83" s="235"/>
      <c r="C83" s="250" t="s">
        <v>57</v>
      </c>
      <c r="D83" s="251" t="s">
        <v>43</v>
      </c>
      <c r="E83" s="251">
        <v>1</v>
      </c>
      <c r="F83" s="237"/>
      <c r="G83" s="238">
        <f>F83*E83</f>
        <v>0</v>
      </c>
    </row>
    <row r="84" spans="2:7" ht="17.5">
      <c r="B84" s="504" t="s">
        <v>70</v>
      </c>
      <c r="C84" s="504"/>
      <c r="D84" s="504"/>
      <c r="E84" s="504"/>
      <c r="F84" s="504"/>
      <c r="G84" s="264">
        <f>SUM(G44:G83)</f>
        <v>0</v>
      </c>
    </row>
    <row r="85" spans="2:7">
      <c r="B85" s="39"/>
      <c r="C85" s="40"/>
      <c r="D85" s="41"/>
      <c r="E85" s="211"/>
      <c r="F85" s="42"/>
      <c r="G85" s="212"/>
    </row>
    <row r="86" spans="2:7">
      <c r="B86" s="39"/>
      <c r="C86" s="40"/>
      <c r="D86" s="41"/>
      <c r="E86" s="211"/>
      <c r="F86" s="42"/>
      <c r="G86" s="212"/>
    </row>
    <row r="87" spans="2:7">
      <c r="B87" s="39"/>
      <c r="C87" s="40"/>
      <c r="D87" s="41"/>
      <c r="E87" s="211"/>
      <c r="F87" s="42"/>
      <c r="G87" s="212"/>
    </row>
    <row r="88" spans="2:7">
      <c r="B88" s="39"/>
      <c r="C88" s="40"/>
      <c r="D88" s="41"/>
      <c r="E88" s="211"/>
      <c r="F88" s="42"/>
      <c r="G88" s="212"/>
    </row>
    <row r="89" spans="2:7">
      <c r="B89" s="39"/>
      <c r="C89" s="40"/>
      <c r="D89" s="41"/>
      <c r="E89" s="211"/>
      <c r="F89" s="42"/>
      <c r="G89" s="212"/>
    </row>
    <row r="90" spans="2:7">
      <c r="B90" s="39"/>
      <c r="C90" s="40"/>
      <c r="D90" s="41"/>
      <c r="E90" s="211"/>
      <c r="F90" s="42"/>
      <c r="G90" s="212"/>
    </row>
    <row r="91" spans="2:7">
      <c r="B91" s="39"/>
      <c r="C91" s="40"/>
      <c r="D91" s="41"/>
      <c r="E91" s="211"/>
      <c r="F91" s="42"/>
      <c r="G91" s="212"/>
    </row>
    <row r="92" spans="2:7">
      <c r="B92" s="39"/>
      <c r="C92" s="40"/>
      <c r="D92" s="41"/>
      <c r="E92" s="211"/>
      <c r="F92" s="42"/>
      <c r="G92" s="212"/>
    </row>
    <row r="93" spans="2:7">
      <c r="B93" s="39"/>
      <c r="C93" s="40"/>
      <c r="D93" s="41"/>
      <c r="E93" s="211"/>
      <c r="F93" s="42"/>
      <c r="G93" s="212"/>
    </row>
    <row r="94" spans="2:7">
      <c r="B94" s="39"/>
      <c r="C94" s="40"/>
      <c r="D94" s="41"/>
      <c r="E94" s="211"/>
      <c r="F94" s="42"/>
      <c r="G94" s="212"/>
    </row>
    <row r="95" spans="2:7">
      <c r="B95" s="39"/>
      <c r="C95" s="40"/>
      <c r="D95" s="41"/>
      <c r="E95" s="211"/>
      <c r="F95" s="42"/>
      <c r="G95" s="212"/>
    </row>
    <row r="96" spans="2:7">
      <c r="B96" s="39"/>
      <c r="C96" s="40"/>
      <c r="D96" s="41"/>
      <c r="E96" s="211"/>
      <c r="F96" s="42"/>
      <c r="G96" s="212"/>
    </row>
    <row r="97" spans="2:7">
      <c r="B97" s="39"/>
      <c r="C97" s="40"/>
      <c r="D97" s="41"/>
      <c r="E97" s="211"/>
      <c r="F97" s="42"/>
      <c r="G97" s="212"/>
    </row>
    <row r="98" spans="2:7">
      <c r="B98" s="39"/>
      <c r="C98" s="40"/>
      <c r="D98" s="41"/>
      <c r="E98" s="211"/>
      <c r="F98" s="42"/>
      <c r="G98" s="212"/>
    </row>
    <row r="99" spans="2:7">
      <c r="B99" s="39"/>
      <c r="C99" s="40"/>
      <c r="D99" s="41"/>
      <c r="E99" s="211"/>
      <c r="F99" s="42"/>
      <c r="G99" s="212"/>
    </row>
    <row r="100" spans="2:7">
      <c r="B100" s="39"/>
      <c r="C100" s="40"/>
      <c r="D100" s="41"/>
      <c r="E100" s="211"/>
      <c r="F100" s="42"/>
      <c r="G100" s="212"/>
    </row>
    <row r="101" spans="2:7">
      <c r="B101" s="39"/>
      <c r="C101" s="40"/>
      <c r="D101" s="41"/>
      <c r="E101" s="211"/>
      <c r="F101" s="42"/>
      <c r="G101" s="212"/>
    </row>
    <row r="102" spans="2:7">
      <c r="B102" s="39"/>
      <c r="C102" s="40"/>
      <c r="D102" s="41"/>
      <c r="E102" s="211"/>
      <c r="F102" s="42"/>
      <c r="G102" s="212"/>
    </row>
    <row r="103" spans="2:7">
      <c r="B103" s="39"/>
      <c r="C103" s="40"/>
      <c r="D103" s="41"/>
      <c r="E103" s="211"/>
      <c r="F103" s="42"/>
      <c r="G103" s="212"/>
    </row>
    <row r="104" spans="2:7">
      <c r="B104" s="39"/>
      <c r="C104" s="40"/>
      <c r="D104" s="41"/>
      <c r="E104" s="211"/>
      <c r="F104" s="42"/>
      <c r="G104" s="212"/>
    </row>
    <row r="105" spans="2:7">
      <c r="B105" s="39"/>
      <c r="C105" s="40"/>
      <c r="D105" s="41"/>
      <c r="E105" s="211"/>
      <c r="F105" s="42"/>
      <c r="G105" s="212"/>
    </row>
    <row r="106" spans="2:7">
      <c r="B106" s="39"/>
      <c r="C106" s="40"/>
      <c r="D106" s="41"/>
      <c r="E106" s="211"/>
      <c r="F106" s="42"/>
      <c r="G106" s="212"/>
    </row>
    <row r="107" spans="2:7">
      <c r="B107" s="39"/>
      <c r="C107" s="40"/>
      <c r="D107" s="41"/>
      <c r="E107" s="211"/>
      <c r="F107" s="42"/>
      <c r="G107" s="212"/>
    </row>
    <row r="108" spans="2:7">
      <c r="B108" s="39"/>
      <c r="C108" s="40"/>
      <c r="D108" s="41"/>
      <c r="E108" s="211"/>
      <c r="F108" s="42"/>
      <c r="G108" s="212"/>
    </row>
    <row r="109" spans="2:7">
      <c r="B109" s="39"/>
      <c r="C109" s="40"/>
      <c r="D109" s="41"/>
      <c r="E109" s="211"/>
      <c r="F109" s="42"/>
      <c r="G109" s="212"/>
    </row>
    <row r="110" spans="2:7">
      <c r="B110" s="39"/>
      <c r="C110" s="40"/>
      <c r="D110" s="41"/>
      <c r="E110" s="211"/>
      <c r="F110" s="42"/>
      <c r="G110" s="212"/>
    </row>
    <row r="111" spans="2:7">
      <c r="B111" s="39"/>
      <c r="C111" s="40"/>
      <c r="D111" s="41"/>
      <c r="E111" s="211"/>
      <c r="F111" s="42"/>
      <c r="G111" s="212"/>
    </row>
    <row r="112" spans="2:7">
      <c r="B112" s="39"/>
      <c r="C112" s="40"/>
      <c r="D112" s="41"/>
      <c r="E112" s="211"/>
      <c r="F112" s="42"/>
      <c r="G112" s="212"/>
    </row>
    <row r="113" spans="2:7">
      <c r="B113" s="39"/>
      <c r="C113" s="40"/>
      <c r="D113" s="41"/>
      <c r="E113" s="211"/>
      <c r="F113" s="42"/>
      <c r="G113" s="212"/>
    </row>
    <row r="114" spans="2:7">
      <c r="B114" s="39"/>
      <c r="C114" s="40"/>
      <c r="D114" s="41"/>
      <c r="E114" s="211"/>
      <c r="F114" s="42"/>
      <c r="G114" s="212"/>
    </row>
    <row r="115" spans="2:7">
      <c r="B115" s="39"/>
      <c r="C115" s="40"/>
      <c r="D115" s="41"/>
      <c r="E115" s="211"/>
      <c r="F115" s="42"/>
      <c r="G115" s="212"/>
    </row>
    <row r="116" spans="2:7">
      <c r="B116" s="39"/>
      <c r="C116" s="40"/>
      <c r="D116" s="41"/>
      <c r="E116" s="211"/>
      <c r="F116" s="42"/>
      <c r="G116" s="212"/>
    </row>
    <row r="117" spans="2:7">
      <c r="B117" s="39"/>
      <c r="C117" s="40"/>
      <c r="D117" s="41"/>
      <c r="E117" s="211"/>
      <c r="F117" s="42"/>
      <c r="G117" s="212"/>
    </row>
    <row r="118" spans="2:7">
      <c r="B118" s="39"/>
      <c r="C118" s="40"/>
      <c r="D118" s="41"/>
      <c r="E118" s="211"/>
      <c r="F118" s="42"/>
      <c r="G118" s="212"/>
    </row>
    <row r="119" spans="2:7">
      <c r="B119" s="39"/>
      <c r="C119" s="40"/>
      <c r="D119" s="41"/>
      <c r="E119" s="211"/>
      <c r="F119" s="42"/>
      <c r="G119" s="212"/>
    </row>
    <row r="120" spans="2:7">
      <c r="B120" s="39"/>
      <c r="C120" s="40"/>
      <c r="D120" s="41"/>
      <c r="E120" s="211"/>
      <c r="F120" s="42"/>
      <c r="G120" s="212"/>
    </row>
    <row r="121" spans="2:7">
      <c r="B121" s="39"/>
      <c r="C121" s="40"/>
      <c r="D121" s="41"/>
      <c r="E121" s="211"/>
      <c r="F121" s="42"/>
      <c r="G121" s="212"/>
    </row>
  </sheetData>
  <mergeCells count="39">
    <mergeCell ref="B9:D10"/>
    <mergeCell ref="B1:G1"/>
    <mergeCell ref="B2:G2"/>
    <mergeCell ref="B3:G3"/>
    <mergeCell ref="B4:G4"/>
    <mergeCell ref="B5:C5"/>
    <mergeCell ref="D5:G5"/>
    <mergeCell ref="B6:C6"/>
    <mergeCell ref="D6:G6"/>
    <mergeCell ref="B7:C7"/>
    <mergeCell ref="D7:G7"/>
    <mergeCell ref="B8:F8"/>
    <mergeCell ref="B27:G27"/>
    <mergeCell ref="B11:D11"/>
    <mergeCell ref="F11:F12"/>
    <mergeCell ref="G11:G12"/>
    <mergeCell ref="B12:D12"/>
    <mergeCell ref="B18:G18"/>
    <mergeCell ref="B19:G19"/>
    <mergeCell ref="D20:G20"/>
    <mergeCell ref="D21:G21"/>
    <mergeCell ref="D22:G22"/>
    <mergeCell ref="D23:G23"/>
    <mergeCell ref="D24:G24"/>
    <mergeCell ref="C28:E28"/>
    <mergeCell ref="F28:G28"/>
    <mergeCell ref="C29:E29"/>
    <mergeCell ref="F29:G29"/>
    <mergeCell ref="B30:E30"/>
    <mergeCell ref="F30:G30"/>
    <mergeCell ref="C39:G39"/>
    <mergeCell ref="C41:G41"/>
    <mergeCell ref="B84:F84"/>
    <mergeCell ref="B31:E31"/>
    <mergeCell ref="F31:G31"/>
    <mergeCell ref="B32:E32"/>
    <mergeCell ref="F32:G32"/>
    <mergeCell ref="B34:G34"/>
    <mergeCell ref="C38:G38"/>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1" manualBreakCount="1">
    <brk id="32" min="1" max="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2"/>
  <sheetViews>
    <sheetView view="pageBreakPreview" topLeftCell="A41" zoomScaleNormal="100" zoomScaleSheetLayoutView="100" workbookViewId="0">
      <selection activeCell="C52" sqref="C52"/>
    </sheetView>
  </sheetViews>
  <sheetFormatPr baseColWidth="10" defaultColWidth="11.453125" defaultRowHeight="15.5"/>
  <cols>
    <col min="1" max="1" width="11.453125" style="4"/>
    <col min="2" max="2" width="6.54296875" style="5" customWidth="1"/>
    <col min="3" max="3" width="62.36328125" style="1" customWidth="1"/>
    <col min="4" max="4" width="3.90625" style="3" customWidth="1"/>
    <col min="5" max="5" width="6.54296875" style="213" customWidth="1"/>
    <col min="6" max="6" width="20.453125" style="2" customWidth="1"/>
    <col min="7" max="7" width="24.36328125" style="214" bestFit="1" customWidth="1"/>
    <col min="8" max="16384" width="11.453125" style="4"/>
  </cols>
  <sheetData>
    <row r="1" spans="1:8" s="9" customFormat="1" ht="39" customHeight="1">
      <c r="A1" s="8"/>
      <c r="B1" s="462" t="s">
        <v>32</v>
      </c>
      <c r="C1" s="463"/>
      <c r="D1" s="463"/>
      <c r="E1" s="463"/>
      <c r="F1" s="463"/>
      <c r="G1" s="464"/>
    </row>
    <row r="2" spans="1:8" s="9" customFormat="1" ht="108" customHeight="1">
      <c r="A2" s="10"/>
      <c r="B2" s="465" t="s">
        <v>112</v>
      </c>
      <c r="C2" s="466"/>
      <c r="D2" s="466"/>
      <c r="E2" s="466"/>
      <c r="F2" s="466"/>
      <c r="G2" s="467"/>
    </row>
    <row r="3" spans="1:8" s="9" customFormat="1" ht="129.65" customHeight="1">
      <c r="A3" s="10"/>
      <c r="B3" s="468" t="s">
        <v>113</v>
      </c>
      <c r="C3" s="401"/>
      <c r="D3" s="401"/>
      <c r="E3" s="401"/>
      <c r="F3" s="401"/>
      <c r="G3" s="469"/>
    </row>
    <row r="4" spans="1:8" s="9" customFormat="1" ht="35.9" customHeight="1">
      <c r="A4" s="10"/>
      <c r="B4" s="470"/>
      <c r="C4" s="404"/>
      <c r="D4" s="404"/>
      <c r="E4" s="404"/>
      <c r="F4" s="404"/>
      <c r="G4" s="471"/>
    </row>
    <row r="5" spans="1:8" s="9" customFormat="1" ht="54.65" customHeight="1">
      <c r="A5" s="10"/>
      <c r="B5" s="472" t="s">
        <v>3</v>
      </c>
      <c r="C5" s="407"/>
      <c r="D5" s="408" t="s">
        <v>4</v>
      </c>
      <c r="E5" s="408"/>
      <c r="F5" s="408"/>
      <c r="G5" s="473"/>
    </row>
    <row r="6" spans="1:8" s="9" customFormat="1" ht="77" customHeight="1">
      <c r="A6" s="10"/>
      <c r="B6" s="472" t="s">
        <v>5</v>
      </c>
      <c r="C6" s="407"/>
      <c r="D6" s="410"/>
      <c r="E6" s="410"/>
      <c r="F6" s="410"/>
      <c r="G6" s="478"/>
    </row>
    <row r="7" spans="1:8" s="9" customFormat="1" ht="52.4" customHeight="1">
      <c r="A7" s="10"/>
      <c r="B7" s="472" t="s">
        <v>7</v>
      </c>
      <c r="C7" s="407"/>
      <c r="D7" s="412"/>
      <c r="E7" s="412"/>
      <c r="F7" s="412"/>
      <c r="G7" s="479"/>
    </row>
    <row r="8" spans="1:8" s="9" customFormat="1" ht="52.65" customHeight="1">
      <c r="A8" s="10"/>
      <c r="B8" s="474" t="s">
        <v>8</v>
      </c>
      <c r="C8" s="415"/>
      <c r="D8" s="415"/>
      <c r="E8" s="415"/>
      <c r="F8" s="416"/>
      <c r="G8" s="140" t="s">
        <v>27</v>
      </c>
    </row>
    <row r="9" spans="1:8" s="9" customFormat="1" ht="27" customHeight="1">
      <c r="A9" s="10"/>
      <c r="B9" s="475"/>
      <c r="C9" s="393"/>
      <c r="D9" s="394"/>
      <c r="E9" s="11" t="s">
        <v>9</v>
      </c>
      <c r="F9" s="12" t="s">
        <v>10</v>
      </c>
      <c r="G9" s="141" t="s">
        <v>11</v>
      </c>
    </row>
    <row r="10" spans="1:8" s="9" customFormat="1" ht="13.25" customHeight="1">
      <c r="A10" s="10"/>
      <c r="B10" s="476"/>
      <c r="C10" s="396"/>
      <c r="D10" s="396"/>
      <c r="E10" s="13" t="s">
        <v>2</v>
      </c>
      <c r="F10" s="13" t="s">
        <v>26</v>
      </c>
      <c r="G10" s="142" t="s">
        <v>31</v>
      </c>
      <c r="H10" s="14"/>
    </row>
    <row r="11" spans="1:8" s="14" customFormat="1" ht="13.25" customHeight="1">
      <c r="A11" s="10"/>
      <c r="B11" s="472" t="s">
        <v>12</v>
      </c>
      <c r="C11" s="407"/>
      <c r="D11" s="477"/>
      <c r="E11" s="15" t="s">
        <v>13</v>
      </c>
      <c r="F11" s="480" t="s">
        <v>94</v>
      </c>
      <c r="G11" s="500" t="s">
        <v>14</v>
      </c>
    </row>
    <row r="12" spans="1:8" s="9" customFormat="1" ht="38" customHeight="1">
      <c r="A12" s="10"/>
      <c r="B12" s="508" t="s">
        <v>15</v>
      </c>
      <c r="C12" s="509"/>
      <c r="D12" s="510"/>
      <c r="E12" s="215">
        <v>23314</v>
      </c>
      <c r="F12" s="506"/>
      <c r="G12" s="507"/>
    </row>
    <row r="13" spans="1:8" s="9" customFormat="1">
      <c r="A13" s="10"/>
      <c r="B13" s="138"/>
      <c r="C13" s="139"/>
      <c r="D13" s="139"/>
      <c r="E13" s="216"/>
      <c r="F13" s="217"/>
      <c r="G13" s="218"/>
    </row>
    <row r="14" spans="1:8" s="9" customFormat="1">
      <c r="A14" s="10"/>
      <c r="B14" s="138"/>
      <c r="C14" s="139"/>
      <c r="D14" s="139"/>
      <c r="E14" s="216"/>
      <c r="F14" s="217"/>
      <c r="G14" s="218"/>
    </row>
    <row r="15" spans="1:8" s="9" customFormat="1">
      <c r="A15" s="10"/>
      <c r="B15" s="138"/>
      <c r="C15" s="139"/>
      <c r="D15" s="139"/>
      <c r="E15" s="216"/>
      <c r="F15" s="217"/>
      <c r="G15" s="218"/>
    </row>
    <row r="16" spans="1:8" s="9" customFormat="1">
      <c r="A16" s="10"/>
      <c r="B16" s="138"/>
      <c r="C16" s="139"/>
      <c r="D16" s="139"/>
      <c r="E16" s="216"/>
      <c r="F16" s="217"/>
      <c r="G16" s="218"/>
    </row>
    <row r="17" spans="1:11" s="9" customFormat="1">
      <c r="A17" s="10"/>
      <c r="B17" s="138"/>
      <c r="C17" s="139"/>
      <c r="D17" s="139"/>
      <c r="E17" s="216"/>
      <c r="F17" s="217"/>
      <c r="G17" s="218"/>
    </row>
    <row r="18" spans="1:11" s="9" customFormat="1" ht="14.4" customHeight="1">
      <c r="A18" s="10"/>
      <c r="B18" s="511" t="s">
        <v>16</v>
      </c>
      <c r="C18" s="512"/>
      <c r="D18" s="512"/>
      <c r="E18" s="512"/>
      <c r="F18" s="512"/>
      <c r="G18" s="513"/>
    </row>
    <row r="19" spans="1:11" s="9" customFormat="1" ht="21.75" customHeight="1">
      <c r="A19" s="10"/>
      <c r="B19" s="450" t="s">
        <v>33</v>
      </c>
      <c r="C19" s="451"/>
      <c r="D19" s="451"/>
      <c r="E19" s="451"/>
      <c r="F19" s="451"/>
      <c r="G19" s="452"/>
    </row>
    <row r="20" spans="1:11" s="9" customFormat="1" ht="13.25" customHeight="1">
      <c r="A20" s="10"/>
      <c r="B20" s="219" t="s">
        <v>17</v>
      </c>
      <c r="C20" s="16" t="s">
        <v>18</v>
      </c>
      <c r="D20" s="453" t="s">
        <v>19</v>
      </c>
      <c r="E20" s="454"/>
      <c r="F20" s="454"/>
      <c r="G20" s="455"/>
    </row>
    <row r="21" spans="1:11" s="9" customFormat="1" ht="13.4" customHeight="1">
      <c r="A21" s="10"/>
      <c r="B21" s="220">
        <v>45533</v>
      </c>
      <c r="C21" s="35" t="s">
        <v>20</v>
      </c>
      <c r="D21" s="456" t="s">
        <v>21</v>
      </c>
      <c r="E21" s="457"/>
      <c r="F21" s="457"/>
      <c r="G21" s="458"/>
    </row>
    <row r="22" spans="1:11" s="9" customFormat="1" ht="13.4" customHeight="1">
      <c r="A22" s="10"/>
      <c r="B22" s="220"/>
      <c r="C22" s="144"/>
      <c r="D22" s="502"/>
      <c r="E22" s="460"/>
      <c r="F22" s="460"/>
      <c r="G22" s="461"/>
    </row>
    <row r="23" spans="1:11" s="9" customFormat="1" ht="13.4" customHeight="1">
      <c r="A23" s="10"/>
      <c r="B23" s="221"/>
      <c r="C23" s="36"/>
      <c r="D23" s="459"/>
      <c r="E23" s="460"/>
      <c r="F23" s="460"/>
      <c r="G23" s="461"/>
    </row>
    <row r="24" spans="1:11" s="9" customFormat="1" ht="12.9" customHeight="1">
      <c r="A24" s="10"/>
      <c r="B24" s="221"/>
      <c r="C24" s="36"/>
      <c r="D24" s="459"/>
      <c r="E24" s="460"/>
      <c r="F24" s="460"/>
      <c r="G24" s="461"/>
    </row>
    <row r="25" spans="1:11" s="9" customFormat="1" ht="13.4" customHeight="1" thickBot="1">
      <c r="A25" s="10"/>
      <c r="B25" s="222"/>
      <c r="C25" s="37"/>
      <c r="D25" s="37"/>
      <c r="E25" s="37"/>
      <c r="F25" s="37"/>
      <c r="G25" s="145"/>
      <c r="H25" s="17"/>
      <c r="I25" s="17"/>
      <c r="J25" s="17"/>
      <c r="K25" s="17"/>
    </row>
    <row r="26" spans="1:11" s="17" customFormat="1" ht="14">
      <c r="A26" s="10"/>
      <c r="B26" s="18"/>
      <c r="D26" s="19"/>
      <c r="G26" s="146"/>
    </row>
    <row r="27" spans="1:11" s="17" customFormat="1" ht="17.5">
      <c r="A27" s="10"/>
      <c r="B27" s="444" t="s">
        <v>22</v>
      </c>
      <c r="C27" s="444"/>
      <c r="D27" s="444"/>
      <c r="E27" s="444"/>
      <c r="F27" s="444"/>
      <c r="G27" s="444"/>
    </row>
    <row r="28" spans="1:11" s="17" customFormat="1" ht="15.65" customHeight="1">
      <c r="A28" s="10"/>
      <c r="B28" s="147" t="s">
        <v>0</v>
      </c>
      <c r="C28" s="487" t="s">
        <v>23</v>
      </c>
      <c r="D28" s="488"/>
      <c r="E28" s="489"/>
      <c r="F28" s="490" t="s">
        <v>24</v>
      </c>
      <c r="G28" s="491"/>
    </row>
    <row r="29" spans="1:11" s="17" customFormat="1" ht="14">
      <c r="B29" s="20"/>
      <c r="C29" s="433" t="s">
        <v>59</v>
      </c>
      <c r="D29" s="433"/>
      <c r="E29" s="433"/>
      <c r="F29" s="443"/>
      <c r="G29" s="443"/>
    </row>
    <row r="30" spans="1:11" s="17" customFormat="1" ht="14.4" customHeight="1">
      <c r="B30" s="492" t="s">
        <v>69</v>
      </c>
      <c r="C30" s="493"/>
      <c r="D30" s="493"/>
      <c r="E30" s="494"/>
      <c r="F30" s="495">
        <f>G85</f>
        <v>0</v>
      </c>
      <c r="G30" s="495"/>
    </row>
    <row r="31" spans="1:11" s="17" customFormat="1" ht="14.4" customHeight="1">
      <c r="B31" s="492" t="s">
        <v>67</v>
      </c>
      <c r="C31" s="493"/>
      <c r="D31" s="493"/>
      <c r="E31" s="494"/>
      <c r="F31" s="495">
        <f>F30*0.1</f>
        <v>0</v>
      </c>
      <c r="G31" s="495"/>
    </row>
    <row r="32" spans="1:11" s="17" customFormat="1" ht="14.4" customHeight="1">
      <c r="B32" s="496" t="s">
        <v>25</v>
      </c>
      <c r="C32" s="497"/>
      <c r="D32" s="497"/>
      <c r="E32" s="498"/>
      <c r="F32" s="499">
        <f>F31+F30</f>
        <v>0</v>
      </c>
      <c r="G32" s="499"/>
    </row>
    <row r="33" spans="2:7" s="17" customFormat="1" ht="11.4" customHeight="1">
      <c r="B33" s="18"/>
      <c r="D33" s="19"/>
      <c r="G33" s="146"/>
    </row>
    <row r="34" spans="2:7" s="17" customFormat="1" ht="17.5">
      <c r="B34" s="444" t="s">
        <v>28</v>
      </c>
      <c r="C34" s="444"/>
      <c r="D34" s="444"/>
      <c r="E34" s="444"/>
      <c r="F34" s="444"/>
      <c r="G34" s="444"/>
    </row>
    <row r="35" spans="2:7" s="17" customFormat="1" ht="15.65" customHeight="1">
      <c r="B35" s="21" t="s">
        <v>0</v>
      </c>
      <c r="C35" s="22" t="s">
        <v>23</v>
      </c>
      <c r="D35" s="23" t="s">
        <v>1</v>
      </c>
      <c r="E35" s="24" t="s">
        <v>29</v>
      </c>
      <c r="F35" s="23" t="s">
        <v>30</v>
      </c>
      <c r="G35" s="148" t="s">
        <v>24</v>
      </c>
    </row>
    <row r="36" spans="2:7" s="17" customFormat="1" ht="6.65" customHeight="1">
      <c r="B36" s="25"/>
      <c r="C36" s="25"/>
      <c r="D36" s="26"/>
      <c r="E36" s="27"/>
      <c r="F36" s="27"/>
      <c r="G36" s="149"/>
    </row>
    <row r="37" spans="2:7" s="17" customFormat="1" ht="15">
      <c r="B37" s="44"/>
      <c r="C37" s="45" t="s">
        <v>34</v>
      </c>
      <c r="D37" s="46"/>
      <c r="E37" s="47"/>
      <c r="F37" s="48"/>
      <c r="G37" s="49"/>
    </row>
    <row r="38" spans="2:7" ht="28.5" customHeight="1">
      <c r="B38" s="265"/>
      <c r="C38" s="518" t="s">
        <v>95</v>
      </c>
      <c r="D38" s="518"/>
      <c r="E38" s="518"/>
      <c r="F38" s="518"/>
      <c r="G38" s="519"/>
    </row>
    <row r="39" spans="2:7" ht="42.75" customHeight="1">
      <c r="B39" s="266"/>
      <c r="C39" s="514" t="s">
        <v>96</v>
      </c>
      <c r="D39" s="514"/>
      <c r="E39" s="514"/>
      <c r="F39" s="514"/>
      <c r="G39" s="515"/>
    </row>
    <row r="40" spans="2:7" ht="29" customHeight="1">
      <c r="B40" s="223">
        <v>1</v>
      </c>
      <c r="C40" s="67" t="s">
        <v>35</v>
      </c>
      <c r="D40" s="50"/>
      <c r="E40" s="50"/>
      <c r="F40" s="232"/>
      <c r="G40" s="232"/>
    </row>
    <row r="41" spans="2:7" ht="46.5" customHeight="1">
      <c r="B41" s="223"/>
      <c r="C41" s="516" t="s">
        <v>36</v>
      </c>
      <c r="D41" s="516" t="s">
        <v>37</v>
      </c>
      <c r="E41" s="516" t="s">
        <v>37</v>
      </c>
      <c r="F41" s="516"/>
      <c r="G41" s="516"/>
    </row>
    <row r="42" spans="2:7" ht="14.5">
      <c r="B42" s="223" t="s">
        <v>89</v>
      </c>
      <c r="C42" s="127" t="s">
        <v>38</v>
      </c>
      <c r="D42" s="182"/>
      <c r="E42" s="182"/>
      <c r="F42" s="232"/>
      <c r="G42" s="232"/>
    </row>
    <row r="43" spans="2:7" ht="15.75" customHeight="1">
      <c r="B43" s="267">
        <v>1.1000000000000001</v>
      </c>
      <c r="C43" s="268" t="s">
        <v>39</v>
      </c>
      <c r="D43" s="182"/>
      <c r="E43" s="182" t="s">
        <v>37</v>
      </c>
      <c r="F43" s="232"/>
      <c r="G43" s="232"/>
    </row>
    <row r="44" spans="2:7" ht="14.5">
      <c r="B44" s="223"/>
      <c r="C44" s="268" t="s">
        <v>40</v>
      </c>
      <c r="D44" s="182" t="s">
        <v>41</v>
      </c>
      <c r="E44" s="182">
        <v>15</v>
      </c>
      <c r="F44" s="269"/>
      <c r="G44" s="269">
        <f>F44*E44</f>
        <v>0</v>
      </c>
    </row>
    <row r="45" spans="2:7" ht="14.5">
      <c r="B45" s="223"/>
      <c r="C45" s="268"/>
      <c r="D45" s="182"/>
      <c r="E45" s="182"/>
      <c r="F45" s="269"/>
      <c r="G45" s="269"/>
    </row>
    <row r="46" spans="2:7" ht="30" customHeight="1">
      <c r="B46" s="267">
        <v>2</v>
      </c>
      <c r="C46" s="67" t="s">
        <v>58</v>
      </c>
      <c r="D46" s="181"/>
      <c r="E46" s="182"/>
      <c r="F46" s="269"/>
      <c r="G46" s="269"/>
    </row>
    <row r="47" spans="2:7" ht="43.5">
      <c r="B47" s="267">
        <v>2.1</v>
      </c>
      <c r="C47" s="185" t="s">
        <v>83</v>
      </c>
      <c r="D47" s="185"/>
      <c r="E47" s="182"/>
      <c r="F47" s="270"/>
      <c r="G47" s="269"/>
    </row>
    <row r="48" spans="2:7" s="256" customFormat="1" ht="20.25" customHeight="1">
      <c r="B48" s="235"/>
      <c r="C48" s="240" t="s">
        <v>42</v>
      </c>
      <c r="D48" s="240" t="s">
        <v>43</v>
      </c>
      <c r="E48" s="234">
        <v>30</v>
      </c>
      <c r="F48" s="271"/>
      <c r="G48" s="269">
        <f>F48*E48</f>
        <v>0</v>
      </c>
    </row>
    <row r="49" spans="2:7" s="256" customFormat="1" ht="14">
      <c r="B49" s="235"/>
      <c r="C49" s="240"/>
      <c r="D49" s="234"/>
      <c r="E49" s="234"/>
      <c r="F49" s="269"/>
      <c r="G49" s="269"/>
    </row>
    <row r="50" spans="2:7" s="256" customFormat="1" ht="14">
      <c r="B50" s="235">
        <v>3</v>
      </c>
      <c r="C50" s="242" t="s">
        <v>44</v>
      </c>
      <c r="D50" s="231"/>
      <c r="E50" s="231"/>
      <c r="F50" s="269"/>
      <c r="G50" s="269"/>
    </row>
    <row r="51" spans="2:7" s="256" customFormat="1" ht="14">
      <c r="B51" s="235"/>
      <c r="C51" s="240"/>
      <c r="D51" s="231"/>
      <c r="E51" s="231"/>
      <c r="F51" s="269"/>
      <c r="G51" s="269"/>
    </row>
    <row r="52" spans="2:7" s="256" customFormat="1" ht="48" customHeight="1">
      <c r="B52" s="235">
        <v>3.1</v>
      </c>
      <c r="C52" s="240" t="s">
        <v>134</v>
      </c>
      <c r="D52" s="231"/>
      <c r="E52" s="231"/>
      <c r="F52" s="269"/>
      <c r="G52" s="269"/>
    </row>
    <row r="53" spans="2:7" s="256" customFormat="1" ht="112">
      <c r="B53" s="235"/>
      <c r="C53" s="243" t="s">
        <v>90</v>
      </c>
      <c r="D53" s="240"/>
      <c r="E53" s="244"/>
      <c r="F53" s="269"/>
      <c r="G53" s="269"/>
    </row>
    <row r="54" spans="2:7" s="256" customFormat="1" ht="14">
      <c r="B54" s="235"/>
      <c r="C54" s="236" t="s">
        <v>45</v>
      </c>
      <c r="D54" s="234" t="s">
        <v>1</v>
      </c>
      <c r="E54" s="234">
        <v>1</v>
      </c>
      <c r="F54" s="269"/>
      <c r="G54" s="269">
        <f>F54*E54</f>
        <v>0</v>
      </c>
    </row>
    <row r="55" spans="2:7" s="256" customFormat="1" ht="12.65" customHeight="1">
      <c r="B55" s="235"/>
      <c r="C55" s="240"/>
      <c r="D55" s="234"/>
      <c r="E55" s="234"/>
      <c r="F55" s="232"/>
      <c r="G55" s="232"/>
    </row>
    <row r="56" spans="2:7" s="256" customFormat="1" ht="14">
      <c r="B56" s="245">
        <v>5</v>
      </c>
      <c r="C56" s="233" t="s">
        <v>84</v>
      </c>
      <c r="D56" s="234"/>
      <c r="E56" s="234"/>
      <c r="F56" s="232"/>
      <c r="G56" s="232"/>
    </row>
    <row r="57" spans="2:7" s="256" customFormat="1" ht="14">
      <c r="B57" s="235"/>
      <c r="C57" s="517" t="s">
        <v>46</v>
      </c>
      <c r="D57" s="517"/>
      <c r="E57" s="517"/>
      <c r="F57" s="517"/>
      <c r="G57" s="517"/>
    </row>
    <row r="58" spans="2:7" s="256" customFormat="1" ht="28">
      <c r="B58" s="235">
        <v>5.0999999999999996</v>
      </c>
      <c r="C58" s="248" t="s">
        <v>47</v>
      </c>
      <c r="D58" s="249"/>
      <c r="E58" s="249"/>
      <c r="F58" s="269"/>
      <c r="G58" s="269"/>
    </row>
    <row r="59" spans="2:7" s="256" customFormat="1" ht="28">
      <c r="B59" s="235"/>
      <c r="C59" s="250" t="s">
        <v>64</v>
      </c>
      <c r="D59" s="251" t="s">
        <v>1</v>
      </c>
      <c r="E59" s="251">
        <v>1</v>
      </c>
      <c r="F59" s="269"/>
      <c r="G59" s="269">
        <f>F59*E59</f>
        <v>0</v>
      </c>
    </row>
    <row r="60" spans="2:7" s="256" customFormat="1" ht="20.25" customHeight="1">
      <c r="B60" s="235">
        <v>5.2</v>
      </c>
      <c r="C60" s="248" t="s">
        <v>48</v>
      </c>
      <c r="D60" s="251"/>
      <c r="E60" s="251"/>
      <c r="F60" s="269"/>
      <c r="G60" s="269"/>
    </row>
    <row r="61" spans="2:7" s="256" customFormat="1" ht="28">
      <c r="B61" s="235"/>
      <c r="C61" s="250" t="s">
        <v>64</v>
      </c>
      <c r="D61" s="251" t="s">
        <v>1</v>
      </c>
      <c r="E61" s="251">
        <v>3</v>
      </c>
      <c r="F61" s="269"/>
      <c r="G61" s="269">
        <f>F61*E61</f>
        <v>0</v>
      </c>
    </row>
    <row r="62" spans="2:7" s="256" customFormat="1" ht="14">
      <c r="B62" s="235">
        <v>5.3</v>
      </c>
      <c r="C62" s="248" t="s">
        <v>49</v>
      </c>
      <c r="D62" s="251"/>
      <c r="E62" s="251"/>
      <c r="F62" s="269"/>
      <c r="G62" s="269"/>
    </row>
    <row r="63" spans="2:7" s="256" customFormat="1" ht="28">
      <c r="B63" s="235"/>
      <c r="C63" s="250" t="s">
        <v>64</v>
      </c>
      <c r="D63" s="251" t="s">
        <v>1</v>
      </c>
      <c r="E63" s="251">
        <v>1</v>
      </c>
      <c r="F63" s="269"/>
      <c r="G63" s="269">
        <f>F63*E63</f>
        <v>0</v>
      </c>
    </row>
    <row r="64" spans="2:7" s="256" customFormat="1" ht="14">
      <c r="B64" s="235">
        <v>5.4</v>
      </c>
      <c r="C64" s="248" t="s">
        <v>50</v>
      </c>
      <c r="D64" s="251"/>
      <c r="E64" s="251"/>
      <c r="F64" s="269"/>
      <c r="G64" s="269"/>
    </row>
    <row r="65" spans="2:7" s="256" customFormat="1" ht="28">
      <c r="B65" s="235"/>
      <c r="C65" s="250" t="s">
        <v>64</v>
      </c>
      <c r="D65" s="251" t="s">
        <v>1</v>
      </c>
      <c r="E65" s="251">
        <v>3</v>
      </c>
      <c r="F65" s="269"/>
      <c r="G65" s="269">
        <f>F65*E65</f>
        <v>0</v>
      </c>
    </row>
    <row r="66" spans="2:7" s="256" customFormat="1" ht="14">
      <c r="B66" s="252" t="s">
        <v>91</v>
      </c>
      <c r="C66" s="248" t="s">
        <v>71</v>
      </c>
      <c r="D66" s="253"/>
      <c r="E66" s="251"/>
      <c r="F66" s="272"/>
      <c r="G66" s="273"/>
    </row>
    <row r="67" spans="2:7" s="256" customFormat="1" ht="14">
      <c r="B67" s="252"/>
      <c r="C67" s="250" t="s">
        <v>51</v>
      </c>
      <c r="D67" s="253"/>
      <c r="E67" s="251"/>
      <c r="F67" s="272"/>
      <c r="G67" s="273"/>
    </row>
    <row r="68" spans="2:7" s="256" customFormat="1" ht="28">
      <c r="B68" s="252"/>
      <c r="C68" s="250" t="s">
        <v>64</v>
      </c>
      <c r="D68" s="253" t="s">
        <v>1</v>
      </c>
      <c r="E68" s="251">
        <v>2</v>
      </c>
      <c r="F68" s="274"/>
      <c r="G68" s="273">
        <f>F68*E68</f>
        <v>0</v>
      </c>
    </row>
    <row r="69" spans="2:7" s="256" customFormat="1" ht="14">
      <c r="B69" s="252"/>
      <c r="C69" s="250" t="s">
        <v>72</v>
      </c>
      <c r="D69" s="253"/>
      <c r="E69" s="251"/>
      <c r="F69" s="274"/>
      <c r="G69" s="273"/>
    </row>
    <row r="70" spans="2:7" s="256" customFormat="1" ht="14">
      <c r="B70" s="252"/>
      <c r="C70" s="250" t="s">
        <v>73</v>
      </c>
      <c r="D70" s="253" t="s">
        <v>43</v>
      </c>
      <c r="E70" s="251">
        <v>1</v>
      </c>
      <c r="F70" s="274"/>
      <c r="G70" s="273">
        <f>F70*E70</f>
        <v>0</v>
      </c>
    </row>
    <row r="71" spans="2:7" s="256" customFormat="1" ht="14">
      <c r="B71" s="235">
        <v>5.6</v>
      </c>
      <c r="C71" s="248" t="s">
        <v>52</v>
      </c>
      <c r="D71" s="251"/>
      <c r="E71" s="251"/>
      <c r="F71" s="269"/>
      <c r="G71" s="269"/>
    </row>
    <row r="72" spans="2:7" s="256" customFormat="1" ht="28">
      <c r="B72" s="235"/>
      <c r="C72" s="250" t="s">
        <v>64</v>
      </c>
      <c r="D72" s="251" t="s">
        <v>1</v>
      </c>
      <c r="E72" s="251">
        <v>30</v>
      </c>
      <c r="F72" s="269"/>
      <c r="G72" s="269">
        <f>F72*E72</f>
        <v>0</v>
      </c>
    </row>
    <row r="73" spans="2:7" s="256" customFormat="1" ht="14">
      <c r="B73" s="252" t="s">
        <v>92</v>
      </c>
      <c r="C73" s="248" t="s">
        <v>74</v>
      </c>
      <c r="D73" s="253"/>
      <c r="E73" s="251"/>
      <c r="F73" s="272"/>
      <c r="G73" s="273"/>
    </row>
    <row r="74" spans="2:7" s="256" customFormat="1" ht="14">
      <c r="B74" s="252"/>
      <c r="C74" s="250" t="s">
        <v>75</v>
      </c>
      <c r="D74" s="253" t="s">
        <v>1</v>
      </c>
      <c r="E74" s="251">
        <v>30</v>
      </c>
      <c r="F74" s="274"/>
      <c r="G74" s="273">
        <f>F74*E74</f>
        <v>0</v>
      </c>
    </row>
    <row r="75" spans="2:7" s="256" customFormat="1" ht="14">
      <c r="B75" s="252"/>
      <c r="C75" s="250" t="s">
        <v>76</v>
      </c>
      <c r="D75" s="253" t="s">
        <v>1</v>
      </c>
      <c r="E75" s="251">
        <v>30</v>
      </c>
      <c r="F75" s="274"/>
      <c r="G75" s="273">
        <f>F75*E75</f>
        <v>0</v>
      </c>
    </row>
    <row r="76" spans="2:7" s="256" customFormat="1" ht="14">
      <c r="B76" s="235">
        <v>5.8</v>
      </c>
      <c r="C76" s="248" t="s">
        <v>53</v>
      </c>
      <c r="D76" s="251"/>
      <c r="E76" s="251"/>
      <c r="F76" s="269"/>
      <c r="G76" s="269"/>
    </row>
    <row r="77" spans="2:7" s="256" customFormat="1" ht="28">
      <c r="B77" s="235"/>
      <c r="C77" s="250" t="s">
        <v>93</v>
      </c>
      <c r="D77" s="251" t="s">
        <v>43</v>
      </c>
      <c r="E77" s="251">
        <v>1</v>
      </c>
      <c r="F77" s="269"/>
      <c r="G77" s="269">
        <f>F77*E77</f>
        <v>0</v>
      </c>
    </row>
    <row r="78" spans="2:7" s="256" customFormat="1" ht="14">
      <c r="B78" s="260">
        <v>5.9</v>
      </c>
      <c r="C78" s="261" t="s">
        <v>54</v>
      </c>
      <c r="D78" s="251"/>
      <c r="E78" s="251"/>
      <c r="F78" s="269"/>
      <c r="G78" s="269"/>
    </row>
    <row r="79" spans="2:7" s="256" customFormat="1" ht="28">
      <c r="B79" s="235"/>
      <c r="C79" s="262" t="s">
        <v>135</v>
      </c>
      <c r="D79" s="251"/>
      <c r="E79" s="251"/>
      <c r="F79" s="269"/>
      <c r="G79" s="269"/>
    </row>
    <row r="80" spans="2:7" s="256" customFormat="1" ht="14">
      <c r="B80" s="235"/>
      <c r="C80" s="250" t="s">
        <v>57</v>
      </c>
      <c r="D80" s="251" t="s">
        <v>43</v>
      </c>
      <c r="E80" s="251">
        <v>1</v>
      </c>
      <c r="F80" s="269"/>
      <c r="G80" s="269">
        <f>F80*E80</f>
        <v>0</v>
      </c>
    </row>
    <row r="81" spans="2:7" s="256" customFormat="1" ht="14">
      <c r="B81" s="235"/>
      <c r="C81" s="250"/>
      <c r="D81" s="251"/>
      <c r="E81" s="251"/>
      <c r="F81" s="269"/>
      <c r="G81" s="269"/>
    </row>
    <row r="82" spans="2:7" s="256" customFormat="1" ht="14">
      <c r="B82" s="263">
        <v>5.0999999999999996</v>
      </c>
      <c r="C82" s="261" t="s">
        <v>55</v>
      </c>
      <c r="D82" s="251"/>
      <c r="E82" s="251"/>
      <c r="F82" s="269"/>
      <c r="G82" s="269"/>
    </row>
    <row r="83" spans="2:7" s="256" customFormat="1" ht="28">
      <c r="B83" s="235"/>
      <c r="C83" s="262" t="s">
        <v>56</v>
      </c>
      <c r="D83" s="251"/>
      <c r="E83" s="251"/>
      <c r="F83" s="269"/>
      <c r="G83" s="269"/>
    </row>
    <row r="84" spans="2:7" s="256" customFormat="1" ht="14">
      <c r="B84" s="235"/>
      <c r="C84" s="250" t="s">
        <v>57</v>
      </c>
      <c r="D84" s="251" t="s">
        <v>43</v>
      </c>
      <c r="E84" s="251">
        <v>1</v>
      </c>
      <c r="F84" s="269"/>
      <c r="G84" s="269">
        <f>F84*E84</f>
        <v>0</v>
      </c>
    </row>
    <row r="85" spans="2:7" ht="17.5">
      <c r="B85" s="504" t="s">
        <v>97</v>
      </c>
      <c r="C85" s="504"/>
      <c r="D85" s="504"/>
      <c r="E85" s="504"/>
      <c r="F85" s="504"/>
      <c r="G85" s="264">
        <f>SUM(G44:G84)</f>
        <v>0</v>
      </c>
    </row>
    <row r="86" spans="2:7">
      <c r="B86" s="39"/>
      <c r="C86" s="40"/>
      <c r="D86" s="41"/>
      <c r="E86" s="211"/>
      <c r="F86" s="42"/>
      <c r="G86" s="212"/>
    </row>
    <row r="87" spans="2:7">
      <c r="B87" s="39"/>
      <c r="C87" s="40"/>
      <c r="D87" s="41"/>
      <c r="E87" s="211"/>
      <c r="F87" s="42"/>
      <c r="G87" s="212"/>
    </row>
    <row r="88" spans="2:7">
      <c r="B88" s="39"/>
      <c r="C88" s="40"/>
      <c r="D88" s="41"/>
      <c r="E88" s="211"/>
      <c r="F88" s="42"/>
      <c r="G88" s="212"/>
    </row>
    <row r="89" spans="2:7">
      <c r="B89" s="39"/>
      <c r="C89" s="40"/>
      <c r="D89" s="41"/>
      <c r="E89" s="211"/>
      <c r="F89" s="42"/>
      <c r="G89" s="212"/>
    </row>
    <row r="90" spans="2:7">
      <c r="B90" s="39"/>
      <c r="C90" s="40"/>
      <c r="D90" s="41"/>
      <c r="E90" s="211"/>
      <c r="F90" s="42"/>
      <c r="G90" s="212"/>
    </row>
    <row r="91" spans="2:7">
      <c r="B91" s="39"/>
      <c r="C91" s="40"/>
      <c r="D91" s="41"/>
      <c r="E91" s="211"/>
      <c r="F91" s="42"/>
      <c r="G91" s="212"/>
    </row>
    <row r="92" spans="2:7">
      <c r="B92" s="39"/>
      <c r="C92" s="40"/>
      <c r="D92" s="41"/>
      <c r="E92" s="211"/>
      <c r="F92" s="42"/>
      <c r="G92" s="212"/>
    </row>
    <row r="93" spans="2:7">
      <c r="B93" s="39"/>
      <c r="C93" s="40"/>
      <c r="D93" s="41"/>
      <c r="E93" s="211"/>
      <c r="F93" s="42"/>
      <c r="G93" s="212"/>
    </row>
    <row r="94" spans="2:7">
      <c r="B94" s="39"/>
      <c r="C94" s="40"/>
      <c r="D94" s="41"/>
      <c r="E94" s="211"/>
      <c r="F94" s="42"/>
      <c r="G94" s="212"/>
    </row>
    <row r="95" spans="2:7">
      <c r="B95" s="39"/>
      <c r="C95" s="40"/>
      <c r="D95" s="41"/>
      <c r="E95" s="211"/>
      <c r="F95" s="42"/>
      <c r="G95" s="212"/>
    </row>
    <row r="96" spans="2:7">
      <c r="B96" s="39"/>
      <c r="C96" s="40"/>
      <c r="D96" s="41"/>
      <c r="E96" s="211"/>
      <c r="F96" s="42"/>
      <c r="G96" s="212"/>
    </row>
    <row r="97" spans="2:7">
      <c r="B97" s="39"/>
      <c r="C97" s="40"/>
      <c r="D97" s="41"/>
      <c r="E97" s="211"/>
      <c r="F97" s="42"/>
      <c r="G97" s="212"/>
    </row>
    <row r="98" spans="2:7">
      <c r="B98" s="39"/>
      <c r="C98" s="40"/>
      <c r="D98" s="41"/>
      <c r="E98" s="211"/>
      <c r="F98" s="42"/>
      <c r="G98" s="212"/>
    </row>
    <row r="99" spans="2:7">
      <c r="B99" s="39"/>
      <c r="C99" s="40"/>
      <c r="D99" s="41"/>
      <c r="E99" s="211"/>
      <c r="F99" s="42"/>
      <c r="G99" s="212"/>
    </row>
    <row r="100" spans="2:7">
      <c r="B100" s="39"/>
      <c r="C100" s="40"/>
      <c r="D100" s="41"/>
      <c r="E100" s="211"/>
      <c r="F100" s="42"/>
      <c r="G100" s="212"/>
    </row>
    <row r="101" spans="2:7">
      <c r="B101" s="39"/>
      <c r="C101" s="40"/>
      <c r="D101" s="41"/>
      <c r="E101" s="211"/>
      <c r="F101" s="42"/>
      <c r="G101" s="212"/>
    </row>
    <row r="102" spans="2:7">
      <c r="B102" s="39"/>
      <c r="C102" s="40"/>
      <c r="D102" s="41"/>
      <c r="E102" s="211"/>
      <c r="F102" s="42"/>
      <c r="G102" s="212"/>
    </row>
    <row r="103" spans="2:7">
      <c r="B103" s="39"/>
      <c r="C103" s="40"/>
      <c r="D103" s="41"/>
      <c r="E103" s="211"/>
      <c r="F103" s="42"/>
      <c r="G103" s="212"/>
    </row>
    <row r="104" spans="2:7">
      <c r="B104" s="39"/>
      <c r="C104" s="40"/>
      <c r="D104" s="41"/>
      <c r="E104" s="211"/>
      <c r="F104" s="42"/>
      <c r="G104" s="212"/>
    </row>
    <row r="105" spans="2:7">
      <c r="B105" s="39"/>
      <c r="C105" s="40"/>
      <c r="D105" s="41"/>
      <c r="E105" s="211"/>
      <c r="F105" s="42"/>
      <c r="G105" s="212"/>
    </row>
    <row r="106" spans="2:7">
      <c r="B106" s="39"/>
      <c r="C106" s="40"/>
      <c r="D106" s="41"/>
      <c r="E106" s="211"/>
      <c r="F106" s="42"/>
      <c r="G106" s="212"/>
    </row>
    <row r="107" spans="2:7">
      <c r="B107" s="39"/>
      <c r="C107" s="40"/>
      <c r="D107" s="41"/>
      <c r="E107" s="211"/>
      <c r="F107" s="42"/>
      <c r="G107" s="212"/>
    </row>
    <row r="108" spans="2:7">
      <c r="B108" s="39"/>
      <c r="C108" s="40"/>
      <c r="D108" s="41"/>
      <c r="E108" s="211"/>
      <c r="F108" s="42"/>
      <c r="G108" s="212"/>
    </row>
    <row r="109" spans="2:7">
      <c r="B109" s="39"/>
      <c r="C109" s="40"/>
      <c r="D109" s="41"/>
      <c r="E109" s="211"/>
      <c r="F109" s="42"/>
      <c r="G109" s="212"/>
    </row>
    <row r="110" spans="2:7">
      <c r="B110" s="39"/>
      <c r="C110" s="40"/>
      <c r="D110" s="41"/>
      <c r="E110" s="211"/>
      <c r="F110" s="42"/>
      <c r="G110" s="212"/>
    </row>
    <row r="111" spans="2:7">
      <c r="B111" s="39"/>
      <c r="C111" s="40"/>
      <c r="D111" s="41"/>
      <c r="E111" s="211"/>
      <c r="F111" s="42"/>
      <c r="G111" s="212"/>
    </row>
    <row r="112" spans="2:7">
      <c r="B112" s="39"/>
      <c r="C112" s="40"/>
      <c r="D112" s="41"/>
      <c r="E112" s="211"/>
      <c r="F112" s="42"/>
      <c r="G112" s="212"/>
    </row>
    <row r="113" spans="2:7">
      <c r="B113" s="39"/>
      <c r="C113" s="40"/>
      <c r="D113" s="41"/>
      <c r="E113" s="211"/>
      <c r="F113" s="42"/>
      <c r="G113" s="212"/>
    </row>
    <row r="114" spans="2:7">
      <c r="B114" s="39"/>
      <c r="C114" s="40"/>
      <c r="D114" s="41"/>
      <c r="E114" s="211"/>
      <c r="F114" s="42"/>
      <c r="G114" s="212"/>
    </row>
    <row r="115" spans="2:7">
      <c r="B115" s="39"/>
      <c r="C115" s="40"/>
      <c r="D115" s="41"/>
      <c r="E115" s="211"/>
      <c r="F115" s="42"/>
      <c r="G115" s="212"/>
    </row>
    <row r="116" spans="2:7">
      <c r="B116" s="39"/>
      <c r="C116" s="40"/>
      <c r="D116" s="41"/>
      <c r="E116" s="211"/>
      <c r="F116" s="42"/>
      <c r="G116" s="212"/>
    </row>
    <row r="117" spans="2:7">
      <c r="B117" s="39"/>
      <c r="C117" s="40"/>
      <c r="D117" s="41"/>
      <c r="E117" s="211"/>
      <c r="F117" s="42"/>
      <c r="G117" s="212"/>
    </row>
    <row r="118" spans="2:7">
      <c r="B118" s="39"/>
      <c r="C118" s="40"/>
      <c r="D118" s="41"/>
      <c r="E118" s="211"/>
      <c r="F118" s="42"/>
      <c r="G118" s="212"/>
    </row>
    <row r="119" spans="2:7">
      <c r="B119" s="39"/>
      <c r="C119" s="40"/>
      <c r="D119" s="41"/>
      <c r="E119" s="211"/>
      <c r="F119" s="42"/>
      <c r="G119" s="212"/>
    </row>
    <row r="120" spans="2:7">
      <c r="B120" s="39"/>
      <c r="C120" s="40"/>
      <c r="D120" s="41"/>
      <c r="E120" s="211"/>
      <c r="F120" s="42"/>
      <c r="G120" s="212"/>
    </row>
    <row r="121" spans="2:7">
      <c r="B121" s="39"/>
      <c r="C121" s="40"/>
      <c r="D121" s="41"/>
      <c r="E121" s="211"/>
      <c r="F121" s="42"/>
      <c r="G121" s="212"/>
    </row>
    <row r="122" spans="2:7">
      <c r="B122" s="39"/>
      <c r="C122" s="40"/>
      <c r="D122" s="41"/>
      <c r="E122" s="211"/>
      <c r="F122" s="42"/>
      <c r="G122" s="212"/>
    </row>
  </sheetData>
  <mergeCells count="40">
    <mergeCell ref="B9:D10"/>
    <mergeCell ref="B1:G1"/>
    <mergeCell ref="B2:G2"/>
    <mergeCell ref="B3:G3"/>
    <mergeCell ref="B4:G4"/>
    <mergeCell ref="B5:C5"/>
    <mergeCell ref="D5:G5"/>
    <mergeCell ref="B6:C6"/>
    <mergeCell ref="D6:G6"/>
    <mergeCell ref="B7:C7"/>
    <mergeCell ref="D7:G7"/>
    <mergeCell ref="B8:F8"/>
    <mergeCell ref="B27:G27"/>
    <mergeCell ref="B11:D11"/>
    <mergeCell ref="F11:F12"/>
    <mergeCell ref="G11:G12"/>
    <mergeCell ref="B12:D12"/>
    <mergeCell ref="B18:G18"/>
    <mergeCell ref="B19:G19"/>
    <mergeCell ref="D20:G20"/>
    <mergeCell ref="D21:G21"/>
    <mergeCell ref="D22:G22"/>
    <mergeCell ref="D23:G23"/>
    <mergeCell ref="D24:G24"/>
    <mergeCell ref="C28:E28"/>
    <mergeCell ref="F28:G28"/>
    <mergeCell ref="C29:E29"/>
    <mergeCell ref="F29:G29"/>
    <mergeCell ref="B30:E30"/>
    <mergeCell ref="F30:G30"/>
    <mergeCell ref="C39:G39"/>
    <mergeCell ref="C41:G41"/>
    <mergeCell ref="C57:G57"/>
    <mergeCell ref="B85:F85"/>
    <mergeCell ref="B31:E31"/>
    <mergeCell ref="F31:G31"/>
    <mergeCell ref="B32:E32"/>
    <mergeCell ref="F32:G32"/>
    <mergeCell ref="B34:G34"/>
    <mergeCell ref="C38:G38"/>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2" manualBreakCount="2">
    <brk id="32" min="1" max="5" man="1"/>
    <brk id="54" min="1"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3"/>
  <sheetViews>
    <sheetView view="pageBreakPreview" topLeftCell="A41" zoomScaleNormal="100" zoomScaleSheetLayoutView="100" workbookViewId="0">
      <selection activeCell="C52" sqref="C52"/>
    </sheetView>
  </sheetViews>
  <sheetFormatPr baseColWidth="10" defaultColWidth="11.453125" defaultRowHeight="15.5"/>
  <cols>
    <col min="1" max="1" width="11.453125" style="4"/>
    <col min="2" max="2" width="6.54296875" style="5" customWidth="1"/>
    <col min="3" max="3" width="62.36328125" style="1" customWidth="1"/>
    <col min="4" max="4" width="3.90625" style="3" customWidth="1"/>
    <col min="5" max="5" width="6.54296875" style="213" customWidth="1"/>
    <col min="6" max="6" width="20.453125" style="2" customWidth="1"/>
    <col min="7" max="7" width="24.36328125" style="214" bestFit="1" customWidth="1"/>
    <col min="8" max="16384" width="11.453125" style="4"/>
  </cols>
  <sheetData>
    <row r="1" spans="1:8" s="9" customFormat="1" ht="39" customHeight="1">
      <c r="A1" s="8"/>
      <c r="B1" s="462" t="s">
        <v>32</v>
      </c>
      <c r="C1" s="463"/>
      <c r="D1" s="463"/>
      <c r="E1" s="463"/>
      <c r="F1" s="463"/>
      <c r="G1" s="464"/>
    </row>
    <row r="2" spans="1:8" s="9" customFormat="1" ht="108" customHeight="1">
      <c r="A2" s="10"/>
      <c r="B2" s="465" t="s">
        <v>110</v>
      </c>
      <c r="C2" s="466"/>
      <c r="D2" s="466"/>
      <c r="E2" s="466"/>
      <c r="F2" s="466"/>
      <c r="G2" s="467"/>
    </row>
    <row r="3" spans="1:8" s="9" customFormat="1" ht="129.65" customHeight="1">
      <c r="A3" s="10"/>
      <c r="B3" s="468" t="s">
        <v>111</v>
      </c>
      <c r="C3" s="401"/>
      <c r="D3" s="401"/>
      <c r="E3" s="401"/>
      <c r="F3" s="401"/>
      <c r="G3" s="469"/>
    </row>
    <row r="4" spans="1:8" s="9" customFormat="1" ht="35.9" customHeight="1">
      <c r="A4" s="10"/>
      <c r="B4" s="470"/>
      <c r="C4" s="404"/>
      <c r="D4" s="404"/>
      <c r="E4" s="404"/>
      <c r="F4" s="404"/>
      <c r="G4" s="471"/>
    </row>
    <row r="5" spans="1:8" s="9" customFormat="1" ht="54.65" customHeight="1">
      <c r="A5" s="10"/>
      <c r="B5" s="472" t="s">
        <v>3</v>
      </c>
      <c r="C5" s="407"/>
      <c r="D5" s="408" t="s">
        <v>4</v>
      </c>
      <c r="E5" s="408"/>
      <c r="F5" s="408"/>
      <c r="G5" s="473"/>
    </row>
    <row r="6" spans="1:8" s="9" customFormat="1" ht="77" customHeight="1">
      <c r="A6" s="10"/>
      <c r="B6" s="472" t="s">
        <v>5</v>
      </c>
      <c r="C6" s="407"/>
      <c r="D6" s="410"/>
      <c r="E6" s="410"/>
      <c r="F6" s="410"/>
      <c r="G6" s="478"/>
    </row>
    <row r="7" spans="1:8" s="9" customFormat="1" ht="52.4" customHeight="1">
      <c r="A7" s="10"/>
      <c r="B7" s="472" t="s">
        <v>7</v>
      </c>
      <c r="C7" s="407"/>
      <c r="D7" s="412"/>
      <c r="E7" s="412"/>
      <c r="F7" s="412"/>
      <c r="G7" s="479"/>
    </row>
    <row r="8" spans="1:8" s="9" customFormat="1" ht="52.65" customHeight="1">
      <c r="A8" s="10"/>
      <c r="B8" s="474" t="s">
        <v>8</v>
      </c>
      <c r="C8" s="415"/>
      <c r="D8" s="415"/>
      <c r="E8" s="415"/>
      <c r="F8" s="416"/>
      <c r="G8" s="140" t="s">
        <v>27</v>
      </c>
    </row>
    <row r="9" spans="1:8" s="9" customFormat="1" ht="27" customHeight="1">
      <c r="A9" s="10"/>
      <c r="B9" s="475"/>
      <c r="C9" s="393"/>
      <c r="D9" s="394"/>
      <c r="E9" s="11" t="s">
        <v>9</v>
      </c>
      <c r="F9" s="12" t="s">
        <v>10</v>
      </c>
      <c r="G9" s="141" t="s">
        <v>11</v>
      </c>
    </row>
    <row r="10" spans="1:8" s="9" customFormat="1" ht="13.25" customHeight="1">
      <c r="A10" s="10"/>
      <c r="B10" s="476"/>
      <c r="C10" s="396"/>
      <c r="D10" s="396"/>
      <c r="E10" s="13" t="s">
        <v>2</v>
      </c>
      <c r="F10" s="13" t="s">
        <v>26</v>
      </c>
      <c r="G10" s="142" t="s">
        <v>31</v>
      </c>
      <c r="H10" s="14"/>
    </row>
    <row r="11" spans="1:8" s="14" customFormat="1" ht="13.25" customHeight="1">
      <c r="A11" s="10"/>
      <c r="B11" s="472" t="s">
        <v>12</v>
      </c>
      <c r="C11" s="407"/>
      <c r="D11" s="477"/>
      <c r="E11" s="15" t="s">
        <v>13</v>
      </c>
      <c r="F11" s="480" t="s">
        <v>94</v>
      </c>
      <c r="G11" s="500" t="s">
        <v>14</v>
      </c>
    </row>
    <row r="12" spans="1:8" s="9" customFormat="1" ht="38" customHeight="1">
      <c r="A12" s="10"/>
      <c r="B12" s="508" t="s">
        <v>15</v>
      </c>
      <c r="C12" s="509"/>
      <c r="D12" s="510"/>
      <c r="E12" s="215">
        <v>23314</v>
      </c>
      <c r="F12" s="506"/>
      <c r="G12" s="507"/>
    </row>
    <row r="13" spans="1:8" s="9" customFormat="1">
      <c r="A13" s="10"/>
      <c r="B13" s="138"/>
      <c r="C13" s="139"/>
      <c r="D13" s="139"/>
      <c r="E13" s="216"/>
      <c r="F13" s="217"/>
      <c r="G13" s="218"/>
    </row>
    <row r="14" spans="1:8" s="9" customFormat="1">
      <c r="A14" s="10"/>
      <c r="B14" s="138"/>
      <c r="C14" s="139"/>
      <c r="D14" s="139"/>
      <c r="E14" s="216"/>
      <c r="F14" s="217"/>
      <c r="G14" s="218"/>
    </row>
    <row r="15" spans="1:8" s="9" customFormat="1">
      <c r="A15" s="10"/>
      <c r="B15" s="138"/>
      <c r="C15" s="139"/>
      <c r="D15" s="139"/>
      <c r="E15" s="216"/>
      <c r="F15" s="217"/>
      <c r="G15" s="218"/>
    </row>
    <row r="16" spans="1:8" s="9" customFormat="1">
      <c r="A16" s="10"/>
      <c r="B16" s="138"/>
      <c r="C16" s="139"/>
      <c r="D16" s="139"/>
      <c r="E16" s="216"/>
      <c r="F16" s="217"/>
      <c r="G16" s="218"/>
    </row>
    <row r="17" spans="1:11" s="9" customFormat="1">
      <c r="A17" s="10"/>
      <c r="B17" s="138"/>
      <c r="C17" s="139"/>
      <c r="D17" s="139"/>
      <c r="E17" s="216"/>
      <c r="F17" s="217"/>
      <c r="G17" s="218"/>
    </row>
    <row r="18" spans="1:11" s="9" customFormat="1" ht="14.4" customHeight="1">
      <c r="A18" s="10"/>
      <c r="B18" s="511" t="s">
        <v>16</v>
      </c>
      <c r="C18" s="512"/>
      <c r="D18" s="512"/>
      <c r="E18" s="512"/>
      <c r="F18" s="512"/>
      <c r="G18" s="513"/>
    </row>
    <row r="19" spans="1:11" s="9" customFormat="1" ht="21.75" customHeight="1">
      <c r="A19" s="10"/>
      <c r="B19" s="450" t="s">
        <v>33</v>
      </c>
      <c r="C19" s="451"/>
      <c r="D19" s="451"/>
      <c r="E19" s="451"/>
      <c r="F19" s="451"/>
      <c r="G19" s="452"/>
    </row>
    <row r="20" spans="1:11" s="9" customFormat="1" ht="13.25" customHeight="1">
      <c r="A20" s="10"/>
      <c r="B20" s="219" t="s">
        <v>17</v>
      </c>
      <c r="C20" s="16" t="s">
        <v>18</v>
      </c>
      <c r="D20" s="453" t="s">
        <v>19</v>
      </c>
      <c r="E20" s="454"/>
      <c r="F20" s="454"/>
      <c r="G20" s="455"/>
    </row>
    <row r="21" spans="1:11" s="9" customFormat="1" ht="13.4" customHeight="1">
      <c r="A21" s="10"/>
      <c r="B21" s="220">
        <v>45533</v>
      </c>
      <c r="C21" s="35" t="s">
        <v>20</v>
      </c>
      <c r="D21" s="456" t="s">
        <v>21</v>
      </c>
      <c r="E21" s="457"/>
      <c r="F21" s="457"/>
      <c r="G21" s="458"/>
    </row>
    <row r="22" spans="1:11" s="9" customFormat="1" ht="13.4" customHeight="1">
      <c r="A22" s="10"/>
      <c r="B22" s="220"/>
      <c r="C22" s="144"/>
      <c r="D22" s="502"/>
      <c r="E22" s="460"/>
      <c r="F22" s="460"/>
      <c r="G22" s="461"/>
    </row>
    <row r="23" spans="1:11" s="9" customFormat="1" ht="13.4" customHeight="1">
      <c r="A23" s="10"/>
      <c r="B23" s="221"/>
      <c r="C23" s="36"/>
      <c r="D23" s="459"/>
      <c r="E23" s="460"/>
      <c r="F23" s="460"/>
      <c r="G23" s="461"/>
    </row>
    <row r="24" spans="1:11" s="9" customFormat="1" ht="12.9" customHeight="1">
      <c r="A24" s="10"/>
      <c r="B24" s="221"/>
      <c r="C24" s="36"/>
      <c r="D24" s="459"/>
      <c r="E24" s="460"/>
      <c r="F24" s="460"/>
      <c r="G24" s="461"/>
    </row>
    <row r="25" spans="1:11" s="9" customFormat="1" ht="13.4" customHeight="1" thickBot="1">
      <c r="A25" s="10"/>
      <c r="B25" s="222"/>
      <c r="C25" s="37"/>
      <c r="D25" s="37"/>
      <c r="E25" s="37"/>
      <c r="F25" s="37"/>
      <c r="G25" s="145"/>
      <c r="H25" s="17"/>
      <c r="I25" s="17"/>
      <c r="J25" s="17"/>
      <c r="K25" s="17"/>
    </row>
    <row r="26" spans="1:11" s="17" customFormat="1" ht="14">
      <c r="A26" s="10"/>
      <c r="B26" s="18"/>
      <c r="D26" s="19"/>
      <c r="G26" s="146"/>
    </row>
    <row r="27" spans="1:11" s="17" customFormat="1" ht="17.5">
      <c r="A27" s="10"/>
      <c r="B27" s="444" t="s">
        <v>22</v>
      </c>
      <c r="C27" s="444"/>
      <c r="D27" s="444"/>
      <c r="E27" s="444"/>
      <c r="F27" s="444"/>
      <c r="G27" s="444"/>
    </row>
    <row r="28" spans="1:11" s="17" customFormat="1" ht="15.65" customHeight="1">
      <c r="A28" s="10"/>
      <c r="B28" s="147" t="s">
        <v>0</v>
      </c>
      <c r="C28" s="487" t="s">
        <v>23</v>
      </c>
      <c r="D28" s="488"/>
      <c r="E28" s="489"/>
      <c r="F28" s="490" t="s">
        <v>24</v>
      </c>
      <c r="G28" s="491"/>
    </row>
    <row r="29" spans="1:11" s="17" customFormat="1" ht="14">
      <c r="B29" s="20"/>
      <c r="C29" s="433" t="s">
        <v>59</v>
      </c>
      <c r="D29" s="433"/>
      <c r="E29" s="433"/>
      <c r="F29" s="443"/>
      <c r="G29" s="443"/>
    </row>
    <row r="30" spans="1:11" s="17" customFormat="1" ht="14.4" customHeight="1">
      <c r="B30" s="492" t="s">
        <v>69</v>
      </c>
      <c r="C30" s="493"/>
      <c r="D30" s="493"/>
      <c r="E30" s="494"/>
      <c r="F30" s="495">
        <f>G86</f>
        <v>0</v>
      </c>
      <c r="G30" s="495"/>
    </row>
    <row r="31" spans="1:11" s="17" customFormat="1" ht="14.4" customHeight="1">
      <c r="B31" s="492" t="s">
        <v>67</v>
      </c>
      <c r="C31" s="493"/>
      <c r="D31" s="493"/>
      <c r="E31" s="494"/>
      <c r="F31" s="495">
        <f>F30*0.1</f>
        <v>0</v>
      </c>
      <c r="G31" s="495"/>
    </row>
    <row r="32" spans="1:11" s="17" customFormat="1" ht="14.4" customHeight="1">
      <c r="B32" s="496" t="s">
        <v>25</v>
      </c>
      <c r="C32" s="497"/>
      <c r="D32" s="497"/>
      <c r="E32" s="498"/>
      <c r="F32" s="499">
        <f>F31+F30</f>
        <v>0</v>
      </c>
      <c r="G32" s="499"/>
    </row>
    <row r="33" spans="2:7" s="17" customFormat="1" ht="11.4" customHeight="1">
      <c r="B33" s="18"/>
      <c r="D33" s="19"/>
      <c r="G33" s="146"/>
    </row>
    <row r="34" spans="2:7" s="17" customFormat="1" ht="17.5">
      <c r="B34" s="444" t="s">
        <v>28</v>
      </c>
      <c r="C34" s="444"/>
      <c r="D34" s="444"/>
      <c r="E34" s="444"/>
      <c r="F34" s="444"/>
      <c r="G34" s="444"/>
    </row>
    <row r="35" spans="2:7" s="17" customFormat="1" ht="15.65" customHeight="1">
      <c r="B35" s="21" t="s">
        <v>0</v>
      </c>
      <c r="C35" s="22" t="s">
        <v>23</v>
      </c>
      <c r="D35" s="23" t="s">
        <v>1</v>
      </c>
      <c r="E35" s="24" t="s">
        <v>29</v>
      </c>
      <c r="F35" s="23" t="s">
        <v>30</v>
      </c>
      <c r="G35" s="148" t="s">
        <v>24</v>
      </c>
    </row>
    <row r="36" spans="2:7" s="17" customFormat="1" ht="6.65" customHeight="1">
      <c r="B36" s="25"/>
      <c r="C36" s="25"/>
      <c r="D36" s="26"/>
      <c r="E36" s="27"/>
      <c r="F36" s="27"/>
      <c r="G36" s="149"/>
    </row>
    <row r="37" spans="2:7" s="17" customFormat="1" ht="15">
      <c r="B37" s="223"/>
      <c r="C37" s="224" t="s">
        <v>34</v>
      </c>
      <c r="D37" s="225"/>
      <c r="E37" s="226"/>
      <c r="F37" s="227"/>
      <c r="G37" s="227"/>
    </row>
    <row r="38" spans="2:7" ht="28.5" customHeight="1">
      <c r="B38" s="228"/>
      <c r="C38" s="521" t="s">
        <v>95</v>
      </c>
      <c r="D38" s="521"/>
      <c r="E38" s="521"/>
      <c r="F38" s="521"/>
      <c r="G38" s="521"/>
    </row>
    <row r="39" spans="2:7" ht="42.75" customHeight="1">
      <c r="B39" s="229"/>
      <c r="C39" s="516" t="s">
        <v>96</v>
      </c>
      <c r="D39" s="516"/>
      <c r="E39" s="516"/>
      <c r="F39" s="516"/>
      <c r="G39" s="516"/>
    </row>
    <row r="40" spans="2:7" ht="29" customHeight="1">
      <c r="B40" s="223">
        <v>1</v>
      </c>
      <c r="C40" s="67" t="s">
        <v>35</v>
      </c>
      <c r="D40" s="50"/>
      <c r="E40" s="50"/>
      <c r="F40" s="232"/>
      <c r="G40" s="232"/>
    </row>
    <row r="41" spans="2:7" ht="46.5" customHeight="1">
      <c r="B41" s="223"/>
      <c r="C41" s="516" t="s">
        <v>36</v>
      </c>
      <c r="D41" s="516" t="s">
        <v>37</v>
      </c>
      <c r="E41" s="516" t="s">
        <v>37</v>
      </c>
      <c r="F41" s="516"/>
      <c r="G41" s="516"/>
    </row>
    <row r="42" spans="2:7" ht="14.5">
      <c r="B42" s="223" t="s">
        <v>89</v>
      </c>
      <c r="C42" s="127" t="s">
        <v>38</v>
      </c>
      <c r="D42" s="182"/>
      <c r="E42" s="182"/>
      <c r="F42" s="232"/>
      <c r="G42" s="232"/>
    </row>
    <row r="43" spans="2:7" ht="15.75" customHeight="1">
      <c r="B43" s="267">
        <v>1.1000000000000001</v>
      </c>
      <c r="C43" s="268" t="s">
        <v>39</v>
      </c>
      <c r="D43" s="182"/>
      <c r="E43" s="182" t="s">
        <v>37</v>
      </c>
      <c r="F43" s="269"/>
      <c r="G43" s="269"/>
    </row>
    <row r="44" spans="2:7" ht="14.5">
      <c r="B44" s="223"/>
      <c r="C44" s="268" t="s">
        <v>40</v>
      </c>
      <c r="D44" s="182" t="s">
        <v>41</v>
      </c>
      <c r="E44" s="182">
        <v>20</v>
      </c>
      <c r="F44" s="269"/>
      <c r="G44" s="273">
        <f>F44*E44</f>
        <v>0</v>
      </c>
    </row>
    <row r="45" spans="2:7" ht="14.5">
      <c r="B45" s="223"/>
      <c r="C45" s="268"/>
      <c r="D45" s="182"/>
      <c r="E45" s="182"/>
      <c r="F45" s="269"/>
      <c r="G45" s="269"/>
    </row>
    <row r="46" spans="2:7" ht="30" customHeight="1">
      <c r="B46" s="267">
        <v>2</v>
      </c>
      <c r="C46" s="67" t="s">
        <v>58</v>
      </c>
      <c r="D46" s="181"/>
      <c r="E46" s="182"/>
      <c r="F46" s="269"/>
      <c r="G46" s="269"/>
    </row>
    <row r="47" spans="2:7" ht="43.5">
      <c r="B47" s="267">
        <v>2.1</v>
      </c>
      <c r="C47" s="185" t="s">
        <v>83</v>
      </c>
      <c r="D47" s="185"/>
      <c r="E47" s="182"/>
      <c r="F47" s="270"/>
      <c r="G47" s="269"/>
    </row>
    <row r="48" spans="2:7" ht="20.25" customHeight="1">
      <c r="B48" s="267"/>
      <c r="C48" s="185" t="s">
        <v>42</v>
      </c>
      <c r="D48" s="185" t="s">
        <v>43</v>
      </c>
      <c r="E48" s="182">
        <v>40</v>
      </c>
      <c r="F48" s="270"/>
      <c r="G48" s="273">
        <f>F48*E48</f>
        <v>0</v>
      </c>
    </row>
    <row r="49" spans="2:7">
      <c r="B49" s="267"/>
      <c r="C49" s="275"/>
      <c r="D49" s="182"/>
      <c r="E49" s="182"/>
      <c r="F49" s="269"/>
      <c r="G49" s="269"/>
    </row>
    <row r="50" spans="2:7" ht="14">
      <c r="B50" s="267">
        <v>3</v>
      </c>
      <c r="C50" s="276" t="s">
        <v>44</v>
      </c>
      <c r="D50" s="277"/>
      <c r="E50" s="277"/>
      <c r="F50" s="269"/>
      <c r="G50" s="269"/>
    </row>
    <row r="51" spans="2:7" ht="14">
      <c r="B51" s="267"/>
      <c r="C51" s="278"/>
      <c r="D51" s="277"/>
      <c r="E51" s="277"/>
      <c r="F51" s="269"/>
      <c r="G51" s="269"/>
    </row>
    <row r="52" spans="2:7" ht="48" customHeight="1">
      <c r="B52" s="267">
        <v>3.1</v>
      </c>
      <c r="C52" s="279" t="s">
        <v>134</v>
      </c>
      <c r="D52" s="280"/>
      <c r="E52" s="280"/>
      <c r="F52" s="269"/>
      <c r="G52" s="269"/>
    </row>
    <row r="53" spans="2:7" ht="139.5">
      <c r="B53" s="267"/>
      <c r="C53" s="281" t="s">
        <v>98</v>
      </c>
      <c r="D53" s="279"/>
      <c r="E53" s="282"/>
      <c r="F53" s="269"/>
      <c r="G53" s="269"/>
    </row>
    <row r="54" spans="2:7" ht="14.5">
      <c r="B54" s="267"/>
      <c r="C54" s="283" t="s">
        <v>45</v>
      </c>
      <c r="D54" s="58" t="s">
        <v>1</v>
      </c>
      <c r="E54" s="58">
        <v>1</v>
      </c>
      <c r="F54" s="269"/>
      <c r="G54" s="273">
        <f>F54*E54</f>
        <v>0</v>
      </c>
    </row>
    <row r="55" spans="2:7" ht="20" customHeight="1">
      <c r="B55" s="267"/>
      <c r="C55" s="283"/>
      <c r="D55" s="284"/>
      <c r="E55" s="285"/>
      <c r="F55" s="232"/>
      <c r="G55" s="232"/>
    </row>
    <row r="56" spans="2:7">
      <c r="B56" s="286">
        <v>5</v>
      </c>
      <c r="C56" s="287" t="s">
        <v>84</v>
      </c>
      <c r="D56" s="182"/>
      <c r="E56" s="182"/>
      <c r="F56" s="232"/>
      <c r="G56" s="232"/>
    </row>
    <row r="57" spans="2:7" ht="14">
      <c r="B57" s="267"/>
      <c r="C57" s="520" t="s">
        <v>46</v>
      </c>
      <c r="D57" s="520"/>
      <c r="E57" s="520"/>
      <c r="F57" s="520"/>
      <c r="G57" s="520"/>
    </row>
    <row r="58" spans="2:7" ht="29">
      <c r="B58" s="267">
        <v>5.0999999999999996</v>
      </c>
      <c r="C58" s="53" t="s">
        <v>47</v>
      </c>
      <c r="D58" s="288"/>
      <c r="E58" s="288"/>
      <c r="F58" s="269"/>
      <c r="G58" s="269"/>
    </row>
    <row r="59" spans="2:7" ht="29">
      <c r="B59" s="267"/>
      <c r="C59" s="56" t="s">
        <v>64</v>
      </c>
      <c r="D59" s="58" t="s">
        <v>1</v>
      </c>
      <c r="E59" s="58">
        <v>1</v>
      </c>
      <c r="F59" s="269"/>
      <c r="G59" s="273">
        <f>F59*E59</f>
        <v>0</v>
      </c>
    </row>
    <row r="60" spans="2:7" ht="20.25" customHeight="1">
      <c r="B60" s="267">
        <v>5.2</v>
      </c>
      <c r="C60" s="53" t="s">
        <v>48</v>
      </c>
      <c r="D60" s="58"/>
      <c r="E60" s="58"/>
      <c r="F60" s="269"/>
      <c r="G60" s="269"/>
    </row>
    <row r="61" spans="2:7" ht="29">
      <c r="B61" s="267"/>
      <c r="C61" s="56" t="s">
        <v>64</v>
      </c>
      <c r="D61" s="58" t="s">
        <v>1</v>
      </c>
      <c r="E61" s="58">
        <v>2</v>
      </c>
      <c r="F61" s="269"/>
      <c r="G61" s="273">
        <f>F61*E61</f>
        <v>0</v>
      </c>
    </row>
    <row r="62" spans="2:7" ht="14.5">
      <c r="B62" s="267">
        <v>5.3</v>
      </c>
      <c r="C62" s="53" t="s">
        <v>49</v>
      </c>
      <c r="D62" s="58"/>
      <c r="E62" s="58"/>
      <c r="F62" s="269"/>
      <c r="G62" s="269"/>
    </row>
    <row r="63" spans="2:7" ht="29">
      <c r="B63" s="267"/>
      <c r="C63" s="56" t="s">
        <v>64</v>
      </c>
      <c r="D63" s="58" t="s">
        <v>1</v>
      </c>
      <c r="E63" s="58">
        <v>1</v>
      </c>
      <c r="F63" s="269"/>
      <c r="G63" s="273">
        <f>F63*E63</f>
        <v>0</v>
      </c>
    </row>
    <row r="64" spans="2:7" ht="14.5">
      <c r="B64" s="267">
        <v>5.4</v>
      </c>
      <c r="C64" s="53" t="s">
        <v>50</v>
      </c>
      <c r="D64" s="58"/>
      <c r="E64" s="58"/>
      <c r="F64" s="269"/>
      <c r="G64" s="269"/>
    </row>
    <row r="65" spans="2:7" ht="29">
      <c r="B65" s="267"/>
      <c r="C65" s="56" t="s">
        <v>64</v>
      </c>
      <c r="D65" s="58" t="s">
        <v>1</v>
      </c>
      <c r="E65" s="58">
        <v>2</v>
      </c>
      <c r="F65" s="269"/>
      <c r="G65" s="273">
        <f>F65*E65</f>
        <v>0</v>
      </c>
    </row>
    <row r="66" spans="2:7" s="256" customFormat="1" ht="14">
      <c r="B66" s="252" t="s">
        <v>91</v>
      </c>
      <c r="C66" s="248" t="s">
        <v>71</v>
      </c>
      <c r="D66" s="253"/>
      <c r="E66" s="251"/>
      <c r="F66" s="272"/>
      <c r="G66" s="273"/>
    </row>
    <row r="67" spans="2:7" s="256" customFormat="1" ht="14">
      <c r="B67" s="252"/>
      <c r="C67" s="250" t="s">
        <v>51</v>
      </c>
      <c r="D67" s="253"/>
      <c r="E67" s="251"/>
      <c r="F67" s="272"/>
      <c r="G67" s="273"/>
    </row>
    <row r="68" spans="2:7" s="256" customFormat="1" ht="28">
      <c r="B68" s="252"/>
      <c r="C68" s="250" t="s">
        <v>64</v>
      </c>
      <c r="D68" s="253" t="s">
        <v>1</v>
      </c>
      <c r="E68" s="251">
        <v>4</v>
      </c>
      <c r="F68" s="274"/>
      <c r="G68" s="273">
        <f>F68*E68</f>
        <v>0</v>
      </c>
    </row>
    <row r="69" spans="2:7" s="256" customFormat="1" ht="14">
      <c r="B69" s="252"/>
      <c r="C69" s="250" t="s">
        <v>72</v>
      </c>
      <c r="D69" s="253"/>
      <c r="E69" s="251"/>
      <c r="F69" s="274"/>
      <c r="G69" s="273"/>
    </row>
    <row r="70" spans="2:7" s="256" customFormat="1" ht="14">
      <c r="B70" s="252"/>
      <c r="C70" s="250" t="s">
        <v>73</v>
      </c>
      <c r="D70" s="253" t="s">
        <v>43</v>
      </c>
      <c r="E70" s="251">
        <v>1</v>
      </c>
      <c r="F70" s="274"/>
      <c r="G70" s="273">
        <f>F70*E70</f>
        <v>0</v>
      </c>
    </row>
    <row r="71" spans="2:7" ht="14.5">
      <c r="B71" s="267">
        <v>5.6</v>
      </c>
      <c r="C71" s="53" t="s">
        <v>52</v>
      </c>
      <c r="D71" s="58"/>
      <c r="E71" s="58"/>
      <c r="F71" s="269"/>
      <c r="G71" s="269"/>
    </row>
    <row r="72" spans="2:7" ht="29">
      <c r="B72" s="267"/>
      <c r="C72" s="56" t="s">
        <v>64</v>
      </c>
      <c r="D72" s="58" t="s">
        <v>1</v>
      </c>
      <c r="E72" s="58">
        <v>40</v>
      </c>
      <c r="F72" s="269"/>
      <c r="G72" s="273">
        <f>F72*E72</f>
        <v>0</v>
      </c>
    </row>
    <row r="73" spans="2:7" s="256" customFormat="1" ht="14">
      <c r="B73" s="252" t="s">
        <v>92</v>
      </c>
      <c r="C73" s="248" t="s">
        <v>74</v>
      </c>
      <c r="D73" s="253"/>
      <c r="E73" s="251"/>
      <c r="F73" s="272"/>
      <c r="G73" s="273"/>
    </row>
    <row r="74" spans="2:7" s="256" customFormat="1" ht="14">
      <c r="B74" s="252"/>
      <c r="C74" s="250" t="s">
        <v>75</v>
      </c>
      <c r="D74" s="253" t="s">
        <v>1</v>
      </c>
      <c r="E74" s="251">
        <v>40</v>
      </c>
      <c r="F74" s="274"/>
      <c r="G74" s="273">
        <f>F74*E74</f>
        <v>0</v>
      </c>
    </row>
    <row r="75" spans="2:7" s="256" customFormat="1" ht="14">
      <c r="B75" s="252"/>
      <c r="C75" s="250" t="s">
        <v>76</v>
      </c>
      <c r="D75" s="253" t="s">
        <v>1</v>
      </c>
      <c r="E75" s="251">
        <v>40</v>
      </c>
      <c r="F75" s="274"/>
      <c r="G75" s="273">
        <f>F75*E75</f>
        <v>0</v>
      </c>
    </row>
    <row r="76" spans="2:7" ht="14.5">
      <c r="B76" s="267">
        <v>5.8</v>
      </c>
      <c r="C76" s="53" t="s">
        <v>53</v>
      </c>
      <c r="D76" s="58"/>
      <c r="E76" s="58"/>
      <c r="F76" s="269"/>
      <c r="G76" s="269"/>
    </row>
    <row r="77" spans="2:7" ht="29">
      <c r="B77" s="267"/>
      <c r="C77" s="56" t="s">
        <v>93</v>
      </c>
      <c r="D77" s="58" t="s">
        <v>43</v>
      </c>
      <c r="E77" s="58">
        <v>1</v>
      </c>
      <c r="F77" s="269"/>
      <c r="G77" s="273">
        <f>F77*E77</f>
        <v>0</v>
      </c>
    </row>
    <row r="78" spans="2:7" ht="14.5">
      <c r="B78" s="289">
        <v>5.9</v>
      </c>
      <c r="C78" s="290" t="s">
        <v>54</v>
      </c>
      <c r="D78" s="58"/>
      <c r="E78" s="58"/>
      <c r="F78" s="269"/>
      <c r="G78" s="269"/>
    </row>
    <row r="79" spans="2:7" ht="28">
      <c r="B79" s="267"/>
      <c r="C79" s="291" t="s">
        <v>135</v>
      </c>
      <c r="D79" s="58"/>
      <c r="E79" s="58"/>
      <c r="F79" s="269"/>
      <c r="G79" s="269"/>
    </row>
    <row r="80" spans="2:7" ht="14.5">
      <c r="B80" s="267"/>
      <c r="C80" s="56" t="s">
        <v>57</v>
      </c>
      <c r="D80" s="58" t="s">
        <v>43</v>
      </c>
      <c r="E80" s="58">
        <v>1</v>
      </c>
      <c r="F80" s="269"/>
      <c r="G80" s="273">
        <f>F80*E80</f>
        <v>0</v>
      </c>
    </row>
    <row r="81" spans="2:7" ht="14.5">
      <c r="B81" s="267"/>
      <c r="C81" s="56"/>
      <c r="D81" s="58"/>
      <c r="E81" s="58"/>
      <c r="F81" s="269"/>
      <c r="G81" s="269"/>
    </row>
    <row r="82" spans="2:7" ht="14.5">
      <c r="B82" s="292">
        <v>5.0999999999999996</v>
      </c>
      <c r="C82" s="293" t="s">
        <v>55</v>
      </c>
      <c r="D82" s="58"/>
      <c r="E82" s="58"/>
      <c r="F82" s="269"/>
      <c r="G82" s="269"/>
    </row>
    <row r="83" spans="2:7" ht="28">
      <c r="B83" s="267"/>
      <c r="C83" s="291" t="s">
        <v>56</v>
      </c>
      <c r="D83" s="58"/>
      <c r="E83" s="58"/>
      <c r="F83" s="269"/>
      <c r="G83" s="269"/>
    </row>
    <row r="84" spans="2:7" ht="14.5">
      <c r="B84" s="267"/>
      <c r="C84" s="56" t="s">
        <v>57</v>
      </c>
      <c r="D84" s="58" t="s">
        <v>43</v>
      </c>
      <c r="E84" s="58">
        <v>1</v>
      </c>
      <c r="F84" s="269"/>
      <c r="G84" s="273">
        <f>F84*E84</f>
        <v>0</v>
      </c>
    </row>
    <row r="85" spans="2:7">
      <c r="B85" s="267"/>
      <c r="C85" s="294"/>
      <c r="D85" s="295"/>
      <c r="E85" s="296"/>
      <c r="F85" s="269"/>
      <c r="G85" s="269"/>
    </row>
    <row r="86" spans="2:7" ht="17.5">
      <c r="B86" s="504" t="s">
        <v>70</v>
      </c>
      <c r="C86" s="504"/>
      <c r="D86" s="504"/>
      <c r="E86" s="504"/>
      <c r="F86" s="504"/>
      <c r="G86" s="297">
        <f>SUM(G42:G85)</f>
        <v>0</v>
      </c>
    </row>
    <row r="87" spans="2:7">
      <c r="B87" s="39"/>
      <c r="C87" s="40"/>
      <c r="D87" s="41"/>
      <c r="E87" s="211"/>
      <c r="F87" s="42"/>
      <c r="G87" s="212"/>
    </row>
    <row r="88" spans="2:7">
      <c r="B88" s="39"/>
      <c r="C88" s="40"/>
      <c r="D88" s="41"/>
      <c r="E88" s="211"/>
      <c r="F88" s="42"/>
      <c r="G88" s="212"/>
    </row>
    <row r="89" spans="2:7">
      <c r="B89" s="39"/>
      <c r="C89" s="40"/>
      <c r="D89" s="41"/>
      <c r="E89" s="211"/>
      <c r="F89" s="42"/>
      <c r="G89" s="212"/>
    </row>
    <row r="90" spans="2:7">
      <c r="B90" s="39"/>
      <c r="C90" s="40"/>
      <c r="D90" s="41"/>
      <c r="E90" s="211"/>
      <c r="F90" s="42"/>
      <c r="G90" s="212"/>
    </row>
    <row r="91" spans="2:7">
      <c r="B91" s="39"/>
      <c r="C91" s="40"/>
      <c r="D91" s="41"/>
      <c r="E91" s="211"/>
      <c r="F91" s="42"/>
      <c r="G91" s="212"/>
    </row>
    <row r="92" spans="2:7">
      <c r="B92" s="39"/>
      <c r="C92" s="40"/>
      <c r="D92" s="41"/>
      <c r="E92" s="211"/>
      <c r="F92" s="42"/>
      <c r="G92" s="212"/>
    </row>
    <row r="93" spans="2:7">
      <c r="B93" s="39"/>
      <c r="C93" s="40"/>
      <c r="D93" s="41"/>
      <c r="E93" s="211"/>
      <c r="F93" s="42"/>
      <c r="G93" s="212"/>
    </row>
    <row r="94" spans="2:7">
      <c r="B94" s="39"/>
      <c r="C94" s="40"/>
      <c r="D94" s="41"/>
      <c r="E94" s="211"/>
      <c r="F94" s="42"/>
      <c r="G94" s="212"/>
    </row>
    <row r="95" spans="2:7">
      <c r="B95" s="39"/>
      <c r="C95" s="40"/>
      <c r="D95" s="41"/>
      <c r="E95" s="211"/>
      <c r="F95" s="42"/>
      <c r="G95" s="212"/>
    </row>
    <row r="96" spans="2:7">
      <c r="B96" s="39"/>
      <c r="C96" s="40"/>
      <c r="D96" s="41"/>
      <c r="E96" s="211"/>
      <c r="F96" s="42"/>
      <c r="G96" s="212"/>
    </row>
    <row r="97" spans="2:7">
      <c r="B97" s="39"/>
      <c r="C97" s="40"/>
      <c r="D97" s="41"/>
      <c r="E97" s="211"/>
      <c r="F97" s="42"/>
      <c r="G97" s="212"/>
    </row>
    <row r="98" spans="2:7">
      <c r="B98" s="39"/>
      <c r="C98" s="40"/>
      <c r="D98" s="41"/>
      <c r="E98" s="211"/>
      <c r="F98" s="42"/>
      <c r="G98" s="212"/>
    </row>
    <row r="99" spans="2:7">
      <c r="B99" s="39"/>
      <c r="C99" s="40"/>
      <c r="D99" s="41"/>
      <c r="E99" s="211"/>
      <c r="F99" s="42"/>
      <c r="G99" s="212"/>
    </row>
    <row r="100" spans="2:7">
      <c r="B100" s="39"/>
      <c r="C100" s="40"/>
      <c r="D100" s="41"/>
      <c r="E100" s="211"/>
      <c r="F100" s="42"/>
      <c r="G100" s="212"/>
    </row>
    <row r="101" spans="2:7">
      <c r="B101" s="39"/>
      <c r="C101" s="40"/>
      <c r="D101" s="41"/>
      <c r="E101" s="211"/>
      <c r="F101" s="42"/>
      <c r="G101" s="212"/>
    </row>
    <row r="102" spans="2:7">
      <c r="B102" s="39"/>
      <c r="C102" s="40"/>
      <c r="D102" s="41"/>
      <c r="E102" s="211"/>
      <c r="F102" s="42"/>
      <c r="G102" s="212"/>
    </row>
    <row r="103" spans="2:7">
      <c r="B103" s="39"/>
      <c r="C103" s="40"/>
      <c r="D103" s="41"/>
      <c r="E103" s="211"/>
      <c r="F103" s="42"/>
      <c r="G103" s="212"/>
    </row>
    <row r="104" spans="2:7">
      <c r="B104" s="39"/>
      <c r="C104" s="40"/>
      <c r="D104" s="41"/>
      <c r="E104" s="211"/>
      <c r="F104" s="42"/>
      <c r="G104" s="212"/>
    </row>
    <row r="105" spans="2:7">
      <c r="B105" s="39"/>
      <c r="C105" s="40"/>
      <c r="D105" s="41"/>
      <c r="E105" s="211"/>
      <c r="F105" s="42"/>
      <c r="G105" s="212"/>
    </row>
    <row r="106" spans="2:7">
      <c r="B106" s="39"/>
      <c r="C106" s="40"/>
      <c r="D106" s="41"/>
      <c r="E106" s="211"/>
      <c r="F106" s="42"/>
      <c r="G106" s="212"/>
    </row>
    <row r="107" spans="2:7">
      <c r="B107" s="39"/>
      <c r="C107" s="40"/>
      <c r="D107" s="41"/>
      <c r="E107" s="211"/>
      <c r="F107" s="42"/>
      <c r="G107" s="212"/>
    </row>
    <row r="108" spans="2:7">
      <c r="B108" s="39"/>
      <c r="C108" s="40"/>
      <c r="D108" s="41"/>
      <c r="E108" s="211"/>
      <c r="F108" s="42"/>
      <c r="G108" s="212"/>
    </row>
    <row r="109" spans="2:7">
      <c r="B109" s="39"/>
      <c r="C109" s="40"/>
      <c r="D109" s="41"/>
      <c r="E109" s="211"/>
      <c r="F109" s="42"/>
      <c r="G109" s="212"/>
    </row>
    <row r="110" spans="2:7">
      <c r="B110" s="39"/>
      <c r="C110" s="40"/>
      <c r="D110" s="41"/>
      <c r="E110" s="211"/>
      <c r="F110" s="42"/>
      <c r="G110" s="212"/>
    </row>
    <row r="111" spans="2:7">
      <c r="B111" s="39"/>
      <c r="C111" s="40"/>
      <c r="D111" s="41"/>
      <c r="E111" s="211"/>
      <c r="F111" s="42"/>
      <c r="G111" s="212"/>
    </row>
    <row r="112" spans="2:7">
      <c r="B112" s="39"/>
      <c r="C112" s="40"/>
      <c r="D112" s="41"/>
      <c r="E112" s="211"/>
      <c r="F112" s="42"/>
      <c r="G112" s="212"/>
    </row>
    <row r="113" spans="2:7">
      <c r="B113" s="39"/>
      <c r="C113" s="40"/>
      <c r="D113" s="41"/>
      <c r="E113" s="211"/>
      <c r="F113" s="42"/>
      <c r="G113" s="212"/>
    </row>
    <row r="114" spans="2:7">
      <c r="B114" s="39"/>
      <c r="C114" s="40"/>
      <c r="D114" s="41"/>
      <c r="E114" s="211"/>
      <c r="F114" s="42"/>
      <c r="G114" s="212"/>
    </row>
    <row r="115" spans="2:7">
      <c r="B115" s="39"/>
      <c r="C115" s="40"/>
      <c r="D115" s="41"/>
      <c r="E115" s="211"/>
      <c r="F115" s="42"/>
      <c r="G115" s="212"/>
    </row>
    <row r="116" spans="2:7">
      <c r="B116" s="39"/>
      <c r="C116" s="40"/>
      <c r="D116" s="41"/>
      <c r="E116" s="211"/>
      <c r="F116" s="42"/>
      <c r="G116" s="212"/>
    </row>
    <row r="117" spans="2:7">
      <c r="B117" s="39"/>
      <c r="C117" s="40"/>
      <c r="D117" s="41"/>
      <c r="E117" s="211"/>
      <c r="F117" s="42"/>
      <c r="G117" s="212"/>
    </row>
    <row r="118" spans="2:7">
      <c r="B118" s="39"/>
      <c r="C118" s="40"/>
      <c r="D118" s="41"/>
      <c r="E118" s="211"/>
      <c r="F118" s="42"/>
      <c r="G118" s="212"/>
    </row>
    <row r="119" spans="2:7">
      <c r="B119" s="39"/>
      <c r="C119" s="40"/>
      <c r="D119" s="41"/>
      <c r="E119" s="211"/>
      <c r="F119" s="42"/>
      <c r="G119" s="212"/>
    </row>
    <row r="120" spans="2:7">
      <c r="B120" s="39"/>
      <c r="C120" s="40"/>
      <c r="D120" s="41"/>
      <c r="E120" s="211"/>
      <c r="F120" s="42"/>
      <c r="G120" s="212"/>
    </row>
    <row r="121" spans="2:7">
      <c r="B121" s="39"/>
      <c r="C121" s="40"/>
      <c r="D121" s="41"/>
      <c r="E121" s="211"/>
      <c r="F121" s="42"/>
      <c r="G121" s="212"/>
    </row>
    <row r="122" spans="2:7">
      <c r="B122" s="39"/>
      <c r="C122" s="40"/>
      <c r="D122" s="41"/>
      <c r="E122" s="211"/>
      <c r="F122" s="42"/>
      <c r="G122" s="212"/>
    </row>
    <row r="123" spans="2:7">
      <c r="B123" s="39"/>
      <c r="C123" s="40"/>
      <c r="D123" s="41"/>
      <c r="E123" s="211"/>
      <c r="F123" s="42"/>
      <c r="G123" s="212"/>
    </row>
  </sheetData>
  <mergeCells count="40">
    <mergeCell ref="B9:D10"/>
    <mergeCell ref="B1:G1"/>
    <mergeCell ref="B2:G2"/>
    <mergeCell ref="B3:G3"/>
    <mergeCell ref="B4:G4"/>
    <mergeCell ref="B5:C5"/>
    <mergeCell ref="D5:G5"/>
    <mergeCell ref="B6:C6"/>
    <mergeCell ref="D6:G6"/>
    <mergeCell ref="B7:C7"/>
    <mergeCell ref="D7:G7"/>
    <mergeCell ref="B8:F8"/>
    <mergeCell ref="B27:G27"/>
    <mergeCell ref="B11:D11"/>
    <mergeCell ref="F11:F12"/>
    <mergeCell ref="G11:G12"/>
    <mergeCell ref="B12:D12"/>
    <mergeCell ref="B18:G18"/>
    <mergeCell ref="B19:G19"/>
    <mergeCell ref="D20:G20"/>
    <mergeCell ref="D21:G21"/>
    <mergeCell ref="D22:G22"/>
    <mergeCell ref="D23:G23"/>
    <mergeCell ref="D24:G24"/>
    <mergeCell ref="C28:E28"/>
    <mergeCell ref="F28:G28"/>
    <mergeCell ref="C29:E29"/>
    <mergeCell ref="F29:G29"/>
    <mergeCell ref="B30:E30"/>
    <mergeCell ref="F30:G30"/>
    <mergeCell ref="C39:G39"/>
    <mergeCell ref="C41:G41"/>
    <mergeCell ref="C57:G57"/>
    <mergeCell ref="B86:F86"/>
    <mergeCell ref="B31:E31"/>
    <mergeCell ref="F31:G31"/>
    <mergeCell ref="B32:E32"/>
    <mergeCell ref="F32:G32"/>
    <mergeCell ref="B34:G34"/>
    <mergeCell ref="C38:G38"/>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1" manualBreakCount="1">
    <brk id="32" min="1" max="5"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4"/>
  <sheetViews>
    <sheetView view="pageBreakPreview" topLeftCell="A40" zoomScaleNormal="100" zoomScaleSheetLayoutView="100" workbookViewId="0">
      <selection activeCell="C52" sqref="C52"/>
    </sheetView>
  </sheetViews>
  <sheetFormatPr baseColWidth="10" defaultColWidth="11.453125" defaultRowHeight="15.5"/>
  <cols>
    <col min="1" max="1" width="11.453125" style="4"/>
    <col min="2" max="2" width="6.54296875" style="5" customWidth="1"/>
    <col min="3" max="3" width="62.36328125" style="1" customWidth="1"/>
    <col min="4" max="4" width="3.90625" style="3" customWidth="1"/>
    <col min="5" max="5" width="6.54296875" style="213" customWidth="1"/>
    <col min="6" max="6" width="20.453125" style="2" customWidth="1"/>
    <col min="7" max="7" width="24.36328125" style="214" bestFit="1" customWidth="1"/>
    <col min="8" max="16384" width="11.453125" style="4"/>
  </cols>
  <sheetData>
    <row r="1" spans="1:8" s="9" customFormat="1" ht="39" customHeight="1">
      <c r="A1" s="8"/>
      <c r="B1" s="462" t="s">
        <v>32</v>
      </c>
      <c r="C1" s="463"/>
      <c r="D1" s="463"/>
      <c r="E1" s="463"/>
      <c r="F1" s="463"/>
      <c r="G1" s="464"/>
    </row>
    <row r="2" spans="1:8" s="9" customFormat="1" ht="108" customHeight="1">
      <c r="A2" s="10"/>
      <c r="B2" s="465" t="s">
        <v>108</v>
      </c>
      <c r="C2" s="466"/>
      <c r="D2" s="466"/>
      <c r="E2" s="466"/>
      <c r="F2" s="466"/>
      <c r="G2" s="467"/>
    </row>
    <row r="3" spans="1:8" s="9" customFormat="1" ht="129.65" customHeight="1">
      <c r="A3" s="10"/>
      <c r="B3" s="468" t="s">
        <v>109</v>
      </c>
      <c r="C3" s="401"/>
      <c r="D3" s="401"/>
      <c r="E3" s="401"/>
      <c r="F3" s="401"/>
      <c r="G3" s="469"/>
    </row>
    <row r="4" spans="1:8" s="9" customFormat="1" ht="35.9" customHeight="1">
      <c r="A4" s="10"/>
      <c r="B4" s="470"/>
      <c r="C4" s="404"/>
      <c r="D4" s="404"/>
      <c r="E4" s="404"/>
      <c r="F4" s="404"/>
      <c r="G4" s="471"/>
    </row>
    <row r="5" spans="1:8" s="9" customFormat="1" ht="54.65" customHeight="1">
      <c r="A5" s="10"/>
      <c r="B5" s="528" t="s">
        <v>3</v>
      </c>
      <c r="C5" s="407"/>
      <c r="D5" s="408" t="s">
        <v>4</v>
      </c>
      <c r="E5" s="408"/>
      <c r="F5" s="408"/>
      <c r="G5" s="473"/>
    </row>
    <row r="6" spans="1:8" s="9" customFormat="1" ht="77" customHeight="1">
      <c r="A6" s="10"/>
      <c r="B6" s="528" t="s">
        <v>5</v>
      </c>
      <c r="C6" s="407"/>
      <c r="D6" s="410"/>
      <c r="E6" s="410"/>
      <c r="F6" s="410"/>
      <c r="G6" s="478"/>
    </row>
    <row r="7" spans="1:8" s="9" customFormat="1" ht="52.4" customHeight="1">
      <c r="A7" s="10"/>
      <c r="B7" s="528" t="s">
        <v>7</v>
      </c>
      <c r="C7" s="407"/>
      <c r="D7" s="412"/>
      <c r="E7" s="412"/>
      <c r="F7" s="412"/>
      <c r="G7" s="479"/>
    </row>
    <row r="8" spans="1:8" s="9" customFormat="1" ht="52.65" customHeight="1">
      <c r="A8" s="10"/>
      <c r="B8" s="474" t="s">
        <v>8</v>
      </c>
      <c r="C8" s="415"/>
      <c r="D8" s="415"/>
      <c r="E8" s="415"/>
      <c r="F8" s="416"/>
      <c r="G8" s="140" t="s">
        <v>27</v>
      </c>
    </row>
    <row r="9" spans="1:8" s="9" customFormat="1" ht="27" customHeight="1">
      <c r="A9" s="10"/>
      <c r="B9" s="529"/>
      <c r="C9" s="393"/>
      <c r="D9" s="394"/>
      <c r="E9" s="11" t="s">
        <v>9</v>
      </c>
      <c r="F9" s="12" t="s">
        <v>10</v>
      </c>
      <c r="G9" s="141" t="s">
        <v>11</v>
      </c>
    </row>
    <row r="10" spans="1:8" s="9" customFormat="1" ht="13.25" customHeight="1">
      <c r="A10" s="10"/>
      <c r="B10" s="476"/>
      <c r="C10" s="396"/>
      <c r="D10" s="396"/>
      <c r="E10" s="13" t="s">
        <v>2</v>
      </c>
      <c r="F10" s="13" t="s">
        <v>26</v>
      </c>
      <c r="G10" s="142" t="s">
        <v>31</v>
      </c>
      <c r="H10" s="14"/>
    </row>
    <row r="11" spans="1:8" s="14" customFormat="1" ht="13.25" customHeight="1">
      <c r="A11" s="10"/>
      <c r="B11" s="528" t="s">
        <v>12</v>
      </c>
      <c r="C11" s="407"/>
      <c r="D11" s="477"/>
      <c r="E11" s="15" t="s">
        <v>13</v>
      </c>
      <c r="F11" s="530" t="s">
        <v>82</v>
      </c>
      <c r="G11" s="500" t="s">
        <v>14</v>
      </c>
    </row>
    <row r="12" spans="1:8" s="9" customFormat="1" ht="38" customHeight="1">
      <c r="A12" s="10"/>
      <c r="B12" s="531" t="s">
        <v>15</v>
      </c>
      <c r="C12" s="509"/>
      <c r="D12" s="510"/>
      <c r="E12" s="215">
        <v>23314</v>
      </c>
      <c r="F12" s="506"/>
      <c r="G12" s="507"/>
    </row>
    <row r="13" spans="1:8" s="9" customFormat="1">
      <c r="A13" s="10"/>
      <c r="B13" s="138"/>
      <c r="C13" s="139"/>
      <c r="D13" s="139"/>
      <c r="E13" s="216"/>
      <c r="F13" s="217"/>
      <c r="G13" s="218"/>
    </row>
    <row r="14" spans="1:8" s="9" customFormat="1">
      <c r="A14" s="10"/>
      <c r="B14" s="138"/>
      <c r="C14" s="139"/>
      <c r="D14" s="139"/>
      <c r="E14" s="216"/>
      <c r="F14" s="217"/>
      <c r="G14" s="218"/>
    </row>
    <row r="15" spans="1:8" s="9" customFormat="1">
      <c r="A15" s="10"/>
      <c r="B15" s="138"/>
      <c r="C15" s="139"/>
      <c r="D15" s="139"/>
      <c r="E15" s="216"/>
      <c r="F15" s="217"/>
      <c r="G15" s="218"/>
    </row>
    <row r="16" spans="1:8" s="9" customFormat="1">
      <c r="A16" s="10"/>
      <c r="B16" s="138"/>
      <c r="C16" s="139"/>
      <c r="D16" s="139"/>
      <c r="E16" s="216"/>
      <c r="F16" s="217"/>
      <c r="G16" s="218"/>
    </row>
    <row r="17" spans="1:11" s="9" customFormat="1">
      <c r="A17" s="10"/>
      <c r="B17" s="138"/>
      <c r="C17" s="139"/>
      <c r="D17" s="139"/>
      <c r="E17" s="216"/>
      <c r="F17" s="217"/>
      <c r="G17" s="218"/>
    </row>
    <row r="18" spans="1:11" s="9" customFormat="1" ht="14.4" customHeight="1">
      <c r="A18" s="10"/>
      <c r="B18" s="511" t="s">
        <v>16</v>
      </c>
      <c r="C18" s="512"/>
      <c r="D18" s="512"/>
      <c r="E18" s="512"/>
      <c r="F18" s="512"/>
      <c r="G18" s="513"/>
    </row>
    <row r="19" spans="1:11" s="9" customFormat="1" ht="21.75" customHeight="1">
      <c r="A19" s="10"/>
      <c r="B19" s="450" t="s">
        <v>33</v>
      </c>
      <c r="C19" s="451"/>
      <c r="D19" s="451"/>
      <c r="E19" s="451"/>
      <c r="F19" s="451"/>
      <c r="G19" s="452"/>
    </row>
    <row r="20" spans="1:11" s="9" customFormat="1" ht="13.25" customHeight="1">
      <c r="A20" s="10"/>
      <c r="B20" s="219" t="s">
        <v>17</v>
      </c>
      <c r="C20" s="16" t="s">
        <v>18</v>
      </c>
      <c r="D20" s="453" t="s">
        <v>19</v>
      </c>
      <c r="E20" s="454"/>
      <c r="F20" s="454"/>
      <c r="G20" s="455"/>
    </row>
    <row r="21" spans="1:11" s="9" customFormat="1" ht="13.4" customHeight="1">
      <c r="A21" s="10"/>
      <c r="B21" s="220">
        <v>45524</v>
      </c>
      <c r="C21" s="35" t="s">
        <v>20</v>
      </c>
      <c r="D21" s="456" t="s">
        <v>21</v>
      </c>
      <c r="E21" s="457"/>
      <c r="F21" s="457"/>
      <c r="G21" s="458"/>
    </row>
    <row r="22" spans="1:11" s="9" customFormat="1" ht="13.4" customHeight="1">
      <c r="A22" s="10"/>
      <c r="B22" s="220"/>
      <c r="C22" s="144"/>
      <c r="D22" s="502"/>
      <c r="E22" s="460"/>
      <c r="F22" s="460"/>
      <c r="G22" s="461"/>
    </row>
    <row r="23" spans="1:11" s="9" customFormat="1" ht="13.4" customHeight="1">
      <c r="A23" s="10"/>
      <c r="B23" s="221"/>
      <c r="C23" s="36"/>
      <c r="D23" s="459"/>
      <c r="E23" s="460"/>
      <c r="F23" s="460"/>
      <c r="G23" s="461"/>
    </row>
    <row r="24" spans="1:11" s="9" customFormat="1" ht="12.9" customHeight="1">
      <c r="A24" s="10"/>
      <c r="B24" s="221"/>
      <c r="C24" s="36"/>
      <c r="D24" s="459"/>
      <c r="E24" s="460"/>
      <c r="F24" s="460"/>
      <c r="G24" s="461"/>
    </row>
    <row r="25" spans="1:11" s="9" customFormat="1" ht="13.4" customHeight="1" thickBot="1">
      <c r="A25" s="10"/>
      <c r="B25" s="222"/>
      <c r="C25" s="37"/>
      <c r="D25" s="37"/>
      <c r="E25" s="37"/>
      <c r="F25" s="37"/>
      <c r="G25" s="145"/>
      <c r="H25" s="17"/>
      <c r="I25" s="17"/>
      <c r="J25" s="17"/>
      <c r="K25" s="17"/>
    </row>
    <row r="26" spans="1:11" s="17" customFormat="1" ht="14">
      <c r="A26" s="10"/>
      <c r="B26" s="18"/>
      <c r="D26" s="19"/>
      <c r="G26" s="146"/>
    </row>
    <row r="27" spans="1:11" s="17" customFormat="1" ht="17.5">
      <c r="A27" s="10"/>
      <c r="B27" s="444" t="s">
        <v>22</v>
      </c>
      <c r="C27" s="444"/>
      <c r="D27" s="444"/>
      <c r="E27" s="444"/>
      <c r="F27" s="444"/>
      <c r="G27" s="444"/>
    </row>
    <row r="28" spans="1:11" s="17" customFormat="1" ht="15.65" customHeight="1">
      <c r="A28" s="10"/>
      <c r="B28" s="147" t="s">
        <v>0</v>
      </c>
      <c r="C28" s="526" t="s">
        <v>23</v>
      </c>
      <c r="D28" s="488"/>
      <c r="E28" s="489"/>
      <c r="F28" s="527" t="s">
        <v>24</v>
      </c>
      <c r="G28" s="491"/>
    </row>
    <row r="29" spans="1:11" s="17" customFormat="1" ht="14">
      <c r="B29" s="20"/>
      <c r="C29" s="523" t="s">
        <v>59</v>
      </c>
      <c r="D29" s="433"/>
      <c r="E29" s="433"/>
      <c r="F29" s="525"/>
      <c r="G29" s="443"/>
    </row>
    <row r="30" spans="1:11" s="17" customFormat="1" ht="14.4" customHeight="1">
      <c r="B30" s="492" t="s">
        <v>69</v>
      </c>
      <c r="C30" s="493"/>
      <c r="D30" s="493"/>
      <c r="E30" s="494"/>
      <c r="F30" s="495">
        <f>G87</f>
        <v>0</v>
      </c>
      <c r="G30" s="495"/>
    </row>
    <row r="31" spans="1:11" s="17" customFormat="1" ht="14.4" customHeight="1">
      <c r="B31" s="492" t="s">
        <v>67</v>
      </c>
      <c r="C31" s="493"/>
      <c r="D31" s="493"/>
      <c r="E31" s="494"/>
      <c r="F31" s="495">
        <f>F30*0.1</f>
        <v>0</v>
      </c>
      <c r="G31" s="495"/>
    </row>
    <row r="32" spans="1:11" s="17" customFormat="1" ht="14.4" customHeight="1">
      <c r="B32" s="496" t="s">
        <v>25</v>
      </c>
      <c r="C32" s="497"/>
      <c r="D32" s="497"/>
      <c r="E32" s="498"/>
      <c r="F32" s="499">
        <f>F31+F30</f>
        <v>0</v>
      </c>
      <c r="G32" s="499"/>
    </row>
    <row r="33" spans="2:7" s="17" customFormat="1" ht="11.4" customHeight="1">
      <c r="B33" s="18"/>
      <c r="D33" s="19"/>
      <c r="G33" s="146"/>
    </row>
    <row r="34" spans="2:7" s="17" customFormat="1" ht="17.5">
      <c r="B34" s="444" t="s">
        <v>28</v>
      </c>
      <c r="C34" s="444"/>
      <c r="D34" s="444"/>
      <c r="E34" s="444"/>
      <c r="F34" s="444"/>
      <c r="G34" s="444"/>
    </row>
    <row r="35" spans="2:7" s="17" customFormat="1" ht="15.65" customHeight="1">
      <c r="B35" s="21" t="s">
        <v>0</v>
      </c>
      <c r="C35" s="22" t="s">
        <v>23</v>
      </c>
      <c r="D35" s="23" t="s">
        <v>1</v>
      </c>
      <c r="E35" s="24" t="s">
        <v>29</v>
      </c>
      <c r="F35" s="23" t="s">
        <v>30</v>
      </c>
      <c r="G35" s="148" t="s">
        <v>24</v>
      </c>
    </row>
    <row r="36" spans="2:7" s="17" customFormat="1" ht="6.65" customHeight="1">
      <c r="B36" s="25"/>
      <c r="C36" s="25"/>
      <c r="D36" s="26"/>
      <c r="E36" s="27"/>
      <c r="F36" s="27"/>
      <c r="G36" s="149"/>
    </row>
    <row r="37" spans="2:7" s="17" customFormat="1" ht="15">
      <c r="B37" s="223"/>
      <c r="C37" s="224" t="s">
        <v>34</v>
      </c>
      <c r="D37" s="225"/>
      <c r="E37" s="226"/>
      <c r="F37" s="227"/>
      <c r="G37" s="227"/>
    </row>
    <row r="38" spans="2:7" ht="28.5" customHeight="1">
      <c r="B38" s="228"/>
      <c r="C38" s="522" t="s">
        <v>87</v>
      </c>
      <c r="D38" s="505"/>
      <c r="E38" s="505"/>
      <c r="F38" s="505"/>
      <c r="G38" s="505"/>
    </row>
    <row r="39" spans="2:7" ht="42.75" customHeight="1">
      <c r="B39" s="229"/>
      <c r="C39" s="523" t="s">
        <v>88</v>
      </c>
      <c r="D39" s="503"/>
      <c r="E39" s="503"/>
      <c r="F39" s="503"/>
      <c r="G39" s="503"/>
    </row>
    <row r="40" spans="2:7" ht="29" customHeight="1">
      <c r="B40" s="223">
        <v>1</v>
      </c>
      <c r="C40" s="230" t="s">
        <v>35</v>
      </c>
      <c r="D40" s="231"/>
      <c r="E40" s="231"/>
      <c r="F40" s="232"/>
      <c r="G40" s="232"/>
    </row>
    <row r="41" spans="2:7" ht="46.5" customHeight="1">
      <c r="B41" s="223"/>
      <c r="C41" s="523" t="s">
        <v>36</v>
      </c>
      <c r="D41" s="503" t="s">
        <v>37</v>
      </c>
      <c r="E41" s="503" t="s">
        <v>37</v>
      </c>
      <c r="F41" s="503"/>
      <c r="G41" s="503"/>
    </row>
    <row r="42" spans="2:7" ht="14">
      <c r="B42" s="223" t="s">
        <v>89</v>
      </c>
      <c r="C42" s="233" t="s">
        <v>38</v>
      </c>
      <c r="D42" s="234"/>
      <c r="E42" s="234"/>
      <c r="F42" s="232"/>
      <c r="G42" s="232"/>
    </row>
    <row r="43" spans="2:7" ht="15.75" customHeight="1">
      <c r="B43" s="235">
        <v>1.1000000000000001</v>
      </c>
      <c r="C43" s="236" t="s">
        <v>39</v>
      </c>
      <c r="D43" s="234"/>
      <c r="E43" s="234" t="s">
        <v>37</v>
      </c>
      <c r="F43" s="232"/>
      <c r="G43" s="232"/>
    </row>
    <row r="44" spans="2:7" ht="14">
      <c r="B44" s="223"/>
      <c r="C44" s="236" t="s">
        <v>40</v>
      </c>
      <c r="D44" s="234" t="s">
        <v>41</v>
      </c>
      <c r="E44" s="234">
        <v>20</v>
      </c>
      <c r="F44" s="238"/>
      <c r="G44" s="238">
        <f>F44*E44</f>
        <v>0</v>
      </c>
    </row>
    <row r="45" spans="2:7" ht="14">
      <c r="B45" s="223"/>
      <c r="C45" s="236"/>
      <c r="D45" s="234"/>
      <c r="E45" s="234"/>
      <c r="F45" s="232"/>
      <c r="G45" s="232"/>
    </row>
    <row r="46" spans="2:7" ht="30" customHeight="1">
      <c r="B46" s="235">
        <v>2</v>
      </c>
      <c r="C46" s="230" t="s">
        <v>58</v>
      </c>
      <c r="D46" s="239"/>
      <c r="E46" s="234"/>
      <c r="F46" s="232"/>
      <c r="G46" s="232"/>
    </row>
    <row r="47" spans="2:7" ht="42">
      <c r="B47" s="235">
        <v>2.1</v>
      </c>
      <c r="C47" s="240" t="s">
        <v>83</v>
      </c>
      <c r="D47" s="240"/>
      <c r="E47" s="234"/>
      <c r="F47" s="240"/>
      <c r="G47" s="232"/>
    </row>
    <row r="48" spans="2:7" ht="20.25" customHeight="1">
      <c r="B48" s="235"/>
      <c r="C48" s="240" t="s">
        <v>42</v>
      </c>
      <c r="D48" s="240" t="s">
        <v>43</v>
      </c>
      <c r="E48" s="234">
        <v>24</v>
      </c>
      <c r="F48" s="238"/>
      <c r="G48" s="238">
        <f>F48*E48</f>
        <v>0</v>
      </c>
    </row>
    <row r="49" spans="2:7" ht="14">
      <c r="B49" s="235"/>
      <c r="C49" s="240"/>
      <c r="D49" s="234"/>
      <c r="E49" s="234"/>
      <c r="F49" s="232"/>
      <c r="G49" s="232"/>
    </row>
    <row r="50" spans="2:7" ht="14">
      <c r="B50" s="235">
        <v>3</v>
      </c>
      <c r="C50" s="242" t="s">
        <v>44</v>
      </c>
      <c r="D50" s="231"/>
      <c r="E50" s="231"/>
      <c r="F50" s="232"/>
      <c r="G50" s="232"/>
    </row>
    <row r="51" spans="2:7" ht="14">
      <c r="B51" s="235"/>
      <c r="C51" s="240"/>
      <c r="D51" s="231"/>
      <c r="E51" s="231"/>
      <c r="F51" s="232"/>
      <c r="G51" s="232"/>
    </row>
    <row r="52" spans="2:7" ht="48" customHeight="1">
      <c r="B52" s="235">
        <v>3.1</v>
      </c>
      <c r="C52" s="240" t="s">
        <v>134</v>
      </c>
      <c r="D52" s="231"/>
      <c r="E52" s="231"/>
      <c r="F52" s="232"/>
      <c r="G52" s="232"/>
    </row>
    <row r="53" spans="2:7" ht="112">
      <c r="B53" s="235"/>
      <c r="C53" s="243" t="s">
        <v>90</v>
      </c>
      <c r="D53" s="240"/>
      <c r="E53" s="244"/>
      <c r="F53" s="232"/>
      <c r="G53" s="232"/>
    </row>
    <row r="54" spans="2:7" ht="14">
      <c r="B54" s="235"/>
      <c r="C54" s="236" t="s">
        <v>45</v>
      </c>
      <c r="D54" s="234" t="s">
        <v>1</v>
      </c>
      <c r="E54" s="234">
        <v>1</v>
      </c>
      <c r="F54" s="238"/>
      <c r="G54" s="238">
        <f>F54*E54</f>
        <v>0</v>
      </c>
    </row>
    <row r="55" spans="2:7" ht="20" customHeight="1">
      <c r="B55" s="235"/>
      <c r="C55" s="236"/>
      <c r="D55" s="234"/>
      <c r="E55" s="234"/>
      <c r="F55" s="232"/>
      <c r="G55" s="232"/>
    </row>
    <row r="56" spans="2:7" ht="12.65" customHeight="1">
      <c r="B56" s="235"/>
      <c r="C56" s="240"/>
      <c r="D56" s="234"/>
      <c r="E56" s="234"/>
      <c r="F56" s="232"/>
      <c r="G56" s="232"/>
    </row>
    <row r="57" spans="2:7" ht="14">
      <c r="B57" s="245">
        <v>5</v>
      </c>
      <c r="C57" s="233" t="s">
        <v>84</v>
      </c>
      <c r="D57" s="234"/>
      <c r="E57" s="234"/>
      <c r="F57" s="232"/>
      <c r="G57" s="232"/>
    </row>
    <row r="58" spans="2:7" ht="13.75" customHeight="1">
      <c r="B58" s="235"/>
      <c r="C58" s="246" t="s">
        <v>46</v>
      </c>
      <c r="D58" s="246"/>
      <c r="E58" s="246"/>
      <c r="F58" s="246"/>
      <c r="G58" s="246"/>
    </row>
    <row r="59" spans="2:7" ht="28">
      <c r="B59" s="235">
        <v>5.0999999999999996</v>
      </c>
      <c r="C59" s="248" t="s">
        <v>47</v>
      </c>
      <c r="D59" s="249"/>
      <c r="E59" s="249"/>
      <c r="F59" s="232"/>
      <c r="G59" s="232"/>
    </row>
    <row r="60" spans="2:7" ht="28">
      <c r="B60" s="235"/>
      <c r="C60" s="250" t="s">
        <v>64</v>
      </c>
      <c r="D60" s="251" t="s">
        <v>1</v>
      </c>
      <c r="E60" s="251">
        <v>1</v>
      </c>
      <c r="F60" s="238"/>
      <c r="G60" s="238">
        <f>F60*E60</f>
        <v>0</v>
      </c>
    </row>
    <row r="61" spans="2:7" ht="20.25" customHeight="1">
      <c r="B61" s="235">
        <v>5.2</v>
      </c>
      <c r="C61" s="248" t="s">
        <v>48</v>
      </c>
      <c r="D61" s="251"/>
      <c r="E61" s="251"/>
      <c r="F61" s="232"/>
      <c r="G61" s="232"/>
    </row>
    <row r="62" spans="2:7" ht="28">
      <c r="B62" s="235"/>
      <c r="C62" s="250" t="s">
        <v>64</v>
      </c>
      <c r="D62" s="251" t="s">
        <v>1</v>
      </c>
      <c r="E62" s="251">
        <v>1</v>
      </c>
      <c r="F62" s="238"/>
      <c r="G62" s="238">
        <f>F62*E62</f>
        <v>0</v>
      </c>
    </row>
    <row r="63" spans="2:7" ht="14">
      <c r="B63" s="235">
        <v>5.3</v>
      </c>
      <c r="C63" s="248" t="s">
        <v>49</v>
      </c>
      <c r="D63" s="251"/>
      <c r="E63" s="251"/>
      <c r="F63" s="232"/>
      <c r="G63" s="232"/>
    </row>
    <row r="64" spans="2:7" ht="28">
      <c r="B64" s="235"/>
      <c r="C64" s="250" t="s">
        <v>64</v>
      </c>
      <c r="D64" s="251" t="s">
        <v>1</v>
      </c>
      <c r="E64" s="251">
        <v>1</v>
      </c>
      <c r="F64" s="238"/>
      <c r="G64" s="238">
        <f>F64*E64</f>
        <v>0</v>
      </c>
    </row>
    <row r="65" spans="2:7" ht="14">
      <c r="B65" s="235">
        <v>5.4</v>
      </c>
      <c r="C65" s="248" t="s">
        <v>50</v>
      </c>
      <c r="D65" s="251"/>
      <c r="E65" s="251"/>
      <c r="F65" s="232"/>
      <c r="G65" s="232"/>
    </row>
    <row r="66" spans="2:7" ht="28">
      <c r="B66" s="235"/>
      <c r="C66" s="250" t="s">
        <v>64</v>
      </c>
      <c r="D66" s="251" t="s">
        <v>1</v>
      </c>
      <c r="E66" s="251">
        <v>1</v>
      </c>
      <c r="F66" s="238"/>
      <c r="G66" s="238">
        <f>F66*E66</f>
        <v>0</v>
      </c>
    </row>
    <row r="67" spans="2:7" s="256" customFormat="1" ht="14">
      <c r="B67" s="252" t="s">
        <v>91</v>
      </c>
      <c r="C67" s="248" t="s">
        <v>71</v>
      </c>
      <c r="D67" s="253"/>
      <c r="E67" s="251"/>
      <c r="F67" s="272"/>
      <c r="G67" s="273"/>
    </row>
    <row r="68" spans="2:7" s="256" customFormat="1" ht="14">
      <c r="B68" s="252"/>
      <c r="C68" s="250" t="s">
        <v>51</v>
      </c>
      <c r="D68" s="253"/>
      <c r="E68" s="251"/>
      <c r="F68" s="272"/>
      <c r="G68" s="273"/>
    </row>
    <row r="69" spans="2:7" s="256" customFormat="1" ht="28">
      <c r="B69" s="252"/>
      <c r="C69" s="250" t="s">
        <v>64</v>
      </c>
      <c r="D69" s="253" t="s">
        <v>1</v>
      </c>
      <c r="E69" s="251">
        <v>4</v>
      </c>
      <c r="F69" s="274"/>
      <c r="G69" s="273">
        <f>F69*E69</f>
        <v>0</v>
      </c>
    </row>
    <row r="70" spans="2:7" s="256" customFormat="1" ht="14">
      <c r="B70" s="252"/>
      <c r="C70" s="250" t="s">
        <v>72</v>
      </c>
      <c r="D70" s="253"/>
      <c r="E70" s="251"/>
      <c r="F70" s="274"/>
      <c r="G70" s="273"/>
    </row>
    <row r="71" spans="2:7" s="256" customFormat="1" ht="14">
      <c r="B71" s="252"/>
      <c r="C71" s="250" t="s">
        <v>73</v>
      </c>
      <c r="D71" s="253" t="s">
        <v>43</v>
      </c>
      <c r="E71" s="251">
        <v>1</v>
      </c>
      <c r="F71" s="274"/>
      <c r="G71" s="273">
        <f>F71*E71</f>
        <v>0</v>
      </c>
    </row>
    <row r="72" spans="2:7" ht="14">
      <c r="B72" s="235">
        <v>5.6</v>
      </c>
      <c r="C72" s="248" t="s">
        <v>52</v>
      </c>
      <c r="D72" s="251"/>
      <c r="E72" s="251"/>
      <c r="F72" s="232"/>
      <c r="G72" s="232"/>
    </row>
    <row r="73" spans="2:7" ht="28">
      <c r="B73" s="235"/>
      <c r="C73" s="250" t="s">
        <v>64</v>
      </c>
      <c r="D73" s="251" t="s">
        <v>1</v>
      </c>
      <c r="E73" s="251">
        <v>24</v>
      </c>
      <c r="F73" s="238"/>
      <c r="G73" s="238">
        <f>F73*E73</f>
        <v>0</v>
      </c>
    </row>
    <row r="74" spans="2:7" s="256" customFormat="1" ht="14">
      <c r="B74" s="252" t="s">
        <v>92</v>
      </c>
      <c r="C74" s="248" t="s">
        <v>74</v>
      </c>
      <c r="D74" s="253"/>
      <c r="E74" s="251"/>
      <c r="F74" s="272"/>
      <c r="G74" s="273"/>
    </row>
    <row r="75" spans="2:7" s="256" customFormat="1" ht="14">
      <c r="B75" s="252"/>
      <c r="C75" s="250" t="s">
        <v>75</v>
      </c>
      <c r="D75" s="253" t="s">
        <v>1</v>
      </c>
      <c r="E75" s="251">
        <v>24</v>
      </c>
      <c r="F75" s="274"/>
      <c r="G75" s="273">
        <f>F75*E75</f>
        <v>0</v>
      </c>
    </row>
    <row r="76" spans="2:7" s="256" customFormat="1" ht="14">
      <c r="B76" s="252"/>
      <c r="C76" s="250" t="s">
        <v>76</v>
      </c>
      <c r="D76" s="253" t="s">
        <v>1</v>
      </c>
      <c r="E76" s="251">
        <v>24</v>
      </c>
      <c r="F76" s="274"/>
      <c r="G76" s="273">
        <f>F76*E76</f>
        <v>0</v>
      </c>
    </row>
    <row r="77" spans="2:7" ht="14">
      <c r="B77" s="235">
        <v>5.8</v>
      </c>
      <c r="C77" s="248" t="s">
        <v>53</v>
      </c>
      <c r="D77" s="251"/>
      <c r="E77" s="251"/>
      <c r="F77" s="232"/>
      <c r="G77" s="232"/>
    </row>
    <row r="78" spans="2:7" ht="28">
      <c r="B78" s="235"/>
      <c r="C78" s="250" t="s">
        <v>93</v>
      </c>
      <c r="D78" s="251" t="s">
        <v>43</v>
      </c>
      <c r="E78" s="251">
        <v>1</v>
      </c>
      <c r="F78" s="238"/>
      <c r="G78" s="238">
        <f>F78*E78</f>
        <v>0</v>
      </c>
    </row>
    <row r="79" spans="2:7" ht="14">
      <c r="B79" s="260">
        <v>5.9</v>
      </c>
      <c r="C79" s="261" t="s">
        <v>54</v>
      </c>
      <c r="D79" s="251"/>
      <c r="E79" s="251"/>
      <c r="F79" s="232"/>
      <c r="G79" s="232"/>
    </row>
    <row r="80" spans="2:7" ht="28">
      <c r="B80" s="235"/>
      <c r="C80" s="262" t="s">
        <v>135</v>
      </c>
      <c r="D80" s="251"/>
      <c r="E80" s="251"/>
      <c r="F80" s="232"/>
      <c r="G80" s="232"/>
    </row>
    <row r="81" spans="2:7" ht="14">
      <c r="B81" s="235"/>
      <c r="C81" s="250" t="s">
        <v>57</v>
      </c>
      <c r="D81" s="251" t="s">
        <v>43</v>
      </c>
      <c r="E81" s="251">
        <v>1</v>
      </c>
      <c r="F81" s="238"/>
      <c r="G81" s="238">
        <f>F81*E81</f>
        <v>0</v>
      </c>
    </row>
    <row r="82" spans="2:7" ht="14">
      <c r="B82" s="235"/>
      <c r="C82" s="250"/>
      <c r="D82" s="251"/>
      <c r="E82" s="251"/>
      <c r="F82" s="232"/>
      <c r="G82" s="232"/>
    </row>
    <row r="83" spans="2:7" ht="14">
      <c r="B83" s="263">
        <v>5.0999999999999996</v>
      </c>
      <c r="C83" s="261" t="s">
        <v>55</v>
      </c>
      <c r="D83" s="251"/>
      <c r="E83" s="251"/>
      <c r="F83" s="232"/>
      <c r="G83" s="232"/>
    </row>
    <row r="84" spans="2:7" ht="28">
      <c r="B84" s="235"/>
      <c r="C84" s="262" t="s">
        <v>56</v>
      </c>
      <c r="D84" s="251"/>
      <c r="E84" s="251"/>
      <c r="F84" s="232"/>
      <c r="G84" s="232"/>
    </row>
    <row r="85" spans="2:7" ht="14">
      <c r="B85" s="235"/>
      <c r="C85" s="250" t="s">
        <v>57</v>
      </c>
      <c r="D85" s="251" t="s">
        <v>43</v>
      </c>
      <c r="E85" s="251">
        <v>1</v>
      </c>
      <c r="F85" s="238"/>
      <c r="G85" s="238">
        <f>F85*E85</f>
        <v>0</v>
      </c>
    </row>
    <row r="86" spans="2:7" ht="14">
      <c r="B86" s="235"/>
      <c r="C86" s="250"/>
      <c r="D86" s="251"/>
      <c r="E86" s="251"/>
      <c r="F86" s="232"/>
      <c r="G86" s="232"/>
    </row>
    <row r="87" spans="2:7" ht="14">
      <c r="B87" s="524" t="s">
        <v>70</v>
      </c>
      <c r="C87" s="524"/>
      <c r="D87" s="524"/>
      <c r="E87" s="524"/>
      <c r="F87" s="524"/>
      <c r="G87" s="298">
        <f>SUM(G44:G86)</f>
        <v>0</v>
      </c>
    </row>
    <row r="88" spans="2:7">
      <c r="B88" s="39"/>
      <c r="C88" s="40"/>
      <c r="D88" s="41"/>
      <c r="E88" s="211"/>
      <c r="F88" s="42"/>
      <c r="G88" s="212"/>
    </row>
    <row r="89" spans="2:7">
      <c r="B89" s="39"/>
      <c r="C89" s="40"/>
      <c r="D89" s="41"/>
      <c r="E89" s="211"/>
      <c r="F89" s="42"/>
      <c r="G89" s="212"/>
    </row>
    <row r="90" spans="2:7">
      <c r="B90" s="39"/>
      <c r="C90" s="40"/>
      <c r="D90" s="41"/>
      <c r="E90" s="211"/>
      <c r="F90" s="42"/>
      <c r="G90" s="212"/>
    </row>
    <row r="91" spans="2:7">
      <c r="B91" s="39"/>
      <c r="C91" s="40"/>
      <c r="D91" s="41"/>
      <c r="E91" s="211"/>
      <c r="F91" s="42"/>
      <c r="G91" s="212"/>
    </row>
    <row r="92" spans="2:7">
      <c r="B92" s="39"/>
      <c r="C92" s="40"/>
      <c r="D92" s="41"/>
      <c r="E92" s="211"/>
      <c r="F92" s="42"/>
      <c r="G92" s="212"/>
    </row>
    <row r="93" spans="2:7">
      <c r="B93" s="39"/>
      <c r="C93" s="40"/>
      <c r="D93" s="41"/>
      <c r="E93" s="211"/>
      <c r="F93" s="42"/>
      <c r="G93" s="212"/>
    </row>
    <row r="94" spans="2:7">
      <c r="B94" s="39"/>
      <c r="C94" s="40"/>
      <c r="D94" s="41"/>
      <c r="E94" s="211"/>
      <c r="F94" s="42"/>
      <c r="G94" s="212"/>
    </row>
    <row r="95" spans="2:7">
      <c r="B95" s="39"/>
      <c r="C95" s="40"/>
      <c r="D95" s="41"/>
      <c r="E95" s="211"/>
      <c r="F95" s="42"/>
      <c r="G95" s="212"/>
    </row>
    <row r="96" spans="2:7">
      <c r="B96" s="39"/>
      <c r="C96" s="40"/>
      <c r="D96" s="41"/>
      <c r="E96" s="211"/>
      <c r="F96" s="42"/>
      <c r="G96" s="212"/>
    </row>
    <row r="97" spans="2:7">
      <c r="B97" s="39"/>
      <c r="C97" s="40"/>
      <c r="D97" s="41"/>
      <c r="E97" s="211"/>
      <c r="F97" s="42"/>
      <c r="G97" s="212"/>
    </row>
    <row r="98" spans="2:7">
      <c r="B98" s="39"/>
      <c r="C98" s="40"/>
      <c r="D98" s="41"/>
      <c r="E98" s="211"/>
      <c r="F98" s="42"/>
      <c r="G98" s="212"/>
    </row>
    <row r="99" spans="2:7">
      <c r="B99" s="39"/>
      <c r="C99" s="40"/>
      <c r="D99" s="41"/>
      <c r="E99" s="211"/>
      <c r="F99" s="42"/>
      <c r="G99" s="212"/>
    </row>
    <row r="100" spans="2:7">
      <c r="B100" s="39"/>
      <c r="C100" s="40"/>
      <c r="D100" s="41"/>
      <c r="E100" s="211"/>
      <c r="F100" s="42"/>
      <c r="G100" s="212"/>
    </row>
    <row r="101" spans="2:7">
      <c r="B101" s="39"/>
      <c r="C101" s="40"/>
      <c r="D101" s="41"/>
      <c r="E101" s="211"/>
      <c r="F101" s="42"/>
      <c r="G101" s="212"/>
    </row>
    <row r="102" spans="2:7">
      <c r="B102" s="39"/>
      <c r="C102" s="40"/>
      <c r="D102" s="41"/>
      <c r="E102" s="211"/>
      <c r="F102" s="42"/>
      <c r="G102" s="212"/>
    </row>
    <row r="103" spans="2:7">
      <c r="B103" s="39"/>
      <c r="C103" s="40"/>
      <c r="D103" s="41"/>
      <c r="E103" s="211"/>
      <c r="F103" s="42"/>
      <c r="G103" s="212"/>
    </row>
    <row r="104" spans="2:7">
      <c r="B104" s="39"/>
      <c r="C104" s="40"/>
      <c r="D104" s="41"/>
      <c r="E104" s="211"/>
      <c r="F104" s="42"/>
      <c r="G104" s="212"/>
    </row>
    <row r="105" spans="2:7">
      <c r="B105" s="39"/>
      <c r="C105" s="40"/>
      <c r="D105" s="41"/>
      <c r="E105" s="211"/>
      <c r="F105" s="42"/>
      <c r="G105" s="212"/>
    </row>
    <row r="106" spans="2:7">
      <c r="B106" s="39"/>
      <c r="C106" s="40"/>
      <c r="D106" s="41"/>
      <c r="E106" s="211"/>
      <c r="F106" s="42"/>
      <c r="G106" s="212"/>
    </row>
    <row r="107" spans="2:7">
      <c r="B107" s="39"/>
      <c r="C107" s="40"/>
      <c r="D107" s="41"/>
      <c r="E107" s="211"/>
      <c r="F107" s="42"/>
      <c r="G107" s="212"/>
    </row>
    <row r="108" spans="2:7">
      <c r="B108" s="39"/>
      <c r="C108" s="40"/>
      <c r="D108" s="41"/>
      <c r="E108" s="211"/>
      <c r="F108" s="42"/>
      <c r="G108" s="212"/>
    </row>
    <row r="109" spans="2:7">
      <c r="B109" s="39"/>
      <c r="C109" s="40"/>
      <c r="D109" s="41"/>
      <c r="E109" s="211"/>
      <c r="F109" s="42"/>
      <c r="G109" s="212"/>
    </row>
    <row r="110" spans="2:7">
      <c r="B110" s="39"/>
      <c r="C110" s="40"/>
      <c r="D110" s="41"/>
      <c r="E110" s="211"/>
      <c r="F110" s="42"/>
      <c r="G110" s="212"/>
    </row>
    <row r="111" spans="2:7">
      <c r="B111" s="39"/>
      <c r="C111" s="40"/>
      <c r="D111" s="41"/>
      <c r="E111" s="211"/>
      <c r="F111" s="42"/>
      <c r="G111" s="212"/>
    </row>
    <row r="112" spans="2:7">
      <c r="B112" s="39"/>
      <c r="C112" s="40"/>
      <c r="D112" s="41"/>
      <c r="E112" s="211"/>
      <c r="F112" s="42"/>
      <c r="G112" s="212"/>
    </row>
    <row r="113" spans="2:7">
      <c r="B113" s="39"/>
      <c r="C113" s="40"/>
      <c r="D113" s="41"/>
      <c r="E113" s="211"/>
      <c r="F113" s="42"/>
      <c r="G113" s="212"/>
    </row>
    <row r="114" spans="2:7">
      <c r="B114" s="39"/>
      <c r="C114" s="40"/>
      <c r="D114" s="41"/>
      <c r="E114" s="211"/>
      <c r="F114" s="42"/>
      <c r="G114" s="212"/>
    </row>
    <row r="115" spans="2:7">
      <c r="B115" s="39"/>
      <c r="C115" s="40"/>
      <c r="D115" s="41"/>
      <c r="E115" s="211"/>
      <c r="F115" s="42"/>
      <c r="G115" s="212"/>
    </row>
    <row r="116" spans="2:7">
      <c r="B116" s="39"/>
      <c r="C116" s="40"/>
      <c r="D116" s="41"/>
      <c r="E116" s="211"/>
      <c r="F116" s="42"/>
      <c r="G116" s="212"/>
    </row>
    <row r="117" spans="2:7">
      <c r="B117" s="39"/>
      <c r="C117" s="40"/>
      <c r="D117" s="41"/>
      <c r="E117" s="211"/>
      <c r="F117" s="42"/>
      <c r="G117" s="212"/>
    </row>
    <row r="118" spans="2:7">
      <c r="B118" s="39"/>
      <c r="C118" s="40"/>
      <c r="D118" s="41"/>
      <c r="E118" s="211"/>
      <c r="F118" s="42"/>
      <c r="G118" s="212"/>
    </row>
    <row r="119" spans="2:7">
      <c r="B119" s="39"/>
      <c r="C119" s="40"/>
      <c r="D119" s="41"/>
      <c r="E119" s="211"/>
      <c r="F119" s="42"/>
      <c r="G119" s="212"/>
    </row>
    <row r="120" spans="2:7">
      <c r="B120" s="39"/>
      <c r="C120" s="40"/>
      <c r="D120" s="41"/>
      <c r="E120" s="211"/>
      <c r="F120" s="42"/>
      <c r="G120" s="212"/>
    </row>
    <row r="121" spans="2:7">
      <c r="B121" s="39"/>
      <c r="C121" s="40"/>
      <c r="D121" s="41"/>
      <c r="E121" s="211"/>
      <c r="F121" s="42"/>
      <c r="G121" s="212"/>
    </row>
    <row r="122" spans="2:7">
      <c r="B122" s="39"/>
      <c r="C122" s="40"/>
      <c r="D122" s="41"/>
      <c r="E122" s="211"/>
      <c r="F122" s="42"/>
      <c r="G122" s="212"/>
    </row>
    <row r="123" spans="2:7">
      <c r="B123" s="39"/>
      <c r="C123" s="40"/>
      <c r="D123" s="41"/>
      <c r="E123" s="211"/>
      <c r="F123" s="42"/>
      <c r="G123" s="212"/>
    </row>
    <row r="124" spans="2:7">
      <c r="B124" s="39"/>
      <c r="C124" s="40"/>
      <c r="D124" s="41"/>
      <c r="E124" s="211"/>
      <c r="F124" s="42"/>
      <c r="G124" s="212"/>
    </row>
  </sheetData>
  <mergeCells count="39">
    <mergeCell ref="B8:F8"/>
    <mergeCell ref="B9:D10"/>
    <mergeCell ref="B11:D11"/>
    <mergeCell ref="B6:C6"/>
    <mergeCell ref="D6:G6"/>
    <mergeCell ref="B7:C7"/>
    <mergeCell ref="D7:G7"/>
    <mergeCell ref="F11:F12"/>
    <mergeCell ref="G11:G12"/>
    <mergeCell ref="B12:D12"/>
    <mergeCell ref="B1:G1"/>
    <mergeCell ref="B2:G2"/>
    <mergeCell ref="B3:G3"/>
    <mergeCell ref="B4:G4"/>
    <mergeCell ref="B5:C5"/>
    <mergeCell ref="D5:G5"/>
    <mergeCell ref="B18:G18"/>
    <mergeCell ref="B19:G19"/>
    <mergeCell ref="B27:G27"/>
    <mergeCell ref="C28:E28"/>
    <mergeCell ref="F28:G28"/>
    <mergeCell ref="D20:G20"/>
    <mergeCell ref="D21:G21"/>
    <mergeCell ref="D22:G22"/>
    <mergeCell ref="D23:G23"/>
    <mergeCell ref="D24:G24"/>
    <mergeCell ref="C38:G38"/>
    <mergeCell ref="C39:G39"/>
    <mergeCell ref="C41:G41"/>
    <mergeCell ref="B87:F87"/>
    <mergeCell ref="C29:E29"/>
    <mergeCell ref="F29:G29"/>
    <mergeCell ref="B34:G34"/>
    <mergeCell ref="B30:E30"/>
    <mergeCell ref="F30:G30"/>
    <mergeCell ref="B31:E31"/>
    <mergeCell ref="F31:G31"/>
    <mergeCell ref="B32:E32"/>
    <mergeCell ref="F32:G32"/>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2" manualBreakCount="2">
    <brk id="32" min="1" max="5" man="1"/>
    <brk id="55" min="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3"/>
  <sheetViews>
    <sheetView view="pageBreakPreview" topLeftCell="A40" zoomScaleNormal="100" zoomScaleSheetLayoutView="100" workbookViewId="0">
      <selection activeCell="C52" sqref="C52"/>
    </sheetView>
  </sheetViews>
  <sheetFormatPr baseColWidth="10" defaultColWidth="11.453125" defaultRowHeight="15.5"/>
  <cols>
    <col min="1" max="1" width="11.453125" style="339"/>
    <col min="2" max="2" width="6.54296875" style="373" customWidth="1"/>
    <col min="3" max="3" width="62.36328125" style="374" customWidth="1"/>
    <col min="4" max="4" width="3.90625" style="375" customWidth="1"/>
    <col min="5" max="5" width="6.54296875" style="213" customWidth="1"/>
    <col min="6" max="6" width="20.453125" style="376" customWidth="1"/>
    <col min="7" max="7" width="24.36328125" style="214" bestFit="1" customWidth="1"/>
    <col min="8" max="16384" width="11.453125" style="339"/>
  </cols>
  <sheetData>
    <row r="1" spans="1:8" s="300" customFormat="1" ht="39" customHeight="1">
      <c r="A1" s="299"/>
      <c r="B1" s="577" t="s">
        <v>32</v>
      </c>
      <c r="C1" s="578"/>
      <c r="D1" s="578"/>
      <c r="E1" s="578"/>
      <c r="F1" s="578"/>
      <c r="G1" s="579"/>
    </row>
    <row r="2" spans="1:8" s="300" customFormat="1" ht="108" customHeight="1">
      <c r="A2" s="301"/>
      <c r="B2" s="580" t="s">
        <v>106</v>
      </c>
      <c r="C2" s="581"/>
      <c r="D2" s="581"/>
      <c r="E2" s="581"/>
      <c r="F2" s="581"/>
      <c r="G2" s="582"/>
    </row>
    <row r="3" spans="1:8" s="300" customFormat="1" ht="129.65" customHeight="1">
      <c r="A3" s="301"/>
      <c r="B3" s="583" t="s">
        <v>107</v>
      </c>
      <c r="C3" s="584"/>
      <c r="D3" s="584"/>
      <c r="E3" s="584"/>
      <c r="F3" s="584"/>
      <c r="G3" s="585"/>
    </row>
    <row r="4" spans="1:8" s="300" customFormat="1" ht="35.9" customHeight="1">
      <c r="A4" s="301"/>
      <c r="B4" s="586"/>
      <c r="C4" s="587"/>
      <c r="D4" s="587"/>
      <c r="E4" s="587"/>
      <c r="F4" s="587"/>
      <c r="G4" s="588"/>
    </row>
    <row r="5" spans="1:8" s="300" customFormat="1" ht="54.65" customHeight="1">
      <c r="A5" s="301"/>
      <c r="B5" s="549" t="s">
        <v>3</v>
      </c>
      <c r="C5" s="550"/>
      <c r="D5" s="589" t="s">
        <v>4</v>
      </c>
      <c r="E5" s="589"/>
      <c r="F5" s="589"/>
      <c r="G5" s="590"/>
    </row>
    <row r="6" spans="1:8" s="300" customFormat="1" ht="77" customHeight="1">
      <c r="A6" s="301"/>
      <c r="B6" s="549" t="s">
        <v>5</v>
      </c>
      <c r="C6" s="550"/>
      <c r="D6" s="591"/>
      <c r="E6" s="591"/>
      <c r="F6" s="591"/>
      <c r="G6" s="592"/>
    </row>
    <row r="7" spans="1:8" s="300" customFormat="1" ht="52.4" customHeight="1">
      <c r="A7" s="301"/>
      <c r="B7" s="549" t="s">
        <v>7</v>
      </c>
      <c r="C7" s="550"/>
      <c r="D7" s="593"/>
      <c r="E7" s="593"/>
      <c r="F7" s="593"/>
      <c r="G7" s="594"/>
    </row>
    <row r="8" spans="1:8" s="300" customFormat="1" ht="52.65" customHeight="1">
      <c r="A8" s="301"/>
      <c r="B8" s="595" t="s">
        <v>8</v>
      </c>
      <c r="C8" s="596"/>
      <c r="D8" s="596"/>
      <c r="E8" s="596"/>
      <c r="F8" s="597"/>
      <c r="G8" s="140" t="s">
        <v>27</v>
      </c>
    </row>
    <row r="9" spans="1:8" s="300" customFormat="1" ht="27" customHeight="1">
      <c r="A9" s="301"/>
      <c r="B9" s="572"/>
      <c r="C9" s="573"/>
      <c r="D9" s="574"/>
      <c r="E9" s="302" t="s">
        <v>9</v>
      </c>
      <c r="F9" s="303" t="s">
        <v>10</v>
      </c>
      <c r="G9" s="141" t="s">
        <v>11</v>
      </c>
    </row>
    <row r="10" spans="1:8" s="300" customFormat="1" ht="13.25" customHeight="1">
      <c r="A10" s="301"/>
      <c r="B10" s="575"/>
      <c r="C10" s="576"/>
      <c r="D10" s="576"/>
      <c r="E10" s="304" t="s">
        <v>2</v>
      </c>
      <c r="F10" s="304" t="s">
        <v>26</v>
      </c>
      <c r="G10" s="142" t="s">
        <v>31</v>
      </c>
      <c r="H10" s="305"/>
    </row>
    <row r="11" spans="1:8" s="305" customFormat="1" ht="13.25" customHeight="1">
      <c r="A11" s="301"/>
      <c r="B11" s="549" t="s">
        <v>12</v>
      </c>
      <c r="C11" s="550"/>
      <c r="D11" s="551"/>
      <c r="E11" s="306" t="s">
        <v>13</v>
      </c>
      <c r="F11" s="552" t="s">
        <v>82</v>
      </c>
      <c r="G11" s="500" t="s">
        <v>14</v>
      </c>
    </row>
    <row r="12" spans="1:8" s="300" customFormat="1" ht="38" customHeight="1">
      <c r="A12" s="301"/>
      <c r="B12" s="554" t="s">
        <v>15</v>
      </c>
      <c r="C12" s="555"/>
      <c r="D12" s="556"/>
      <c r="E12" s="307">
        <v>23314</v>
      </c>
      <c r="F12" s="553"/>
      <c r="G12" s="507"/>
    </row>
    <row r="13" spans="1:8" s="300" customFormat="1">
      <c r="A13" s="301"/>
      <c r="B13" s="308"/>
      <c r="C13" s="309"/>
      <c r="D13" s="309"/>
      <c r="E13" s="310"/>
      <c r="F13" s="311"/>
      <c r="G13" s="218"/>
    </row>
    <row r="14" spans="1:8" s="300" customFormat="1">
      <c r="A14" s="301"/>
      <c r="B14" s="308"/>
      <c r="C14" s="309"/>
      <c r="D14" s="309"/>
      <c r="E14" s="310"/>
      <c r="F14" s="311"/>
      <c r="G14" s="218"/>
    </row>
    <row r="15" spans="1:8" s="300" customFormat="1">
      <c r="A15" s="301"/>
      <c r="B15" s="308"/>
      <c r="C15" s="309"/>
      <c r="D15" s="309"/>
      <c r="E15" s="310"/>
      <c r="F15" s="311"/>
      <c r="G15" s="218"/>
    </row>
    <row r="16" spans="1:8" s="300" customFormat="1">
      <c r="A16" s="301"/>
      <c r="B16" s="308"/>
      <c r="C16" s="309"/>
      <c r="D16" s="309"/>
      <c r="E16" s="310"/>
      <c r="F16" s="311"/>
      <c r="G16" s="218"/>
    </row>
    <row r="17" spans="1:11" s="300" customFormat="1">
      <c r="A17" s="301"/>
      <c r="B17" s="308"/>
      <c r="C17" s="309"/>
      <c r="D17" s="309"/>
      <c r="E17" s="310"/>
      <c r="F17" s="311"/>
      <c r="G17" s="218"/>
    </row>
    <row r="18" spans="1:11" s="300" customFormat="1" ht="14.4" customHeight="1">
      <c r="A18" s="301"/>
      <c r="B18" s="557" t="s">
        <v>16</v>
      </c>
      <c r="C18" s="558"/>
      <c r="D18" s="558"/>
      <c r="E18" s="558"/>
      <c r="F18" s="558"/>
      <c r="G18" s="559"/>
    </row>
    <row r="19" spans="1:11" s="300" customFormat="1" ht="21.75" customHeight="1">
      <c r="A19" s="301"/>
      <c r="B19" s="560" t="s">
        <v>33</v>
      </c>
      <c r="C19" s="561"/>
      <c r="D19" s="561"/>
      <c r="E19" s="561"/>
      <c r="F19" s="561"/>
      <c r="G19" s="562"/>
    </row>
    <row r="20" spans="1:11" s="300" customFormat="1" ht="13.25" customHeight="1">
      <c r="A20" s="301"/>
      <c r="B20" s="312" t="s">
        <v>17</v>
      </c>
      <c r="C20" s="313" t="s">
        <v>18</v>
      </c>
      <c r="D20" s="563" t="s">
        <v>19</v>
      </c>
      <c r="E20" s="564"/>
      <c r="F20" s="564"/>
      <c r="G20" s="565"/>
    </row>
    <row r="21" spans="1:11" s="300" customFormat="1" ht="13.4" customHeight="1">
      <c r="A21" s="301"/>
      <c r="B21" s="314">
        <v>45524</v>
      </c>
      <c r="C21" s="315" t="s">
        <v>20</v>
      </c>
      <c r="D21" s="566" t="s">
        <v>21</v>
      </c>
      <c r="E21" s="567"/>
      <c r="F21" s="567"/>
      <c r="G21" s="568"/>
    </row>
    <row r="22" spans="1:11" s="300" customFormat="1" ht="13.4" customHeight="1">
      <c r="A22" s="301"/>
      <c r="B22" s="314"/>
      <c r="C22" s="316"/>
      <c r="D22" s="569"/>
      <c r="E22" s="570"/>
      <c r="F22" s="570"/>
      <c r="G22" s="571"/>
    </row>
    <row r="23" spans="1:11" s="300" customFormat="1" ht="13.4" customHeight="1">
      <c r="A23" s="301"/>
      <c r="B23" s="317"/>
      <c r="C23" s="318"/>
      <c r="D23" s="569"/>
      <c r="E23" s="570"/>
      <c r="F23" s="570"/>
      <c r="G23" s="571"/>
    </row>
    <row r="24" spans="1:11" s="300" customFormat="1" ht="12.9" customHeight="1">
      <c r="A24" s="301"/>
      <c r="B24" s="317"/>
      <c r="C24" s="318"/>
      <c r="D24" s="569"/>
      <c r="E24" s="570"/>
      <c r="F24" s="570"/>
      <c r="G24" s="571"/>
    </row>
    <row r="25" spans="1:11" s="300" customFormat="1" ht="13.4" customHeight="1" thickBot="1">
      <c r="A25" s="301"/>
      <c r="B25" s="319"/>
      <c r="C25" s="320"/>
      <c r="D25" s="320"/>
      <c r="E25" s="320"/>
      <c r="F25" s="320"/>
      <c r="G25" s="145"/>
      <c r="H25" s="321"/>
      <c r="I25" s="321"/>
      <c r="J25" s="321"/>
      <c r="K25" s="321"/>
    </row>
    <row r="26" spans="1:11" s="321" customFormat="1" ht="14">
      <c r="A26" s="301"/>
      <c r="B26" s="322"/>
      <c r="D26" s="323"/>
      <c r="G26" s="146"/>
    </row>
    <row r="27" spans="1:11" s="321" customFormat="1" ht="17.5">
      <c r="A27" s="301"/>
      <c r="B27" s="540" t="s">
        <v>22</v>
      </c>
      <c r="C27" s="540"/>
      <c r="D27" s="540"/>
      <c r="E27" s="540"/>
      <c r="F27" s="540"/>
      <c r="G27" s="540"/>
    </row>
    <row r="28" spans="1:11" s="321" customFormat="1" ht="15.65" customHeight="1">
      <c r="A28" s="301"/>
      <c r="B28" s="324" t="s">
        <v>0</v>
      </c>
      <c r="C28" s="542" t="s">
        <v>23</v>
      </c>
      <c r="D28" s="543"/>
      <c r="E28" s="544"/>
      <c r="F28" s="545" t="s">
        <v>24</v>
      </c>
      <c r="G28" s="546"/>
    </row>
    <row r="29" spans="1:11" s="321" customFormat="1" ht="14">
      <c r="B29" s="325"/>
      <c r="C29" s="547" t="s">
        <v>59</v>
      </c>
      <c r="D29" s="547"/>
      <c r="E29" s="547"/>
      <c r="F29" s="548"/>
      <c r="G29" s="548"/>
    </row>
    <row r="30" spans="1:11" s="321" customFormat="1" ht="14.4" customHeight="1">
      <c r="B30" s="534" t="s">
        <v>69</v>
      </c>
      <c r="C30" s="535"/>
      <c r="D30" s="535"/>
      <c r="E30" s="536"/>
      <c r="F30" s="495">
        <f>G86</f>
        <v>0</v>
      </c>
      <c r="G30" s="495"/>
    </row>
    <row r="31" spans="1:11" s="321" customFormat="1" ht="14.4" customHeight="1">
      <c r="B31" s="534" t="s">
        <v>67</v>
      </c>
      <c r="C31" s="535"/>
      <c r="D31" s="535"/>
      <c r="E31" s="536"/>
      <c r="F31" s="495">
        <f>F30*0.1</f>
        <v>0</v>
      </c>
      <c r="G31" s="495"/>
    </row>
    <row r="32" spans="1:11" s="321" customFormat="1" ht="14.4" customHeight="1">
      <c r="B32" s="537" t="s">
        <v>25</v>
      </c>
      <c r="C32" s="538"/>
      <c r="D32" s="538"/>
      <c r="E32" s="539"/>
      <c r="F32" s="499">
        <f>F31+F30</f>
        <v>0</v>
      </c>
      <c r="G32" s="499"/>
    </row>
    <row r="33" spans="2:7" s="321" customFormat="1" ht="11.4" customHeight="1">
      <c r="B33" s="322"/>
      <c r="D33" s="323"/>
      <c r="G33" s="146"/>
    </row>
    <row r="34" spans="2:7" s="321" customFormat="1" ht="17.5">
      <c r="B34" s="540" t="s">
        <v>28</v>
      </c>
      <c r="C34" s="540"/>
      <c r="D34" s="540"/>
      <c r="E34" s="540"/>
      <c r="F34" s="540"/>
      <c r="G34" s="540"/>
    </row>
    <row r="35" spans="2:7" s="321" customFormat="1" ht="15.65" customHeight="1">
      <c r="B35" s="326" t="s">
        <v>0</v>
      </c>
      <c r="C35" s="327" t="s">
        <v>23</v>
      </c>
      <c r="D35" s="328" t="s">
        <v>1</v>
      </c>
      <c r="E35" s="329" t="s">
        <v>29</v>
      </c>
      <c r="F35" s="328" t="s">
        <v>30</v>
      </c>
      <c r="G35" s="148" t="s">
        <v>24</v>
      </c>
    </row>
    <row r="36" spans="2:7" s="321" customFormat="1" ht="6.65" customHeight="1">
      <c r="B36" s="330"/>
      <c r="C36" s="330"/>
      <c r="D36" s="331"/>
      <c r="E36" s="332"/>
      <c r="F36" s="332"/>
      <c r="G36" s="149"/>
    </row>
    <row r="37" spans="2:7" s="321" customFormat="1" ht="15">
      <c r="B37" s="333"/>
      <c r="C37" s="334" t="s">
        <v>34</v>
      </c>
      <c r="D37" s="335"/>
      <c r="E37" s="336"/>
      <c r="F37" s="337"/>
      <c r="G37" s="337"/>
    </row>
    <row r="38" spans="2:7" ht="28.5" customHeight="1">
      <c r="B38" s="338"/>
      <c r="C38" s="541" t="s">
        <v>87</v>
      </c>
      <c r="D38" s="541"/>
      <c r="E38" s="541"/>
      <c r="F38" s="541"/>
      <c r="G38" s="541"/>
    </row>
    <row r="39" spans="2:7" ht="42.75" customHeight="1">
      <c r="B39" s="340"/>
      <c r="C39" s="532" t="s">
        <v>88</v>
      </c>
      <c r="D39" s="532"/>
      <c r="E39" s="532"/>
      <c r="F39" s="532"/>
      <c r="G39" s="532"/>
    </row>
    <row r="40" spans="2:7" ht="29" customHeight="1">
      <c r="B40" s="333">
        <v>1</v>
      </c>
      <c r="C40" s="341" t="s">
        <v>35</v>
      </c>
      <c r="D40" s="342"/>
      <c r="E40" s="342"/>
      <c r="F40" s="343"/>
      <c r="G40" s="343"/>
    </row>
    <row r="41" spans="2:7" ht="46.5" customHeight="1">
      <c r="B41" s="333"/>
      <c r="C41" s="532" t="s">
        <v>36</v>
      </c>
      <c r="D41" s="532" t="s">
        <v>37</v>
      </c>
      <c r="E41" s="532" t="s">
        <v>37</v>
      </c>
      <c r="F41" s="532"/>
      <c r="G41" s="532"/>
    </row>
    <row r="42" spans="2:7" ht="14">
      <c r="B42" s="333" t="s">
        <v>89</v>
      </c>
      <c r="C42" s="344" t="s">
        <v>38</v>
      </c>
      <c r="D42" s="345"/>
      <c r="E42" s="345"/>
      <c r="F42" s="343"/>
      <c r="G42" s="343"/>
    </row>
    <row r="43" spans="2:7" ht="15.75" customHeight="1">
      <c r="B43" s="346">
        <v>1.1000000000000001</v>
      </c>
      <c r="C43" s="347" t="s">
        <v>39</v>
      </c>
      <c r="D43" s="345"/>
      <c r="E43" s="345" t="s">
        <v>37</v>
      </c>
      <c r="F43" s="343"/>
      <c r="G43" s="343"/>
    </row>
    <row r="44" spans="2:7" ht="14">
      <c r="B44" s="333"/>
      <c r="C44" s="347" t="s">
        <v>40</v>
      </c>
      <c r="D44" s="345" t="s">
        <v>41</v>
      </c>
      <c r="E44" s="345">
        <v>20</v>
      </c>
      <c r="F44" s="348"/>
      <c r="G44" s="348">
        <f>F44*E44</f>
        <v>0</v>
      </c>
    </row>
    <row r="45" spans="2:7" ht="14">
      <c r="B45" s="333"/>
      <c r="C45" s="347"/>
      <c r="D45" s="345"/>
      <c r="E45" s="345"/>
      <c r="F45" s="343"/>
      <c r="G45" s="343"/>
    </row>
    <row r="46" spans="2:7" ht="30" customHeight="1">
      <c r="B46" s="346">
        <v>2</v>
      </c>
      <c r="C46" s="341" t="s">
        <v>99</v>
      </c>
      <c r="D46" s="349"/>
      <c r="E46" s="345"/>
      <c r="F46" s="343"/>
      <c r="G46" s="343"/>
    </row>
    <row r="47" spans="2:7" ht="42">
      <c r="B47" s="346">
        <v>2.1</v>
      </c>
      <c r="C47" s="350" t="s">
        <v>83</v>
      </c>
      <c r="D47" s="350"/>
      <c r="E47" s="345"/>
      <c r="F47" s="350"/>
      <c r="G47" s="343"/>
    </row>
    <row r="48" spans="2:7" ht="20.25" customHeight="1">
      <c r="B48" s="346"/>
      <c r="C48" s="350" t="s">
        <v>42</v>
      </c>
      <c r="D48" s="350" t="s">
        <v>43</v>
      </c>
      <c r="E48" s="345">
        <v>35</v>
      </c>
      <c r="F48" s="348"/>
      <c r="G48" s="348">
        <f>F48*E48</f>
        <v>0</v>
      </c>
    </row>
    <row r="49" spans="2:7" ht="14">
      <c r="B49" s="346"/>
      <c r="C49" s="350"/>
      <c r="D49" s="345"/>
      <c r="E49" s="345"/>
      <c r="F49" s="343"/>
      <c r="G49" s="343"/>
    </row>
    <row r="50" spans="2:7" ht="14">
      <c r="B50" s="346">
        <v>3</v>
      </c>
      <c r="C50" s="351" t="s">
        <v>44</v>
      </c>
      <c r="D50" s="342"/>
      <c r="E50" s="342"/>
      <c r="F50" s="343"/>
      <c r="G50" s="343"/>
    </row>
    <row r="51" spans="2:7" ht="14">
      <c r="B51" s="346"/>
      <c r="C51" s="350"/>
      <c r="D51" s="342"/>
      <c r="E51" s="342"/>
      <c r="F51" s="343"/>
      <c r="G51" s="343"/>
    </row>
    <row r="52" spans="2:7" ht="48" customHeight="1">
      <c r="B52" s="346">
        <v>3.1</v>
      </c>
      <c r="C52" s="350" t="s">
        <v>134</v>
      </c>
      <c r="D52" s="342"/>
      <c r="E52" s="342"/>
      <c r="F52" s="343"/>
      <c r="G52" s="343"/>
    </row>
    <row r="53" spans="2:7" ht="112">
      <c r="B53" s="346"/>
      <c r="C53" s="352" t="s">
        <v>90</v>
      </c>
      <c r="D53" s="350"/>
      <c r="E53" s="353"/>
      <c r="F53" s="343"/>
      <c r="G53" s="343"/>
    </row>
    <row r="54" spans="2:7" ht="14">
      <c r="B54" s="346"/>
      <c r="C54" s="347" t="s">
        <v>45</v>
      </c>
      <c r="D54" s="345" t="s">
        <v>1</v>
      </c>
      <c r="E54" s="345">
        <v>1</v>
      </c>
      <c r="F54" s="348"/>
      <c r="G54" s="348">
        <f>F54*E54</f>
        <v>0</v>
      </c>
    </row>
    <row r="55" spans="2:7" ht="12.65" customHeight="1">
      <c r="B55" s="346"/>
      <c r="C55" s="350"/>
      <c r="D55" s="345"/>
      <c r="E55" s="345"/>
      <c r="F55" s="343"/>
      <c r="G55" s="343"/>
    </row>
    <row r="56" spans="2:7" ht="14">
      <c r="B56" s="354">
        <v>5</v>
      </c>
      <c r="C56" s="344" t="s">
        <v>84</v>
      </c>
      <c r="D56" s="345"/>
      <c r="E56" s="345"/>
      <c r="F56" s="343"/>
      <c r="G56" s="343"/>
    </row>
    <row r="57" spans="2:7" ht="13.75" customHeight="1">
      <c r="B57" s="346"/>
      <c r="C57" s="355" t="s">
        <v>46</v>
      </c>
      <c r="D57" s="355"/>
      <c r="E57" s="355"/>
      <c r="F57" s="355"/>
      <c r="G57" s="355"/>
    </row>
    <row r="58" spans="2:7" ht="28">
      <c r="B58" s="346">
        <v>5.0999999999999996</v>
      </c>
      <c r="C58" s="356" t="s">
        <v>47</v>
      </c>
      <c r="D58" s="357"/>
      <c r="E58" s="357"/>
      <c r="F58" s="343"/>
      <c r="G58" s="343"/>
    </row>
    <row r="59" spans="2:7" ht="28">
      <c r="B59" s="346"/>
      <c r="C59" s="358" t="s">
        <v>64</v>
      </c>
      <c r="D59" s="359" t="s">
        <v>1</v>
      </c>
      <c r="E59" s="359">
        <v>1</v>
      </c>
      <c r="F59" s="348"/>
      <c r="G59" s="348">
        <f>F59*E59</f>
        <v>0</v>
      </c>
    </row>
    <row r="60" spans="2:7" ht="20.25" customHeight="1">
      <c r="B60" s="346">
        <v>5.2</v>
      </c>
      <c r="C60" s="356" t="s">
        <v>48</v>
      </c>
      <c r="D60" s="359"/>
      <c r="E60" s="359"/>
      <c r="F60" s="343"/>
      <c r="G60" s="343"/>
    </row>
    <row r="61" spans="2:7" ht="28">
      <c r="B61" s="346"/>
      <c r="C61" s="358" t="s">
        <v>64</v>
      </c>
      <c r="D61" s="359" t="s">
        <v>1</v>
      </c>
      <c r="E61" s="359">
        <v>2</v>
      </c>
      <c r="F61" s="348"/>
      <c r="G61" s="348">
        <f>F61*E61</f>
        <v>0</v>
      </c>
    </row>
    <row r="62" spans="2:7" ht="14">
      <c r="B62" s="346">
        <v>5.3</v>
      </c>
      <c r="C62" s="356" t="s">
        <v>49</v>
      </c>
      <c r="D62" s="359"/>
      <c r="E62" s="359"/>
      <c r="F62" s="343"/>
      <c r="G62" s="343"/>
    </row>
    <row r="63" spans="2:7" ht="28">
      <c r="B63" s="346"/>
      <c r="C63" s="358" t="s">
        <v>64</v>
      </c>
      <c r="D63" s="359" t="s">
        <v>1</v>
      </c>
      <c r="E63" s="359">
        <v>1</v>
      </c>
      <c r="F63" s="348"/>
      <c r="G63" s="348">
        <f>F63*E63</f>
        <v>0</v>
      </c>
    </row>
    <row r="64" spans="2:7" ht="14">
      <c r="B64" s="346">
        <v>5.4</v>
      </c>
      <c r="C64" s="356" t="s">
        <v>50</v>
      </c>
      <c r="D64" s="359"/>
      <c r="E64" s="359"/>
      <c r="F64" s="343"/>
      <c r="G64" s="343"/>
    </row>
    <row r="65" spans="2:7" ht="28">
      <c r="B65" s="346"/>
      <c r="C65" s="358" t="s">
        <v>64</v>
      </c>
      <c r="D65" s="359" t="s">
        <v>1</v>
      </c>
      <c r="E65" s="359">
        <v>2</v>
      </c>
      <c r="F65" s="348"/>
      <c r="G65" s="348">
        <f>F65*E65</f>
        <v>0</v>
      </c>
    </row>
    <row r="66" spans="2:7" s="364" customFormat="1" ht="14">
      <c r="B66" s="360" t="s">
        <v>91</v>
      </c>
      <c r="C66" s="356" t="s">
        <v>71</v>
      </c>
      <c r="D66" s="361"/>
      <c r="E66" s="359"/>
      <c r="F66" s="362"/>
      <c r="G66" s="363"/>
    </row>
    <row r="67" spans="2:7" s="364" customFormat="1" ht="14">
      <c r="B67" s="360"/>
      <c r="C67" s="358" t="s">
        <v>51</v>
      </c>
      <c r="D67" s="361"/>
      <c r="E67" s="359"/>
      <c r="F67" s="362"/>
      <c r="G67" s="363"/>
    </row>
    <row r="68" spans="2:7" s="364" customFormat="1" ht="28">
      <c r="B68" s="360"/>
      <c r="C68" s="358" t="s">
        <v>64</v>
      </c>
      <c r="D68" s="361" t="s">
        <v>1</v>
      </c>
      <c r="E68" s="359">
        <v>4</v>
      </c>
      <c r="F68" s="274"/>
      <c r="G68" s="363">
        <f>F68*E68</f>
        <v>0</v>
      </c>
    </row>
    <row r="69" spans="2:7" s="364" customFormat="1" ht="14">
      <c r="B69" s="360"/>
      <c r="C69" s="358" t="s">
        <v>72</v>
      </c>
      <c r="D69" s="361"/>
      <c r="E69" s="359"/>
      <c r="F69" s="274"/>
      <c r="G69" s="363"/>
    </row>
    <row r="70" spans="2:7" s="364" customFormat="1" ht="14">
      <c r="B70" s="360"/>
      <c r="C70" s="358" t="s">
        <v>73</v>
      </c>
      <c r="D70" s="361" t="s">
        <v>43</v>
      </c>
      <c r="E70" s="359">
        <v>1</v>
      </c>
      <c r="F70" s="274"/>
      <c r="G70" s="363">
        <f>F70*E70</f>
        <v>0</v>
      </c>
    </row>
    <row r="71" spans="2:7" ht="14">
      <c r="B71" s="346">
        <v>5.6</v>
      </c>
      <c r="C71" s="356" t="s">
        <v>52</v>
      </c>
      <c r="D71" s="359"/>
      <c r="E71" s="359"/>
      <c r="F71" s="343"/>
      <c r="G71" s="343"/>
    </row>
    <row r="72" spans="2:7" ht="28">
      <c r="B72" s="346"/>
      <c r="C72" s="358" t="s">
        <v>64</v>
      </c>
      <c r="D72" s="359" t="s">
        <v>1</v>
      </c>
      <c r="E72" s="359">
        <v>35</v>
      </c>
      <c r="F72" s="348"/>
      <c r="G72" s="348">
        <f>F72*E72</f>
        <v>0</v>
      </c>
    </row>
    <row r="73" spans="2:7" s="364" customFormat="1" ht="14">
      <c r="B73" s="360" t="s">
        <v>92</v>
      </c>
      <c r="C73" s="356" t="s">
        <v>74</v>
      </c>
      <c r="D73" s="361"/>
      <c r="E73" s="359"/>
      <c r="F73" s="362"/>
      <c r="G73" s="363"/>
    </row>
    <row r="74" spans="2:7" s="364" customFormat="1" ht="14">
      <c r="B74" s="360"/>
      <c r="C74" s="358" t="s">
        <v>75</v>
      </c>
      <c r="D74" s="361" t="s">
        <v>1</v>
      </c>
      <c r="E74" s="359">
        <v>35</v>
      </c>
      <c r="F74" s="274"/>
      <c r="G74" s="363">
        <f>F74*E74</f>
        <v>0</v>
      </c>
    </row>
    <row r="75" spans="2:7" s="364" customFormat="1" ht="14">
      <c r="B75" s="360"/>
      <c r="C75" s="358" t="s">
        <v>76</v>
      </c>
      <c r="D75" s="361" t="s">
        <v>1</v>
      </c>
      <c r="E75" s="359">
        <v>35</v>
      </c>
      <c r="F75" s="274"/>
      <c r="G75" s="363">
        <f>F75*E75</f>
        <v>0</v>
      </c>
    </row>
    <row r="76" spans="2:7" ht="14">
      <c r="B76" s="346">
        <v>5.8</v>
      </c>
      <c r="C76" s="356" t="s">
        <v>53</v>
      </c>
      <c r="D76" s="359"/>
      <c r="E76" s="359"/>
      <c r="F76" s="343"/>
      <c r="G76" s="343"/>
    </row>
    <row r="77" spans="2:7" ht="28">
      <c r="B77" s="346"/>
      <c r="C77" s="358" t="s">
        <v>93</v>
      </c>
      <c r="D77" s="359" t="s">
        <v>43</v>
      </c>
      <c r="E77" s="359">
        <v>1</v>
      </c>
      <c r="F77" s="348"/>
      <c r="G77" s="348">
        <f>F77*E77</f>
        <v>0</v>
      </c>
    </row>
    <row r="78" spans="2:7" ht="14">
      <c r="B78" s="365">
        <v>5.9</v>
      </c>
      <c r="C78" s="366" t="s">
        <v>54</v>
      </c>
      <c r="D78" s="359"/>
      <c r="E78" s="359"/>
      <c r="F78" s="343"/>
      <c r="G78" s="343"/>
    </row>
    <row r="79" spans="2:7" ht="28">
      <c r="B79" s="346"/>
      <c r="C79" s="367" t="s">
        <v>135</v>
      </c>
      <c r="D79" s="359"/>
      <c r="E79" s="359"/>
      <c r="F79" s="343"/>
      <c r="G79" s="343"/>
    </row>
    <row r="80" spans="2:7" ht="14">
      <c r="B80" s="346"/>
      <c r="C80" s="358" t="s">
        <v>57</v>
      </c>
      <c r="D80" s="359" t="s">
        <v>43</v>
      </c>
      <c r="E80" s="359">
        <v>1</v>
      </c>
      <c r="F80" s="348"/>
      <c r="G80" s="348">
        <f>F80*E80</f>
        <v>0</v>
      </c>
    </row>
    <row r="81" spans="2:7" ht="14">
      <c r="B81" s="346"/>
      <c r="C81" s="358"/>
      <c r="D81" s="359"/>
      <c r="E81" s="359"/>
      <c r="F81" s="343"/>
      <c r="G81" s="343"/>
    </row>
    <row r="82" spans="2:7" ht="14">
      <c r="B82" s="368">
        <v>5.0999999999999996</v>
      </c>
      <c r="C82" s="366" t="s">
        <v>55</v>
      </c>
      <c r="D82" s="359"/>
      <c r="E82" s="359"/>
      <c r="F82" s="343"/>
      <c r="G82" s="343"/>
    </row>
    <row r="83" spans="2:7" ht="28">
      <c r="B83" s="346"/>
      <c r="C83" s="367" t="s">
        <v>56</v>
      </c>
      <c r="D83" s="359"/>
      <c r="E83" s="359"/>
      <c r="F83" s="343"/>
      <c r="G83" s="343"/>
    </row>
    <row r="84" spans="2:7" ht="14">
      <c r="B84" s="346"/>
      <c r="C84" s="358" t="s">
        <v>57</v>
      </c>
      <c r="D84" s="359" t="s">
        <v>43</v>
      </c>
      <c r="E84" s="359">
        <v>1</v>
      </c>
      <c r="F84" s="348"/>
      <c r="G84" s="348">
        <f>F84*E84</f>
        <v>0</v>
      </c>
    </row>
    <row r="85" spans="2:7" ht="14">
      <c r="B85" s="346"/>
      <c r="C85" s="367"/>
      <c r="D85" s="359"/>
      <c r="E85" s="359"/>
      <c r="F85" s="343"/>
      <c r="G85" s="343"/>
    </row>
    <row r="86" spans="2:7" ht="17.5">
      <c r="B86" s="533" t="s">
        <v>70</v>
      </c>
      <c r="C86" s="533"/>
      <c r="D86" s="533"/>
      <c r="E86" s="533"/>
      <c r="F86" s="533"/>
      <c r="G86" s="264">
        <f>SUM(G43:G85)</f>
        <v>0</v>
      </c>
    </row>
    <row r="87" spans="2:7">
      <c r="B87" s="369"/>
      <c r="C87" s="370"/>
      <c r="D87" s="371"/>
      <c r="E87" s="211"/>
      <c r="F87" s="372"/>
      <c r="G87" s="212"/>
    </row>
    <row r="88" spans="2:7">
      <c r="B88" s="369"/>
      <c r="C88" s="370"/>
      <c r="D88" s="371"/>
      <c r="E88" s="211"/>
      <c r="F88" s="372"/>
      <c r="G88" s="212"/>
    </row>
    <row r="89" spans="2:7">
      <c r="B89" s="369"/>
      <c r="C89" s="370"/>
      <c r="D89" s="371"/>
      <c r="E89" s="211"/>
      <c r="F89" s="372"/>
      <c r="G89" s="212"/>
    </row>
    <row r="90" spans="2:7">
      <c r="B90" s="369"/>
      <c r="C90" s="370"/>
      <c r="D90" s="371"/>
      <c r="E90" s="211"/>
      <c r="F90" s="372"/>
      <c r="G90" s="212"/>
    </row>
    <row r="91" spans="2:7">
      <c r="B91" s="369"/>
      <c r="C91" s="370"/>
      <c r="D91" s="371"/>
      <c r="E91" s="211"/>
      <c r="F91" s="372"/>
      <c r="G91" s="212"/>
    </row>
    <row r="92" spans="2:7">
      <c r="B92" s="369"/>
      <c r="C92" s="370"/>
      <c r="D92" s="371"/>
      <c r="E92" s="211"/>
      <c r="F92" s="372"/>
      <c r="G92" s="212"/>
    </row>
    <row r="93" spans="2:7">
      <c r="B93" s="369"/>
      <c r="C93" s="370"/>
      <c r="D93" s="371"/>
      <c r="E93" s="211"/>
      <c r="F93" s="372"/>
      <c r="G93" s="212"/>
    </row>
    <row r="94" spans="2:7">
      <c r="B94" s="369"/>
      <c r="C94" s="370"/>
      <c r="D94" s="371"/>
      <c r="E94" s="211"/>
      <c r="F94" s="372"/>
      <c r="G94" s="212"/>
    </row>
    <row r="95" spans="2:7">
      <c r="B95" s="369"/>
      <c r="C95" s="370"/>
      <c r="D95" s="371"/>
      <c r="E95" s="211"/>
      <c r="F95" s="372"/>
      <c r="G95" s="212"/>
    </row>
    <row r="96" spans="2:7">
      <c r="B96" s="369"/>
      <c r="C96" s="370"/>
      <c r="D96" s="371"/>
      <c r="E96" s="211"/>
      <c r="F96" s="372"/>
      <c r="G96" s="212"/>
    </row>
    <row r="97" spans="2:7">
      <c r="B97" s="369"/>
      <c r="C97" s="370"/>
      <c r="D97" s="371"/>
      <c r="E97" s="211"/>
      <c r="F97" s="372"/>
      <c r="G97" s="212"/>
    </row>
    <row r="98" spans="2:7">
      <c r="B98" s="369"/>
      <c r="C98" s="370"/>
      <c r="D98" s="371"/>
      <c r="E98" s="211"/>
      <c r="F98" s="372"/>
      <c r="G98" s="212"/>
    </row>
    <row r="99" spans="2:7">
      <c r="B99" s="369"/>
      <c r="C99" s="370"/>
      <c r="D99" s="371"/>
      <c r="E99" s="211"/>
      <c r="F99" s="372"/>
      <c r="G99" s="212"/>
    </row>
    <row r="100" spans="2:7">
      <c r="B100" s="369"/>
      <c r="C100" s="370"/>
      <c r="D100" s="371"/>
      <c r="E100" s="211"/>
      <c r="F100" s="372"/>
      <c r="G100" s="212"/>
    </row>
    <row r="101" spans="2:7">
      <c r="B101" s="369"/>
      <c r="C101" s="370"/>
      <c r="D101" s="371"/>
      <c r="E101" s="211"/>
      <c r="F101" s="372"/>
      <c r="G101" s="212"/>
    </row>
    <row r="102" spans="2:7">
      <c r="B102" s="369"/>
      <c r="C102" s="370"/>
      <c r="D102" s="371"/>
      <c r="E102" s="211"/>
      <c r="F102" s="372"/>
      <c r="G102" s="212"/>
    </row>
    <row r="103" spans="2:7">
      <c r="B103" s="369"/>
      <c r="C103" s="370"/>
      <c r="D103" s="371"/>
      <c r="E103" s="211"/>
      <c r="F103" s="372"/>
      <c r="G103" s="212"/>
    </row>
    <row r="104" spans="2:7">
      <c r="B104" s="369"/>
      <c r="C104" s="370"/>
      <c r="D104" s="371"/>
      <c r="E104" s="211"/>
      <c r="F104" s="372"/>
      <c r="G104" s="212"/>
    </row>
    <row r="105" spans="2:7">
      <c r="B105" s="369"/>
      <c r="C105" s="370"/>
      <c r="D105" s="371"/>
      <c r="E105" s="211"/>
      <c r="F105" s="372"/>
      <c r="G105" s="212"/>
    </row>
    <row r="106" spans="2:7">
      <c r="B106" s="369"/>
      <c r="C106" s="370"/>
      <c r="D106" s="371"/>
      <c r="E106" s="211"/>
      <c r="F106" s="372"/>
      <c r="G106" s="212"/>
    </row>
    <row r="107" spans="2:7">
      <c r="B107" s="369"/>
      <c r="C107" s="370"/>
      <c r="D107" s="371"/>
      <c r="E107" s="211"/>
      <c r="F107" s="372"/>
      <c r="G107" s="212"/>
    </row>
    <row r="108" spans="2:7">
      <c r="B108" s="369"/>
      <c r="C108" s="370"/>
      <c r="D108" s="371"/>
      <c r="E108" s="211"/>
      <c r="F108" s="372"/>
      <c r="G108" s="212"/>
    </row>
    <row r="109" spans="2:7">
      <c r="B109" s="369"/>
      <c r="C109" s="370"/>
      <c r="D109" s="371"/>
      <c r="E109" s="211"/>
      <c r="F109" s="372"/>
      <c r="G109" s="212"/>
    </row>
    <row r="110" spans="2:7">
      <c r="B110" s="369"/>
      <c r="C110" s="370"/>
      <c r="D110" s="371"/>
      <c r="E110" s="211"/>
      <c r="F110" s="372"/>
      <c r="G110" s="212"/>
    </row>
    <row r="111" spans="2:7">
      <c r="B111" s="369"/>
      <c r="C111" s="370"/>
      <c r="D111" s="371"/>
      <c r="E111" s="211"/>
      <c r="F111" s="372"/>
      <c r="G111" s="212"/>
    </row>
    <row r="112" spans="2:7">
      <c r="B112" s="369"/>
      <c r="C112" s="370"/>
      <c r="D112" s="371"/>
      <c r="E112" s="211"/>
      <c r="F112" s="372"/>
      <c r="G112" s="212"/>
    </row>
    <row r="113" spans="2:7">
      <c r="B113" s="369"/>
      <c r="C113" s="370"/>
      <c r="D113" s="371"/>
      <c r="E113" s="211"/>
      <c r="F113" s="372"/>
      <c r="G113" s="212"/>
    </row>
    <row r="114" spans="2:7">
      <c r="B114" s="369"/>
      <c r="C114" s="370"/>
      <c r="D114" s="371"/>
      <c r="E114" s="211"/>
      <c r="F114" s="372"/>
      <c r="G114" s="212"/>
    </row>
    <row r="115" spans="2:7">
      <c r="B115" s="369"/>
      <c r="C115" s="370"/>
      <c r="D115" s="371"/>
      <c r="E115" s="211"/>
      <c r="F115" s="372"/>
      <c r="G115" s="212"/>
    </row>
    <row r="116" spans="2:7">
      <c r="B116" s="369"/>
      <c r="C116" s="370"/>
      <c r="D116" s="371"/>
      <c r="E116" s="211"/>
      <c r="F116" s="372"/>
      <c r="G116" s="212"/>
    </row>
    <row r="117" spans="2:7">
      <c r="B117" s="369"/>
      <c r="C117" s="370"/>
      <c r="D117" s="371"/>
      <c r="E117" s="211"/>
      <c r="F117" s="372"/>
      <c r="G117" s="212"/>
    </row>
    <row r="118" spans="2:7">
      <c r="B118" s="369"/>
      <c r="C118" s="370"/>
      <c r="D118" s="371"/>
      <c r="E118" s="211"/>
      <c r="F118" s="372"/>
      <c r="G118" s="212"/>
    </row>
    <row r="119" spans="2:7">
      <c r="B119" s="369"/>
      <c r="C119" s="370"/>
      <c r="D119" s="371"/>
      <c r="E119" s="211"/>
      <c r="F119" s="372"/>
      <c r="G119" s="212"/>
    </row>
    <row r="120" spans="2:7">
      <c r="B120" s="369"/>
      <c r="C120" s="370"/>
      <c r="D120" s="371"/>
      <c r="E120" s="211"/>
      <c r="F120" s="372"/>
      <c r="G120" s="212"/>
    </row>
    <row r="121" spans="2:7">
      <c r="B121" s="369"/>
      <c r="C121" s="370"/>
      <c r="D121" s="371"/>
      <c r="E121" s="211"/>
      <c r="F121" s="372"/>
      <c r="G121" s="212"/>
    </row>
    <row r="122" spans="2:7">
      <c r="B122" s="369"/>
      <c r="C122" s="370"/>
      <c r="D122" s="371"/>
      <c r="E122" s="211"/>
      <c r="F122" s="372"/>
      <c r="G122" s="212"/>
    </row>
    <row r="123" spans="2:7">
      <c r="B123" s="369"/>
      <c r="C123" s="370"/>
      <c r="D123" s="371"/>
      <c r="E123" s="211"/>
      <c r="F123" s="372"/>
      <c r="G123" s="212"/>
    </row>
  </sheetData>
  <mergeCells count="39">
    <mergeCell ref="B9:D10"/>
    <mergeCell ref="B1:G1"/>
    <mergeCell ref="B2:G2"/>
    <mergeCell ref="B3:G3"/>
    <mergeCell ref="B4:G4"/>
    <mergeCell ref="B5:C5"/>
    <mergeCell ref="D5:G5"/>
    <mergeCell ref="B6:C6"/>
    <mergeCell ref="D6:G6"/>
    <mergeCell ref="B7:C7"/>
    <mergeCell ref="D7:G7"/>
    <mergeCell ref="B8:F8"/>
    <mergeCell ref="B27:G27"/>
    <mergeCell ref="B11:D11"/>
    <mergeCell ref="F11:F12"/>
    <mergeCell ref="G11:G12"/>
    <mergeCell ref="B12:D12"/>
    <mergeCell ref="B18:G18"/>
    <mergeCell ref="B19:G19"/>
    <mergeCell ref="D20:G20"/>
    <mergeCell ref="D21:G21"/>
    <mergeCell ref="D22:G22"/>
    <mergeCell ref="D23:G23"/>
    <mergeCell ref="D24:G24"/>
    <mergeCell ref="C28:E28"/>
    <mergeCell ref="F28:G28"/>
    <mergeCell ref="C29:E29"/>
    <mergeCell ref="F29:G29"/>
    <mergeCell ref="B30:E30"/>
    <mergeCell ref="F30:G30"/>
    <mergeCell ref="C39:G39"/>
    <mergeCell ref="C41:G41"/>
    <mergeCell ref="B86:F86"/>
    <mergeCell ref="B31:E31"/>
    <mergeCell ref="F31:G31"/>
    <mergeCell ref="B32:E32"/>
    <mergeCell ref="F32:G32"/>
    <mergeCell ref="B34:G34"/>
    <mergeCell ref="C38:G38"/>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2" manualBreakCount="2">
    <brk id="32" min="1" max="5" man="1"/>
    <brk id="54" min="1" max="6"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3"/>
  <sheetViews>
    <sheetView view="pageBreakPreview" topLeftCell="A40" zoomScaleNormal="100" zoomScaleSheetLayoutView="100" workbookViewId="0">
      <selection activeCell="C52" sqref="C52"/>
    </sheetView>
  </sheetViews>
  <sheetFormatPr baseColWidth="10" defaultColWidth="11.453125" defaultRowHeight="15.5"/>
  <cols>
    <col min="1" max="1" width="11.453125" style="339"/>
    <col min="2" max="2" width="6.54296875" style="373" customWidth="1"/>
    <col min="3" max="3" width="62.36328125" style="374" customWidth="1"/>
    <col min="4" max="4" width="3.90625" style="375" customWidth="1"/>
    <col min="5" max="5" width="6.54296875" style="213" customWidth="1"/>
    <col min="6" max="6" width="20.453125" style="376" customWidth="1"/>
    <col min="7" max="7" width="24.36328125" style="214" bestFit="1" customWidth="1"/>
    <col min="8" max="16384" width="11.453125" style="339"/>
  </cols>
  <sheetData>
    <row r="1" spans="1:8" s="300" customFormat="1" ht="39" customHeight="1">
      <c r="A1" s="299"/>
      <c r="B1" s="577" t="s">
        <v>32</v>
      </c>
      <c r="C1" s="578"/>
      <c r="D1" s="578"/>
      <c r="E1" s="578"/>
      <c r="F1" s="578"/>
      <c r="G1" s="579"/>
    </row>
    <row r="2" spans="1:8" s="300" customFormat="1" ht="108" customHeight="1">
      <c r="A2" s="301"/>
      <c r="B2" s="580" t="s">
        <v>104</v>
      </c>
      <c r="C2" s="581"/>
      <c r="D2" s="581"/>
      <c r="E2" s="581"/>
      <c r="F2" s="581"/>
      <c r="G2" s="582"/>
    </row>
    <row r="3" spans="1:8" s="300" customFormat="1" ht="129.65" customHeight="1">
      <c r="A3" s="301"/>
      <c r="B3" s="583" t="s">
        <v>105</v>
      </c>
      <c r="C3" s="584"/>
      <c r="D3" s="584"/>
      <c r="E3" s="584"/>
      <c r="F3" s="584"/>
      <c r="G3" s="585"/>
    </row>
    <row r="4" spans="1:8" s="300" customFormat="1" ht="35.9" customHeight="1">
      <c r="A4" s="301"/>
      <c r="B4" s="586"/>
      <c r="C4" s="587"/>
      <c r="D4" s="587"/>
      <c r="E4" s="587"/>
      <c r="F4" s="587"/>
      <c r="G4" s="588"/>
    </row>
    <row r="5" spans="1:8" s="300" customFormat="1" ht="54.65" customHeight="1">
      <c r="A5" s="301"/>
      <c r="B5" s="549" t="s">
        <v>3</v>
      </c>
      <c r="C5" s="550"/>
      <c r="D5" s="589" t="s">
        <v>4</v>
      </c>
      <c r="E5" s="589"/>
      <c r="F5" s="589"/>
      <c r="G5" s="590"/>
    </row>
    <row r="6" spans="1:8" s="300" customFormat="1" ht="77" customHeight="1">
      <c r="A6" s="301"/>
      <c r="B6" s="549" t="s">
        <v>5</v>
      </c>
      <c r="C6" s="550"/>
      <c r="D6" s="591"/>
      <c r="E6" s="591"/>
      <c r="F6" s="591"/>
      <c r="G6" s="592"/>
    </row>
    <row r="7" spans="1:8" s="300" customFormat="1" ht="52.4" customHeight="1">
      <c r="A7" s="301"/>
      <c r="B7" s="549" t="s">
        <v>7</v>
      </c>
      <c r="C7" s="550"/>
      <c r="D7" s="593"/>
      <c r="E7" s="593"/>
      <c r="F7" s="593"/>
      <c r="G7" s="594"/>
    </row>
    <row r="8" spans="1:8" s="300" customFormat="1" ht="52.65" customHeight="1">
      <c r="A8" s="301"/>
      <c r="B8" s="595" t="s">
        <v>8</v>
      </c>
      <c r="C8" s="596"/>
      <c r="D8" s="596"/>
      <c r="E8" s="596"/>
      <c r="F8" s="597"/>
      <c r="G8" s="140" t="s">
        <v>27</v>
      </c>
    </row>
    <row r="9" spans="1:8" s="300" customFormat="1" ht="27" customHeight="1">
      <c r="A9" s="301"/>
      <c r="B9" s="572"/>
      <c r="C9" s="573"/>
      <c r="D9" s="574"/>
      <c r="E9" s="302" t="s">
        <v>9</v>
      </c>
      <c r="F9" s="303" t="s">
        <v>10</v>
      </c>
      <c r="G9" s="141" t="s">
        <v>11</v>
      </c>
    </row>
    <row r="10" spans="1:8" s="300" customFormat="1" ht="13.25" customHeight="1">
      <c r="A10" s="301"/>
      <c r="B10" s="575"/>
      <c r="C10" s="576"/>
      <c r="D10" s="576"/>
      <c r="E10" s="304" t="s">
        <v>2</v>
      </c>
      <c r="F10" s="304" t="s">
        <v>26</v>
      </c>
      <c r="G10" s="142" t="s">
        <v>31</v>
      </c>
      <c r="H10" s="305"/>
    </row>
    <row r="11" spans="1:8" s="305" customFormat="1" ht="13.25" customHeight="1">
      <c r="A11" s="301"/>
      <c r="B11" s="549" t="s">
        <v>12</v>
      </c>
      <c r="C11" s="550"/>
      <c r="D11" s="551"/>
      <c r="E11" s="306" t="s">
        <v>13</v>
      </c>
      <c r="F11" s="552" t="s">
        <v>82</v>
      </c>
      <c r="G11" s="500" t="s">
        <v>14</v>
      </c>
    </row>
    <row r="12" spans="1:8" s="300" customFormat="1" ht="38" customHeight="1">
      <c r="A12" s="301"/>
      <c r="B12" s="554" t="s">
        <v>15</v>
      </c>
      <c r="C12" s="555"/>
      <c r="D12" s="556"/>
      <c r="E12" s="307">
        <v>23314</v>
      </c>
      <c r="F12" s="553"/>
      <c r="G12" s="507"/>
    </row>
    <row r="13" spans="1:8" s="300" customFormat="1">
      <c r="A13" s="301"/>
      <c r="B13" s="308"/>
      <c r="C13" s="309"/>
      <c r="D13" s="309"/>
      <c r="E13" s="310"/>
      <c r="F13" s="311"/>
      <c r="G13" s="218"/>
    </row>
    <row r="14" spans="1:8" s="300" customFormat="1">
      <c r="A14" s="301"/>
      <c r="B14" s="308"/>
      <c r="C14" s="309"/>
      <c r="D14" s="309"/>
      <c r="E14" s="310"/>
      <c r="F14" s="311"/>
      <c r="G14" s="218"/>
    </row>
    <row r="15" spans="1:8" s="300" customFormat="1">
      <c r="A15" s="301"/>
      <c r="B15" s="308"/>
      <c r="C15" s="309"/>
      <c r="D15" s="309"/>
      <c r="E15" s="310"/>
      <c r="F15" s="311"/>
      <c r="G15" s="218"/>
    </row>
    <row r="16" spans="1:8" s="300" customFormat="1">
      <c r="A16" s="301"/>
      <c r="B16" s="308"/>
      <c r="C16" s="309"/>
      <c r="D16" s="309"/>
      <c r="E16" s="310"/>
      <c r="F16" s="311"/>
      <c r="G16" s="218"/>
    </row>
    <row r="17" spans="1:11" s="300" customFormat="1">
      <c r="A17" s="301"/>
      <c r="B17" s="308"/>
      <c r="C17" s="309"/>
      <c r="D17" s="309"/>
      <c r="E17" s="310"/>
      <c r="F17" s="311"/>
      <c r="G17" s="218"/>
    </row>
    <row r="18" spans="1:11" s="300" customFormat="1" ht="14.4" customHeight="1">
      <c r="A18" s="301"/>
      <c r="B18" s="557" t="s">
        <v>16</v>
      </c>
      <c r="C18" s="558"/>
      <c r="D18" s="558"/>
      <c r="E18" s="558"/>
      <c r="F18" s="558"/>
      <c r="G18" s="559"/>
    </row>
    <row r="19" spans="1:11" s="300" customFormat="1" ht="21.75" customHeight="1">
      <c r="A19" s="301"/>
      <c r="B19" s="560" t="s">
        <v>33</v>
      </c>
      <c r="C19" s="561"/>
      <c r="D19" s="561"/>
      <c r="E19" s="561"/>
      <c r="F19" s="561"/>
      <c r="G19" s="562"/>
    </row>
    <row r="20" spans="1:11" s="300" customFormat="1" ht="13.25" customHeight="1">
      <c r="A20" s="301"/>
      <c r="B20" s="312" t="s">
        <v>17</v>
      </c>
      <c r="C20" s="313" t="s">
        <v>18</v>
      </c>
      <c r="D20" s="563" t="s">
        <v>19</v>
      </c>
      <c r="E20" s="564"/>
      <c r="F20" s="564"/>
      <c r="G20" s="565"/>
    </row>
    <row r="21" spans="1:11" s="300" customFormat="1" ht="13.4" customHeight="1">
      <c r="A21" s="301"/>
      <c r="B21" s="314">
        <v>45524</v>
      </c>
      <c r="C21" s="315" t="s">
        <v>20</v>
      </c>
      <c r="D21" s="566" t="s">
        <v>21</v>
      </c>
      <c r="E21" s="567"/>
      <c r="F21" s="567"/>
      <c r="G21" s="568"/>
    </row>
    <row r="22" spans="1:11" s="300" customFormat="1" ht="13.4" customHeight="1">
      <c r="A22" s="301"/>
      <c r="B22" s="314"/>
      <c r="C22" s="316"/>
      <c r="D22" s="569"/>
      <c r="E22" s="570"/>
      <c r="F22" s="570"/>
      <c r="G22" s="571"/>
    </row>
    <row r="23" spans="1:11" s="300" customFormat="1" ht="13.4" customHeight="1">
      <c r="A23" s="301"/>
      <c r="B23" s="317"/>
      <c r="C23" s="318"/>
      <c r="D23" s="569"/>
      <c r="E23" s="570"/>
      <c r="F23" s="570"/>
      <c r="G23" s="571"/>
    </row>
    <row r="24" spans="1:11" s="300" customFormat="1" ht="12.9" customHeight="1">
      <c r="A24" s="301"/>
      <c r="B24" s="317"/>
      <c r="C24" s="318"/>
      <c r="D24" s="569"/>
      <c r="E24" s="570"/>
      <c r="F24" s="570"/>
      <c r="G24" s="571"/>
    </row>
    <row r="25" spans="1:11" s="300" customFormat="1" ht="13.4" customHeight="1" thickBot="1">
      <c r="A25" s="301"/>
      <c r="B25" s="319"/>
      <c r="C25" s="320"/>
      <c r="D25" s="320"/>
      <c r="E25" s="320"/>
      <c r="F25" s="320"/>
      <c r="G25" s="145"/>
      <c r="H25" s="321"/>
      <c r="I25" s="321"/>
      <c r="J25" s="321"/>
      <c r="K25" s="321"/>
    </row>
    <row r="26" spans="1:11" s="321" customFormat="1" ht="14">
      <c r="A26" s="301"/>
      <c r="B26" s="322"/>
      <c r="D26" s="323"/>
      <c r="G26" s="146"/>
    </row>
    <row r="27" spans="1:11" s="321" customFormat="1" ht="17.5">
      <c r="A27" s="301"/>
      <c r="B27" s="540" t="s">
        <v>22</v>
      </c>
      <c r="C27" s="540"/>
      <c r="D27" s="540"/>
      <c r="E27" s="540"/>
      <c r="F27" s="540"/>
      <c r="G27" s="540"/>
    </row>
    <row r="28" spans="1:11" s="321" customFormat="1" ht="15.65" customHeight="1">
      <c r="A28" s="301"/>
      <c r="B28" s="324" t="s">
        <v>0</v>
      </c>
      <c r="C28" s="542" t="s">
        <v>23</v>
      </c>
      <c r="D28" s="543"/>
      <c r="E28" s="544"/>
      <c r="F28" s="545" t="s">
        <v>24</v>
      </c>
      <c r="G28" s="546"/>
    </row>
    <row r="29" spans="1:11" s="321" customFormat="1" ht="14">
      <c r="B29" s="325"/>
      <c r="C29" s="547" t="s">
        <v>59</v>
      </c>
      <c r="D29" s="547"/>
      <c r="E29" s="547"/>
      <c r="F29" s="548"/>
      <c r="G29" s="548"/>
    </row>
    <row r="30" spans="1:11" s="321" customFormat="1" ht="14.4" customHeight="1">
      <c r="B30" s="534" t="s">
        <v>69</v>
      </c>
      <c r="C30" s="535"/>
      <c r="D30" s="535"/>
      <c r="E30" s="536"/>
      <c r="F30" s="495">
        <f>G86</f>
        <v>0</v>
      </c>
      <c r="G30" s="495"/>
    </row>
    <row r="31" spans="1:11" s="321" customFormat="1" ht="14.4" customHeight="1">
      <c r="B31" s="534" t="s">
        <v>67</v>
      </c>
      <c r="C31" s="535"/>
      <c r="D31" s="535"/>
      <c r="E31" s="536"/>
      <c r="F31" s="495">
        <f>F30*0.1</f>
        <v>0</v>
      </c>
      <c r="G31" s="495"/>
    </row>
    <row r="32" spans="1:11" s="321" customFormat="1" ht="14.4" customHeight="1">
      <c r="B32" s="537" t="s">
        <v>25</v>
      </c>
      <c r="C32" s="538"/>
      <c r="D32" s="538"/>
      <c r="E32" s="539"/>
      <c r="F32" s="499">
        <f>F31+F30</f>
        <v>0</v>
      </c>
      <c r="G32" s="499"/>
    </row>
    <row r="33" spans="2:7" s="321" customFormat="1" ht="11.4" customHeight="1">
      <c r="B33" s="322"/>
      <c r="D33" s="323"/>
      <c r="G33" s="146"/>
    </row>
    <row r="34" spans="2:7" s="321" customFormat="1" ht="17.5">
      <c r="B34" s="540" t="s">
        <v>28</v>
      </c>
      <c r="C34" s="540"/>
      <c r="D34" s="540"/>
      <c r="E34" s="540"/>
      <c r="F34" s="540"/>
      <c r="G34" s="540"/>
    </row>
    <row r="35" spans="2:7" s="321" customFormat="1" ht="15.65" customHeight="1">
      <c r="B35" s="326" t="s">
        <v>0</v>
      </c>
      <c r="C35" s="327" t="s">
        <v>23</v>
      </c>
      <c r="D35" s="328" t="s">
        <v>1</v>
      </c>
      <c r="E35" s="329" t="s">
        <v>29</v>
      </c>
      <c r="F35" s="328" t="s">
        <v>30</v>
      </c>
      <c r="G35" s="148" t="s">
        <v>24</v>
      </c>
    </row>
    <row r="36" spans="2:7" s="321" customFormat="1" ht="6.65" customHeight="1">
      <c r="B36" s="330"/>
      <c r="C36" s="330"/>
      <c r="D36" s="331"/>
      <c r="E36" s="332"/>
      <c r="F36" s="332"/>
      <c r="G36" s="149"/>
    </row>
    <row r="37" spans="2:7" s="321" customFormat="1" ht="15">
      <c r="B37" s="377"/>
      <c r="C37" s="378" t="s">
        <v>34</v>
      </c>
      <c r="D37" s="379"/>
      <c r="E37" s="380"/>
      <c r="F37" s="381"/>
      <c r="G37" s="382"/>
    </row>
    <row r="38" spans="2:7" ht="28.5" customHeight="1">
      <c r="B38" s="338"/>
      <c r="C38" s="541" t="s">
        <v>87</v>
      </c>
      <c r="D38" s="541"/>
      <c r="E38" s="541"/>
      <c r="F38" s="541"/>
      <c r="G38" s="541"/>
    </row>
    <row r="39" spans="2:7" ht="42.75" customHeight="1">
      <c r="B39" s="340"/>
      <c r="C39" s="532" t="s">
        <v>88</v>
      </c>
      <c r="D39" s="532"/>
      <c r="E39" s="532"/>
      <c r="F39" s="532"/>
      <c r="G39" s="532"/>
    </row>
    <row r="40" spans="2:7" ht="29" customHeight="1">
      <c r="B40" s="333">
        <v>1</v>
      </c>
      <c r="C40" s="341" t="s">
        <v>35</v>
      </c>
      <c r="D40" s="342"/>
      <c r="E40" s="342"/>
      <c r="F40" s="343"/>
      <c r="G40" s="343"/>
    </row>
    <row r="41" spans="2:7" ht="46.5" customHeight="1">
      <c r="B41" s="333"/>
      <c r="C41" s="532" t="s">
        <v>36</v>
      </c>
      <c r="D41" s="532" t="s">
        <v>37</v>
      </c>
      <c r="E41" s="532" t="s">
        <v>37</v>
      </c>
      <c r="F41" s="532"/>
      <c r="G41" s="532"/>
    </row>
    <row r="42" spans="2:7" ht="14">
      <c r="B42" s="333" t="s">
        <v>89</v>
      </c>
      <c r="C42" s="344" t="s">
        <v>38</v>
      </c>
      <c r="D42" s="345"/>
      <c r="E42" s="345"/>
      <c r="F42" s="343"/>
      <c r="G42" s="343"/>
    </row>
    <row r="43" spans="2:7" ht="15.75" customHeight="1">
      <c r="B43" s="346">
        <v>1.1000000000000001</v>
      </c>
      <c r="C43" s="347" t="s">
        <v>39</v>
      </c>
      <c r="D43" s="345"/>
      <c r="E43" s="345" t="s">
        <v>37</v>
      </c>
      <c r="F43" s="343"/>
      <c r="G43" s="343"/>
    </row>
    <row r="44" spans="2:7" ht="14">
      <c r="B44" s="333"/>
      <c r="C44" s="347" t="s">
        <v>40</v>
      </c>
      <c r="D44" s="345" t="s">
        <v>41</v>
      </c>
      <c r="E44" s="345">
        <v>20</v>
      </c>
      <c r="F44" s="348"/>
      <c r="G44" s="348">
        <f>+F44*E44</f>
        <v>0</v>
      </c>
    </row>
    <row r="45" spans="2:7" ht="14">
      <c r="B45" s="333"/>
      <c r="C45" s="347"/>
      <c r="D45" s="345"/>
      <c r="E45" s="345"/>
      <c r="F45" s="343"/>
      <c r="G45" s="343"/>
    </row>
    <row r="46" spans="2:7" ht="30" customHeight="1">
      <c r="B46" s="346">
        <v>2</v>
      </c>
      <c r="C46" s="341" t="s">
        <v>58</v>
      </c>
      <c r="D46" s="349"/>
      <c r="E46" s="345"/>
      <c r="F46" s="343"/>
      <c r="G46" s="343"/>
    </row>
    <row r="47" spans="2:7" ht="42">
      <c r="B47" s="346">
        <v>2.1</v>
      </c>
      <c r="C47" s="350" t="s">
        <v>83</v>
      </c>
      <c r="D47" s="350"/>
      <c r="E47" s="345"/>
      <c r="F47" s="350"/>
      <c r="G47" s="343"/>
    </row>
    <row r="48" spans="2:7" ht="20.25" customHeight="1">
      <c r="B48" s="346"/>
      <c r="C48" s="350" t="s">
        <v>42</v>
      </c>
      <c r="D48" s="350" t="s">
        <v>43</v>
      </c>
      <c r="E48" s="345">
        <v>15</v>
      </c>
      <c r="F48" s="348"/>
      <c r="G48" s="348">
        <f>+F48*E48</f>
        <v>0</v>
      </c>
    </row>
    <row r="49" spans="2:7" ht="14">
      <c r="B49" s="346"/>
      <c r="C49" s="350"/>
      <c r="D49" s="345"/>
      <c r="E49" s="345"/>
      <c r="F49" s="343"/>
      <c r="G49" s="343"/>
    </row>
    <row r="50" spans="2:7" ht="14">
      <c r="B50" s="346">
        <v>3</v>
      </c>
      <c r="C50" s="351" t="s">
        <v>44</v>
      </c>
      <c r="D50" s="342"/>
      <c r="E50" s="342"/>
      <c r="F50" s="343"/>
      <c r="G50" s="343"/>
    </row>
    <row r="51" spans="2:7" ht="14">
      <c r="B51" s="346"/>
      <c r="C51" s="350"/>
      <c r="D51" s="342"/>
      <c r="E51" s="342"/>
      <c r="F51" s="343"/>
      <c r="G51" s="343"/>
    </row>
    <row r="52" spans="2:7" ht="48" customHeight="1">
      <c r="B52" s="346">
        <v>3.1</v>
      </c>
      <c r="C52" s="350" t="s">
        <v>134</v>
      </c>
      <c r="D52" s="342"/>
      <c r="E52" s="342"/>
      <c r="F52" s="343"/>
      <c r="G52" s="343"/>
    </row>
    <row r="53" spans="2:7" ht="112">
      <c r="B53" s="346"/>
      <c r="C53" s="352" t="s">
        <v>90</v>
      </c>
      <c r="D53" s="350"/>
      <c r="E53" s="353"/>
      <c r="F53" s="343"/>
      <c r="G53" s="343"/>
    </row>
    <row r="54" spans="2:7" ht="14">
      <c r="B54" s="346"/>
      <c r="C54" s="347" t="s">
        <v>45</v>
      </c>
      <c r="D54" s="359" t="s">
        <v>1</v>
      </c>
      <c r="E54" s="345">
        <v>1</v>
      </c>
      <c r="F54" s="348"/>
      <c r="G54" s="348">
        <f>+F54*E54</f>
        <v>0</v>
      </c>
    </row>
    <row r="55" spans="2:7" ht="12.65" customHeight="1">
      <c r="B55" s="346"/>
      <c r="C55" s="350"/>
      <c r="D55" s="345"/>
      <c r="E55" s="345"/>
      <c r="F55" s="343"/>
      <c r="G55" s="343"/>
    </row>
    <row r="56" spans="2:7" ht="14">
      <c r="B56" s="354">
        <v>5</v>
      </c>
      <c r="C56" s="344" t="s">
        <v>84</v>
      </c>
      <c r="D56" s="345"/>
      <c r="E56" s="345"/>
      <c r="F56" s="343"/>
      <c r="G56" s="343"/>
    </row>
    <row r="57" spans="2:7" ht="13.75" customHeight="1">
      <c r="B57" s="346"/>
      <c r="C57" s="355" t="s">
        <v>46</v>
      </c>
      <c r="D57" s="355"/>
      <c r="E57" s="355"/>
      <c r="F57" s="355"/>
      <c r="G57" s="355"/>
    </row>
    <row r="58" spans="2:7" ht="28">
      <c r="B58" s="346">
        <v>5.0999999999999996</v>
      </c>
      <c r="C58" s="356" t="s">
        <v>47</v>
      </c>
      <c r="D58" s="357"/>
      <c r="E58" s="357"/>
      <c r="F58" s="343"/>
      <c r="G58" s="343"/>
    </row>
    <row r="59" spans="2:7" ht="28">
      <c r="B59" s="346"/>
      <c r="C59" s="358" t="s">
        <v>64</v>
      </c>
      <c r="D59" s="359" t="s">
        <v>1</v>
      </c>
      <c r="E59" s="359">
        <v>1</v>
      </c>
      <c r="F59" s="348"/>
      <c r="G59" s="348">
        <f>+F59*E59</f>
        <v>0</v>
      </c>
    </row>
    <row r="60" spans="2:7" ht="20.25" customHeight="1">
      <c r="B60" s="346">
        <v>5.2</v>
      </c>
      <c r="C60" s="356" t="s">
        <v>48</v>
      </c>
      <c r="D60" s="359"/>
      <c r="E60" s="359"/>
      <c r="F60" s="343"/>
      <c r="G60" s="343"/>
    </row>
    <row r="61" spans="2:7" ht="28">
      <c r="B61" s="346"/>
      <c r="C61" s="358" t="s">
        <v>64</v>
      </c>
      <c r="D61" s="359" t="s">
        <v>1</v>
      </c>
      <c r="E61" s="359">
        <v>1</v>
      </c>
      <c r="F61" s="348"/>
      <c r="G61" s="348">
        <f>+F61*E61</f>
        <v>0</v>
      </c>
    </row>
    <row r="62" spans="2:7" ht="14">
      <c r="B62" s="346">
        <v>5.3</v>
      </c>
      <c r="C62" s="356" t="s">
        <v>49</v>
      </c>
      <c r="D62" s="359"/>
      <c r="E62" s="359"/>
      <c r="F62" s="343"/>
      <c r="G62" s="343"/>
    </row>
    <row r="63" spans="2:7" ht="28">
      <c r="B63" s="346"/>
      <c r="C63" s="358" t="s">
        <v>64</v>
      </c>
      <c r="D63" s="359" t="s">
        <v>1</v>
      </c>
      <c r="E63" s="359">
        <v>1</v>
      </c>
      <c r="F63" s="348"/>
      <c r="G63" s="348">
        <f>+F63*E63</f>
        <v>0</v>
      </c>
    </row>
    <row r="64" spans="2:7" ht="14">
      <c r="B64" s="346">
        <v>5.4</v>
      </c>
      <c r="C64" s="356" t="s">
        <v>50</v>
      </c>
      <c r="D64" s="359"/>
      <c r="E64" s="359"/>
      <c r="F64" s="343"/>
      <c r="G64" s="343"/>
    </row>
    <row r="65" spans="2:7" ht="28">
      <c r="B65" s="346"/>
      <c r="C65" s="358" t="s">
        <v>64</v>
      </c>
      <c r="D65" s="359" t="s">
        <v>1</v>
      </c>
      <c r="E65" s="359">
        <v>1</v>
      </c>
      <c r="F65" s="348"/>
      <c r="G65" s="348">
        <f>+F65*E65</f>
        <v>0</v>
      </c>
    </row>
    <row r="66" spans="2:7" s="364" customFormat="1" ht="14">
      <c r="B66" s="360" t="s">
        <v>91</v>
      </c>
      <c r="C66" s="356" t="s">
        <v>71</v>
      </c>
      <c r="D66" s="361"/>
      <c r="E66" s="359"/>
      <c r="F66" s="362"/>
      <c r="G66" s="363"/>
    </row>
    <row r="67" spans="2:7" s="364" customFormat="1" ht="14">
      <c r="B67" s="360"/>
      <c r="C67" s="358" t="s">
        <v>51</v>
      </c>
      <c r="D67" s="361"/>
      <c r="E67" s="359"/>
      <c r="F67" s="362"/>
      <c r="G67" s="363"/>
    </row>
    <row r="68" spans="2:7" s="364" customFormat="1" ht="28">
      <c r="B68" s="360"/>
      <c r="C68" s="358" t="s">
        <v>64</v>
      </c>
      <c r="D68" s="361" t="s">
        <v>1</v>
      </c>
      <c r="E68" s="359">
        <v>4</v>
      </c>
      <c r="F68" s="274"/>
      <c r="G68" s="363">
        <f>F68*E68</f>
        <v>0</v>
      </c>
    </row>
    <row r="69" spans="2:7" s="364" customFormat="1" ht="14">
      <c r="B69" s="360"/>
      <c r="C69" s="358" t="s">
        <v>72</v>
      </c>
      <c r="D69" s="361"/>
      <c r="E69" s="359"/>
      <c r="F69" s="274"/>
      <c r="G69" s="363"/>
    </row>
    <row r="70" spans="2:7" s="364" customFormat="1" ht="14">
      <c r="B70" s="360"/>
      <c r="C70" s="358" t="s">
        <v>73</v>
      </c>
      <c r="D70" s="361" t="s">
        <v>43</v>
      </c>
      <c r="E70" s="359">
        <v>1</v>
      </c>
      <c r="F70" s="274"/>
      <c r="G70" s="363">
        <f>F70*E70</f>
        <v>0</v>
      </c>
    </row>
    <row r="71" spans="2:7" ht="14">
      <c r="B71" s="346">
        <v>5.6</v>
      </c>
      <c r="C71" s="356" t="s">
        <v>52</v>
      </c>
      <c r="D71" s="359"/>
      <c r="E71" s="359"/>
      <c r="F71" s="343"/>
      <c r="G71" s="343"/>
    </row>
    <row r="72" spans="2:7" ht="28">
      <c r="B72" s="346"/>
      <c r="C72" s="358" t="s">
        <v>64</v>
      </c>
      <c r="D72" s="359" t="s">
        <v>1</v>
      </c>
      <c r="E72" s="359">
        <v>15</v>
      </c>
      <c r="F72" s="348"/>
      <c r="G72" s="348">
        <f>+F72*E72</f>
        <v>0</v>
      </c>
    </row>
    <row r="73" spans="2:7" s="364" customFormat="1" ht="14">
      <c r="B73" s="360" t="s">
        <v>92</v>
      </c>
      <c r="C73" s="356" t="s">
        <v>74</v>
      </c>
      <c r="D73" s="361"/>
      <c r="E73" s="359"/>
      <c r="F73" s="362"/>
      <c r="G73" s="363"/>
    </row>
    <row r="74" spans="2:7" s="364" customFormat="1" ht="14">
      <c r="B74" s="360"/>
      <c r="C74" s="358" t="s">
        <v>75</v>
      </c>
      <c r="D74" s="361" t="s">
        <v>1</v>
      </c>
      <c r="E74" s="359">
        <v>20</v>
      </c>
      <c r="F74" s="274"/>
      <c r="G74" s="363">
        <f>F74*E74</f>
        <v>0</v>
      </c>
    </row>
    <row r="75" spans="2:7" s="364" customFormat="1" ht="14">
      <c r="B75" s="360"/>
      <c r="C75" s="358" t="s">
        <v>76</v>
      </c>
      <c r="D75" s="361" t="s">
        <v>1</v>
      </c>
      <c r="E75" s="359">
        <v>15</v>
      </c>
      <c r="F75" s="274"/>
      <c r="G75" s="363">
        <f>F75*E75</f>
        <v>0</v>
      </c>
    </row>
    <row r="76" spans="2:7" ht="14">
      <c r="B76" s="346">
        <v>5.8</v>
      </c>
      <c r="C76" s="356" t="s">
        <v>53</v>
      </c>
      <c r="D76" s="359"/>
      <c r="E76" s="359"/>
      <c r="F76" s="343"/>
      <c r="G76" s="343"/>
    </row>
    <row r="77" spans="2:7" ht="28">
      <c r="B77" s="346"/>
      <c r="C77" s="358" t="s">
        <v>93</v>
      </c>
      <c r="D77" s="359" t="s">
        <v>43</v>
      </c>
      <c r="E77" s="359">
        <v>1</v>
      </c>
      <c r="F77" s="348"/>
      <c r="G77" s="348">
        <f>+F77*E77</f>
        <v>0</v>
      </c>
    </row>
    <row r="78" spans="2:7" ht="14">
      <c r="B78" s="365">
        <v>5.9</v>
      </c>
      <c r="C78" s="366" t="s">
        <v>54</v>
      </c>
      <c r="D78" s="359"/>
      <c r="E78" s="359"/>
      <c r="F78" s="343"/>
      <c r="G78" s="343"/>
    </row>
    <row r="79" spans="2:7" ht="28">
      <c r="B79" s="346"/>
      <c r="C79" s="367" t="s">
        <v>135</v>
      </c>
      <c r="D79" s="359"/>
      <c r="E79" s="359"/>
      <c r="F79" s="343"/>
      <c r="G79" s="343"/>
    </row>
    <row r="80" spans="2:7" ht="14">
      <c r="B80" s="346"/>
      <c r="C80" s="358" t="s">
        <v>57</v>
      </c>
      <c r="D80" s="359" t="s">
        <v>43</v>
      </c>
      <c r="E80" s="359">
        <v>1</v>
      </c>
      <c r="F80" s="348"/>
      <c r="G80" s="348">
        <f>+F80*E80</f>
        <v>0</v>
      </c>
    </row>
    <row r="81" spans="2:7" ht="14">
      <c r="B81" s="346"/>
      <c r="C81" s="358"/>
      <c r="D81" s="359"/>
      <c r="E81" s="359"/>
      <c r="F81" s="343"/>
      <c r="G81" s="343"/>
    </row>
    <row r="82" spans="2:7" ht="14">
      <c r="B82" s="368">
        <v>5.0999999999999996</v>
      </c>
      <c r="C82" s="366" t="s">
        <v>55</v>
      </c>
      <c r="D82" s="359"/>
      <c r="E82" s="359"/>
      <c r="F82" s="343"/>
      <c r="G82" s="343"/>
    </row>
    <row r="83" spans="2:7" ht="28">
      <c r="B83" s="346"/>
      <c r="C83" s="367" t="s">
        <v>56</v>
      </c>
      <c r="D83" s="359"/>
      <c r="E83" s="359"/>
      <c r="F83" s="343"/>
      <c r="G83" s="343"/>
    </row>
    <row r="84" spans="2:7" ht="14">
      <c r="B84" s="346"/>
      <c r="C84" s="358" t="s">
        <v>57</v>
      </c>
      <c r="D84" s="359" t="s">
        <v>43</v>
      </c>
      <c r="E84" s="359">
        <v>1</v>
      </c>
      <c r="F84" s="348"/>
      <c r="G84" s="348">
        <f>+F84*E84</f>
        <v>0</v>
      </c>
    </row>
    <row r="85" spans="2:7" ht="14">
      <c r="B85" s="346"/>
      <c r="C85" s="367"/>
      <c r="D85" s="359"/>
      <c r="E85" s="359"/>
      <c r="F85" s="343"/>
      <c r="G85" s="343"/>
    </row>
    <row r="86" spans="2:7" ht="17.5">
      <c r="B86" s="598" t="s">
        <v>70</v>
      </c>
      <c r="C86" s="599"/>
      <c r="D86" s="599"/>
      <c r="E86" s="599"/>
      <c r="F86" s="600"/>
      <c r="G86" s="383">
        <f>SUM(G43:G85)</f>
        <v>0</v>
      </c>
    </row>
    <row r="87" spans="2:7">
      <c r="B87" s="369"/>
      <c r="C87" s="370"/>
      <c r="D87" s="371"/>
      <c r="E87" s="211"/>
      <c r="F87" s="372"/>
      <c r="G87" s="212"/>
    </row>
    <row r="88" spans="2:7">
      <c r="B88" s="369"/>
      <c r="C88" s="370"/>
      <c r="D88" s="371"/>
      <c r="E88" s="211"/>
      <c r="F88" s="372"/>
      <c r="G88" s="212"/>
    </row>
    <row r="89" spans="2:7">
      <c r="B89" s="369"/>
      <c r="C89" s="370"/>
      <c r="D89" s="371"/>
      <c r="E89" s="211"/>
      <c r="F89" s="372"/>
      <c r="G89" s="212"/>
    </row>
    <row r="90" spans="2:7">
      <c r="B90" s="369"/>
      <c r="C90" s="370"/>
      <c r="D90" s="371"/>
      <c r="E90" s="211"/>
      <c r="F90" s="372"/>
      <c r="G90" s="212"/>
    </row>
    <row r="91" spans="2:7">
      <c r="B91" s="369"/>
      <c r="C91" s="370"/>
      <c r="D91" s="371"/>
      <c r="E91" s="211"/>
      <c r="F91" s="372"/>
      <c r="G91" s="212"/>
    </row>
    <row r="92" spans="2:7">
      <c r="B92" s="369"/>
      <c r="C92" s="370"/>
      <c r="D92" s="371"/>
      <c r="E92" s="211"/>
      <c r="F92" s="372"/>
      <c r="G92" s="212"/>
    </row>
    <row r="93" spans="2:7">
      <c r="B93" s="369"/>
      <c r="C93" s="370"/>
      <c r="D93" s="371"/>
      <c r="E93" s="211"/>
      <c r="F93" s="372"/>
      <c r="G93" s="212"/>
    </row>
    <row r="94" spans="2:7">
      <c r="B94" s="369"/>
      <c r="C94" s="370"/>
      <c r="D94" s="371"/>
      <c r="E94" s="211"/>
      <c r="F94" s="372"/>
      <c r="G94" s="212"/>
    </row>
    <row r="95" spans="2:7">
      <c r="B95" s="369"/>
      <c r="C95" s="370"/>
      <c r="D95" s="371"/>
      <c r="E95" s="211"/>
      <c r="F95" s="372"/>
      <c r="G95" s="212"/>
    </row>
    <row r="96" spans="2:7">
      <c r="B96" s="369"/>
      <c r="C96" s="370"/>
      <c r="D96" s="371"/>
      <c r="E96" s="211"/>
      <c r="F96" s="372"/>
      <c r="G96" s="212"/>
    </row>
    <row r="97" spans="2:7">
      <c r="B97" s="369"/>
      <c r="C97" s="370"/>
      <c r="D97" s="371"/>
      <c r="E97" s="211"/>
      <c r="F97" s="372"/>
      <c r="G97" s="212"/>
    </row>
    <row r="98" spans="2:7">
      <c r="B98" s="369"/>
      <c r="C98" s="370"/>
      <c r="D98" s="371"/>
      <c r="E98" s="211"/>
      <c r="F98" s="372"/>
      <c r="G98" s="212"/>
    </row>
    <row r="99" spans="2:7">
      <c r="B99" s="369"/>
      <c r="C99" s="370"/>
      <c r="D99" s="371"/>
      <c r="E99" s="211"/>
      <c r="F99" s="372"/>
      <c r="G99" s="212"/>
    </row>
    <row r="100" spans="2:7">
      <c r="B100" s="369"/>
      <c r="C100" s="370"/>
      <c r="D100" s="371"/>
      <c r="E100" s="211"/>
      <c r="F100" s="372"/>
      <c r="G100" s="212"/>
    </row>
    <row r="101" spans="2:7">
      <c r="B101" s="369"/>
      <c r="C101" s="370"/>
      <c r="D101" s="371"/>
      <c r="E101" s="211"/>
      <c r="F101" s="372"/>
      <c r="G101" s="212"/>
    </row>
    <row r="102" spans="2:7">
      <c r="B102" s="369"/>
      <c r="C102" s="370"/>
      <c r="D102" s="371"/>
      <c r="E102" s="211"/>
      <c r="F102" s="372"/>
      <c r="G102" s="212"/>
    </row>
    <row r="103" spans="2:7">
      <c r="B103" s="369"/>
      <c r="C103" s="370"/>
      <c r="D103" s="371"/>
      <c r="E103" s="211"/>
      <c r="F103" s="372"/>
      <c r="G103" s="212"/>
    </row>
    <row r="104" spans="2:7">
      <c r="B104" s="369"/>
      <c r="C104" s="370"/>
      <c r="D104" s="371"/>
      <c r="E104" s="211"/>
      <c r="F104" s="372"/>
      <c r="G104" s="212"/>
    </row>
    <row r="105" spans="2:7">
      <c r="B105" s="369"/>
      <c r="C105" s="370"/>
      <c r="D105" s="371"/>
      <c r="E105" s="211"/>
      <c r="F105" s="372"/>
      <c r="G105" s="212"/>
    </row>
    <row r="106" spans="2:7">
      <c r="B106" s="369"/>
      <c r="C106" s="370"/>
      <c r="D106" s="371"/>
      <c r="E106" s="211"/>
      <c r="F106" s="372"/>
      <c r="G106" s="212"/>
    </row>
    <row r="107" spans="2:7">
      <c r="B107" s="369"/>
      <c r="C107" s="370"/>
      <c r="D107" s="371"/>
      <c r="E107" s="211"/>
      <c r="F107" s="372"/>
      <c r="G107" s="212"/>
    </row>
    <row r="108" spans="2:7">
      <c r="B108" s="369"/>
      <c r="C108" s="370"/>
      <c r="D108" s="371"/>
      <c r="E108" s="211"/>
      <c r="F108" s="372"/>
      <c r="G108" s="212"/>
    </row>
    <row r="109" spans="2:7">
      <c r="B109" s="369"/>
      <c r="C109" s="370"/>
      <c r="D109" s="371"/>
      <c r="E109" s="211"/>
      <c r="F109" s="372"/>
      <c r="G109" s="212"/>
    </row>
    <row r="110" spans="2:7">
      <c r="B110" s="369"/>
      <c r="C110" s="370"/>
      <c r="D110" s="371"/>
      <c r="E110" s="211"/>
      <c r="F110" s="372"/>
      <c r="G110" s="212"/>
    </row>
    <row r="111" spans="2:7">
      <c r="B111" s="369"/>
      <c r="C111" s="370"/>
      <c r="D111" s="371"/>
      <c r="E111" s="211"/>
      <c r="F111" s="372"/>
      <c r="G111" s="212"/>
    </row>
    <row r="112" spans="2:7">
      <c r="B112" s="369"/>
      <c r="C112" s="370"/>
      <c r="D112" s="371"/>
      <c r="E112" s="211"/>
      <c r="F112" s="372"/>
      <c r="G112" s="212"/>
    </row>
    <row r="113" spans="2:7">
      <c r="B113" s="369"/>
      <c r="C113" s="370"/>
      <c r="D113" s="371"/>
      <c r="E113" s="211"/>
      <c r="F113" s="372"/>
      <c r="G113" s="212"/>
    </row>
    <row r="114" spans="2:7">
      <c r="B114" s="369"/>
      <c r="C114" s="370"/>
      <c r="D114" s="371"/>
      <c r="E114" s="211"/>
      <c r="F114" s="372"/>
      <c r="G114" s="212"/>
    </row>
    <row r="115" spans="2:7">
      <c r="B115" s="369"/>
      <c r="C115" s="370"/>
      <c r="D115" s="371"/>
      <c r="E115" s="211"/>
      <c r="F115" s="372"/>
      <c r="G115" s="212"/>
    </row>
    <row r="116" spans="2:7">
      <c r="B116" s="369"/>
      <c r="C116" s="370"/>
      <c r="D116" s="371"/>
      <c r="E116" s="211"/>
      <c r="F116" s="372"/>
      <c r="G116" s="212"/>
    </row>
    <row r="117" spans="2:7">
      <c r="B117" s="369"/>
      <c r="C117" s="370"/>
      <c r="D117" s="371"/>
      <c r="E117" s="211"/>
      <c r="F117" s="372"/>
      <c r="G117" s="212"/>
    </row>
    <row r="118" spans="2:7">
      <c r="B118" s="369"/>
      <c r="C118" s="370"/>
      <c r="D118" s="371"/>
      <c r="E118" s="211"/>
      <c r="F118" s="372"/>
      <c r="G118" s="212"/>
    </row>
    <row r="119" spans="2:7">
      <c r="B119" s="369"/>
      <c r="C119" s="370"/>
      <c r="D119" s="371"/>
      <c r="E119" s="211"/>
      <c r="F119" s="372"/>
      <c r="G119" s="212"/>
    </row>
    <row r="120" spans="2:7">
      <c r="B120" s="369"/>
      <c r="C120" s="370"/>
      <c r="D120" s="371"/>
      <c r="E120" s="211"/>
      <c r="F120" s="372"/>
      <c r="G120" s="212"/>
    </row>
    <row r="121" spans="2:7">
      <c r="B121" s="369"/>
      <c r="C121" s="370"/>
      <c r="D121" s="371"/>
      <c r="E121" s="211"/>
      <c r="F121" s="372"/>
      <c r="G121" s="212"/>
    </row>
    <row r="122" spans="2:7">
      <c r="B122" s="369"/>
      <c r="C122" s="370"/>
      <c r="D122" s="371"/>
      <c r="E122" s="211"/>
      <c r="F122" s="372"/>
      <c r="G122" s="212"/>
    </row>
    <row r="123" spans="2:7">
      <c r="B123" s="369"/>
      <c r="C123" s="370"/>
      <c r="D123" s="371"/>
      <c r="E123" s="211"/>
      <c r="F123" s="372"/>
      <c r="G123" s="212"/>
    </row>
  </sheetData>
  <mergeCells count="39">
    <mergeCell ref="B9:D10"/>
    <mergeCell ref="B1:G1"/>
    <mergeCell ref="B2:G2"/>
    <mergeCell ref="B3:G3"/>
    <mergeCell ref="B4:G4"/>
    <mergeCell ref="B5:C5"/>
    <mergeCell ref="D5:G5"/>
    <mergeCell ref="B6:C6"/>
    <mergeCell ref="D6:G6"/>
    <mergeCell ref="B7:C7"/>
    <mergeCell ref="D7:G7"/>
    <mergeCell ref="B8:F8"/>
    <mergeCell ref="B27:G27"/>
    <mergeCell ref="B11:D11"/>
    <mergeCell ref="F11:F12"/>
    <mergeCell ref="G11:G12"/>
    <mergeCell ref="B12:D12"/>
    <mergeCell ref="B18:G18"/>
    <mergeCell ref="B19:G19"/>
    <mergeCell ref="D20:G20"/>
    <mergeCell ref="D21:G21"/>
    <mergeCell ref="D22:G22"/>
    <mergeCell ref="D23:G23"/>
    <mergeCell ref="D24:G24"/>
    <mergeCell ref="C28:E28"/>
    <mergeCell ref="F28:G28"/>
    <mergeCell ref="C29:E29"/>
    <mergeCell ref="F29:G29"/>
    <mergeCell ref="B30:E30"/>
    <mergeCell ref="F30:G30"/>
    <mergeCell ref="C39:G39"/>
    <mergeCell ref="C41:G41"/>
    <mergeCell ref="B86:F86"/>
    <mergeCell ref="B31:E31"/>
    <mergeCell ref="F31:G31"/>
    <mergeCell ref="B32:E32"/>
    <mergeCell ref="F32:G32"/>
    <mergeCell ref="B34:G34"/>
    <mergeCell ref="C38:G38"/>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2" manualBreakCount="2">
    <brk id="32" min="1" max="5" man="1"/>
    <brk id="54" min="1"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11</vt:i4>
      </vt:variant>
    </vt:vector>
  </HeadingPairs>
  <TitlesOfParts>
    <vt:vector size="22" baseType="lpstr">
      <vt:lpstr>2c DPGF CONNECTIVITE Recap </vt:lpstr>
      <vt:lpstr>2c1</vt:lpstr>
      <vt:lpstr>2c2</vt:lpstr>
      <vt:lpstr>2c3</vt:lpstr>
      <vt:lpstr>2c4</vt:lpstr>
      <vt:lpstr>2c5</vt:lpstr>
      <vt:lpstr>2C6 TO</vt:lpstr>
      <vt:lpstr>2c7</vt:lpstr>
      <vt:lpstr>2c8</vt:lpstr>
      <vt:lpstr>2c9</vt:lpstr>
      <vt:lpstr>2c10</vt:lpstr>
      <vt:lpstr>'2c DPGF CONNECTIVITE Recap '!Zone_d_impression</vt:lpstr>
      <vt:lpstr>'2c1'!Zone_d_impression</vt:lpstr>
      <vt:lpstr>'2c10'!Zone_d_impression</vt:lpstr>
      <vt:lpstr>'2c2'!Zone_d_impression</vt:lpstr>
      <vt:lpstr>'2c3'!Zone_d_impression</vt:lpstr>
      <vt:lpstr>'2c4'!Zone_d_impression</vt:lpstr>
      <vt:lpstr>'2c5'!Zone_d_impression</vt:lpstr>
      <vt:lpstr>'2C6 TO'!Zone_d_impression</vt:lpstr>
      <vt:lpstr>'2c7'!Zone_d_impression</vt:lpstr>
      <vt:lpstr>'2c8'!Zone_d_impression</vt:lpstr>
      <vt:lpstr>'2c9'!Zone_d_impression</vt:lpstr>
    </vt:vector>
  </TitlesOfParts>
  <Company>ARCHITECTE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Packard Bell NEC</dc:creator>
  <cp:lastModifiedBy>chilove.celestin</cp:lastModifiedBy>
  <cp:lastPrinted>2024-08-23T10:05:51Z</cp:lastPrinted>
  <dcterms:created xsi:type="dcterms:W3CDTF">1999-07-03T09:23:50Z</dcterms:created>
  <dcterms:modified xsi:type="dcterms:W3CDTF">2025-02-14T19:15:19Z</dcterms:modified>
</cp:coreProperties>
</file>