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PILNH\Marches\Marchés\01-HOTELLERIE-LOGISITIQUE\AOO-25018 Conditionnements repas\02-DCE\"/>
    </mc:Choice>
  </mc:AlternateContent>
  <bookViews>
    <workbookView xWindow="0" yWindow="0" windowWidth="28800" windowHeight="12300"/>
  </bookViews>
  <sheets>
    <sheet name="LOT 1" sheetId="1" r:id="rId1"/>
    <sheet name="LOT 2" sheetId="2" r:id="rId2"/>
    <sheet name="LOT 3" sheetId="3" r:id="rId3"/>
    <sheet name="LOT 4" sheetId="4" r:id="rId4"/>
    <sheet name="LOT 5" sheetId="5" r:id="rId5"/>
    <sheet name="LOT 6" sheetId="6" r:id="rId6"/>
    <sheet name="LOT 7 " sheetId="7" r:id="rId7"/>
    <sheet name="LOT 8" sheetId="8" r:id="rId8"/>
  </sheets>
  <definedNames>
    <definedName name="_xlnm._FilterDatabase" localSheetId="0" hidden="1">'LOT 1'!$A$9:$F$11</definedName>
    <definedName name="_xlnm._FilterDatabase" localSheetId="1" hidden="1">'LOT 2'!$A$9:$F$12</definedName>
    <definedName name="_xlnm._FilterDatabase" localSheetId="2" hidden="1">'LOT 3'!$A$9:$F$11</definedName>
    <definedName name="_xlnm._FilterDatabase" localSheetId="3" hidden="1">'LOT 4'!$A$9:$F$14</definedName>
    <definedName name="_xlnm._FilterDatabase" localSheetId="4" hidden="1">'LOT 5'!$A$9:$F$14</definedName>
    <definedName name="_xlnm._FilterDatabase" localSheetId="5" hidden="1">'LOT 6'!$A$9:$F$10</definedName>
    <definedName name="_xlnm._FilterDatabase" localSheetId="6" hidden="1">'LOT 7 '!$A$9:$F$13</definedName>
    <definedName name="_xlnm._FilterDatabase" localSheetId="7" hidden="1">'LOT 8'!$A$9:$F$11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8" l="1"/>
  <c r="N10" i="8"/>
  <c r="N12" i="8" s="1"/>
  <c r="N13" i="7"/>
  <c r="N11" i="7"/>
  <c r="N10" i="7"/>
  <c r="N10" i="6"/>
  <c r="N11" i="6" s="1"/>
  <c r="N14" i="5"/>
  <c r="N11" i="5"/>
  <c r="N10" i="5"/>
  <c r="N15" i="5" s="1"/>
  <c r="N14" i="4"/>
  <c r="N13" i="4"/>
  <c r="N12" i="4"/>
  <c r="N11" i="4"/>
  <c r="N15" i="4" s="1"/>
  <c r="N10" i="4"/>
  <c r="N11" i="3"/>
  <c r="N10" i="3"/>
  <c r="N12" i="3" s="1"/>
  <c r="N12" i="2"/>
  <c r="N11" i="2"/>
  <c r="N10" i="2"/>
  <c r="N14" i="7" l="1"/>
  <c r="N13" i="2"/>
  <c r="N11" i="1"/>
  <c r="N10" i="1"/>
  <c r="N12" i="1" s="1"/>
</calcChain>
</file>

<file path=xl/comments1.xml><?xml version="1.0" encoding="utf-8"?>
<comments xmlns="http://schemas.openxmlformats.org/spreadsheetml/2006/main">
  <authors>
    <author>GOUGNARD Camille</author>
  </authors>
  <commentList>
    <comment ref="C14" authorId="0" shapeId="0">
      <text>
        <r>
          <rPr>
            <b/>
            <sz val="9"/>
            <color indexed="81"/>
            <rFont val="Tahoma"/>
            <family val="2"/>
          </rPr>
          <t>GOUGNARD Camille:</t>
        </r>
        <r>
          <rPr>
            <sz val="9"/>
            <color indexed="81"/>
            <rFont val="Tahoma"/>
            <family val="2"/>
          </rPr>
          <t xml:space="preserve">
ROULEAU 4000 ETIQ</t>
        </r>
      </text>
    </comment>
  </commentList>
</comments>
</file>

<file path=xl/sharedStrings.xml><?xml version="1.0" encoding="utf-8"?>
<sst xmlns="http://schemas.openxmlformats.org/spreadsheetml/2006/main" count="248" uniqueCount="58">
  <si>
    <t>Lot</t>
  </si>
  <si>
    <t>Sous lot</t>
  </si>
  <si>
    <t>Libellé lot</t>
  </si>
  <si>
    <t>TOTAL</t>
  </si>
  <si>
    <t>Lot 2</t>
  </si>
  <si>
    <t>Barquette PP octogonale H35 noire</t>
  </si>
  <si>
    <t>Barquette PP octogonale H45 noire</t>
  </si>
  <si>
    <t>Lot 6</t>
  </si>
  <si>
    <t>Barquette monoportion traiteur PS transparente 125 CC</t>
  </si>
  <si>
    <t>Barquette monoportion traiteur PS transparente 250 CC</t>
  </si>
  <si>
    <t>Barquette monoportion traiteur PP transparente 200 CC + couvercle</t>
  </si>
  <si>
    <t>Lot 8</t>
  </si>
  <si>
    <t>Film rigide PVC/pe pelable 422mm x 150 ml</t>
  </si>
  <si>
    <t>Etiquettes adhésives blanches 54mm/60mm M76 R3000</t>
  </si>
  <si>
    <t>Etiquettes adhésives blanches 54mm/60mm M40 R4000</t>
  </si>
  <si>
    <t>Etiquettes adhésives blanches 54mm/60mm M76 R6000</t>
  </si>
  <si>
    <t>Etiquettes adhésives blanches 99mm/99mm M25.4 R500</t>
  </si>
  <si>
    <t>Etiquettes adhésives blanches 60mm/40mm M40 R3000</t>
  </si>
  <si>
    <t>Lot 5</t>
  </si>
  <si>
    <t>ETIQUETTE HYDROSOLUBLE</t>
  </si>
  <si>
    <t>Lot 7</t>
  </si>
  <si>
    <t>Film transfert noir encre IN 55mm*900ml</t>
  </si>
  <si>
    <t>Film transfert noir encre IN 60mm *300ml</t>
  </si>
  <si>
    <t>Film transfert noir encre IN 110mm*300ml p/2 de front</t>
  </si>
  <si>
    <t>Film transfert encre OUT 110mm*450ml</t>
  </si>
  <si>
    <t xml:space="preserve">Bordereaux de prix unitaire marché : </t>
  </si>
  <si>
    <t xml:space="preserve">Identification du candidat: </t>
  </si>
  <si>
    <t>Raison social de l'entreprise:</t>
  </si>
  <si>
    <t>Adresse:</t>
  </si>
  <si>
    <t>CONDITIONNEMENTS REPAS ET ETIQUETTES</t>
  </si>
  <si>
    <t>Lot 1</t>
  </si>
  <si>
    <t>Lot 3</t>
  </si>
  <si>
    <t>Lot 4</t>
  </si>
  <si>
    <t>Volume estimatif sur 4 ans</t>
  </si>
  <si>
    <t>Unité</t>
  </si>
  <si>
    <t>barquette</t>
  </si>
  <si>
    <t>bobine</t>
  </si>
  <si>
    <t>étiquette</t>
  </si>
  <si>
    <r>
      <rPr>
        <b/>
        <sz val="11"/>
        <color theme="1"/>
        <rFont val="Calibri"/>
        <family val="2"/>
        <scheme val="minor"/>
      </rPr>
      <t>Conditionnement</t>
    </r>
    <r>
      <rPr>
        <sz val="11"/>
        <color theme="1"/>
        <rFont val="Calibri"/>
        <family val="2"/>
        <scheme val="minor"/>
      </rPr>
      <t xml:space="preserve">
 </t>
    </r>
    <r>
      <rPr>
        <sz val="8"/>
        <color theme="1"/>
        <rFont val="Calibri"/>
        <family val="2"/>
        <scheme val="minor"/>
      </rPr>
      <t>(nb de barquettes par carton, nb de films par carton, nb d'étiquettes par rouleaux et nb de rouleaux par carton)</t>
    </r>
  </si>
  <si>
    <r>
      <rPr>
        <b/>
        <sz val="11"/>
        <color theme="1"/>
        <rFont val="Calibri"/>
        <family val="2"/>
        <scheme val="minor"/>
      </rPr>
      <t>Produit proposé</t>
    </r>
    <r>
      <rPr>
        <sz val="11"/>
        <color theme="1"/>
        <rFont val="Calibri"/>
        <family val="2"/>
        <scheme val="minor"/>
      </rPr>
      <t xml:space="preserve"> 
(référence commerciale)</t>
    </r>
  </si>
  <si>
    <t>Prix Unitaire du produit HT (sur l'unité demandé)</t>
  </si>
  <si>
    <t>Prix unitaire au conditionnement (carton, bobine, rouleau..)</t>
  </si>
  <si>
    <t>Remise accordée en %</t>
  </si>
  <si>
    <t>Prix unitaire du produit HT remisé</t>
  </si>
  <si>
    <t>Montant total estimatif HT
(durée du marché)</t>
  </si>
  <si>
    <t>A l'unité</t>
  </si>
  <si>
    <t>Au conditionnement</t>
  </si>
  <si>
    <t>POURCENTAGE REMISE SUR CATALOGUE</t>
  </si>
  <si>
    <t>Date, Cachet et signature :</t>
  </si>
  <si>
    <t>rouleaux</t>
  </si>
  <si>
    <t>étiquettes</t>
  </si>
  <si>
    <t>Etiquette adhésive pour étiquetage manuel 29mm*28mm CHATEAUBRIANT</t>
  </si>
  <si>
    <t>Etiquette adhésive pour étiquetage manuel 29mm*28mm VERTOU</t>
  </si>
  <si>
    <t>Etiquette adhésive pour étiquetage manuel 47mm*42mm GUERANDE</t>
  </si>
  <si>
    <t>Etiquette adhésive pour étiquetage manuel 30mm*35mm CHU NANTES</t>
  </si>
  <si>
    <t>Film transfert noir encre IN 50mm *360ml</t>
  </si>
  <si>
    <t>Film transfert encre OUT 110mm*300ml</t>
  </si>
  <si>
    <t>Film operculable soudable 405mm x 1000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</si>
</sst>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000\ &quot;€&quot;_-;\-* #,##0.00000\ &quot;€&quot;_-;_-* &quot;-&quot;??\ &quot;€&quot;_-;_-@_-"/>
    <numFmt numFmtId="165" formatCode="_-* #,##0.000\ &quot;€&quot;_-;\-* #,##0.000\ &quot;€&quot;_-;_-* &quot;-&quot;??\ &quot;€&quot;_-;_-@_-"/>
    <numFmt numFmtId="166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6"/>
      <name val="Arial"/>
      <family val="2"/>
    </font>
    <font>
      <sz val="16"/>
      <name val="Arial"/>
      <family val="2"/>
    </font>
    <font>
      <b/>
      <u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3AEF8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44" fontId="0" fillId="0" borderId="0" xfId="1" applyNumberFormat="1" applyFon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/>
    <xf numFmtId="0" fontId="8" fillId="0" borderId="0" xfId="0" applyFont="1" applyAlignment="1"/>
    <xf numFmtId="0" fontId="9" fillId="0" borderId="0" xfId="0" applyFont="1"/>
    <xf numFmtId="0" fontId="0" fillId="0" borderId="0" xfId="0" applyAlignme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4" fontId="10" fillId="2" borderId="6" xfId="1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0" fillId="0" borderId="16" xfId="0" applyBorder="1" applyAlignment="1">
      <alignment vertical="center"/>
    </xf>
    <xf numFmtId="0" fontId="0" fillId="0" borderId="17" xfId="0" applyFill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0" fillId="0" borderId="26" xfId="0" applyFill="1" applyBorder="1" applyAlignment="1">
      <alignment vertical="center"/>
    </xf>
    <xf numFmtId="164" fontId="0" fillId="0" borderId="19" xfId="1" applyNumberFormat="1" applyFont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164" fontId="0" fillId="0" borderId="29" xfId="1" applyNumberFormat="1" applyFont="1" applyBorder="1" applyAlignment="1">
      <alignment horizontal="center" vertical="center"/>
    </xf>
    <xf numFmtId="0" fontId="0" fillId="0" borderId="28" xfId="0" applyFill="1" applyBorder="1" applyAlignment="1">
      <alignment vertical="center" wrapText="1"/>
    </xf>
    <xf numFmtId="0" fontId="0" fillId="0" borderId="28" xfId="0" applyFill="1" applyBorder="1" applyAlignment="1">
      <alignment vertical="center"/>
    </xf>
    <xf numFmtId="0" fontId="0" fillId="0" borderId="26" xfId="0" applyFill="1" applyBorder="1"/>
    <xf numFmtId="0" fontId="0" fillId="0" borderId="12" xfId="0" applyFill="1" applyBorder="1" applyAlignment="1">
      <alignment horizontal="center" vertical="center"/>
    </xf>
    <xf numFmtId="0" fontId="0" fillId="0" borderId="11" xfId="0" applyFill="1" applyBorder="1" applyAlignment="1">
      <alignment vertical="center"/>
    </xf>
    <xf numFmtId="164" fontId="0" fillId="0" borderId="14" xfId="1" applyNumberFormat="1" applyFont="1" applyBorder="1" applyAlignment="1">
      <alignment horizontal="center" vertical="center"/>
    </xf>
    <xf numFmtId="0" fontId="0" fillId="0" borderId="28" xfId="0" applyFill="1" applyBorder="1"/>
    <xf numFmtId="0" fontId="0" fillId="0" borderId="27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164" fontId="0" fillId="0" borderId="16" xfId="1" applyNumberFormat="1" applyFont="1" applyBorder="1" applyAlignment="1">
      <alignment horizontal="center" vertical="center"/>
    </xf>
    <xf numFmtId="164" fontId="0" fillId="0" borderId="28" xfId="1" applyNumberFormat="1" applyFont="1" applyBorder="1" applyAlignment="1">
      <alignment horizontal="center" vertical="center"/>
    </xf>
    <xf numFmtId="164" fontId="0" fillId="0" borderId="26" xfId="1" applyNumberFormat="1" applyFon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5" fontId="0" fillId="0" borderId="21" xfId="1" applyNumberFormat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65" fontId="0" fillId="0" borderId="20" xfId="1" applyNumberFormat="1" applyFont="1" applyBorder="1" applyAlignment="1">
      <alignment horizontal="center" vertical="center"/>
    </xf>
    <xf numFmtId="44" fontId="0" fillId="0" borderId="21" xfId="1" applyNumberFormat="1" applyFont="1" applyFill="1" applyBorder="1" applyAlignment="1">
      <alignment horizontal="center" vertical="center"/>
    </xf>
    <xf numFmtId="44" fontId="0" fillId="0" borderId="24" xfId="1" applyNumberFormat="1" applyFont="1" applyFill="1" applyBorder="1" applyAlignment="1">
      <alignment horizontal="center" vertical="center"/>
    </xf>
    <xf numFmtId="44" fontId="0" fillId="0" borderId="20" xfId="1" applyNumberFormat="1" applyFont="1" applyFill="1" applyBorder="1" applyAlignment="1">
      <alignment horizontal="center" vertical="center"/>
    </xf>
    <xf numFmtId="44" fontId="0" fillId="0" borderId="37" xfId="1" applyNumberFormat="1" applyFont="1" applyFill="1" applyBorder="1" applyAlignment="1">
      <alignment horizontal="center" vertical="center"/>
    </xf>
    <xf numFmtId="44" fontId="0" fillId="0" borderId="6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6" fontId="0" fillId="0" borderId="19" xfId="1" applyNumberFormat="1" applyFont="1" applyBorder="1" applyAlignment="1">
      <alignment horizontal="center"/>
    </xf>
    <xf numFmtId="9" fontId="0" fillId="0" borderId="3" xfId="2" applyFont="1" applyBorder="1" applyAlignment="1">
      <alignment horizontal="center"/>
    </xf>
    <xf numFmtId="166" fontId="0" fillId="0" borderId="16" xfId="1" applyNumberFormat="1" applyFont="1" applyBorder="1" applyAlignment="1">
      <alignment horizontal="center"/>
    </xf>
    <xf numFmtId="166" fontId="0" fillId="0" borderId="26" xfId="1" applyNumberFormat="1" applyFont="1" applyBorder="1" applyAlignment="1">
      <alignment horizontal="center"/>
    </xf>
    <xf numFmtId="44" fontId="0" fillId="0" borderId="33" xfId="1" applyFont="1" applyBorder="1" applyAlignment="1">
      <alignment horizontal="center"/>
    </xf>
    <xf numFmtId="166" fontId="0" fillId="0" borderId="29" xfId="1" applyNumberFormat="1" applyFont="1" applyBorder="1" applyAlignment="1">
      <alignment horizontal="center"/>
    </xf>
    <xf numFmtId="9" fontId="0" fillId="0" borderId="27" xfId="2" applyFont="1" applyBorder="1" applyAlignment="1">
      <alignment horizontal="center"/>
    </xf>
    <xf numFmtId="166" fontId="0" fillId="0" borderId="28" xfId="1" applyNumberFormat="1" applyFont="1" applyBorder="1" applyAlignment="1">
      <alignment horizontal="center"/>
    </xf>
    <xf numFmtId="44" fontId="0" fillId="0" borderId="34" xfId="1" applyFont="1" applyBorder="1" applyAlignment="1">
      <alignment horizontal="center"/>
    </xf>
    <xf numFmtId="44" fontId="0" fillId="0" borderId="35" xfId="1" applyFont="1" applyBorder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9" fontId="0" fillId="0" borderId="1" xfId="2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44" fontId="0" fillId="0" borderId="36" xfId="1" applyFont="1" applyBorder="1" applyAlignment="1">
      <alignment horizontal="center"/>
    </xf>
    <xf numFmtId="166" fontId="0" fillId="0" borderId="14" xfId="1" applyNumberFormat="1" applyFont="1" applyBorder="1" applyAlignment="1">
      <alignment horizontal="center" vertical="center"/>
    </xf>
    <xf numFmtId="9" fontId="0" fillId="0" borderId="12" xfId="2" applyFont="1" applyBorder="1" applyAlignment="1">
      <alignment horizontal="center" vertical="center"/>
    </xf>
    <xf numFmtId="166" fontId="0" fillId="0" borderId="11" xfId="1" applyNumberFormat="1" applyFont="1" applyBorder="1" applyAlignment="1">
      <alignment horizontal="center" vertical="center"/>
    </xf>
    <xf numFmtId="44" fontId="0" fillId="0" borderId="5" xfId="1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0" fillId="0" borderId="32" xfId="0" applyBorder="1" applyAlignment="1">
      <alignment horizontal="center"/>
    </xf>
    <xf numFmtId="44" fontId="13" fillId="0" borderId="6" xfId="0" applyNumberFormat="1" applyFont="1" applyBorder="1" applyAlignment="1">
      <alignment horizontal="center"/>
    </xf>
    <xf numFmtId="0" fontId="14" fillId="7" borderId="6" xfId="0" applyFont="1" applyFill="1" applyBorder="1" applyAlignment="1" applyProtection="1">
      <alignment vertical="center" wrapText="1"/>
      <protection locked="0"/>
    </xf>
    <xf numFmtId="9" fontId="14" fillId="0" borderId="6" xfId="2" applyFont="1" applyFill="1" applyBorder="1" applyAlignment="1" applyProtection="1">
      <alignment vertical="center" wrapText="1"/>
      <protection locked="0"/>
    </xf>
    <xf numFmtId="0" fontId="12" fillId="4" borderId="32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vertical="center"/>
    </xf>
    <xf numFmtId="44" fontId="0" fillId="0" borderId="23" xfId="1" applyNumberFormat="1" applyFont="1" applyFill="1" applyBorder="1" applyAlignment="1">
      <alignment horizontal="center" vertical="center"/>
    </xf>
    <xf numFmtId="164" fontId="0" fillId="0" borderId="41" xfId="1" applyNumberFormat="1" applyFont="1" applyBorder="1" applyAlignment="1">
      <alignment horizontal="center" vertical="center"/>
    </xf>
    <xf numFmtId="164" fontId="0" fillId="0" borderId="40" xfId="1" applyNumberFormat="1" applyFont="1" applyBorder="1" applyAlignment="1">
      <alignment horizontal="center" vertical="center"/>
    </xf>
    <xf numFmtId="166" fontId="0" fillId="0" borderId="41" xfId="1" applyNumberFormat="1" applyFont="1" applyBorder="1" applyAlignment="1">
      <alignment horizontal="center"/>
    </xf>
    <xf numFmtId="9" fontId="0" fillId="0" borderId="39" xfId="2" applyFont="1" applyBorder="1" applyAlignment="1">
      <alignment horizontal="center"/>
    </xf>
    <xf numFmtId="166" fontId="0" fillId="0" borderId="40" xfId="1" applyNumberFormat="1" applyFont="1" applyBorder="1" applyAlignment="1">
      <alignment horizontal="center"/>
    </xf>
    <xf numFmtId="44" fontId="0" fillId="0" borderId="42" xfId="1" applyFont="1" applyBorder="1" applyAlignment="1">
      <alignment horizontal="center"/>
    </xf>
    <xf numFmtId="44" fontId="10" fillId="6" borderId="6" xfId="1" applyNumberFormat="1" applyFont="1" applyFill="1" applyBorder="1" applyAlignment="1">
      <alignment horizontal="center" vertical="center" wrapText="1"/>
    </xf>
    <xf numFmtId="0" fontId="12" fillId="4" borderId="31" xfId="0" applyFont="1" applyFill="1" applyBorder="1" applyAlignment="1" applyProtection="1">
      <alignment horizontal="center" vertical="center" wrapText="1"/>
      <protection locked="0"/>
    </xf>
    <xf numFmtId="0" fontId="12" fillId="4" borderId="38" xfId="0" applyFont="1" applyFill="1" applyBorder="1" applyAlignment="1" applyProtection="1">
      <alignment horizontal="center" vertical="center" wrapText="1"/>
      <protection locked="0"/>
    </xf>
    <xf numFmtId="0" fontId="2" fillId="0" borderId="31" xfId="0" applyNumberFormat="1" applyFont="1" applyBorder="1" applyAlignment="1" applyProtection="1">
      <alignment horizontal="center" vertical="center"/>
      <protection locked="0"/>
    </xf>
    <xf numFmtId="0" fontId="2" fillId="0" borderId="38" xfId="0" applyNumberFormat="1" applyFont="1" applyBorder="1" applyAlignment="1" applyProtection="1">
      <alignment horizontal="center" vertical="center"/>
      <protection locked="0"/>
    </xf>
    <xf numFmtId="0" fontId="2" fillId="0" borderId="5" xfId="0" applyNumberFormat="1" applyFont="1" applyBorder="1" applyAlignment="1" applyProtection="1">
      <alignment horizontal="center" vertical="center"/>
      <protection locked="0"/>
    </xf>
    <xf numFmtId="0" fontId="2" fillId="5" borderId="14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3A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1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2702" cy="64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96117</xdr:colOff>
      <xdr:row>0</xdr:row>
      <xdr:rowOff>14721</xdr:rowOff>
    </xdr:from>
    <xdr:to>
      <xdr:col>1</xdr:col>
      <xdr:colOff>34637</xdr:colOff>
      <xdr:row>3</xdr:row>
      <xdr:rowOff>17347</xdr:rowOff>
    </xdr:to>
    <xdr:pic>
      <xdr:nvPicPr>
        <xdr:cNvPr id="2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117" y="14721"/>
          <a:ext cx="490970" cy="640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tabSelected="1" zoomScale="110" zoomScaleNormal="110" workbookViewId="0">
      <pane ySplit="9" topLeftCell="A10" activePane="bottomLeft" state="frozen"/>
      <selection pane="bottomLeft" activeCell="F17" sqref="F17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93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ht="15.75" thickTop="1" x14ac:dyDescent="0.25">
      <c r="A10" s="103" t="s">
        <v>30</v>
      </c>
      <c r="B10" s="9">
        <v>1</v>
      </c>
      <c r="C10" s="26" t="s">
        <v>5</v>
      </c>
      <c r="D10" s="107">
        <v>5250000</v>
      </c>
      <c r="E10" s="50" t="s">
        <v>35</v>
      </c>
      <c r="F10" s="31"/>
      <c r="G10" s="45"/>
      <c r="H10" s="59"/>
      <c r="I10" s="60"/>
      <c r="J10" s="61"/>
      <c r="K10" s="59"/>
      <c r="L10" s="60"/>
      <c r="M10" s="62"/>
      <c r="N10" s="63">
        <f>D10*J10</f>
        <v>0</v>
      </c>
    </row>
    <row r="11" spans="1:14" ht="15.75" thickBot="1" x14ac:dyDescent="0.3">
      <c r="A11" s="104"/>
      <c r="B11" s="32">
        <v>2</v>
      </c>
      <c r="C11" s="33" t="s">
        <v>6</v>
      </c>
      <c r="D11" s="108">
        <v>1500000</v>
      </c>
      <c r="E11" s="51" t="s">
        <v>35</v>
      </c>
      <c r="F11" s="34"/>
      <c r="G11" s="46"/>
      <c r="H11" s="64"/>
      <c r="I11" s="65"/>
      <c r="J11" s="66"/>
      <c r="K11" s="64"/>
      <c r="L11" s="65"/>
      <c r="M11" s="66"/>
      <c r="N11" s="67">
        <f t="shared" ref="N11" si="0">D11*J11</f>
        <v>0</v>
      </c>
    </row>
    <row r="12" spans="1:14" ht="19.5" thickBot="1" x14ac:dyDescent="0.35">
      <c r="M12" s="77" t="s">
        <v>3</v>
      </c>
      <c r="N12" s="79">
        <f>SUM(N10:N11)</f>
        <v>0</v>
      </c>
    </row>
    <row r="13" spans="1:14" ht="33" customHeight="1" thickBot="1" x14ac:dyDescent="0.3">
      <c r="C13" s="80" t="s">
        <v>47</v>
      </c>
      <c r="D13" s="81"/>
      <c r="N13" s="78"/>
    </row>
    <row r="14" spans="1:14" ht="15.75" thickBot="1" x14ac:dyDescent="0.3">
      <c r="H14" s="94" t="s">
        <v>48</v>
      </c>
      <c r="I14" s="95"/>
      <c r="J14" s="82"/>
      <c r="K14" s="83"/>
    </row>
    <row r="15" spans="1:14" ht="57.75" customHeight="1" thickBot="1" x14ac:dyDescent="0.3">
      <c r="H15" s="96"/>
      <c r="I15" s="97"/>
      <c r="J15" s="97"/>
      <c r="K15" s="98"/>
    </row>
  </sheetData>
  <autoFilter ref="A9:F11"/>
  <mergeCells count="5">
    <mergeCell ref="H14:I14"/>
    <mergeCell ref="H15:K15"/>
    <mergeCell ref="H8:J8"/>
    <mergeCell ref="K8:M8"/>
    <mergeCell ref="A10:A11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6"/>
  <sheetViews>
    <sheetView zoomScale="110" zoomScaleNormal="110" workbookViewId="0">
      <pane ySplit="9" topLeftCell="A10" activePane="bottomLeft" state="frozen"/>
      <selection pane="bottomLeft" activeCell="D10" sqref="D10:D12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3" t="s">
        <v>4</v>
      </c>
      <c r="B10" s="9">
        <v>1</v>
      </c>
      <c r="C10" s="30" t="s">
        <v>8</v>
      </c>
      <c r="D10" s="109">
        <v>79000</v>
      </c>
      <c r="E10" s="50" t="s">
        <v>35</v>
      </c>
      <c r="F10" s="31"/>
      <c r="G10" s="47"/>
      <c r="H10" s="59"/>
      <c r="I10" s="60"/>
      <c r="J10" s="62"/>
      <c r="K10" s="59"/>
      <c r="L10" s="60"/>
      <c r="M10" s="62"/>
      <c r="N10" s="68">
        <f t="shared" ref="N10:N12" si="0">D10*J10</f>
        <v>0</v>
      </c>
    </row>
    <row r="11" spans="1:14" x14ac:dyDescent="0.25">
      <c r="A11" s="103"/>
      <c r="B11" s="6">
        <v>2</v>
      </c>
      <c r="C11" s="27" t="s">
        <v>9</v>
      </c>
      <c r="D11" s="109">
        <v>224000</v>
      </c>
      <c r="E11" s="52" t="s">
        <v>35</v>
      </c>
      <c r="F11" s="7"/>
      <c r="G11" s="48"/>
      <c r="H11" s="69"/>
      <c r="I11" s="70"/>
      <c r="J11" s="71"/>
      <c r="K11" s="69"/>
      <c r="L11" s="70"/>
      <c r="M11" s="71"/>
      <c r="N11" s="72">
        <f t="shared" si="0"/>
        <v>0</v>
      </c>
    </row>
    <row r="12" spans="1:14" ht="18.75" customHeight="1" thickBot="1" x14ac:dyDescent="0.3">
      <c r="A12" s="104"/>
      <c r="B12" s="42">
        <v>3</v>
      </c>
      <c r="C12" s="35" t="s">
        <v>10</v>
      </c>
      <c r="D12" s="108">
        <v>42000</v>
      </c>
      <c r="E12" s="51" t="s">
        <v>35</v>
      </c>
      <c r="F12" s="34"/>
      <c r="G12" s="46"/>
      <c r="H12" s="64"/>
      <c r="I12" s="65"/>
      <c r="J12" s="66"/>
      <c r="K12" s="64"/>
      <c r="L12" s="65"/>
      <c r="M12" s="66"/>
      <c r="N12" s="67">
        <f t="shared" si="0"/>
        <v>0</v>
      </c>
    </row>
    <row r="13" spans="1:14" ht="19.5" thickBot="1" x14ac:dyDescent="0.35">
      <c r="M13" s="77" t="s">
        <v>3</v>
      </c>
      <c r="N13" s="79">
        <f>SUM(N10:N12)</f>
        <v>0</v>
      </c>
    </row>
    <row r="14" spans="1:14" ht="33" customHeight="1" thickBot="1" x14ac:dyDescent="0.3">
      <c r="C14" s="80" t="s">
        <v>47</v>
      </c>
      <c r="D14" s="81"/>
      <c r="N14" s="78"/>
    </row>
    <row r="15" spans="1:14" s="1" customFormat="1" ht="15.75" thickBot="1" x14ac:dyDescent="0.3">
      <c r="A15"/>
      <c r="B15"/>
      <c r="C15"/>
      <c r="D15" s="5"/>
      <c r="E15" s="2"/>
      <c r="F15" s="3"/>
      <c r="G15"/>
      <c r="H15" s="94" t="s">
        <v>48</v>
      </c>
      <c r="I15" s="95"/>
      <c r="J15" s="82"/>
      <c r="K15" s="83"/>
    </row>
    <row r="16" spans="1:14" s="1" customFormat="1" ht="57.75" customHeight="1" thickBot="1" x14ac:dyDescent="0.3">
      <c r="A16"/>
      <c r="B16"/>
      <c r="C16"/>
      <c r="D16" s="5"/>
      <c r="E16" s="2"/>
      <c r="F16" s="3"/>
      <c r="G16"/>
      <c r="H16" s="96"/>
      <c r="I16" s="97"/>
      <c r="J16" s="97"/>
      <c r="K16" s="98"/>
    </row>
  </sheetData>
  <autoFilter ref="A9:F12"/>
  <mergeCells count="5">
    <mergeCell ref="H15:I15"/>
    <mergeCell ref="H16:K16"/>
    <mergeCell ref="H8:J8"/>
    <mergeCell ref="K8:M8"/>
    <mergeCell ref="A10:A12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zoomScale="110" zoomScaleNormal="110" workbookViewId="0">
      <pane ySplit="9" topLeftCell="A10" activePane="bottomLeft" state="frozen"/>
      <selection pane="bottomLeft" activeCell="D10" sqref="D10:D11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3" t="s">
        <v>31</v>
      </c>
      <c r="B10" s="9">
        <v>1</v>
      </c>
      <c r="C10" s="30" t="s">
        <v>12</v>
      </c>
      <c r="D10" s="109">
        <v>1200</v>
      </c>
      <c r="E10" s="53" t="s">
        <v>36</v>
      </c>
      <c r="F10" s="31"/>
      <c r="G10" s="47"/>
      <c r="H10" s="59"/>
      <c r="I10" s="60"/>
      <c r="J10" s="62"/>
      <c r="K10" s="59"/>
      <c r="L10" s="60"/>
      <c r="M10" s="62"/>
      <c r="N10" s="68">
        <f t="shared" ref="N10:N11" si="0">D10*J10</f>
        <v>0</v>
      </c>
    </row>
    <row r="11" spans="1:14" ht="15.75" thickBot="1" x14ac:dyDescent="0.3">
      <c r="A11" s="104"/>
      <c r="B11" s="42">
        <v>2</v>
      </c>
      <c r="C11" s="36" t="s">
        <v>57</v>
      </c>
      <c r="D11" s="110">
        <v>150</v>
      </c>
      <c r="E11" s="54" t="s">
        <v>36</v>
      </c>
      <c r="F11" s="34"/>
      <c r="G11" s="46"/>
      <c r="H11" s="64"/>
      <c r="I11" s="65"/>
      <c r="J11" s="66"/>
      <c r="K11" s="64"/>
      <c r="L11" s="65"/>
      <c r="M11" s="66"/>
      <c r="N11" s="67">
        <f t="shared" si="0"/>
        <v>0</v>
      </c>
    </row>
    <row r="12" spans="1:14" ht="19.5" thickBot="1" x14ac:dyDescent="0.35">
      <c r="M12" s="77" t="s">
        <v>3</v>
      </c>
      <c r="N12" s="79">
        <f>SUM(N10:N11)</f>
        <v>0</v>
      </c>
    </row>
    <row r="13" spans="1:14" ht="33" customHeight="1" thickBot="1" x14ac:dyDescent="0.3">
      <c r="C13" s="80" t="s">
        <v>47</v>
      </c>
      <c r="D13" s="81"/>
      <c r="N13" s="78"/>
    </row>
    <row r="14" spans="1:14" s="1" customFormat="1" ht="15.75" thickBot="1" x14ac:dyDescent="0.3">
      <c r="A14"/>
      <c r="B14"/>
      <c r="C14"/>
      <c r="D14" s="5"/>
      <c r="E14" s="2"/>
      <c r="F14" s="3"/>
      <c r="G14"/>
      <c r="H14" s="94" t="s">
        <v>48</v>
      </c>
      <c r="I14" s="95"/>
      <c r="J14" s="82"/>
      <c r="K14" s="83"/>
    </row>
    <row r="15" spans="1:14" s="1" customFormat="1" ht="57.75" customHeight="1" thickBot="1" x14ac:dyDescent="0.3">
      <c r="A15"/>
      <c r="B15"/>
      <c r="C15"/>
      <c r="D15" s="5"/>
      <c r="E15" s="2"/>
      <c r="F15" s="3"/>
      <c r="G15"/>
      <c r="H15" s="96"/>
      <c r="I15" s="97"/>
      <c r="J15" s="97"/>
      <c r="K15" s="98"/>
    </row>
  </sheetData>
  <autoFilter ref="A9:F11"/>
  <mergeCells count="5">
    <mergeCell ref="H14:I14"/>
    <mergeCell ref="H15:K15"/>
    <mergeCell ref="H8:J8"/>
    <mergeCell ref="K8:M8"/>
    <mergeCell ref="A10:A11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8"/>
  <sheetViews>
    <sheetView zoomScale="110" zoomScaleNormal="110" workbookViewId="0">
      <pane ySplit="9" topLeftCell="A10" activePane="bottomLeft" state="frozen"/>
      <selection pane="bottomLeft" activeCell="D10" sqref="D10:D14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3" t="s">
        <v>32</v>
      </c>
      <c r="B10" s="9">
        <v>1</v>
      </c>
      <c r="C10" s="30" t="s">
        <v>13</v>
      </c>
      <c r="D10" s="111">
        <v>9990000</v>
      </c>
      <c r="E10" s="53" t="s">
        <v>37</v>
      </c>
      <c r="F10" s="31"/>
      <c r="G10" s="47"/>
      <c r="H10" s="59"/>
      <c r="I10" s="60"/>
      <c r="J10" s="62"/>
      <c r="K10" s="59"/>
      <c r="L10" s="60"/>
      <c r="M10" s="62"/>
      <c r="N10" s="68">
        <f t="shared" ref="N10:N14" si="0">D10*J10</f>
        <v>0</v>
      </c>
    </row>
    <row r="11" spans="1:14" x14ac:dyDescent="0.25">
      <c r="A11" s="103"/>
      <c r="B11" s="6">
        <v>2</v>
      </c>
      <c r="C11" s="27" t="s">
        <v>14</v>
      </c>
      <c r="D11" s="112">
        <v>1500000</v>
      </c>
      <c r="E11" s="55" t="s">
        <v>37</v>
      </c>
      <c r="F11" s="7"/>
      <c r="G11" s="48"/>
      <c r="H11" s="69"/>
      <c r="I11" s="70"/>
      <c r="J11" s="71"/>
      <c r="K11" s="69"/>
      <c r="L11" s="70"/>
      <c r="M11" s="71"/>
      <c r="N11" s="72">
        <f t="shared" si="0"/>
        <v>0</v>
      </c>
    </row>
    <row r="12" spans="1:14" x14ac:dyDescent="0.25">
      <c r="A12" s="103"/>
      <c r="B12" s="6">
        <v>3</v>
      </c>
      <c r="C12" s="27" t="s">
        <v>15</v>
      </c>
      <c r="D12" s="112">
        <v>4556000</v>
      </c>
      <c r="E12" s="55" t="s">
        <v>37</v>
      </c>
      <c r="F12" s="7"/>
      <c r="G12" s="48"/>
      <c r="H12" s="69"/>
      <c r="I12" s="70"/>
      <c r="J12" s="71"/>
      <c r="K12" s="69"/>
      <c r="L12" s="70"/>
      <c r="M12" s="71"/>
      <c r="N12" s="72">
        <f t="shared" si="0"/>
        <v>0</v>
      </c>
    </row>
    <row r="13" spans="1:14" x14ac:dyDescent="0.25">
      <c r="A13" s="103"/>
      <c r="B13" s="6">
        <v>4</v>
      </c>
      <c r="C13" s="27" t="s">
        <v>16</v>
      </c>
      <c r="D13" s="111">
        <v>65000</v>
      </c>
      <c r="E13" s="55" t="s">
        <v>37</v>
      </c>
      <c r="F13" s="7"/>
      <c r="G13" s="48"/>
      <c r="H13" s="69"/>
      <c r="I13" s="70"/>
      <c r="J13" s="71"/>
      <c r="K13" s="69"/>
      <c r="L13" s="70"/>
      <c r="M13" s="71"/>
      <c r="N13" s="72">
        <f t="shared" si="0"/>
        <v>0</v>
      </c>
    </row>
    <row r="14" spans="1:14" ht="15.75" thickBot="1" x14ac:dyDescent="0.3">
      <c r="A14" s="104"/>
      <c r="B14" s="42">
        <v>5</v>
      </c>
      <c r="C14" s="36" t="s">
        <v>17</v>
      </c>
      <c r="D14" s="108">
        <v>396000</v>
      </c>
      <c r="E14" s="54" t="s">
        <v>37</v>
      </c>
      <c r="F14" s="34"/>
      <c r="G14" s="46"/>
      <c r="H14" s="64"/>
      <c r="I14" s="65"/>
      <c r="J14" s="66"/>
      <c r="K14" s="64"/>
      <c r="L14" s="65"/>
      <c r="M14" s="66"/>
      <c r="N14" s="67">
        <f t="shared" si="0"/>
        <v>0</v>
      </c>
    </row>
    <row r="15" spans="1:14" ht="19.5" thickBot="1" x14ac:dyDescent="0.35">
      <c r="M15" s="77" t="s">
        <v>3</v>
      </c>
      <c r="N15" s="79">
        <f>SUM(N10:N14)</f>
        <v>0</v>
      </c>
    </row>
    <row r="16" spans="1:14" ht="33" customHeight="1" thickBot="1" x14ac:dyDescent="0.3">
      <c r="C16" s="80" t="s">
        <v>47</v>
      </c>
      <c r="D16" s="81"/>
      <c r="N16" s="78"/>
    </row>
    <row r="17" spans="1:11" s="1" customFormat="1" ht="15.75" thickBot="1" x14ac:dyDescent="0.3">
      <c r="A17"/>
      <c r="B17"/>
      <c r="C17"/>
      <c r="D17" s="5"/>
      <c r="E17" s="2"/>
      <c r="F17" s="3"/>
      <c r="G17"/>
      <c r="H17" s="94" t="s">
        <v>48</v>
      </c>
      <c r="I17" s="95"/>
      <c r="J17" s="82"/>
      <c r="K17" s="83"/>
    </row>
    <row r="18" spans="1:11" s="1" customFormat="1" ht="57.75" customHeight="1" thickBot="1" x14ac:dyDescent="0.3">
      <c r="A18"/>
      <c r="B18"/>
      <c r="C18"/>
      <c r="D18" s="5"/>
      <c r="E18" s="2"/>
      <c r="F18" s="3"/>
      <c r="G18"/>
      <c r="H18" s="96"/>
      <c r="I18" s="97"/>
      <c r="J18" s="97"/>
      <c r="K18" s="98"/>
    </row>
  </sheetData>
  <autoFilter ref="A9:F14"/>
  <mergeCells count="5">
    <mergeCell ref="H17:I17"/>
    <mergeCell ref="H18:K18"/>
    <mergeCell ref="H8:J8"/>
    <mergeCell ref="K8:M8"/>
    <mergeCell ref="A10:A14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N18"/>
  <sheetViews>
    <sheetView zoomScale="110" zoomScaleNormal="110" workbookViewId="0">
      <pane ySplit="9" topLeftCell="A10" activePane="bottomLeft" state="frozen"/>
      <selection pane="bottomLeft" activeCell="C14" sqref="C14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69.42578125" bestFit="1" customWidth="1"/>
    <col min="4" max="4" width="13" style="5" customWidth="1"/>
    <col min="5" max="5" width="22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3" t="s">
        <v>18</v>
      </c>
      <c r="B10" s="9">
        <v>1</v>
      </c>
      <c r="C10" s="30" t="s">
        <v>51</v>
      </c>
      <c r="D10" s="109">
        <v>960000</v>
      </c>
      <c r="E10" s="56" t="s">
        <v>50</v>
      </c>
      <c r="F10" s="31"/>
      <c r="G10" s="47"/>
      <c r="H10" s="59"/>
      <c r="I10" s="60"/>
      <c r="J10" s="62"/>
      <c r="K10" s="59"/>
      <c r="L10" s="60"/>
      <c r="M10" s="62"/>
      <c r="N10" s="68">
        <f t="shared" ref="N10:N14" si="0">D10*J10</f>
        <v>0</v>
      </c>
    </row>
    <row r="11" spans="1:14" x14ac:dyDescent="0.25">
      <c r="A11" s="103"/>
      <c r="B11" s="6">
        <v>2</v>
      </c>
      <c r="C11" s="27" t="s">
        <v>51</v>
      </c>
      <c r="D11" s="111">
        <v>60000</v>
      </c>
      <c r="E11" s="55" t="s">
        <v>50</v>
      </c>
      <c r="F11" s="7"/>
      <c r="G11" s="48"/>
      <c r="H11" s="69"/>
      <c r="I11" s="70"/>
      <c r="J11" s="71"/>
      <c r="K11" s="69"/>
      <c r="L11" s="70"/>
      <c r="M11" s="71"/>
      <c r="N11" s="72">
        <f t="shared" si="0"/>
        <v>0</v>
      </c>
    </row>
    <row r="12" spans="1:14" x14ac:dyDescent="0.25">
      <c r="A12" s="103"/>
      <c r="B12" s="84">
        <v>3</v>
      </c>
      <c r="C12" s="27" t="s">
        <v>52</v>
      </c>
      <c r="D12" s="113">
        <v>48</v>
      </c>
      <c r="E12" s="86" t="s">
        <v>49</v>
      </c>
      <c r="F12" s="87"/>
      <c r="G12" s="88"/>
      <c r="H12" s="89"/>
      <c r="I12" s="90"/>
      <c r="J12" s="91"/>
      <c r="K12" s="89"/>
      <c r="L12" s="90"/>
      <c r="M12" s="91"/>
      <c r="N12" s="92"/>
    </row>
    <row r="13" spans="1:14" x14ac:dyDescent="0.25">
      <c r="A13" s="103"/>
      <c r="B13" s="84">
        <v>4</v>
      </c>
      <c r="C13" s="85" t="s">
        <v>54</v>
      </c>
      <c r="D13" s="112">
        <v>67500</v>
      </c>
      <c r="E13" s="86" t="s">
        <v>50</v>
      </c>
      <c r="F13" s="87"/>
      <c r="G13" s="88"/>
      <c r="H13" s="89"/>
      <c r="I13" s="90"/>
      <c r="J13" s="91"/>
      <c r="K13" s="89"/>
      <c r="L13" s="90"/>
      <c r="M13" s="91"/>
      <c r="N13" s="92"/>
    </row>
    <row r="14" spans="1:14" ht="15.75" thickBot="1" x14ac:dyDescent="0.3">
      <c r="A14" s="104"/>
      <c r="B14" s="42">
        <v>5</v>
      </c>
      <c r="C14" s="36" t="s">
        <v>53</v>
      </c>
      <c r="D14" s="108">
        <v>200</v>
      </c>
      <c r="E14" s="54" t="s">
        <v>49</v>
      </c>
      <c r="F14" s="34"/>
      <c r="G14" s="46"/>
      <c r="H14" s="64"/>
      <c r="I14" s="65"/>
      <c r="J14" s="66"/>
      <c r="K14" s="64"/>
      <c r="L14" s="65"/>
      <c r="M14" s="66"/>
      <c r="N14" s="67">
        <f t="shared" si="0"/>
        <v>0</v>
      </c>
    </row>
    <row r="15" spans="1:14" ht="19.5" thickBot="1" x14ac:dyDescent="0.35">
      <c r="M15" s="77" t="s">
        <v>3</v>
      </c>
      <c r="N15" s="79">
        <f>SUM(N10:N14)</f>
        <v>0</v>
      </c>
    </row>
    <row r="16" spans="1:14" ht="33" customHeight="1" thickBot="1" x14ac:dyDescent="0.3">
      <c r="C16" s="80" t="s">
        <v>47</v>
      </c>
      <c r="D16" s="81"/>
      <c r="N16" s="78"/>
    </row>
    <row r="17" spans="1:11" s="1" customFormat="1" ht="15.75" thickBot="1" x14ac:dyDescent="0.3">
      <c r="A17"/>
      <c r="B17"/>
      <c r="C17"/>
      <c r="D17" s="5"/>
      <c r="E17" s="2"/>
      <c r="F17" s="3"/>
      <c r="G17"/>
      <c r="H17" s="94" t="s">
        <v>48</v>
      </c>
      <c r="I17" s="95"/>
      <c r="J17" s="82"/>
      <c r="K17" s="83"/>
    </row>
    <row r="18" spans="1:11" s="1" customFormat="1" ht="57.75" customHeight="1" thickBot="1" x14ac:dyDescent="0.3">
      <c r="A18"/>
      <c r="B18"/>
      <c r="C18"/>
      <c r="D18" s="5"/>
      <c r="E18" s="2"/>
      <c r="F18" s="3"/>
      <c r="G18"/>
      <c r="H18" s="96"/>
      <c r="I18" s="97"/>
      <c r="J18" s="97"/>
      <c r="K18" s="98"/>
    </row>
  </sheetData>
  <autoFilter ref="A9:F14"/>
  <mergeCells count="5">
    <mergeCell ref="A10:A14"/>
    <mergeCell ref="H17:I17"/>
    <mergeCell ref="H18:K18"/>
    <mergeCell ref="H8:J8"/>
    <mergeCell ref="K8:M8"/>
  </mergeCells>
  <pageMargins left="0.25" right="0.25" top="0.75" bottom="0.75" header="0.3" footer="0.3"/>
  <pageSetup paperSize="8" scale="57" fitToHeight="0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4"/>
  <sheetViews>
    <sheetView zoomScale="110" zoomScaleNormal="110" workbookViewId="0">
      <pane ySplit="9" topLeftCell="A10" activePane="bottomLeft" state="frozen"/>
      <selection pane="bottomLeft" activeCell="D10" sqref="D10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s="8" customFormat="1" ht="15.75" thickBot="1" x14ac:dyDescent="0.3">
      <c r="A10" s="43" t="s">
        <v>7</v>
      </c>
      <c r="B10" s="38">
        <v>1</v>
      </c>
      <c r="C10" s="39" t="s">
        <v>19</v>
      </c>
      <c r="D10" s="114">
        <v>340000</v>
      </c>
      <c r="E10" s="57" t="s">
        <v>37</v>
      </c>
      <c r="F10" s="40"/>
      <c r="G10" s="49"/>
      <c r="H10" s="73"/>
      <c r="I10" s="74"/>
      <c r="J10" s="75"/>
      <c r="K10" s="73"/>
      <c r="L10" s="74"/>
      <c r="M10" s="75"/>
      <c r="N10" s="76">
        <f t="shared" ref="N10" si="0">D10*J10</f>
        <v>0</v>
      </c>
    </row>
    <row r="11" spans="1:14" ht="19.5" thickBot="1" x14ac:dyDescent="0.35">
      <c r="M11" s="77" t="s">
        <v>3</v>
      </c>
      <c r="N11" s="79">
        <f>SUM(N10:N10)</f>
        <v>0</v>
      </c>
    </row>
    <row r="12" spans="1:14" ht="33" customHeight="1" thickBot="1" x14ac:dyDescent="0.3">
      <c r="C12" s="80" t="s">
        <v>47</v>
      </c>
      <c r="D12" s="81"/>
      <c r="N12" s="78"/>
    </row>
    <row r="13" spans="1:14" s="1" customFormat="1" ht="15.75" thickBot="1" x14ac:dyDescent="0.3">
      <c r="A13"/>
      <c r="B13"/>
      <c r="C13"/>
      <c r="D13" s="5"/>
      <c r="E13" s="2"/>
      <c r="F13" s="3"/>
      <c r="G13"/>
      <c r="H13" s="94" t="s">
        <v>48</v>
      </c>
      <c r="I13" s="95"/>
      <c r="J13" s="82"/>
      <c r="K13" s="83"/>
    </row>
    <row r="14" spans="1:14" s="1" customFormat="1" ht="57.75" customHeight="1" thickBot="1" x14ac:dyDescent="0.3">
      <c r="A14"/>
      <c r="B14"/>
      <c r="C14"/>
      <c r="D14" s="5"/>
      <c r="E14" s="2"/>
      <c r="F14" s="3"/>
      <c r="G14"/>
      <c r="H14" s="96"/>
      <c r="I14" s="97"/>
      <c r="J14" s="97"/>
      <c r="K14" s="98"/>
    </row>
  </sheetData>
  <autoFilter ref="A9:F10"/>
  <mergeCells count="4">
    <mergeCell ref="H13:I13"/>
    <mergeCell ref="H14:K14"/>
    <mergeCell ref="H8:J8"/>
    <mergeCell ref="K8:M8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7"/>
  <sheetViews>
    <sheetView zoomScale="110" zoomScaleNormal="110" workbookViewId="0">
      <pane ySplit="9" topLeftCell="A10" activePane="bottomLeft" state="frozen"/>
      <selection pane="bottomLeft" activeCell="D10" sqref="D10:D13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3" t="s">
        <v>20</v>
      </c>
      <c r="B10" s="9">
        <v>1</v>
      </c>
      <c r="C10" s="30" t="s">
        <v>21</v>
      </c>
      <c r="D10" s="111">
        <v>290</v>
      </c>
      <c r="E10" s="53" t="s">
        <v>36</v>
      </c>
      <c r="F10" s="31"/>
      <c r="G10" s="47"/>
      <c r="H10" s="59"/>
      <c r="I10" s="60"/>
      <c r="J10" s="62"/>
      <c r="K10" s="59"/>
      <c r="L10" s="60"/>
      <c r="M10" s="62"/>
      <c r="N10" s="68">
        <f t="shared" ref="N10:N13" si="0">D10*J10</f>
        <v>0</v>
      </c>
    </row>
    <row r="11" spans="1:14" x14ac:dyDescent="0.25">
      <c r="A11" s="103"/>
      <c r="B11" s="6">
        <v>2</v>
      </c>
      <c r="C11" s="27" t="s">
        <v>22</v>
      </c>
      <c r="D11" s="113">
        <v>2270</v>
      </c>
      <c r="E11" s="55" t="s">
        <v>36</v>
      </c>
      <c r="F11" s="7"/>
      <c r="G11" s="48"/>
      <c r="H11" s="69"/>
      <c r="I11" s="70"/>
      <c r="J11" s="71"/>
      <c r="K11" s="69"/>
      <c r="L11" s="70"/>
      <c r="M11" s="71"/>
      <c r="N11" s="72">
        <f t="shared" si="0"/>
        <v>0</v>
      </c>
    </row>
    <row r="12" spans="1:14" x14ac:dyDescent="0.25">
      <c r="A12" s="103"/>
      <c r="B12" s="84">
        <v>3</v>
      </c>
      <c r="C12" s="85" t="s">
        <v>55</v>
      </c>
      <c r="D12" s="113">
        <v>50</v>
      </c>
      <c r="E12" s="55" t="s">
        <v>36</v>
      </c>
      <c r="F12" s="87"/>
      <c r="G12" s="88"/>
      <c r="H12" s="89"/>
      <c r="I12" s="90"/>
      <c r="J12" s="91"/>
      <c r="K12" s="89"/>
      <c r="L12" s="90"/>
      <c r="M12" s="91"/>
      <c r="N12" s="92"/>
    </row>
    <row r="13" spans="1:14" ht="15.75" thickBot="1" x14ac:dyDescent="0.3">
      <c r="A13" s="104"/>
      <c r="B13" s="42">
        <v>4</v>
      </c>
      <c r="C13" s="36" t="s">
        <v>23</v>
      </c>
      <c r="D13" s="108">
        <v>208</v>
      </c>
      <c r="E13" s="54" t="s">
        <v>36</v>
      </c>
      <c r="F13" s="34"/>
      <c r="G13" s="46"/>
      <c r="H13" s="64"/>
      <c r="I13" s="65"/>
      <c r="J13" s="66"/>
      <c r="K13" s="64"/>
      <c r="L13" s="65"/>
      <c r="M13" s="66"/>
      <c r="N13" s="67">
        <f t="shared" si="0"/>
        <v>0</v>
      </c>
    </row>
    <row r="14" spans="1:14" ht="19.5" thickBot="1" x14ac:dyDescent="0.35">
      <c r="M14" s="77" t="s">
        <v>3</v>
      </c>
      <c r="N14" s="79">
        <f>SUM(N10:N13)</f>
        <v>0</v>
      </c>
    </row>
    <row r="15" spans="1:14" ht="33" customHeight="1" thickBot="1" x14ac:dyDescent="0.3">
      <c r="C15" s="80" t="s">
        <v>47</v>
      </c>
      <c r="D15" s="81"/>
      <c r="N15" s="78"/>
    </row>
    <row r="16" spans="1:14" s="1" customFormat="1" ht="15.75" thickBot="1" x14ac:dyDescent="0.3">
      <c r="A16"/>
      <c r="B16"/>
      <c r="C16"/>
      <c r="D16" s="5"/>
      <c r="E16" s="2"/>
      <c r="F16" s="3"/>
      <c r="G16"/>
      <c r="H16" s="94" t="s">
        <v>48</v>
      </c>
      <c r="I16" s="95"/>
      <c r="J16" s="82"/>
      <c r="K16" s="83"/>
    </row>
    <row r="17" spans="1:11" s="1" customFormat="1" ht="57.75" customHeight="1" thickBot="1" x14ac:dyDescent="0.3">
      <c r="A17"/>
      <c r="B17"/>
      <c r="C17"/>
      <c r="D17" s="5"/>
      <c r="E17" s="2"/>
      <c r="F17" s="3"/>
      <c r="G17"/>
      <c r="H17" s="96"/>
      <c r="I17" s="97"/>
      <c r="J17" s="97"/>
      <c r="K17" s="98"/>
    </row>
  </sheetData>
  <autoFilter ref="A9:F13"/>
  <mergeCells count="5">
    <mergeCell ref="A10:A13"/>
    <mergeCell ref="H16:I16"/>
    <mergeCell ref="H17:K17"/>
    <mergeCell ref="H8:J8"/>
    <mergeCell ref="K8:M8"/>
  </mergeCells>
  <pageMargins left="0.25" right="0.25" top="0.75" bottom="0.75" header="0.3" footer="0.3"/>
  <pageSetup paperSize="8" scale="57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5"/>
  <sheetViews>
    <sheetView zoomScale="110" zoomScaleNormal="110" workbookViewId="0">
      <pane ySplit="9" topLeftCell="A10" activePane="bottomLeft" state="frozen"/>
      <selection pane="bottomLeft" activeCell="B11" sqref="B11"/>
    </sheetView>
  </sheetViews>
  <sheetFormatPr baseColWidth="10" defaultRowHeight="15" x14ac:dyDescent="0.25"/>
  <cols>
    <col min="1" max="1" width="8.28515625" bestFit="1" customWidth="1"/>
    <col min="2" max="2" width="10.140625" customWidth="1"/>
    <col min="3" max="3" width="59.7109375" customWidth="1"/>
    <col min="4" max="4" width="13" style="5" customWidth="1"/>
    <col min="5" max="5" width="9.7109375" style="2" customWidth="1"/>
    <col min="6" max="6" width="33.7109375" style="3" customWidth="1"/>
    <col min="7" max="7" width="22.7109375" customWidth="1"/>
    <col min="8" max="13" width="11.42578125" style="1"/>
    <col min="14" max="14" width="15" style="1" customWidth="1"/>
  </cols>
  <sheetData>
    <row r="2" spans="1:14" ht="20.25" x14ac:dyDescent="0.3">
      <c r="C2" s="15" t="s">
        <v>29</v>
      </c>
      <c r="D2"/>
      <c r="E2" s="15"/>
      <c r="F2" s="15"/>
    </row>
    <row r="3" spans="1:14" x14ac:dyDescent="0.25">
      <c r="D3"/>
      <c r="E3"/>
      <c r="F3"/>
    </row>
    <row r="4" spans="1:14" ht="20.25" x14ac:dyDescent="0.3">
      <c r="D4"/>
      <c r="E4" s="10" t="s">
        <v>25</v>
      </c>
      <c r="F4"/>
    </row>
    <row r="5" spans="1:14" ht="15.75" x14ac:dyDescent="0.25">
      <c r="B5" s="11" t="s">
        <v>26</v>
      </c>
      <c r="C5" s="14"/>
      <c r="D5"/>
      <c r="E5" s="14"/>
      <c r="F5" s="16"/>
    </row>
    <row r="6" spans="1:14" ht="15.75" x14ac:dyDescent="0.25">
      <c r="B6" t="s">
        <v>27</v>
      </c>
      <c r="C6" s="12"/>
      <c r="D6"/>
      <c r="E6" s="12"/>
      <c r="F6" s="12"/>
    </row>
    <row r="7" spans="1:14" ht="15.75" thickBot="1" x14ac:dyDescent="0.3">
      <c r="B7" s="13" t="s">
        <v>28</v>
      </c>
      <c r="C7" s="14"/>
      <c r="D7"/>
      <c r="E7" s="14"/>
      <c r="F7"/>
    </row>
    <row r="8" spans="1:14" ht="15.75" thickBot="1" x14ac:dyDescent="0.3">
      <c r="G8" s="25"/>
      <c r="H8" s="99" t="s">
        <v>45</v>
      </c>
      <c r="I8" s="100"/>
      <c r="J8" s="101"/>
      <c r="K8" s="102" t="s">
        <v>46</v>
      </c>
      <c r="L8" s="102"/>
      <c r="M8" s="102"/>
      <c r="N8" s="17"/>
    </row>
    <row r="9" spans="1:14" s="4" customFormat="1" ht="106.5" thickTop="1" thickBot="1" x14ac:dyDescent="0.3">
      <c r="A9" s="18" t="s">
        <v>0</v>
      </c>
      <c r="B9" s="18" t="s">
        <v>1</v>
      </c>
      <c r="C9" s="18" t="s">
        <v>2</v>
      </c>
      <c r="D9" s="19" t="s">
        <v>33</v>
      </c>
      <c r="E9" s="21" t="s">
        <v>34</v>
      </c>
      <c r="F9" s="20" t="s">
        <v>39</v>
      </c>
      <c r="G9" s="58" t="s">
        <v>38</v>
      </c>
      <c r="H9" s="22" t="s">
        <v>40</v>
      </c>
      <c r="I9" s="23" t="s">
        <v>42</v>
      </c>
      <c r="J9" s="24" t="s">
        <v>43</v>
      </c>
      <c r="K9" s="22" t="s">
        <v>41</v>
      </c>
      <c r="L9" s="23" t="s">
        <v>42</v>
      </c>
      <c r="M9" s="24" t="s">
        <v>43</v>
      </c>
      <c r="N9" s="44" t="s">
        <v>44</v>
      </c>
    </row>
    <row r="10" spans="1:14" x14ac:dyDescent="0.25">
      <c r="A10" s="105" t="s">
        <v>11</v>
      </c>
      <c r="B10" s="9">
        <v>1</v>
      </c>
      <c r="C10" s="37" t="s">
        <v>24</v>
      </c>
      <c r="D10" s="28">
        <v>560</v>
      </c>
      <c r="E10" s="53" t="s">
        <v>36</v>
      </c>
      <c r="F10" s="31"/>
      <c r="G10" s="47"/>
      <c r="H10" s="59"/>
      <c r="I10" s="60"/>
      <c r="J10" s="62"/>
      <c r="K10" s="59"/>
      <c r="L10" s="60"/>
      <c r="M10" s="62"/>
      <c r="N10" s="63">
        <f t="shared" ref="N10:N11" si="0">D10*J10</f>
        <v>0</v>
      </c>
    </row>
    <row r="11" spans="1:14" ht="15.75" thickBot="1" x14ac:dyDescent="0.3">
      <c r="A11" s="106"/>
      <c r="B11" s="42">
        <v>2</v>
      </c>
      <c r="C11" s="41" t="s">
        <v>56</v>
      </c>
      <c r="D11" s="29">
        <v>20</v>
      </c>
      <c r="E11" s="54" t="s">
        <v>36</v>
      </c>
      <c r="F11" s="34"/>
      <c r="G11" s="46"/>
      <c r="H11" s="64"/>
      <c r="I11" s="65"/>
      <c r="J11" s="66"/>
      <c r="K11" s="64"/>
      <c r="L11" s="65"/>
      <c r="M11" s="66"/>
      <c r="N11" s="67">
        <f t="shared" si="0"/>
        <v>0</v>
      </c>
    </row>
    <row r="12" spans="1:14" ht="19.5" thickBot="1" x14ac:dyDescent="0.35">
      <c r="M12" s="77" t="s">
        <v>3</v>
      </c>
      <c r="N12" s="79">
        <f>SUM(N10:N11)</f>
        <v>0</v>
      </c>
    </row>
    <row r="13" spans="1:14" ht="33" customHeight="1" thickBot="1" x14ac:dyDescent="0.3">
      <c r="C13" s="80" t="s">
        <v>47</v>
      </c>
      <c r="D13" s="81"/>
      <c r="N13" s="78"/>
    </row>
    <row r="14" spans="1:14" s="1" customFormat="1" ht="15.75" thickBot="1" x14ac:dyDescent="0.3">
      <c r="A14"/>
      <c r="B14"/>
      <c r="C14"/>
      <c r="D14" s="5"/>
      <c r="E14" s="2"/>
      <c r="F14" s="3"/>
      <c r="G14"/>
      <c r="H14" s="94" t="s">
        <v>48</v>
      </c>
      <c r="I14" s="95"/>
      <c r="J14" s="82"/>
      <c r="K14" s="83"/>
    </row>
    <row r="15" spans="1:14" s="1" customFormat="1" ht="57.75" customHeight="1" thickBot="1" x14ac:dyDescent="0.3">
      <c r="A15"/>
      <c r="B15"/>
      <c r="C15"/>
      <c r="D15" s="5"/>
      <c r="E15" s="2"/>
      <c r="F15" s="3"/>
      <c r="G15"/>
      <c r="H15" s="96"/>
      <c r="I15" s="97"/>
      <c r="J15" s="97"/>
      <c r="K15" s="98"/>
    </row>
  </sheetData>
  <autoFilter ref="A9:F11"/>
  <mergeCells count="5">
    <mergeCell ref="A10:A11"/>
    <mergeCell ref="H14:I14"/>
    <mergeCell ref="H15:K15"/>
    <mergeCell ref="H8:J8"/>
    <mergeCell ref="K8:M8"/>
  </mergeCells>
  <pageMargins left="0.25" right="0.25" top="0.75" bottom="0.75" header="0.3" footer="0.3"/>
  <pageSetup paperSize="8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LOT 1</vt:lpstr>
      <vt:lpstr>LOT 2</vt:lpstr>
      <vt:lpstr>LOT 3</vt:lpstr>
      <vt:lpstr>LOT 4</vt:lpstr>
      <vt:lpstr>LOT 5</vt:lpstr>
      <vt:lpstr>LOT 6</vt:lpstr>
      <vt:lpstr>LOT 7 </vt:lpstr>
      <vt:lpstr>LOT 8</vt:lpstr>
    </vt:vector>
  </TitlesOfParts>
  <Company>CHU-Nantes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GOUGNARD Camille</dc:creator>
  <cp:lastModifiedBy>TRITSCH-GERBOU Titouan</cp:lastModifiedBy>
  <dcterms:created xsi:type="dcterms:W3CDTF">2025-01-27T08:55:24Z</dcterms:created>
  <dcterms:modified xsi:type="dcterms:W3CDTF">2025-03-06T17:20:18Z</dcterms:modified>
</cp:coreProperties>
</file>