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Hugo\25-10000XX Réalisation des prestations de logistique\02 - DCE\"/>
    </mc:Choice>
  </mc:AlternateContent>
  <xr:revisionPtr revIDLastSave="0" documentId="13_ncr:1_{CE07EECD-6E8A-443D-9687-2F0AEDD18D6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" sheetId="1" r:id="rId1"/>
    <sheet name="DQ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F6" i="2"/>
  <c r="F7" i="2"/>
  <c r="F8" i="2"/>
  <c r="F9" i="2"/>
  <c r="F10" i="2"/>
  <c r="F11" i="2"/>
  <c r="F12" i="2"/>
  <c r="F13" i="2"/>
  <c r="F14" i="2"/>
  <c r="E6" i="2"/>
  <c r="E7" i="2"/>
  <c r="E8" i="2"/>
  <c r="E9" i="2"/>
  <c r="E10" i="2"/>
  <c r="E11" i="2"/>
  <c r="E12" i="2"/>
  <c r="E13" i="2"/>
  <c r="E14" i="2"/>
  <c r="F5" i="2"/>
  <c r="E5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16" i="2"/>
  <c r="E52" i="2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F52" i="2" l="1"/>
  <c r="D5" i="1"/>
</calcChain>
</file>

<file path=xl/sharedStrings.xml><?xml version="1.0" encoding="utf-8"?>
<sst xmlns="http://schemas.openxmlformats.org/spreadsheetml/2006/main" count="296" uniqueCount="111">
  <si>
    <t>Réalisation de prestations de logistique pour l'Ifremer</t>
  </si>
  <si>
    <t>Bordereau des prix unitaires</t>
  </si>
  <si>
    <t xml:space="preserve">Référence </t>
  </si>
  <si>
    <t>Référence de la prestation</t>
  </si>
  <si>
    <t>Unité de commande</t>
  </si>
  <si>
    <t>Prix en € HT</t>
  </si>
  <si>
    <t>Prix en € TTC</t>
  </si>
  <si>
    <t>Vérifications des livraisons effectuées au magasin Centre de Bretagne</t>
  </si>
  <si>
    <t>Livraison, jusqu'aux divers services du centre des matériels et colis arrivés en magasin</t>
  </si>
  <si>
    <t xml:space="preserve">Forfait annuel </t>
  </si>
  <si>
    <t>Manutention</t>
  </si>
  <si>
    <t>Expéditions dites ordinaires</t>
  </si>
  <si>
    <t>Réception, distribution et expéditions des courriers</t>
  </si>
  <si>
    <t>Délivraison de matériel et inventaire annuel</t>
  </si>
  <si>
    <t>Immobilisation et réforme du matériel (300/an)</t>
  </si>
  <si>
    <t>Autres opérations</t>
  </si>
  <si>
    <t>TOTAL</t>
  </si>
  <si>
    <t>Détail quantitatif estimatif</t>
  </si>
  <si>
    <t>Quantité estimée sur 1 an</t>
  </si>
  <si>
    <t>Montant en € HT</t>
  </si>
  <si>
    <t>Montant en € TTC</t>
  </si>
  <si>
    <t>A</t>
  </si>
  <si>
    <t>Code 7000 - Intrégrateurs = Expédition et retour par Fedex, UPS, La Poste et autres "intégrateurs", y compris préparation des documents de douane</t>
  </si>
  <si>
    <t>Unité</t>
  </si>
  <si>
    <t>B1</t>
  </si>
  <si>
    <t>Code 7001 - Expédition par mode routier ou aérien à destination de l'Union européenne (hors douane)</t>
  </si>
  <si>
    <t>B2</t>
  </si>
  <si>
    <t>Code 7002 - Livraison par mode routier ou aérien en provenance de l'Union européenne</t>
  </si>
  <si>
    <t>C1</t>
  </si>
  <si>
    <t>Code 7003 - Expédition par avion de matériel scientifique (en rendu aéroport d'arrivée) Port payé (CPT) jusqu'à l'aéroport d'arrivée</t>
  </si>
  <si>
    <t>C2</t>
  </si>
  <si>
    <t>Code 7004 - Expédition par bateau de matériel scientifique (en rendu port d'arrivée) Port payé (CPT) jusqu'au port d'arrivée</t>
  </si>
  <si>
    <t>C3</t>
  </si>
  <si>
    <t>Code 7005 - Formalités d'agent (depuis aéroport ou port à rendu domicile)</t>
  </si>
  <si>
    <t>D1</t>
  </si>
  <si>
    <t>Code 7006 - Formalités d'agent pour exportation du matériel en maritime ou aérien depuis le fournisseur à rendu FOB port de départ ou aéroport français</t>
  </si>
  <si>
    <t>D2</t>
  </si>
  <si>
    <t>Code 7007 - Si l'agent n'a de solution ou est trop cher, négociation du fret par l'entreprise</t>
  </si>
  <si>
    <t>D3</t>
  </si>
  <si>
    <t>Code 7008 - Coordination des prestations depuis port ou aéroport d'arrivée à rendu domicile hors intégrateurs</t>
  </si>
  <si>
    <t>E1</t>
  </si>
  <si>
    <t>Code 7009 - Embarquement en métropole de matériels scientifiques pour mission (hors douane)</t>
  </si>
  <si>
    <t>E2</t>
  </si>
  <si>
    <t>Code 7010 - Expédition maritime au départ Europe (sur navire compagnie) pour embarquement sur navire scientifique à l'étranger pour mission (hors douane) Port payé (CPT) jusqu'au port d'arrivée</t>
  </si>
  <si>
    <t>E3</t>
  </si>
  <si>
    <t>Code 7011 - Coordination, y compris en Europe, avec l'agent du bateau ou un transitaire sur place (prise en charge de matériel au port d'arrivée pour transit et embarquement sur navire scientifique)</t>
  </si>
  <si>
    <t>F1</t>
  </si>
  <si>
    <t>Code 7012 - Coordination, y compris en Europe, avec l'agent du bateau ou un transitaire sur place (débarquement de matériel à port étranger) pour retour Plouzané FOB port étranger ou CFR port Europe</t>
  </si>
  <si>
    <t>F2</t>
  </si>
  <si>
    <t>Code 7013 - Coordination des prestations à l'arrivée pour le retour du matériel suite à une mission</t>
  </si>
  <si>
    <t>F3</t>
  </si>
  <si>
    <t>Code 7014 - Débarquement à port métropolitain de matériels en retour après mission scientifique (hors douane)</t>
  </si>
  <si>
    <t>G1</t>
  </si>
  <si>
    <t>Code 7015 - Formalités de douane à l'export et pour embarquement en groupage de marchandise à bord navire</t>
  </si>
  <si>
    <t>G2</t>
  </si>
  <si>
    <t>Code 7016 - Formalités de douane à l'export et pour embarquement de marchandise à bord navire avec vérification de packing list d'un ou plusieurs containers</t>
  </si>
  <si>
    <t>G3</t>
  </si>
  <si>
    <t>Code 7017 - Formalités de douane pour transit de matériel à l'import ou à l'export</t>
  </si>
  <si>
    <t>G4</t>
  </si>
  <si>
    <t>Code 7018 - Formalités de douane à l'import et pour débarquement de marchandise en groupage depuis bord navire en France</t>
  </si>
  <si>
    <t>G5</t>
  </si>
  <si>
    <t>Code 7019 - Formalités de douane à l'import et pour débarquement de marchandise depuis bord navire en France avec vérification de packing list d'un ou plusieurs containers</t>
  </si>
  <si>
    <t>H1</t>
  </si>
  <si>
    <t>Code 7020 - Surcoût pour Expédition de produits réglementés avec moins de 3 produits différents</t>
  </si>
  <si>
    <t>H2</t>
  </si>
  <si>
    <t>Code 7021 - Surcoût pour Expédition de produits réglementés avec plus de 3 produits différents</t>
  </si>
  <si>
    <t>H3</t>
  </si>
  <si>
    <t>Code 7022 - Surcoût pour transport produit frigorifique</t>
  </si>
  <si>
    <t>H4</t>
  </si>
  <si>
    <t>Code 7023 - Couverture d'assurance de transport tous risques (police d'assurance Ifremer)</t>
  </si>
  <si>
    <t>H5</t>
  </si>
  <si>
    <t>Code 7024 - Positionnement de matériel de levage pour embarquement ou débarquement en France (Brest, La Seyne, La Turballe etc…)</t>
  </si>
  <si>
    <t>H6</t>
  </si>
  <si>
    <t>Code 7025 - Réalisation d'emballage à Brest</t>
  </si>
  <si>
    <t>H7</t>
  </si>
  <si>
    <t>Code 7026 - Manutentionnaires à Brest ou port métropole</t>
  </si>
  <si>
    <t>H8</t>
  </si>
  <si>
    <t>Code 7027 - Demande de devis ("simple", hors mission) non réalisé</t>
  </si>
  <si>
    <t>H9</t>
  </si>
  <si>
    <t>Code 7028 - Demande de devis ("complexe"pour mission) non réalisé</t>
  </si>
  <si>
    <t>H10</t>
  </si>
  <si>
    <t xml:space="preserve">Code 7029 - Services divers (recherche de prestatire spécifique, réalisation d'étiquetage spécifique etc…) </t>
  </si>
  <si>
    <t>H11</t>
  </si>
  <si>
    <t>Code 7030 - Frais de facturation dossier de moins de 2 prestations*</t>
  </si>
  <si>
    <t>H12</t>
  </si>
  <si>
    <t>Code 7031 - Frais de facturation dossier de 3 prestations* et plus avec justificatifs</t>
  </si>
  <si>
    <t>H13</t>
  </si>
  <si>
    <t>Code 7032 - Prestation de conseil et coordination, tarif horaire</t>
  </si>
  <si>
    <t>H14</t>
  </si>
  <si>
    <t>Code 7033 -Frais de facturation dossier de moins de 2 prestations sans justificatifs</t>
  </si>
  <si>
    <t>H15</t>
  </si>
  <si>
    <t>Code 7034 -  Frais de facturation dossier de 3 prestations* et plus sans justificatifs</t>
  </si>
  <si>
    <t>H16</t>
  </si>
  <si>
    <t>Code 7035 - Spplément dangereux &gt; 3 ONU</t>
  </si>
  <si>
    <t>* une prestation correspond aux autres actions citées dans la grille unitaire du CCTP</t>
  </si>
  <si>
    <t>Fourniture de l'ensemble des rapports d'activité</t>
  </si>
  <si>
    <t>1.1</t>
  </si>
  <si>
    <t>1.2</t>
  </si>
  <si>
    <t>1.3</t>
  </si>
  <si>
    <t>1.4</t>
  </si>
  <si>
    <t>1.5</t>
  </si>
  <si>
    <t>1.8</t>
  </si>
  <si>
    <t>1.6</t>
  </si>
  <si>
    <t>1.7</t>
  </si>
  <si>
    <t>1.9</t>
  </si>
  <si>
    <r>
      <t xml:space="preserve">Forfait </t>
    </r>
    <r>
      <rPr>
        <i/>
        <sz val="10"/>
        <rFont val="Calibri"/>
        <family val="2"/>
        <scheme val="minor"/>
      </rPr>
      <t xml:space="preserve">annuel </t>
    </r>
  </si>
  <si>
    <t>Forfait annuel des prestations de livraison et réception (décomposé dans les postes ci-dessous)</t>
  </si>
  <si>
    <t>BPU relatif à la livraison et réception</t>
  </si>
  <si>
    <t>BPU relatif aux expéditions et transit</t>
  </si>
  <si>
    <t>DQE relatif à la livraison et réception</t>
  </si>
  <si>
    <t>DQE relatif aux expéditions et transit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</si>
</sst>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scheme val="minor"/>
    </font>
    <font>
      <sz val="10"/>
      <color theme="1"/>
      <name val="Calibri"/>
      <scheme val="minor"/>
    </font>
    <font>
      <sz val="11"/>
      <color theme="1"/>
      <name val="Calibri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Protection="0"/>
  </cellStyleXfs>
  <cellXfs count="6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44" fontId="0" fillId="0" borderId="1" xfId="1" applyNumberFormat="1" applyFont="1" applyBorder="1"/>
    <xf numFmtId="44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44" fontId="3" fillId="0" borderId="0" xfId="1" applyNumberFormat="1" applyFont="1" applyAlignment="1">
      <alignment horizontal="center" vertical="center"/>
    </xf>
    <xf numFmtId="44" fontId="0" fillId="0" borderId="0" xfId="0" applyNumberFormat="1"/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0" fillId="0" borderId="9" xfId="0" applyNumberFormat="1" applyBorder="1"/>
    <xf numFmtId="0" fontId="3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44" fontId="0" fillId="0" borderId="9" xfId="1" applyFont="1" applyBorder="1"/>
    <xf numFmtId="44" fontId="8" fillId="0" borderId="9" xfId="1" applyFont="1" applyBorder="1"/>
    <xf numFmtId="44" fontId="3" fillId="0" borderId="9" xfId="1" applyFont="1" applyFill="1" applyBorder="1"/>
    <xf numFmtId="44" fontId="8" fillId="0" borderId="1" xfId="1" applyFont="1" applyBorder="1"/>
    <xf numFmtId="44" fontId="8" fillId="0" borderId="7" xfId="1" applyFont="1" applyBorder="1"/>
    <xf numFmtId="44" fontId="3" fillId="0" borderId="1" xfId="1" applyFont="1" applyBorder="1"/>
    <xf numFmtId="44" fontId="0" fillId="0" borderId="1" xfId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workbookViewId="0">
      <selection activeCell="J9" sqref="J9"/>
    </sheetView>
  </sheetViews>
  <sheetFormatPr baseColWidth="10" defaultRowHeight="15" x14ac:dyDescent="0.25"/>
  <cols>
    <col min="1" max="1" width="22.85546875" customWidth="1"/>
    <col min="2" max="2" width="57.85546875" customWidth="1"/>
    <col min="3" max="5" width="26.28515625" customWidth="1"/>
  </cols>
  <sheetData>
    <row r="1" spans="1:5" ht="34.5" customHeight="1" x14ac:dyDescent="0.25">
      <c r="A1" s="34" t="s">
        <v>0</v>
      </c>
      <c r="B1" s="35"/>
      <c r="C1" s="35"/>
      <c r="D1" s="35"/>
      <c r="E1" s="35"/>
    </row>
    <row r="2" spans="1:5" ht="29.25" customHeight="1" x14ac:dyDescent="0.25">
      <c r="A2" s="34" t="s">
        <v>1</v>
      </c>
      <c r="B2" s="34"/>
      <c r="C2" s="34"/>
      <c r="D2" s="34"/>
      <c r="E2" s="34"/>
    </row>
    <row r="3" spans="1:5" ht="27" customHeight="1" thickBot="1" x14ac:dyDescent="0.3">
      <c r="A3" s="42" t="s">
        <v>2</v>
      </c>
      <c r="B3" s="42" t="s">
        <v>3</v>
      </c>
      <c r="C3" s="42" t="s">
        <v>4</v>
      </c>
      <c r="D3" s="42" t="s">
        <v>5</v>
      </c>
      <c r="E3" s="42" t="s">
        <v>6</v>
      </c>
    </row>
    <row r="4" spans="1:5" ht="34.5" customHeight="1" thickBot="1" x14ac:dyDescent="0.3">
      <c r="A4" s="46" t="s">
        <v>107</v>
      </c>
      <c r="B4" s="49"/>
      <c r="C4" s="49"/>
      <c r="D4" s="49"/>
      <c r="E4" s="50"/>
    </row>
    <row r="5" spans="1:5" ht="36" customHeight="1" x14ac:dyDescent="0.25">
      <c r="A5" s="43">
        <v>1</v>
      </c>
      <c r="B5" s="44" t="s">
        <v>106</v>
      </c>
      <c r="C5" s="43" t="s">
        <v>9</v>
      </c>
      <c r="D5" s="57">
        <f>SUM(D6:D14)</f>
        <v>0</v>
      </c>
      <c r="E5" s="57">
        <f>D5*1.2</f>
        <v>0</v>
      </c>
    </row>
    <row r="6" spans="1:5" ht="40.5" customHeight="1" x14ac:dyDescent="0.25">
      <c r="A6" s="29" t="s">
        <v>96</v>
      </c>
      <c r="B6" s="30" t="s">
        <v>7</v>
      </c>
      <c r="C6" s="31" t="s">
        <v>105</v>
      </c>
      <c r="D6" s="58"/>
      <c r="E6" s="58"/>
    </row>
    <row r="7" spans="1:5" ht="40.5" customHeight="1" x14ac:dyDescent="0.25">
      <c r="A7" s="29" t="s">
        <v>97</v>
      </c>
      <c r="B7" s="32" t="s">
        <v>8</v>
      </c>
      <c r="C7" s="33" t="s">
        <v>9</v>
      </c>
      <c r="D7" s="58"/>
      <c r="E7" s="58"/>
    </row>
    <row r="8" spans="1:5" ht="40.5" customHeight="1" x14ac:dyDescent="0.25">
      <c r="A8" s="29" t="s">
        <v>98</v>
      </c>
      <c r="B8" s="32" t="s">
        <v>10</v>
      </c>
      <c r="C8" s="33" t="s">
        <v>9</v>
      </c>
      <c r="D8" s="58"/>
      <c r="E8" s="58"/>
    </row>
    <row r="9" spans="1:5" ht="40.5" customHeight="1" x14ac:dyDescent="0.25">
      <c r="A9" s="29" t="s">
        <v>99</v>
      </c>
      <c r="B9" s="32" t="s">
        <v>11</v>
      </c>
      <c r="C9" s="33" t="s">
        <v>9</v>
      </c>
      <c r="D9" s="58"/>
      <c r="E9" s="58"/>
    </row>
    <row r="10" spans="1:5" ht="40.5" customHeight="1" x14ac:dyDescent="0.25">
      <c r="A10" s="29" t="s">
        <v>100</v>
      </c>
      <c r="B10" s="32" t="s">
        <v>12</v>
      </c>
      <c r="C10" s="33" t="s">
        <v>9</v>
      </c>
      <c r="D10" s="58"/>
      <c r="E10" s="58"/>
    </row>
    <row r="11" spans="1:5" ht="40.5" customHeight="1" x14ac:dyDescent="0.25">
      <c r="A11" s="29" t="s">
        <v>102</v>
      </c>
      <c r="B11" s="32" t="s">
        <v>13</v>
      </c>
      <c r="C11" s="33" t="s">
        <v>9</v>
      </c>
      <c r="D11" s="58"/>
      <c r="E11" s="58"/>
    </row>
    <row r="12" spans="1:5" ht="40.5" customHeight="1" x14ac:dyDescent="0.25">
      <c r="A12" s="29" t="s">
        <v>103</v>
      </c>
      <c r="B12" s="32" t="s">
        <v>14</v>
      </c>
      <c r="C12" s="33" t="s">
        <v>9</v>
      </c>
      <c r="D12" s="58"/>
      <c r="E12" s="58"/>
    </row>
    <row r="13" spans="1:5" ht="40.5" customHeight="1" x14ac:dyDescent="0.25">
      <c r="A13" s="29" t="s">
        <v>101</v>
      </c>
      <c r="B13" s="30" t="s">
        <v>95</v>
      </c>
      <c r="C13" s="33" t="s">
        <v>9</v>
      </c>
      <c r="D13" s="58"/>
      <c r="E13" s="58"/>
    </row>
    <row r="14" spans="1:5" ht="40.5" customHeight="1" thickBot="1" x14ac:dyDescent="0.3">
      <c r="A14" s="36" t="s">
        <v>104</v>
      </c>
      <c r="B14" s="37" t="s">
        <v>15</v>
      </c>
      <c r="C14" s="38" t="s">
        <v>9</v>
      </c>
      <c r="D14" s="59"/>
      <c r="E14" s="59"/>
    </row>
    <row r="15" spans="1:5" ht="40.5" customHeight="1" thickBot="1" x14ac:dyDescent="0.3">
      <c r="A15" s="46" t="s">
        <v>108</v>
      </c>
      <c r="B15" s="47"/>
      <c r="C15" s="47"/>
      <c r="D15" s="47"/>
      <c r="E15" s="48"/>
    </row>
    <row r="16" spans="1:5" ht="45" customHeight="1" x14ac:dyDescent="0.25">
      <c r="A16" s="39" t="s">
        <v>21</v>
      </c>
      <c r="B16" s="40" t="s">
        <v>22</v>
      </c>
      <c r="C16" s="41" t="s">
        <v>23</v>
      </c>
      <c r="D16" s="55"/>
      <c r="E16" s="23">
        <f t="shared" ref="E16:E48" si="0">D16*1.2</f>
        <v>0</v>
      </c>
    </row>
    <row r="17" spans="1:5" ht="45" customHeight="1" x14ac:dyDescent="0.25">
      <c r="A17" s="1" t="s">
        <v>24</v>
      </c>
      <c r="B17" s="2" t="s">
        <v>25</v>
      </c>
      <c r="C17" s="3" t="s">
        <v>23</v>
      </c>
      <c r="D17" s="60"/>
      <c r="E17" s="5">
        <f t="shared" si="0"/>
        <v>0</v>
      </c>
    </row>
    <row r="18" spans="1:5" ht="45" customHeight="1" x14ac:dyDescent="0.25">
      <c r="A18" s="1" t="s">
        <v>26</v>
      </c>
      <c r="B18" s="2" t="s">
        <v>27</v>
      </c>
      <c r="C18" s="3" t="s">
        <v>23</v>
      </c>
      <c r="D18" s="60"/>
      <c r="E18" s="5">
        <f t="shared" si="0"/>
        <v>0</v>
      </c>
    </row>
    <row r="19" spans="1:5" ht="45" customHeight="1" x14ac:dyDescent="0.25">
      <c r="A19" s="1" t="s">
        <v>28</v>
      </c>
      <c r="B19" s="2" t="s">
        <v>29</v>
      </c>
      <c r="C19" s="3" t="s">
        <v>23</v>
      </c>
      <c r="D19" s="60"/>
      <c r="E19" s="5">
        <f t="shared" si="0"/>
        <v>0</v>
      </c>
    </row>
    <row r="20" spans="1:5" ht="45" customHeight="1" x14ac:dyDescent="0.25">
      <c r="A20" s="1" t="s">
        <v>30</v>
      </c>
      <c r="B20" s="2" t="s">
        <v>31</v>
      </c>
      <c r="C20" s="3" t="s">
        <v>23</v>
      </c>
      <c r="D20" s="60"/>
      <c r="E20" s="5">
        <f t="shared" si="0"/>
        <v>0</v>
      </c>
    </row>
    <row r="21" spans="1:5" ht="45" customHeight="1" x14ac:dyDescent="0.25">
      <c r="A21" s="1" t="s">
        <v>32</v>
      </c>
      <c r="B21" s="2" t="s">
        <v>33</v>
      </c>
      <c r="C21" s="3" t="s">
        <v>23</v>
      </c>
      <c r="D21" s="60"/>
      <c r="E21" s="5">
        <f t="shared" si="0"/>
        <v>0</v>
      </c>
    </row>
    <row r="22" spans="1:5" ht="45" customHeight="1" x14ac:dyDescent="0.25">
      <c r="A22" s="1" t="s">
        <v>34</v>
      </c>
      <c r="B22" s="2" t="s">
        <v>35</v>
      </c>
      <c r="C22" s="3" t="s">
        <v>23</v>
      </c>
      <c r="D22" s="60"/>
      <c r="E22" s="5">
        <f t="shared" si="0"/>
        <v>0</v>
      </c>
    </row>
    <row r="23" spans="1:5" ht="45" customHeight="1" x14ac:dyDescent="0.25">
      <c r="A23" s="1" t="s">
        <v>36</v>
      </c>
      <c r="B23" s="2" t="s">
        <v>37</v>
      </c>
      <c r="C23" s="3" t="s">
        <v>23</v>
      </c>
      <c r="D23" s="60"/>
      <c r="E23" s="5">
        <f t="shared" si="0"/>
        <v>0</v>
      </c>
    </row>
    <row r="24" spans="1:5" ht="45" customHeight="1" x14ac:dyDescent="0.25">
      <c r="A24" s="1" t="s">
        <v>38</v>
      </c>
      <c r="B24" s="2" t="s">
        <v>39</v>
      </c>
      <c r="C24" s="3" t="s">
        <v>23</v>
      </c>
      <c r="D24" s="60"/>
      <c r="E24" s="5">
        <f t="shared" si="0"/>
        <v>0</v>
      </c>
    </row>
    <row r="25" spans="1:5" ht="45" customHeight="1" x14ac:dyDescent="0.25">
      <c r="A25" s="1" t="s">
        <v>40</v>
      </c>
      <c r="B25" s="2" t="s">
        <v>41</v>
      </c>
      <c r="C25" s="6" t="s">
        <v>23</v>
      </c>
      <c r="D25" s="60"/>
      <c r="E25" s="5">
        <f t="shared" si="0"/>
        <v>0</v>
      </c>
    </row>
    <row r="26" spans="1:5" ht="45" customHeight="1" x14ac:dyDescent="0.25">
      <c r="A26" s="1" t="s">
        <v>42</v>
      </c>
      <c r="B26" s="2" t="s">
        <v>43</v>
      </c>
      <c r="C26" s="6" t="s">
        <v>23</v>
      </c>
      <c r="D26" s="60"/>
      <c r="E26" s="5">
        <f t="shared" si="0"/>
        <v>0</v>
      </c>
    </row>
    <row r="27" spans="1:5" ht="45" customHeight="1" x14ac:dyDescent="0.25">
      <c r="A27" s="1" t="s">
        <v>44</v>
      </c>
      <c r="B27" s="2" t="s">
        <v>45</v>
      </c>
      <c r="C27" s="6" t="s">
        <v>23</v>
      </c>
      <c r="D27" s="60"/>
      <c r="E27" s="5">
        <f t="shared" si="0"/>
        <v>0</v>
      </c>
    </row>
    <row r="28" spans="1:5" ht="45" customHeight="1" x14ac:dyDescent="0.25">
      <c r="A28" s="1" t="s">
        <v>46</v>
      </c>
      <c r="B28" s="7" t="s">
        <v>47</v>
      </c>
      <c r="C28" s="6" t="s">
        <v>23</v>
      </c>
      <c r="D28" s="60"/>
      <c r="E28" s="5">
        <f t="shared" si="0"/>
        <v>0</v>
      </c>
    </row>
    <row r="29" spans="1:5" ht="45" customHeight="1" x14ac:dyDescent="0.25">
      <c r="A29" s="1" t="s">
        <v>48</v>
      </c>
      <c r="B29" s="7" t="s">
        <v>49</v>
      </c>
      <c r="C29" s="6" t="s">
        <v>23</v>
      </c>
      <c r="D29" s="60"/>
      <c r="E29" s="5">
        <f t="shared" si="0"/>
        <v>0</v>
      </c>
    </row>
    <row r="30" spans="1:5" ht="45" customHeight="1" x14ac:dyDescent="0.25">
      <c r="A30" s="1" t="s">
        <v>50</v>
      </c>
      <c r="B30" s="7" t="s">
        <v>51</v>
      </c>
      <c r="C30" s="6" t="s">
        <v>23</v>
      </c>
      <c r="D30" s="60"/>
      <c r="E30" s="5">
        <f t="shared" si="0"/>
        <v>0</v>
      </c>
    </row>
    <row r="31" spans="1:5" ht="45" customHeight="1" x14ac:dyDescent="0.25">
      <c r="A31" s="1" t="s">
        <v>52</v>
      </c>
      <c r="B31" s="7" t="s">
        <v>53</v>
      </c>
      <c r="C31" s="6" t="s">
        <v>23</v>
      </c>
      <c r="D31" s="60"/>
      <c r="E31" s="5">
        <f t="shared" si="0"/>
        <v>0</v>
      </c>
    </row>
    <row r="32" spans="1:5" ht="45" customHeight="1" x14ac:dyDescent="0.25">
      <c r="A32" s="1" t="s">
        <v>54</v>
      </c>
      <c r="B32" s="7" t="s">
        <v>55</v>
      </c>
      <c r="C32" s="6" t="s">
        <v>23</v>
      </c>
      <c r="D32" s="60"/>
      <c r="E32" s="5">
        <f t="shared" si="0"/>
        <v>0</v>
      </c>
    </row>
    <row r="33" spans="1:5" ht="45" customHeight="1" x14ac:dyDescent="0.25">
      <c r="A33" s="1" t="s">
        <v>56</v>
      </c>
      <c r="B33" s="7" t="s">
        <v>57</v>
      </c>
      <c r="C33" s="6" t="s">
        <v>23</v>
      </c>
      <c r="D33" s="60"/>
      <c r="E33" s="5">
        <f t="shared" si="0"/>
        <v>0</v>
      </c>
    </row>
    <row r="34" spans="1:5" ht="45" customHeight="1" x14ac:dyDescent="0.25">
      <c r="A34" s="1" t="s">
        <v>58</v>
      </c>
      <c r="B34" s="7" t="s">
        <v>59</v>
      </c>
      <c r="C34" s="6" t="s">
        <v>23</v>
      </c>
      <c r="D34" s="60"/>
      <c r="E34" s="5">
        <f t="shared" si="0"/>
        <v>0</v>
      </c>
    </row>
    <row r="35" spans="1:5" ht="45" customHeight="1" x14ac:dyDescent="0.25">
      <c r="A35" s="1" t="s">
        <v>60</v>
      </c>
      <c r="B35" s="7" t="s">
        <v>61</v>
      </c>
      <c r="C35" s="6" t="s">
        <v>23</v>
      </c>
      <c r="D35" s="60"/>
      <c r="E35" s="5">
        <f t="shared" si="0"/>
        <v>0</v>
      </c>
    </row>
    <row r="36" spans="1:5" ht="45" customHeight="1" x14ac:dyDescent="0.25">
      <c r="A36" s="1" t="s">
        <v>62</v>
      </c>
      <c r="B36" s="7" t="s">
        <v>63</v>
      </c>
      <c r="C36" s="6" t="s">
        <v>23</v>
      </c>
      <c r="D36" s="60"/>
      <c r="E36" s="5">
        <f t="shared" si="0"/>
        <v>0</v>
      </c>
    </row>
    <row r="37" spans="1:5" ht="45" customHeight="1" x14ac:dyDescent="0.25">
      <c r="A37" s="1" t="s">
        <v>64</v>
      </c>
      <c r="B37" s="7" t="s">
        <v>65</v>
      </c>
      <c r="C37" s="6" t="s">
        <v>23</v>
      </c>
      <c r="D37" s="61"/>
      <c r="E37" s="5">
        <f t="shared" si="0"/>
        <v>0</v>
      </c>
    </row>
    <row r="38" spans="1:5" ht="45" customHeight="1" x14ac:dyDescent="0.25">
      <c r="A38" s="1" t="s">
        <v>66</v>
      </c>
      <c r="B38" s="7" t="s">
        <v>67</v>
      </c>
      <c r="C38" s="6" t="s">
        <v>23</v>
      </c>
      <c r="D38" s="60"/>
      <c r="E38" s="5">
        <f t="shared" si="0"/>
        <v>0</v>
      </c>
    </row>
    <row r="39" spans="1:5" ht="45" customHeight="1" x14ac:dyDescent="0.25">
      <c r="A39" s="1" t="s">
        <v>68</v>
      </c>
      <c r="B39" s="7" t="s">
        <v>69</v>
      </c>
      <c r="C39" s="6" t="s">
        <v>23</v>
      </c>
      <c r="D39" s="60"/>
      <c r="E39" s="5">
        <f t="shared" si="0"/>
        <v>0</v>
      </c>
    </row>
    <row r="40" spans="1:5" ht="45" customHeight="1" x14ac:dyDescent="0.25">
      <c r="A40" s="1" t="s">
        <v>70</v>
      </c>
      <c r="B40" s="7" t="s">
        <v>71</v>
      </c>
      <c r="C40" s="6" t="s">
        <v>23</v>
      </c>
      <c r="D40" s="60"/>
      <c r="E40" s="5">
        <f t="shared" si="0"/>
        <v>0</v>
      </c>
    </row>
    <row r="41" spans="1:5" ht="45" customHeight="1" x14ac:dyDescent="0.25">
      <c r="A41" s="1" t="s">
        <v>72</v>
      </c>
      <c r="B41" s="7" t="s">
        <v>73</v>
      </c>
      <c r="C41" s="6" t="s">
        <v>23</v>
      </c>
      <c r="D41" s="60"/>
      <c r="E41" s="5">
        <f t="shared" si="0"/>
        <v>0</v>
      </c>
    </row>
    <row r="42" spans="1:5" ht="45" customHeight="1" x14ac:dyDescent="0.25">
      <c r="A42" s="1" t="s">
        <v>74</v>
      </c>
      <c r="B42" s="7" t="s">
        <v>75</v>
      </c>
      <c r="C42" s="6" t="s">
        <v>23</v>
      </c>
      <c r="D42" s="60"/>
      <c r="E42" s="5">
        <f t="shared" si="0"/>
        <v>0</v>
      </c>
    </row>
    <row r="43" spans="1:5" ht="45" customHeight="1" x14ac:dyDescent="0.25">
      <c r="A43" s="1" t="s">
        <v>76</v>
      </c>
      <c r="B43" s="7" t="s">
        <v>77</v>
      </c>
      <c r="C43" s="6" t="s">
        <v>23</v>
      </c>
      <c r="D43" s="60"/>
      <c r="E43" s="5">
        <f t="shared" si="0"/>
        <v>0</v>
      </c>
    </row>
    <row r="44" spans="1:5" ht="45" customHeight="1" x14ac:dyDescent="0.25">
      <c r="A44" s="1" t="s">
        <v>78</v>
      </c>
      <c r="B44" s="7" t="s">
        <v>79</v>
      </c>
      <c r="C44" s="6" t="s">
        <v>23</v>
      </c>
      <c r="D44" s="60"/>
      <c r="E44" s="5">
        <f t="shared" si="0"/>
        <v>0</v>
      </c>
    </row>
    <row r="45" spans="1:5" ht="45" customHeight="1" x14ac:dyDescent="0.25">
      <c r="A45" s="1" t="s">
        <v>80</v>
      </c>
      <c r="B45" s="7" t="s">
        <v>81</v>
      </c>
      <c r="C45" s="6" t="s">
        <v>23</v>
      </c>
      <c r="D45" s="60"/>
      <c r="E45" s="5">
        <f t="shared" si="0"/>
        <v>0</v>
      </c>
    </row>
    <row r="46" spans="1:5" ht="45" customHeight="1" x14ac:dyDescent="0.25">
      <c r="A46" s="1" t="s">
        <v>82</v>
      </c>
      <c r="B46" s="7" t="s">
        <v>83</v>
      </c>
      <c r="C46" s="6" t="s">
        <v>23</v>
      </c>
      <c r="D46" s="60"/>
      <c r="E46" s="5">
        <f t="shared" si="0"/>
        <v>0</v>
      </c>
    </row>
    <row r="47" spans="1:5" ht="45" customHeight="1" x14ac:dyDescent="0.25">
      <c r="A47" s="1" t="s">
        <v>84</v>
      </c>
      <c r="B47" s="7" t="s">
        <v>85</v>
      </c>
      <c r="C47" s="6" t="s">
        <v>23</v>
      </c>
      <c r="D47" s="60"/>
      <c r="E47" s="5">
        <f t="shared" si="0"/>
        <v>0</v>
      </c>
    </row>
    <row r="48" spans="1:5" ht="45" customHeight="1" x14ac:dyDescent="0.25">
      <c r="A48" s="1" t="s">
        <v>86</v>
      </c>
      <c r="B48" s="8" t="s">
        <v>87</v>
      </c>
      <c r="C48" s="6" t="s">
        <v>23</v>
      </c>
      <c r="D48" s="60"/>
      <c r="E48" s="5">
        <f t="shared" si="0"/>
        <v>0</v>
      </c>
    </row>
    <row r="49" spans="1:5" ht="45" customHeight="1" x14ac:dyDescent="0.25">
      <c r="A49" s="9" t="s">
        <v>88</v>
      </c>
      <c r="B49" s="10" t="s">
        <v>89</v>
      </c>
      <c r="C49" s="6" t="s">
        <v>23</v>
      </c>
      <c r="D49" s="60"/>
      <c r="E49" s="5">
        <f>D49*1.2</f>
        <v>0</v>
      </c>
    </row>
    <row r="50" spans="1:5" ht="45" customHeight="1" x14ac:dyDescent="0.25">
      <c r="A50" s="11" t="s">
        <v>90</v>
      </c>
      <c r="B50" s="10" t="s">
        <v>91</v>
      </c>
      <c r="C50" s="6" t="s">
        <v>23</v>
      </c>
      <c r="D50" s="60"/>
      <c r="E50" s="5">
        <f>D50*1.2</f>
        <v>0</v>
      </c>
    </row>
    <row r="51" spans="1:5" ht="45" customHeight="1" x14ac:dyDescent="0.25">
      <c r="A51" s="12" t="s">
        <v>92</v>
      </c>
      <c r="B51" s="10" t="s">
        <v>93</v>
      </c>
      <c r="C51" s="6" t="s">
        <v>23</v>
      </c>
      <c r="D51" s="60"/>
      <c r="E51" s="5">
        <f>D51*1.2</f>
        <v>0</v>
      </c>
    </row>
    <row r="52" spans="1:5" x14ac:dyDescent="0.25">
      <c r="A52" s="13"/>
      <c r="B52" s="14"/>
      <c r="C52" s="15"/>
      <c r="D52" s="16"/>
      <c r="E52" s="17"/>
    </row>
    <row r="54" spans="1:5" ht="25.5" x14ac:dyDescent="0.25">
      <c r="B54" s="7" t="s">
        <v>94</v>
      </c>
    </row>
  </sheetData>
  <mergeCells count="4">
    <mergeCell ref="A1:E1"/>
    <mergeCell ref="A2:E2"/>
    <mergeCell ref="A4:E4"/>
    <mergeCell ref="A15:E15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3"/>
  <sheetViews>
    <sheetView tabSelected="1" workbookViewId="0">
      <selection activeCell="J8" sqref="J8"/>
    </sheetView>
  </sheetViews>
  <sheetFormatPr baseColWidth="10" defaultRowHeight="15" x14ac:dyDescent="0.25"/>
  <cols>
    <col min="1" max="1" width="22.85546875" customWidth="1"/>
    <col min="2" max="2" width="64.140625" customWidth="1"/>
    <col min="3" max="6" width="26.28515625" customWidth="1"/>
  </cols>
  <sheetData>
    <row r="1" spans="1:6" ht="34.5" customHeight="1" x14ac:dyDescent="0.25">
      <c r="A1" s="34" t="s">
        <v>0</v>
      </c>
      <c r="B1" s="35"/>
      <c r="C1" s="35"/>
      <c r="D1" s="35"/>
      <c r="E1" s="35"/>
      <c r="F1" s="35"/>
    </row>
    <row r="2" spans="1:6" ht="29.25" customHeight="1" x14ac:dyDescent="0.25">
      <c r="A2" s="34" t="s">
        <v>17</v>
      </c>
      <c r="B2" s="34"/>
      <c r="C2" s="34"/>
      <c r="D2" s="34"/>
      <c r="E2" s="34"/>
      <c r="F2" s="34"/>
    </row>
    <row r="3" spans="1:6" ht="36.75" customHeight="1" thickBot="1" x14ac:dyDescent="0.3">
      <c r="A3" s="42" t="s">
        <v>2</v>
      </c>
      <c r="B3" s="42" t="s">
        <v>3</v>
      </c>
      <c r="C3" s="42" t="s">
        <v>4</v>
      </c>
      <c r="D3" s="42" t="s">
        <v>18</v>
      </c>
      <c r="E3" s="51" t="s">
        <v>19</v>
      </c>
      <c r="F3" s="42" t="s">
        <v>20</v>
      </c>
    </row>
    <row r="4" spans="1:6" ht="36.75" customHeight="1" thickBot="1" x14ac:dyDescent="0.3">
      <c r="A4" s="52" t="s">
        <v>109</v>
      </c>
      <c r="B4" s="53"/>
      <c r="C4" s="53"/>
      <c r="D4" s="53"/>
      <c r="E4" s="53"/>
      <c r="F4" s="54"/>
    </row>
    <row r="5" spans="1:6" ht="40.5" customHeight="1" x14ac:dyDescent="0.25">
      <c r="A5" s="43">
        <v>1</v>
      </c>
      <c r="B5" s="44" t="s">
        <v>106</v>
      </c>
      <c r="C5" s="43" t="s">
        <v>9</v>
      </c>
      <c r="D5" s="45">
        <v>1</v>
      </c>
      <c r="E5" s="55">
        <f>D5*BPU!D5</f>
        <v>0</v>
      </c>
      <c r="F5" s="55">
        <f>E5*1.2</f>
        <v>0</v>
      </c>
    </row>
    <row r="6" spans="1:6" ht="40.5" customHeight="1" x14ac:dyDescent="0.25">
      <c r="A6" s="29" t="s">
        <v>96</v>
      </c>
      <c r="B6" s="30" t="s">
        <v>7</v>
      </c>
      <c r="C6" s="31" t="s">
        <v>105</v>
      </c>
      <c r="D6" s="24">
        <v>1</v>
      </c>
      <c r="E6" s="56">
        <f>D6*BPU!D6</f>
        <v>0</v>
      </c>
      <c r="F6" s="56">
        <f t="shared" ref="F6:F14" si="0">E6*1.2</f>
        <v>0</v>
      </c>
    </row>
    <row r="7" spans="1:6" ht="40.5" customHeight="1" x14ac:dyDescent="0.25">
      <c r="A7" s="29" t="s">
        <v>97</v>
      </c>
      <c r="B7" s="32" t="s">
        <v>8</v>
      </c>
      <c r="C7" s="33" t="s">
        <v>9</v>
      </c>
      <c r="D7" s="24">
        <v>1</v>
      </c>
      <c r="E7" s="56">
        <f>D7*BPU!D7</f>
        <v>0</v>
      </c>
      <c r="F7" s="56">
        <f t="shared" si="0"/>
        <v>0</v>
      </c>
    </row>
    <row r="8" spans="1:6" ht="40.5" customHeight="1" x14ac:dyDescent="0.25">
      <c r="A8" s="29" t="s">
        <v>98</v>
      </c>
      <c r="B8" s="32" t="s">
        <v>10</v>
      </c>
      <c r="C8" s="33" t="s">
        <v>9</v>
      </c>
      <c r="D8" s="24">
        <v>1</v>
      </c>
      <c r="E8" s="56">
        <f>D8*BPU!D8</f>
        <v>0</v>
      </c>
      <c r="F8" s="56">
        <f t="shared" si="0"/>
        <v>0</v>
      </c>
    </row>
    <row r="9" spans="1:6" ht="40.5" customHeight="1" x14ac:dyDescent="0.25">
      <c r="A9" s="29" t="s">
        <v>99</v>
      </c>
      <c r="B9" s="32" t="s">
        <v>11</v>
      </c>
      <c r="C9" s="33" t="s">
        <v>9</v>
      </c>
      <c r="D9" s="24">
        <v>1</v>
      </c>
      <c r="E9" s="56">
        <f>D9*BPU!D9</f>
        <v>0</v>
      </c>
      <c r="F9" s="56">
        <f t="shared" si="0"/>
        <v>0</v>
      </c>
    </row>
    <row r="10" spans="1:6" ht="40.5" customHeight="1" x14ac:dyDescent="0.25">
      <c r="A10" s="29" t="s">
        <v>100</v>
      </c>
      <c r="B10" s="32" t="s">
        <v>12</v>
      </c>
      <c r="C10" s="33" t="s">
        <v>9</v>
      </c>
      <c r="D10" s="24">
        <v>1</v>
      </c>
      <c r="E10" s="56">
        <f>D10*BPU!D10</f>
        <v>0</v>
      </c>
      <c r="F10" s="56">
        <f t="shared" si="0"/>
        <v>0</v>
      </c>
    </row>
    <row r="11" spans="1:6" ht="40.5" customHeight="1" x14ac:dyDescent="0.25">
      <c r="A11" s="29" t="s">
        <v>102</v>
      </c>
      <c r="B11" s="32" t="s">
        <v>13</v>
      </c>
      <c r="C11" s="33" t="s">
        <v>9</v>
      </c>
      <c r="D11" s="24">
        <v>1</v>
      </c>
      <c r="E11" s="56">
        <f>D11*BPU!D11</f>
        <v>0</v>
      </c>
      <c r="F11" s="56">
        <f t="shared" si="0"/>
        <v>0</v>
      </c>
    </row>
    <row r="12" spans="1:6" ht="40.5" customHeight="1" x14ac:dyDescent="0.25">
      <c r="A12" s="29" t="s">
        <v>103</v>
      </c>
      <c r="B12" s="32" t="s">
        <v>14</v>
      </c>
      <c r="C12" s="33" t="s">
        <v>9</v>
      </c>
      <c r="D12" s="24">
        <v>1</v>
      </c>
      <c r="E12" s="56">
        <f>D12*BPU!D12</f>
        <v>0</v>
      </c>
      <c r="F12" s="56">
        <f t="shared" si="0"/>
        <v>0</v>
      </c>
    </row>
    <row r="13" spans="1:6" ht="40.5" customHeight="1" x14ac:dyDescent="0.25">
      <c r="A13" s="29" t="s">
        <v>101</v>
      </c>
      <c r="B13" s="30" t="s">
        <v>95</v>
      </c>
      <c r="C13" s="33" t="s">
        <v>9</v>
      </c>
      <c r="D13" s="24">
        <v>1</v>
      </c>
      <c r="E13" s="56">
        <f>D13*BPU!D13</f>
        <v>0</v>
      </c>
      <c r="F13" s="56">
        <f t="shared" si="0"/>
        <v>0</v>
      </c>
    </row>
    <row r="14" spans="1:6" ht="40.5" customHeight="1" thickBot="1" x14ac:dyDescent="0.3">
      <c r="A14" s="29" t="s">
        <v>104</v>
      </c>
      <c r="B14" s="32" t="s">
        <v>15</v>
      </c>
      <c r="C14" s="33" t="s">
        <v>9</v>
      </c>
      <c r="D14" s="24">
        <v>1</v>
      </c>
      <c r="E14" s="56">
        <f>D14*BPU!D14</f>
        <v>0</v>
      </c>
      <c r="F14" s="56">
        <f t="shared" si="0"/>
        <v>0</v>
      </c>
    </row>
    <row r="15" spans="1:6" ht="41.25" customHeight="1" thickBot="1" x14ac:dyDescent="0.3">
      <c r="A15" s="52" t="s">
        <v>110</v>
      </c>
      <c r="B15" s="53"/>
      <c r="C15" s="53"/>
      <c r="D15" s="53"/>
      <c r="E15" s="53"/>
      <c r="F15" s="54"/>
    </row>
    <row r="16" spans="1:6" ht="39.75" customHeight="1" x14ac:dyDescent="0.25">
      <c r="A16" s="1" t="s">
        <v>21</v>
      </c>
      <c r="B16" s="2" t="s">
        <v>22</v>
      </c>
      <c r="C16" s="3" t="s">
        <v>23</v>
      </c>
      <c r="D16" s="25">
        <v>91</v>
      </c>
      <c r="E16" s="4">
        <f>D16*BPU!D16</f>
        <v>0</v>
      </c>
      <c r="F16" s="5">
        <f>E16*1.2</f>
        <v>0</v>
      </c>
    </row>
    <row r="17" spans="1:6" ht="39.75" customHeight="1" x14ac:dyDescent="0.25">
      <c r="A17" s="1" t="s">
        <v>24</v>
      </c>
      <c r="B17" s="2" t="s">
        <v>25</v>
      </c>
      <c r="C17" s="3" t="s">
        <v>23</v>
      </c>
      <c r="D17" s="26">
        <v>102</v>
      </c>
      <c r="E17" s="4">
        <f>D17*BPU!D17</f>
        <v>0</v>
      </c>
      <c r="F17" s="5">
        <f t="shared" ref="F17:F51" si="1">E17*1.2</f>
        <v>0</v>
      </c>
    </row>
    <row r="18" spans="1:6" ht="39.75" customHeight="1" x14ac:dyDescent="0.25">
      <c r="A18" s="1" t="s">
        <v>26</v>
      </c>
      <c r="B18" s="2" t="s">
        <v>27</v>
      </c>
      <c r="C18" s="3" t="s">
        <v>23</v>
      </c>
      <c r="D18" s="26">
        <v>18</v>
      </c>
      <c r="E18" s="4">
        <f>D18*BPU!D18</f>
        <v>0</v>
      </c>
      <c r="F18" s="5">
        <f t="shared" si="1"/>
        <v>0</v>
      </c>
    </row>
    <row r="19" spans="1:6" ht="39.75" customHeight="1" x14ac:dyDescent="0.25">
      <c r="A19" s="1" t="s">
        <v>28</v>
      </c>
      <c r="B19" s="2" t="s">
        <v>29</v>
      </c>
      <c r="C19" s="3" t="s">
        <v>23</v>
      </c>
      <c r="D19" s="26">
        <v>13</v>
      </c>
      <c r="E19" s="4">
        <f>D19*BPU!D19</f>
        <v>0</v>
      </c>
      <c r="F19" s="5">
        <f t="shared" si="1"/>
        <v>0</v>
      </c>
    </row>
    <row r="20" spans="1:6" ht="39.75" customHeight="1" x14ac:dyDescent="0.25">
      <c r="A20" s="1" t="s">
        <v>30</v>
      </c>
      <c r="B20" s="2" t="s">
        <v>31</v>
      </c>
      <c r="C20" s="3" t="s">
        <v>23</v>
      </c>
      <c r="D20" s="26">
        <v>3</v>
      </c>
      <c r="E20" s="4">
        <f>D20*BPU!D20</f>
        <v>0</v>
      </c>
      <c r="F20" s="5">
        <f t="shared" si="1"/>
        <v>0</v>
      </c>
    </row>
    <row r="21" spans="1:6" ht="39.75" customHeight="1" x14ac:dyDescent="0.25">
      <c r="A21" s="1" t="s">
        <v>32</v>
      </c>
      <c r="B21" s="2" t="s">
        <v>33</v>
      </c>
      <c r="C21" s="3" t="s">
        <v>23</v>
      </c>
      <c r="D21" s="26">
        <v>15</v>
      </c>
      <c r="E21" s="4">
        <f>D21*BPU!D21</f>
        <v>0</v>
      </c>
      <c r="F21" s="5">
        <f t="shared" si="1"/>
        <v>0</v>
      </c>
    </row>
    <row r="22" spans="1:6" ht="39.75" customHeight="1" x14ac:dyDescent="0.25">
      <c r="A22" s="1" t="s">
        <v>34</v>
      </c>
      <c r="B22" s="2" t="s">
        <v>35</v>
      </c>
      <c r="C22" s="3" t="s">
        <v>23</v>
      </c>
      <c r="D22" s="26">
        <v>6</v>
      </c>
      <c r="E22" s="4">
        <f>D22*BPU!D22</f>
        <v>0</v>
      </c>
      <c r="F22" s="5">
        <f t="shared" si="1"/>
        <v>0</v>
      </c>
    </row>
    <row r="23" spans="1:6" ht="39.75" customHeight="1" x14ac:dyDescent="0.25">
      <c r="A23" s="1" t="s">
        <v>36</v>
      </c>
      <c r="B23" s="2" t="s">
        <v>37</v>
      </c>
      <c r="C23" s="3" t="s">
        <v>23</v>
      </c>
      <c r="D23" s="26">
        <v>6</v>
      </c>
      <c r="E23" s="4">
        <f>D23*BPU!D23</f>
        <v>0</v>
      </c>
      <c r="F23" s="5">
        <f t="shared" si="1"/>
        <v>0</v>
      </c>
    </row>
    <row r="24" spans="1:6" ht="39.75" customHeight="1" x14ac:dyDescent="0.25">
      <c r="A24" s="1" t="s">
        <v>38</v>
      </c>
      <c r="B24" s="2" t="s">
        <v>39</v>
      </c>
      <c r="C24" s="3" t="s">
        <v>23</v>
      </c>
      <c r="D24" s="26">
        <v>9</v>
      </c>
      <c r="E24" s="4">
        <f>D24*BPU!D24</f>
        <v>0</v>
      </c>
      <c r="F24" s="5">
        <f t="shared" si="1"/>
        <v>0</v>
      </c>
    </row>
    <row r="25" spans="1:6" ht="39.75" customHeight="1" x14ac:dyDescent="0.25">
      <c r="A25" s="1" t="s">
        <v>40</v>
      </c>
      <c r="B25" s="2" t="s">
        <v>41</v>
      </c>
      <c r="C25" s="6" t="s">
        <v>23</v>
      </c>
      <c r="D25" s="25">
        <v>1</v>
      </c>
      <c r="E25" s="4">
        <f>D25*BPU!D25</f>
        <v>0</v>
      </c>
      <c r="F25" s="5">
        <f t="shared" si="1"/>
        <v>0</v>
      </c>
    </row>
    <row r="26" spans="1:6" ht="39.75" customHeight="1" x14ac:dyDescent="0.25">
      <c r="A26" s="1" t="s">
        <v>42</v>
      </c>
      <c r="B26" s="2" t="s">
        <v>43</v>
      </c>
      <c r="C26" s="6" t="s">
        <v>23</v>
      </c>
      <c r="D26" s="25">
        <v>5</v>
      </c>
      <c r="E26" s="4">
        <f>D26*BPU!D26</f>
        <v>0</v>
      </c>
      <c r="F26" s="5">
        <f t="shared" si="1"/>
        <v>0</v>
      </c>
    </row>
    <row r="27" spans="1:6" ht="39.75" customHeight="1" x14ac:dyDescent="0.25">
      <c r="A27" s="1" t="s">
        <v>44</v>
      </c>
      <c r="B27" s="2" t="s">
        <v>45</v>
      </c>
      <c r="C27" s="6" t="s">
        <v>23</v>
      </c>
      <c r="D27" s="25">
        <v>5</v>
      </c>
      <c r="E27" s="4">
        <f>D27*BPU!D27</f>
        <v>0</v>
      </c>
      <c r="F27" s="5">
        <f t="shared" si="1"/>
        <v>0</v>
      </c>
    </row>
    <row r="28" spans="1:6" ht="39.75" customHeight="1" x14ac:dyDescent="0.25">
      <c r="A28" s="1" t="s">
        <v>46</v>
      </c>
      <c r="B28" s="7" t="s">
        <v>47</v>
      </c>
      <c r="C28" s="6" t="s">
        <v>23</v>
      </c>
      <c r="D28" s="25">
        <v>5</v>
      </c>
      <c r="E28" s="4">
        <f>D28*BPU!D28</f>
        <v>0</v>
      </c>
      <c r="F28" s="5">
        <f t="shared" si="1"/>
        <v>0</v>
      </c>
    </row>
    <row r="29" spans="1:6" ht="39.75" customHeight="1" x14ac:dyDescent="0.25">
      <c r="A29" s="1" t="s">
        <v>48</v>
      </c>
      <c r="B29" s="7" t="s">
        <v>49</v>
      </c>
      <c r="C29" s="6" t="s">
        <v>23</v>
      </c>
      <c r="D29" s="25">
        <v>3</v>
      </c>
      <c r="E29" s="4">
        <f>D29*BPU!D29</f>
        <v>0</v>
      </c>
      <c r="F29" s="5">
        <f t="shared" si="1"/>
        <v>0</v>
      </c>
    </row>
    <row r="30" spans="1:6" ht="39.75" customHeight="1" x14ac:dyDescent="0.25">
      <c r="A30" s="1" t="s">
        <v>50</v>
      </c>
      <c r="B30" s="7" t="s">
        <v>51</v>
      </c>
      <c r="C30" s="6" t="s">
        <v>23</v>
      </c>
      <c r="D30" s="25">
        <v>3</v>
      </c>
      <c r="E30" s="4">
        <f>D30*BPU!D30</f>
        <v>0</v>
      </c>
      <c r="F30" s="5">
        <f t="shared" si="1"/>
        <v>0</v>
      </c>
    </row>
    <row r="31" spans="1:6" ht="39.75" customHeight="1" x14ac:dyDescent="0.25">
      <c r="A31" s="1" t="s">
        <v>52</v>
      </c>
      <c r="B31" s="7" t="s">
        <v>53</v>
      </c>
      <c r="C31" s="6" t="s">
        <v>23</v>
      </c>
      <c r="D31" s="25">
        <v>28</v>
      </c>
      <c r="E31" s="4">
        <f>D31*BPU!D31</f>
        <v>0</v>
      </c>
      <c r="F31" s="5">
        <f t="shared" si="1"/>
        <v>0</v>
      </c>
    </row>
    <row r="32" spans="1:6" ht="39.75" customHeight="1" x14ac:dyDescent="0.25">
      <c r="A32" s="1" t="s">
        <v>54</v>
      </c>
      <c r="B32" s="7" t="s">
        <v>55</v>
      </c>
      <c r="C32" s="6" t="s">
        <v>23</v>
      </c>
      <c r="D32" s="25">
        <v>8</v>
      </c>
      <c r="E32" s="4">
        <f>D32*BPU!D32</f>
        <v>0</v>
      </c>
      <c r="F32" s="5">
        <f t="shared" si="1"/>
        <v>0</v>
      </c>
    </row>
    <row r="33" spans="1:6" ht="39.75" customHeight="1" x14ac:dyDescent="0.25">
      <c r="A33" s="1" t="s">
        <v>56</v>
      </c>
      <c r="B33" s="7" t="s">
        <v>57</v>
      </c>
      <c r="C33" s="6" t="s">
        <v>23</v>
      </c>
      <c r="D33" s="25">
        <v>17</v>
      </c>
      <c r="E33" s="4">
        <f>D33*BPU!D33</f>
        <v>0</v>
      </c>
      <c r="F33" s="5">
        <f t="shared" si="1"/>
        <v>0</v>
      </c>
    </row>
    <row r="34" spans="1:6" ht="39.75" customHeight="1" x14ac:dyDescent="0.25">
      <c r="A34" s="1" t="s">
        <v>58</v>
      </c>
      <c r="B34" s="7" t="s">
        <v>59</v>
      </c>
      <c r="C34" s="6" t="s">
        <v>23</v>
      </c>
      <c r="D34" s="25">
        <v>27</v>
      </c>
      <c r="E34" s="4">
        <f>D34*BPU!D34</f>
        <v>0</v>
      </c>
      <c r="F34" s="5">
        <f t="shared" si="1"/>
        <v>0</v>
      </c>
    </row>
    <row r="35" spans="1:6" ht="39.75" customHeight="1" x14ac:dyDescent="0.25">
      <c r="A35" s="1" t="s">
        <v>60</v>
      </c>
      <c r="B35" s="7" t="s">
        <v>61</v>
      </c>
      <c r="C35" s="6" t="s">
        <v>23</v>
      </c>
      <c r="D35" s="25">
        <v>8</v>
      </c>
      <c r="E35" s="4">
        <f>D35*BPU!D35</f>
        <v>0</v>
      </c>
      <c r="F35" s="5">
        <f t="shared" si="1"/>
        <v>0</v>
      </c>
    </row>
    <row r="36" spans="1:6" ht="39.75" customHeight="1" x14ac:dyDescent="0.25">
      <c r="A36" s="1" t="s">
        <v>62</v>
      </c>
      <c r="B36" s="7" t="s">
        <v>63</v>
      </c>
      <c r="C36" s="6" t="s">
        <v>23</v>
      </c>
      <c r="D36" s="25">
        <v>18</v>
      </c>
      <c r="E36" s="4">
        <f>D36*BPU!D36</f>
        <v>0</v>
      </c>
      <c r="F36" s="5">
        <f t="shared" si="1"/>
        <v>0</v>
      </c>
    </row>
    <row r="37" spans="1:6" ht="39.75" customHeight="1" x14ac:dyDescent="0.25">
      <c r="A37" s="1" t="s">
        <v>64</v>
      </c>
      <c r="B37" s="7" t="s">
        <v>65</v>
      </c>
      <c r="C37" s="6" t="s">
        <v>23</v>
      </c>
      <c r="D37" s="25">
        <v>8</v>
      </c>
      <c r="E37" s="4">
        <f>D37*BPU!D37</f>
        <v>0</v>
      </c>
      <c r="F37" s="5">
        <f t="shared" si="1"/>
        <v>0</v>
      </c>
    </row>
    <row r="38" spans="1:6" ht="39.75" customHeight="1" x14ac:dyDescent="0.25">
      <c r="A38" s="1" t="s">
        <v>66</v>
      </c>
      <c r="B38" s="7" t="s">
        <v>67</v>
      </c>
      <c r="C38" s="6" t="s">
        <v>23</v>
      </c>
      <c r="D38" s="25">
        <v>24</v>
      </c>
      <c r="E38" s="4">
        <f>D38*BPU!D38</f>
        <v>0</v>
      </c>
      <c r="F38" s="5">
        <f t="shared" si="1"/>
        <v>0</v>
      </c>
    </row>
    <row r="39" spans="1:6" ht="39.75" customHeight="1" x14ac:dyDescent="0.25">
      <c r="A39" s="1" t="s">
        <v>68</v>
      </c>
      <c r="B39" s="7" t="s">
        <v>69</v>
      </c>
      <c r="C39" s="6" t="s">
        <v>23</v>
      </c>
      <c r="D39" s="25">
        <v>132</v>
      </c>
      <c r="E39" s="4">
        <f>D39*BPU!D39</f>
        <v>0</v>
      </c>
      <c r="F39" s="5">
        <f t="shared" si="1"/>
        <v>0</v>
      </c>
    </row>
    <row r="40" spans="1:6" ht="39.75" customHeight="1" x14ac:dyDescent="0.25">
      <c r="A40" s="1" t="s">
        <v>70</v>
      </c>
      <c r="B40" s="7" t="s">
        <v>71</v>
      </c>
      <c r="C40" s="6" t="s">
        <v>23</v>
      </c>
      <c r="D40" s="25">
        <v>9</v>
      </c>
      <c r="E40" s="4">
        <f>D40*BPU!D40</f>
        <v>0</v>
      </c>
      <c r="F40" s="5">
        <f t="shared" si="1"/>
        <v>0</v>
      </c>
    </row>
    <row r="41" spans="1:6" ht="39.75" customHeight="1" x14ac:dyDescent="0.25">
      <c r="A41" s="1" t="s">
        <v>72</v>
      </c>
      <c r="B41" s="7" t="s">
        <v>73</v>
      </c>
      <c r="C41" s="6" t="s">
        <v>23</v>
      </c>
      <c r="D41" s="25">
        <v>4</v>
      </c>
      <c r="E41" s="4">
        <f>D41*BPU!D41</f>
        <v>0</v>
      </c>
      <c r="F41" s="5">
        <f t="shared" si="1"/>
        <v>0</v>
      </c>
    </row>
    <row r="42" spans="1:6" ht="39.75" customHeight="1" x14ac:dyDescent="0.25">
      <c r="A42" s="1" t="s">
        <v>74</v>
      </c>
      <c r="B42" s="7" t="s">
        <v>75</v>
      </c>
      <c r="C42" s="6" t="s">
        <v>23</v>
      </c>
      <c r="D42" s="25">
        <v>3</v>
      </c>
      <c r="E42" s="4">
        <f>D42*BPU!D42</f>
        <v>0</v>
      </c>
      <c r="F42" s="5">
        <f t="shared" si="1"/>
        <v>0</v>
      </c>
    </row>
    <row r="43" spans="1:6" ht="39.75" customHeight="1" x14ac:dyDescent="0.25">
      <c r="A43" s="1" t="s">
        <v>76</v>
      </c>
      <c r="B43" s="7" t="s">
        <v>77</v>
      </c>
      <c r="C43" s="6" t="s">
        <v>23</v>
      </c>
      <c r="D43" s="25">
        <v>10</v>
      </c>
      <c r="E43" s="4">
        <f>D43*BPU!D43</f>
        <v>0</v>
      </c>
      <c r="F43" s="5">
        <f t="shared" si="1"/>
        <v>0</v>
      </c>
    </row>
    <row r="44" spans="1:6" ht="39.75" customHeight="1" x14ac:dyDescent="0.25">
      <c r="A44" s="1" t="s">
        <v>78</v>
      </c>
      <c r="B44" s="7" t="s">
        <v>79</v>
      </c>
      <c r="C44" s="6" t="s">
        <v>23</v>
      </c>
      <c r="D44" s="25">
        <v>1</v>
      </c>
      <c r="E44" s="4">
        <f>D44*BPU!D44</f>
        <v>0</v>
      </c>
      <c r="F44" s="5">
        <f t="shared" si="1"/>
        <v>0</v>
      </c>
    </row>
    <row r="45" spans="1:6" ht="39.75" customHeight="1" x14ac:dyDescent="0.25">
      <c r="A45" s="1" t="s">
        <v>80</v>
      </c>
      <c r="B45" s="7" t="s">
        <v>81</v>
      </c>
      <c r="C45" s="6" t="s">
        <v>23</v>
      </c>
      <c r="D45" s="25">
        <v>17</v>
      </c>
      <c r="E45" s="4">
        <f>D45*BPU!D45</f>
        <v>0</v>
      </c>
      <c r="F45" s="5">
        <f t="shared" si="1"/>
        <v>0</v>
      </c>
    </row>
    <row r="46" spans="1:6" ht="39.75" customHeight="1" x14ac:dyDescent="0.25">
      <c r="A46" s="1" t="s">
        <v>82</v>
      </c>
      <c r="B46" s="7" t="s">
        <v>83</v>
      </c>
      <c r="C46" s="6" t="s">
        <v>23</v>
      </c>
      <c r="D46" s="25">
        <v>2</v>
      </c>
      <c r="E46" s="4">
        <f>D46*BPU!D46</f>
        <v>0</v>
      </c>
      <c r="F46" s="5">
        <f t="shared" si="1"/>
        <v>0</v>
      </c>
    </row>
    <row r="47" spans="1:6" ht="39.75" customHeight="1" x14ac:dyDescent="0.25">
      <c r="A47" s="1" t="s">
        <v>84</v>
      </c>
      <c r="B47" s="7" t="s">
        <v>85</v>
      </c>
      <c r="C47" s="6" t="s">
        <v>23</v>
      </c>
      <c r="D47" s="25">
        <v>1</v>
      </c>
      <c r="E47" s="4">
        <f>D47*BPU!D47</f>
        <v>0</v>
      </c>
      <c r="F47" s="5">
        <f t="shared" si="1"/>
        <v>0</v>
      </c>
    </row>
    <row r="48" spans="1:6" ht="39.75" customHeight="1" x14ac:dyDescent="0.25">
      <c r="A48" s="18" t="s">
        <v>86</v>
      </c>
      <c r="B48" s="19" t="s">
        <v>87</v>
      </c>
      <c r="C48" s="20" t="s">
        <v>23</v>
      </c>
      <c r="D48" s="27">
        <v>2</v>
      </c>
      <c r="E48" s="4">
        <f>D48*BPU!D48</f>
        <v>0</v>
      </c>
      <c r="F48" s="5">
        <f t="shared" si="1"/>
        <v>0</v>
      </c>
    </row>
    <row r="49" spans="1:6" ht="39.75" customHeight="1" x14ac:dyDescent="0.25">
      <c r="A49" s="18" t="s">
        <v>88</v>
      </c>
      <c r="B49" s="10" t="s">
        <v>89</v>
      </c>
      <c r="C49" s="21" t="s">
        <v>23</v>
      </c>
      <c r="D49" s="28">
        <v>129</v>
      </c>
      <c r="E49" s="4">
        <f>D49*BPU!D49</f>
        <v>0</v>
      </c>
      <c r="F49" s="5">
        <f t="shared" si="1"/>
        <v>0</v>
      </c>
    </row>
    <row r="50" spans="1:6" ht="39.75" customHeight="1" x14ac:dyDescent="0.25">
      <c r="A50" s="18" t="s">
        <v>90</v>
      </c>
      <c r="B50" s="10" t="s">
        <v>91</v>
      </c>
      <c r="C50" s="21" t="s">
        <v>23</v>
      </c>
      <c r="D50" s="28">
        <v>66</v>
      </c>
      <c r="E50" s="4">
        <f>D50*BPU!D50</f>
        <v>0</v>
      </c>
      <c r="F50" s="5">
        <f t="shared" si="1"/>
        <v>0</v>
      </c>
    </row>
    <row r="51" spans="1:6" ht="39.75" customHeight="1" x14ac:dyDescent="0.25">
      <c r="A51" s="12" t="s">
        <v>92</v>
      </c>
      <c r="B51" s="10" t="s">
        <v>93</v>
      </c>
      <c r="C51" s="21" t="s">
        <v>23</v>
      </c>
      <c r="D51" s="28">
        <v>7</v>
      </c>
      <c r="E51" s="4">
        <f>D51*BPU!D51</f>
        <v>0</v>
      </c>
      <c r="F51" s="5">
        <f t="shared" si="1"/>
        <v>0</v>
      </c>
    </row>
    <row r="52" spans="1:6" ht="38.25" customHeight="1" x14ac:dyDescent="0.25">
      <c r="D52" s="22" t="s">
        <v>16</v>
      </c>
      <c r="E52" s="23">
        <f>(SUM(E16:E51))+E5</f>
        <v>0</v>
      </c>
      <c r="F52" s="23">
        <f>(SUM(F16:F51))+F5</f>
        <v>0</v>
      </c>
    </row>
    <row r="53" spans="1:6" ht="39" customHeight="1" x14ac:dyDescent="0.25">
      <c r="B53" s="7" t="s">
        <v>94</v>
      </c>
    </row>
  </sheetData>
  <mergeCells count="4">
    <mergeCell ref="A1:F1"/>
    <mergeCell ref="A2:F2"/>
    <mergeCell ref="A4:F4"/>
    <mergeCell ref="A15:F1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LE MOAL, Ifremer Brest PDG-DAJF-ACHATS-MARCHES</dc:creator>
  <cp:lastModifiedBy>Hugo LE MOAL</cp:lastModifiedBy>
  <cp:revision>2</cp:revision>
  <dcterms:created xsi:type="dcterms:W3CDTF">2019-01-29T10:28:06Z</dcterms:created>
  <dcterms:modified xsi:type="dcterms:W3CDTF">2025-03-04T14:18:33Z</dcterms:modified>
</cp:coreProperties>
</file>