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FS2\Pole PISTE\Operations\La Grave\G2205 - Halte Santé\1. DCE modifie JCA\1. DCE modifie JCA\1. DCE\"/>
    </mc:Choice>
  </mc:AlternateContent>
  <bookViews>
    <workbookView xWindow="0" yWindow="0" windowWidth="25200" windowHeight="11775" activeTab="1"/>
  </bookViews>
  <sheets>
    <sheet name="PG" sheetId="2" r:id="rId1"/>
    <sheet name="N° Lot" sheetId="1" r:id="rId2"/>
  </sheets>
  <definedNames>
    <definedName name="_xlnm.Print_Titles" localSheetId="1">'N° Lot'!$2:$8</definedName>
    <definedName name="LOT">'N° Lot'!$B$5</definedName>
    <definedName name="N°_LOT">'N° Lot'!$A$5</definedName>
  </definedNames>
  <calcPr calcId="162913"/>
</workbook>
</file>

<file path=xl/calcChain.xml><?xml version="1.0" encoding="utf-8"?>
<calcChain xmlns="http://schemas.openxmlformats.org/spreadsheetml/2006/main">
  <c r="I24" i="1" l="1"/>
  <c r="I9" i="1"/>
  <c r="G14" i="1" l="1"/>
  <c r="I12" i="1" s="1"/>
  <c r="E2" i="1" l="1"/>
  <c r="G32" i="1" l="1"/>
  <c r="I31" i="1" s="1"/>
  <c r="I40" i="1" s="1"/>
  <c r="G22" i="1"/>
  <c r="I20" i="1" s="1"/>
  <c r="G18" i="1"/>
  <c r="I16" i="1" s="1"/>
  <c r="I35" i="1" l="1"/>
  <c r="B42" i="1"/>
  <c r="B40" i="1"/>
  <c r="B37" i="1"/>
  <c r="B35" i="1"/>
  <c r="I41" i="1" l="1"/>
  <c r="I42" i="1" s="1"/>
  <c r="F5" i="1" l="1"/>
  <c r="G35" i="1" l="1"/>
  <c r="F4" i="1"/>
  <c r="I36" i="1"/>
  <c r="I37" i="1" s="1"/>
</calcChain>
</file>

<file path=xl/sharedStrings.xml><?xml version="1.0" encoding="utf-8"?>
<sst xmlns="http://schemas.openxmlformats.org/spreadsheetml/2006/main" count="77" uniqueCount="65">
  <si>
    <t>Phase</t>
  </si>
  <si>
    <t>Total (€HT)</t>
  </si>
  <si>
    <t>DPGF</t>
  </si>
  <si>
    <t>Version</t>
  </si>
  <si>
    <t>BASE</t>
  </si>
  <si>
    <t>PSE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</si>
  <si>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</si>
  <si>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</si>
  <si>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</si>
  <si>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</si>
  <si>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</si>
  <si>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</si>
  <si>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</si>
  <si>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PSE-1</t>
  </si>
  <si>
    <t>Synthèse</t>
  </si>
  <si>
    <t xml:space="preserve">TVA au taux de : </t>
  </si>
  <si>
    <t>Panneaux de protection</t>
  </si>
  <si>
    <t>Placard chambre avec serrure</t>
  </si>
  <si>
    <t>1.1</t>
  </si>
  <si>
    <t>DEMOLITION</t>
  </si>
  <si>
    <t xml:space="preserve">1.1.1 </t>
  </si>
  <si>
    <t>1.2</t>
  </si>
  <si>
    <t>TRAVAUX SUR EXISTANT</t>
  </si>
  <si>
    <t xml:space="preserve">1.2.1 </t>
  </si>
  <si>
    <t>Reprise des huisseries existants</t>
  </si>
  <si>
    <t xml:space="preserve">1.2.2 </t>
  </si>
  <si>
    <t>1.3</t>
  </si>
  <si>
    <t>BLOCS PORTES</t>
  </si>
  <si>
    <t xml:space="preserve">1.3.1 </t>
  </si>
  <si>
    <t>Blocs portes des chambres</t>
  </si>
  <si>
    <t xml:space="preserve">U    </t>
  </si>
  <si>
    <t xml:space="preserve">1.3.2 </t>
  </si>
  <si>
    <t>Porte coulissante intérieure - en applique</t>
  </si>
  <si>
    <t>1.4</t>
  </si>
  <si>
    <t>DOUCHES COMMUNES</t>
  </si>
  <si>
    <t xml:space="preserve">1.4.1 </t>
  </si>
  <si>
    <t>Cloisons de distribution  - stratifiées</t>
  </si>
  <si>
    <t xml:space="preserve">M²   </t>
  </si>
  <si>
    <t xml:space="preserve">1.4.2 </t>
  </si>
  <si>
    <t>Porte battante - stratifiée</t>
  </si>
  <si>
    <t xml:space="preserve">u    </t>
  </si>
  <si>
    <t>1.5</t>
  </si>
  <si>
    <t>DIVERS</t>
  </si>
  <si>
    <t xml:space="preserve">1.5.1 </t>
  </si>
  <si>
    <t>Main courante</t>
  </si>
  <si>
    <t xml:space="preserve">1.5.2 </t>
  </si>
  <si>
    <t>Cimaise</t>
  </si>
  <si>
    <t xml:space="preserve">1.5.3 </t>
  </si>
  <si>
    <t>DCE</t>
  </si>
  <si>
    <t>-</t>
  </si>
  <si>
    <t>u</t>
  </si>
  <si>
    <t>ens</t>
  </si>
  <si>
    <t>Modification vantaux existants</t>
  </si>
  <si>
    <t>ml</t>
  </si>
  <si>
    <t xml:space="preserve">Menuiserie Intérieure </t>
  </si>
  <si>
    <t xml:space="preserve"> LOT 2</t>
  </si>
  <si>
    <t>G2205 TRAVAUX La Grave - Halte santé</t>
  </si>
  <si>
    <t>Dépose d'étagère</t>
  </si>
  <si>
    <t xml:space="preserve">1.6 </t>
  </si>
  <si>
    <t xml:space="preserve">CYLINDRE </t>
  </si>
  <si>
    <t xml:space="preserve">1.6.1 </t>
  </si>
  <si>
    <t xml:space="preserve">CYLINDRE SUR ORGANIGRAMME </t>
  </si>
  <si>
    <t>ENS</t>
  </si>
  <si>
    <t xml:space="preserve">1.3.2 bis </t>
  </si>
  <si>
    <t xml:space="preserve">Porte coulissante à galandage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</si>
</sst>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2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rgb="FF5B5B5B"/>
      <name val="Arial"/>
      <family val="1"/>
    </font>
    <font>
      <sz val="10"/>
      <color rgb="FF000000"/>
      <name val="Calibri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DDD9C4"/>
        <bgColor indexed="64"/>
      </patternFill>
    </fill>
  </fills>
  <borders count="3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hair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19" fillId="0" borderId="0" applyFill="0">
      <alignment horizontal="left" vertical="top" wrapText="1"/>
    </xf>
    <xf numFmtId="0" fontId="20" fillId="10" borderId="0">
      <alignment horizontal="left" vertical="top" wrapText="1"/>
    </xf>
  </cellStyleXfs>
  <cellXfs count="112">
    <xf numFmtId="0" fontId="0" fillId="0" borderId="0" xfId="0"/>
    <xf numFmtId="1" fontId="3" fillId="2" borderId="4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/>
    </xf>
    <xf numFmtId="166" fontId="7" fillId="2" borderId="12" xfId="2" applyNumberFormat="1" applyFont="1" applyFill="1" applyBorder="1" applyAlignment="1">
      <alignment horizontal="center" vertical="center"/>
    </xf>
    <xf numFmtId="166" fontId="7" fillId="4" borderId="8" xfId="2" applyNumberFormat="1" applyFont="1" applyFill="1" applyBorder="1" applyAlignment="1">
      <alignment horizontal="center" vertical="center"/>
    </xf>
    <xf numFmtId="166" fontId="7" fillId="2" borderId="9" xfId="2" applyNumberFormat="1" applyFont="1" applyFill="1" applyBorder="1" applyAlignment="1">
      <alignment horizontal="center" vertical="center"/>
    </xf>
    <xf numFmtId="166" fontId="8" fillId="4" borderId="13" xfId="2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left" vertical="center" indent="1"/>
    </xf>
    <xf numFmtId="0" fontId="3" fillId="2" borderId="16" xfId="0" applyNumberFormat="1" applyFont="1" applyFill="1" applyBorder="1" applyAlignment="1">
      <alignment horizontal="center" vertical="center"/>
    </xf>
    <xf numFmtId="167" fontId="9" fillId="2" borderId="12" xfId="2" applyNumberFormat="1" applyFont="1" applyFill="1" applyBorder="1" applyAlignment="1">
      <alignment horizontal="center" vertical="center"/>
    </xf>
    <xf numFmtId="167" fontId="7" fillId="4" borderId="17" xfId="2" applyNumberFormat="1" applyFont="1" applyFill="1" applyBorder="1" applyAlignment="1">
      <alignment horizontal="center" vertical="center"/>
    </xf>
    <xf numFmtId="167" fontId="7" fillId="2" borderId="18" xfId="2" applyNumberFormat="1" applyFont="1" applyFill="1" applyBorder="1" applyAlignment="1">
      <alignment horizontal="center" vertical="center"/>
    </xf>
    <xf numFmtId="166" fontId="8" fillId="4" borderId="19" xfId="2" applyNumberFormat="1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center"/>
    </xf>
    <xf numFmtId="164" fontId="10" fillId="5" borderId="21" xfId="0" applyNumberFormat="1" applyFont="1" applyFill="1" applyBorder="1" applyAlignment="1">
      <alignment horizontal="center" vertical="center"/>
    </xf>
    <xf numFmtId="0" fontId="7" fillId="2" borderId="0" xfId="2" applyFont="1" applyFill="1"/>
    <xf numFmtId="49" fontId="8" fillId="6" borderId="9" xfId="2" applyNumberFormat="1" applyFont="1" applyFill="1" applyBorder="1" applyAlignment="1">
      <alignment horizontal="left" vertical="center" wrapText="1" indent="1"/>
    </xf>
    <xf numFmtId="49" fontId="8" fillId="6" borderId="9" xfId="2" applyNumberFormat="1" applyFont="1" applyFill="1" applyBorder="1" applyAlignment="1">
      <alignment horizontal="center" vertical="center"/>
    </xf>
    <xf numFmtId="164" fontId="8" fillId="2" borderId="12" xfId="2" applyNumberFormat="1" applyFont="1" applyFill="1" applyBorder="1" applyAlignment="1">
      <alignment horizontal="center" vertical="center"/>
    </xf>
    <xf numFmtId="164" fontId="8" fillId="6" borderId="9" xfId="2" applyNumberFormat="1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>
      <alignment horizontal="center" vertical="center"/>
    </xf>
    <xf numFmtId="164" fontId="4" fillId="6" borderId="24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indent="1"/>
    </xf>
    <xf numFmtId="0" fontId="5" fillId="2" borderId="9" xfId="0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 vertical="center"/>
    </xf>
    <xf numFmtId="166" fontId="7" fillId="7" borderId="25" xfId="2" applyNumberFormat="1" applyFont="1" applyFill="1" applyBorder="1" applyAlignment="1">
      <alignment vertical="center"/>
    </xf>
    <xf numFmtId="166" fontId="7" fillId="7" borderId="26" xfId="2" applyNumberFormat="1" applyFont="1" applyFill="1" applyBorder="1" applyAlignment="1">
      <alignment vertical="center"/>
    </xf>
    <xf numFmtId="9" fontId="13" fillId="0" borderId="9" xfId="1" applyFont="1" applyFill="1" applyBorder="1" applyAlignment="1">
      <alignment horizontal="center" vertical="center"/>
    </xf>
    <xf numFmtId="164" fontId="11" fillId="2" borderId="0" xfId="2" applyNumberFormat="1" applyFont="1" applyFill="1" applyBorder="1" applyAlignment="1">
      <alignment horizontal="center" vertical="center"/>
    </xf>
    <xf numFmtId="164" fontId="11" fillId="0" borderId="24" xfId="2" applyNumberFormat="1" applyFont="1" applyBorder="1" applyAlignment="1">
      <alignment horizontal="center" vertical="center"/>
    </xf>
    <xf numFmtId="167" fontId="8" fillId="6" borderId="24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indent="1"/>
    </xf>
    <xf numFmtId="0" fontId="7" fillId="0" borderId="0" xfId="2" applyFont="1" applyAlignment="1">
      <alignment horizontal="center"/>
    </xf>
    <xf numFmtId="4" fontId="7" fillId="2" borderId="0" xfId="2" applyNumberFormat="1" applyFont="1" applyFill="1" applyBorder="1"/>
    <xf numFmtId="4" fontId="7" fillId="0" borderId="0" xfId="2" applyNumberFormat="1" applyFont="1"/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indent="1"/>
    </xf>
    <xf numFmtId="164" fontId="12" fillId="2" borderId="0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indent="1"/>
    </xf>
    <xf numFmtId="0" fontId="12" fillId="2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166" fontId="12" fillId="6" borderId="24" xfId="2" applyNumberFormat="1" applyFont="1" applyFill="1" applyBorder="1" applyAlignment="1">
      <alignment horizontal="center" vertical="center"/>
    </xf>
    <xf numFmtId="49" fontId="7" fillId="0" borderId="22" xfId="2" applyNumberFormat="1" applyFont="1" applyFill="1" applyBorder="1" applyAlignment="1">
      <alignment horizontal="left" vertical="top" wrapText="1" indent="1"/>
    </xf>
    <xf numFmtId="49" fontId="7" fillId="0" borderId="22" xfId="2" applyNumberFormat="1" applyFont="1" applyFill="1" applyBorder="1" applyAlignment="1">
      <alignment horizontal="center" vertical="top"/>
    </xf>
    <xf numFmtId="4" fontId="7" fillId="0" borderId="22" xfId="2" applyNumberFormat="1" applyFont="1" applyFill="1" applyBorder="1" applyAlignment="1">
      <alignment horizontal="center" vertical="top"/>
    </xf>
    <xf numFmtId="164" fontId="7" fillId="0" borderId="22" xfId="2" applyNumberFormat="1" applyFont="1" applyFill="1" applyBorder="1" applyAlignment="1">
      <alignment horizontal="center" vertical="top"/>
    </xf>
    <xf numFmtId="166" fontId="8" fillId="7" borderId="24" xfId="2" applyNumberFormat="1" applyFont="1" applyFill="1" applyBorder="1" applyAlignment="1">
      <alignment horizontal="right" vertical="center"/>
    </xf>
    <xf numFmtId="164" fontId="12" fillId="0" borderId="28" xfId="0" applyNumberFormat="1" applyFont="1" applyFill="1" applyBorder="1" applyAlignment="1">
      <alignment vertical="top"/>
    </xf>
    <xf numFmtId="164" fontId="12" fillId="0" borderId="23" xfId="0" applyNumberFormat="1" applyFont="1" applyFill="1" applyBorder="1" applyAlignment="1">
      <alignment vertical="top"/>
    </xf>
    <xf numFmtId="49" fontId="7" fillId="0" borderId="29" xfId="2" applyNumberFormat="1" applyFont="1" applyFill="1" applyBorder="1" applyAlignment="1">
      <alignment horizontal="left" vertical="top" wrapText="1" indent="1"/>
    </xf>
    <xf numFmtId="49" fontId="7" fillId="0" borderId="29" xfId="2" applyNumberFormat="1" applyFont="1" applyFill="1" applyBorder="1" applyAlignment="1">
      <alignment horizontal="center" vertical="top"/>
    </xf>
    <xf numFmtId="164" fontId="8" fillId="0" borderId="0" xfId="2" applyNumberFormat="1" applyFont="1" applyFill="1" applyBorder="1" applyAlignment="1">
      <alignment horizontal="center" vertical="center"/>
    </xf>
    <xf numFmtId="4" fontId="7" fillId="0" borderId="29" xfId="2" applyNumberFormat="1" applyFont="1" applyFill="1" applyBorder="1" applyAlignment="1">
      <alignment horizontal="center" vertical="top"/>
    </xf>
    <xf numFmtId="164" fontId="7" fillId="0" borderId="29" xfId="2" applyNumberFormat="1" applyFont="1" applyFill="1" applyBorder="1" applyAlignment="1">
      <alignment horizontal="center" vertical="top"/>
    </xf>
    <xf numFmtId="164" fontId="12" fillId="0" borderId="30" xfId="0" applyNumberFormat="1" applyFont="1" applyFill="1" applyBorder="1" applyAlignment="1">
      <alignment vertical="top"/>
    </xf>
    <xf numFmtId="164" fontId="12" fillId="0" borderId="31" xfId="0" applyNumberFormat="1" applyFont="1" applyFill="1" applyBorder="1" applyAlignment="1">
      <alignment vertical="top"/>
    </xf>
    <xf numFmtId="164" fontId="8" fillId="0" borderId="32" xfId="2" applyNumberFormat="1" applyFont="1" applyFill="1" applyBorder="1" applyAlignment="1">
      <alignment horizontal="center" vertical="center"/>
    </xf>
    <xf numFmtId="4" fontId="7" fillId="0" borderId="27" xfId="2" applyNumberFormat="1" applyFont="1" applyFill="1" applyBorder="1" applyAlignment="1">
      <alignment horizontal="center" vertical="top"/>
    </xf>
    <xf numFmtId="0" fontId="8" fillId="6" borderId="9" xfId="2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27" xfId="2" applyFont="1" applyFill="1" applyBorder="1" applyAlignment="1">
      <alignment horizontal="center" vertical="center"/>
    </xf>
    <xf numFmtId="0" fontId="14" fillId="0" borderId="29" xfId="2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1" fontId="2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/>
    </xf>
    <xf numFmtId="0" fontId="3" fillId="3" borderId="14" xfId="0" applyFont="1" applyFill="1" applyBorder="1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indent="1"/>
    </xf>
    <xf numFmtId="0" fontId="4" fillId="5" borderId="12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vertical="top"/>
    </xf>
    <xf numFmtId="0" fontId="14" fillId="0" borderId="0" xfId="2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vertical="top" wrapText="1" indent="1"/>
    </xf>
    <xf numFmtId="49" fontId="7" fillId="0" borderId="0" xfId="2" applyNumberFormat="1" applyFont="1" applyFill="1" applyBorder="1" applyAlignment="1">
      <alignment horizontal="center" vertical="top"/>
    </xf>
    <xf numFmtId="4" fontId="7" fillId="0" borderId="0" xfId="2" applyNumberFormat="1" applyFont="1" applyFill="1" applyBorder="1" applyAlignment="1">
      <alignment horizontal="center" vertical="top"/>
    </xf>
    <xf numFmtId="164" fontId="7" fillId="0" borderId="0" xfId="2" applyNumberFormat="1" applyFont="1" applyFill="1" applyBorder="1" applyAlignment="1">
      <alignment horizontal="center" vertical="top"/>
    </xf>
    <xf numFmtId="166" fontId="8" fillId="4" borderId="18" xfId="2" applyNumberFormat="1" applyFont="1" applyFill="1" applyBorder="1" applyAlignment="1">
      <alignment horizontal="center" vertical="center"/>
    </xf>
    <xf numFmtId="164" fontId="17" fillId="8" borderId="33" xfId="0" applyNumberFormat="1" applyFont="1" applyFill="1" applyBorder="1" applyAlignment="1">
      <alignment horizontal="center" vertical="center" wrapText="1"/>
    </xf>
    <xf numFmtId="164" fontId="17" fillId="8" borderId="34" xfId="0" applyNumberFormat="1" applyFont="1" applyFill="1" applyBorder="1" applyAlignment="1">
      <alignment horizontal="center" vertical="center" wrapText="1"/>
    </xf>
    <xf numFmtId="164" fontId="17" fillId="8" borderId="35" xfId="0" applyNumberFormat="1" applyFont="1" applyFill="1" applyBorder="1" applyAlignment="1">
      <alignment horizontal="center" vertical="center" wrapText="1"/>
    </xf>
    <xf numFmtId="0" fontId="16" fillId="2" borderId="10" xfId="2" applyFont="1" applyFill="1" applyBorder="1" applyAlignment="1">
      <alignment horizontal="left" vertical="center" indent="1"/>
    </xf>
    <xf numFmtId="0" fontId="16" fillId="2" borderId="11" xfId="2" applyFont="1" applyFill="1" applyBorder="1" applyAlignment="1">
      <alignment horizontal="left" vertical="center" indent="1"/>
    </xf>
    <xf numFmtId="166" fontId="8" fillId="4" borderId="25" xfId="2" applyNumberFormat="1" applyFont="1" applyFill="1" applyBorder="1" applyAlignment="1">
      <alignment horizontal="center" vertical="center"/>
    </xf>
    <xf numFmtId="166" fontId="8" fillId="4" borderId="24" xfId="2" applyNumberFormat="1" applyFont="1" applyFill="1" applyBorder="1" applyAlignment="1">
      <alignment horizontal="center" vertical="center"/>
    </xf>
    <xf numFmtId="164" fontId="18" fillId="9" borderId="36" xfId="0" applyNumberFormat="1" applyFont="1" applyFill="1" applyBorder="1" applyAlignment="1">
      <alignment horizontal="center" vertical="center"/>
    </xf>
    <xf numFmtId="164" fontId="18" fillId="9" borderId="31" xfId="0" applyNumberFormat="1" applyFont="1" applyFill="1" applyBorder="1" applyAlignment="1">
      <alignment horizontal="center" vertical="center"/>
    </xf>
    <xf numFmtId="164" fontId="18" fillId="9" borderId="37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left" vertical="center"/>
    </xf>
    <xf numFmtId="0" fontId="8" fillId="6" borderId="9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right" vertical="center"/>
    </xf>
    <xf numFmtId="164" fontId="11" fillId="2" borderId="25" xfId="2" applyNumberFormat="1" applyFont="1" applyFill="1" applyBorder="1" applyAlignment="1">
      <alignment horizontal="center" vertical="center"/>
    </xf>
    <xf numFmtId="164" fontId="11" fillId="2" borderId="26" xfId="2" applyNumberFormat="1" applyFont="1" applyFill="1" applyBorder="1" applyAlignment="1">
      <alignment horizontal="center" vertical="center"/>
    </xf>
    <xf numFmtId="164" fontId="11" fillId="2" borderId="24" xfId="2" applyNumberFormat="1" applyFont="1" applyFill="1" applyBorder="1" applyAlignment="1">
      <alignment horizontal="center" vertical="center"/>
    </xf>
    <xf numFmtId="167" fontId="7" fillId="7" borderId="25" xfId="2" applyNumberFormat="1" applyFont="1" applyFill="1" applyBorder="1" applyAlignment="1">
      <alignment horizontal="center" vertical="center"/>
    </xf>
    <xf numFmtId="167" fontId="7" fillId="7" borderId="26" xfId="2" applyNumberFormat="1" applyFont="1" applyFill="1" applyBorder="1" applyAlignment="1">
      <alignment horizontal="center" vertical="center"/>
    </xf>
    <xf numFmtId="167" fontId="7" fillId="7" borderId="24" xfId="2" applyNumberFormat="1" applyFont="1" applyFill="1" applyBorder="1" applyAlignment="1">
      <alignment horizontal="center" vertical="center"/>
    </xf>
    <xf numFmtId="166" fontId="7" fillId="7" borderId="25" xfId="2" applyNumberFormat="1" applyFont="1" applyFill="1" applyBorder="1" applyAlignment="1">
      <alignment horizontal="center" vertical="center"/>
    </xf>
    <xf numFmtId="166" fontId="7" fillId="7" borderId="26" xfId="2" applyNumberFormat="1" applyFont="1" applyFill="1" applyBorder="1" applyAlignment="1">
      <alignment horizontal="center" vertical="center"/>
    </xf>
    <xf numFmtId="166" fontId="7" fillId="7" borderId="24" xfId="2" applyNumberFormat="1" applyFont="1" applyFill="1" applyBorder="1" applyAlignment="1">
      <alignment horizontal="center" vertical="center"/>
    </xf>
  </cellXfs>
  <cellStyles count="5">
    <cellStyle name="ArtTitre" xfId="3"/>
    <cellStyle name="ChapTitre2" xfId="4"/>
    <cellStyle name="Normal" xfId="0" builtinId="0"/>
    <cellStyle name="Normal 2 2 2" xfId="2"/>
    <cellStyle name="Pourcentage" xfId="1" builtinId="5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" sqref="C10"/>
    </sheetView>
  </sheetViews>
  <sheetFormatPr baseColWidth="10"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topLeftCell="A10" workbookViewId="0">
      <selection activeCell="C20" sqref="C20"/>
    </sheetView>
  </sheetViews>
  <sheetFormatPr baseColWidth="10" defaultColWidth="11" defaultRowHeight="15" x14ac:dyDescent="0.25"/>
  <cols>
    <col min="1" max="1" width="7.75" style="73" customWidth="1"/>
    <col min="2" max="2" width="45.75" style="44" customWidth="1"/>
    <col min="3" max="3" width="7.875" style="44" customWidth="1"/>
    <col min="4" max="4" width="1.375" style="44" customWidth="1"/>
    <col min="5" max="5" width="8.25" style="44" customWidth="1"/>
    <col min="6" max="6" width="10.25" style="44" customWidth="1"/>
    <col min="7" max="7" width="11.75" style="44" customWidth="1"/>
    <col min="8" max="8" width="1.375" style="44" customWidth="1"/>
    <col min="9" max="9" width="21.75" style="44" customWidth="1"/>
    <col min="10" max="16384" width="11" style="44"/>
  </cols>
  <sheetData>
    <row r="1" spans="1:9" ht="87" customHeight="1" x14ac:dyDescent="0.25"/>
    <row r="2" spans="1:9" ht="47.25" customHeight="1" x14ac:dyDescent="0.25">
      <c r="A2" s="81" t="s">
        <v>56</v>
      </c>
      <c r="B2" s="76"/>
      <c r="C2" s="77" t="s">
        <v>0</v>
      </c>
      <c r="D2" s="1"/>
      <c r="E2" s="90" t="str">
        <f>"Cadre DPGF du lot n° "&amp;A5&amp;" - "&amp;B5</f>
        <v xml:space="preserve">Cadre DPGF du lot n°  LOT 2 - Menuiserie Intérieure </v>
      </c>
      <c r="F2" s="91"/>
      <c r="G2" s="91"/>
      <c r="H2" s="91"/>
      <c r="I2" s="92"/>
    </row>
    <row r="3" spans="1:9" ht="15.6" customHeight="1" x14ac:dyDescent="0.25">
      <c r="A3" s="78"/>
      <c r="B3" s="79"/>
      <c r="C3" s="2" t="s">
        <v>48</v>
      </c>
      <c r="D3" s="3"/>
      <c r="E3" s="97" t="s">
        <v>1</v>
      </c>
      <c r="F3" s="98"/>
      <c r="G3" s="98"/>
      <c r="H3" s="98"/>
      <c r="I3" s="99"/>
    </row>
    <row r="4" spans="1:9" ht="15.75" x14ac:dyDescent="0.25">
      <c r="A4" s="93" t="s">
        <v>2</v>
      </c>
      <c r="B4" s="94"/>
      <c r="C4" s="5" t="s">
        <v>3</v>
      </c>
      <c r="D4" s="6"/>
      <c r="E4" s="7" t="s">
        <v>4</v>
      </c>
      <c r="F4" s="95">
        <f>+I35</f>
        <v>0</v>
      </c>
      <c r="G4" s="96"/>
      <c r="H4" s="8"/>
      <c r="I4" s="9"/>
    </row>
    <row r="5" spans="1:9" x14ac:dyDescent="0.25">
      <c r="A5" s="80" t="s">
        <v>55</v>
      </c>
      <c r="B5" s="10" t="s">
        <v>54</v>
      </c>
      <c r="C5" s="11" t="s">
        <v>49</v>
      </c>
      <c r="D5" s="12"/>
      <c r="E5" s="13" t="s">
        <v>5</v>
      </c>
      <c r="F5" s="89">
        <f>+I40</f>
        <v>0</v>
      </c>
      <c r="G5" s="89"/>
      <c r="H5" s="14"/>
      <c r="I5" s="15"/>
    </row>
    <row r="6" spans="1:9" x14ac:dyDescent="0.25">
      <c r="A6" s="45"/>
      <c r="B6" s="46"/>
      <c r="C6" s="47"/>
      <c r="D6" s="47"/>
      <c r="E6" s="48"/>
      <c r="F6" s="49"/>
      <c r="G6" s="50"/>
      <c r="H6" s="47"/>
      <c r="I6" s="50"/>
    </row>
    <row r="7" spans="1:9" x14ac:dyDescent="0.25">
      <c r="A7" s="16" t="s">
        <v>6</v>
      </c>
      <c r="B7" s="82" t="s">
        <v>7</v>
      </c>
      <c r="C7" s="17" t="s">
        <v>8</v>
      </c>
      <c r="D7" s="18"/>
      <c r="E7" s="17" t="s">
        <v>9</v>
      </c>
      <c r="F7" s="17" t="s">
        <v>10</v>
      </c>
      <c r="G7" s="17" t="s">
        <v>11</v>
      </c>
      <c r="H7" s="18"/>
      <c r="I7" s="19" t="s">
        <v>12</v>
      </c>
    </row>
    <row r="8" spans="1:9" x14ac:dyDescent="0.25">
      <c r="A8" s="51"/>
      <c r="B8" s="52"/>
      <c r="C8" s="53"/>
      <c r="D8" s="54"/>
      <c r="E8" s="54"/>
      <c r="F8" s="47"/>
      <c r="G8" s="54"/>
      <c r="H8" s="54"/>
      <c r="I8" s="20"/>
    </row>
    <row r="9" spans="1:9" x14ac:dyDescent="0.25">
      <c r="A9" s="22" t="s">
        <v>18</v>
      </c>
      <c r="B9" s="21" t="s">
        <v>19</v>
      </c>
      <c r="C9" s="22"/>
      <c r="D9" s="23"/>
      <c r="E9" s="22"/>
      <c r="F9" s="22"/>
      <c r="G9" s="22"/>
      <c r="H9" s="23"/>
      <c r="I9" s="24">
        <f>SUM(G10:G11)</f>
        <v>0</v>
      </c>
    </row>
    <row r="10" spans="1:9" x14ac:dyDescent="0.25">
      <c r="A10" s="74" t="s">
        <v>20</v>
      </c>
      <c r="B10" s="56" t="s">
        <v>57</v>
      </c>
      <c r="C10" s="57" t="s">
        <v>51</v>
      </c>
      <c r="D10" s="25"/>
      <c r="E10" s="58"/>
      <c r="F10" s="59"/>
      <c r="G10" s="59"/>
      <c r="H10" s="25"/>
      <c r="I10" s="61"/>
    </row>
    <row r="11" spans="1:9" x14ac:dyDescent="0.25">
      <c r="A11" s="75"/>
      <c r="B11" s="63"/>
      <c r="C11" s="64"/>
      <c r="D11" s="65"/>
      <c r="E11" s="66"/>
      <c r="F11" s="67"/>
      <c r="G11" s="67"/>
      <c r="H11" s="65"/>
      <c r="I11" s="69"/>
    </row>
    <row r="12" spans="1:9" x14ac:dyDescent="0.25">
      <c r="A12" s="22" t="s">
        <v>21</v>
      </c>
      <c r="B12" s="21" t="s">
        <v>22</v>
      </c>
      <c r="C12" s="22"/>
      <c r="D12" s="23"/>
      <c r="E12" s="22"/>
      <c r="F12" s="22"/>
      <c r="G12" s="22"/>
      <c r="H12" s="23"/>
      <c r="I12" s="24">
        <f>SUM(G13:G15)</f>
        <v>0</v>
      </c>
    </row>
    <row r="13" spans="1:9" x14ac:dyDescent="0.25">
      <c r="A13" s="75" t="s">
        <v>23</v>
      </c>
      <c r="B13" s="63" t="s">
        <v>24</v>
      </c>
      <c r="C13" s="64" t="s">
        <v>51</v>
      </c>
      <c r="D13" s="65"/>
      <c r="E13" s="66"/>
      <c r="F13" s="67"/>
      <c r="G13" s="67"/>
      <c r="H13" s="65"/>
      <c r="I13" s="68"/>
    </row>
    <row r="14" spans="1:9" x14ac:dyDescent="0.25">
      <c r="A14" s="74" t="s">
        <v>25</v>
      </c>
      <c r="B14" s="56" t="s">
        <v>52</v>
      </c>
      <c r="C14" s="64" t="s">
        <v>50</v>
      </c>
      <c r="D14" s="25"/>
      <c r="E14" s="58"/>
      <c r="F14" s="59"/>
      <c r="G14" s="59">
        <f t="shared" ref="G14" si="0">E14*F14</f>
        <v>0</v>
      </c>
      <c r="H14" s="25"/>
      <c r="I14" s="62"/>
    </row>
    <row r="15" spans="1:9" x14ac:dyDescent="0.25">
      <c r="A15" s="75"/>
      <c r="B15" s="63"/>
      <c r="C15" s="64"/>
      <c r="D15" s="65"/>
      <c r="E15" s="66"/>
      <c r="F15" s="67"/>
      <c r="G15" s="67"/>
      <c r="H15" s="65"/>
      <c r="I15" s="69"/>
    </row>
    <row r="16" spans="1:9" x14ac:dyDescent="0.25">
      <c r="A16" s="22" t="s">
        <v>26</v>
      </c>
      <c r="B16" s="21" t="s">
        <v>27</v>
      </c>
      <c r="C16" s="22"/>
      <c r="D16" s="23"/>
      <c r="E16" s="22"/>
      <c r="F16" s="22"/>
      <c r="G16" s="22"/>
      <c r="H16" s="23"/>
      <c r="I16" s="24">
        <f>SUM(G17:G19)</f>
        <v>0</v>
      </c>
    </row>
    <row r="17" spans="1:9" x14ac:dyDescent="0.25">
      <c r="A17" s="75" t="s">
        <v>28</v>
      </c>
      <c r="B17" s="63" t="s">
        <v>29</v>
      </c>
      <c r="C17" s="64" t="s">
        <v>30</v>
      </c>
      <c r="D17" s="65"/>
      <c r="E17" s="66"/>
      <c r="F17" s="67"/>
      <c r="G17" s="67"/>
      <c r="H17" s="65"/>
      <c r="I17" s="68"/>
    </row>
    <row r="18" spans="1:9" x14ac:dyDescent="0.25">
      <c r="A18" s="74" t="s">
        <v>31</v>
      </c>
      <c r="B18" s="56" t="s">
        <v>32</v>
      </c>
      <c r="C18" s="57" t="s">
        <v>30</v>
      </c>
      <c r="D18" s="25"/>
      <c r="E18" s="58"/>
      <c r="F18" s="59"/>
      <c r="G18" s="59">
        <f t="shared" ref="G18" si="1">E18*F18</f>
        <v>0</v>
      </c>
      <c r="H18" s="25"/>
      <c r="I18" s="62"/>
    </row>
    <row r="19" spans="1:9" x14ac:dyDescent="0.25">
      <c r="A19" s="75" t="s">
        <v>63</v>
      </c>
      <c r="B19" s="63" t="s">
        <v>64</v>
      </c>
      <c r="C19" s="64" t="s">
        <v>30</v>
      </c>
      <c r="D19" s="65"/>
      <c r="E19" s="66"/>
      <c r="F19" s="67"/>
      <c r="G19" s="67"/>
      <c r="H19" s="65"/>
      <c r="I19" s="69"/>
    </row>
    <row r="20" spans="1:9" x14ac:dyDescent="0.25">
      <c r="A20" s="22" t="s">
        <v>33</v>
      </c>
      <c r="B20" s="21" t="s">
        <v>34</v>
      </c>
      <c r="C20" s="22"/>
      <c r="D20" s="23"/>
      <c r="E20" s="22"/>
      <c r="F20" s="22"/>
      <c r="G20" s="22"/>
      <c r="H20" s="23"/>
      <c r="I20" s="24">
        <f>SUM(G21:G23)</f>
        <v>0</v>
      </c>
    </row>
    <row r="21" spans="1:9" x14ac:dyDescent="0.25">
      <c r="A21" s="75" t="s">
        <v>35</v>
      </c>
      <c r="B21" s="63" t="s">
        <v>36</v>
      </c>
      <c r="C21" s="64" t="s">
        <v>37</v>
      </c>
      <c r="D21" s="65"/>
      <c r="E21" s="66"/>
      <c r="F21" s="67"/>
      <c r="G21" s="67"/>
      <c r="H21" s="65"/>
      <c r="I21" s="68"/>
    </row>
    <row r="22" spans="1:9" x14ac:dyDescent="0.25">
      <c r="A22" s="74" t="s">
        <v>38</v>
      </c>
      <c r="B22" s="56" t="s">
        <v>39</v>
      </c>
      <c r="C22" s="57" t="s">
        <v>40</v>
      </c>
      <c r="D22" s="70"/>
      <c r="E22" s="71"/>
      <c r="F22" s="59"/>
      <c r="G22" s="59">
        <f t="shared" ref="G22" si="2">E22*F22</f>
        <v>0</v>
      </c>
      <c r="H22" s="25"/>
      <c r="I22" s="62"/>
    </row>
    <row r="23" spans="1:9" x14ac:dyDescent="0.25">
      <c r="A23" s="75"/>
      <c r="B23" s="63"/>
      <c r="C23" s="64"/>
      <c r="D23" s="65"/>
      <c r="E23" s="66"/>
      <c r="F23" s="67"/>
      <c r="G23" s="67"/>
      <c r="H23" s="65"/>
      <c r="I23" s="69"/>
    </row>
    <row r="24" spans="1:9" x14ac:dyDescent="0.25">
      <c r="A24" s="22" t="s">
        <v>41</v>
      </c>
      <c r="B24" s="21" t="s">
        <v>42</v>
      </c>
      <c r="C24" s="22"/>
      <c r="D24" s="23"/>
      <c r="E24" s="22"/>
      <c r="F24" s="22"/>
      <c r="G24" s="22"/>
      <c r="H24" s="23"/>
      <c r="I24" s="24">
        <f>SUM(G25:G27)</f>
        <v>0</v>
      </c>
    </row>
    <row r="25" spans="1:9" x14ac:dyDescent="0.25">
      <c r="A25" s="75" t="s">
        <v>43</v>
      </c>
      <c r="B25" s="63" t="s">
        <v>44</v>
      </c>
      <c r="C25" s="64" t="s">
        <v>53</v>
      </c>
      <c r="D25" s="65"/>
      <c r="E25" s="66"/>
      <c r="F25" s="67"/>
      <c r="G25" s="67"/>
      <c r="H25" s="65"/>
      <c r="I25" s="68"/>
    </row>
    <row r="26" spans="1:9" x14ac:dyDescent="0.25">
      <c r="A26" s="75" t="s">
        <v>45</v>
      </c>
      <c r="B26" s="63" t="s">
        <v>46</v>
      </c>
      <c r="C26" s="64" t="s">
        <v>53</v>
      </c>
      <c r="D26" s="65"/>
      <c r="E26" s="66"/>
      <c r="F26" s="67"/>
      <c r="G26" s="67"/>
      <c r="H26" s="65"/>
      <c r="I26" s="83"/>
    </row>
    <row r="27" spans="1:9" x14ac:dyDescent="0.25">
      <c r="A27" s="75" t="s">
        <v>47</v>
      </c>
      <c r="B27" s="63" t="s">
        <v>16</v>
      </c>
      <c r="C27" s="64" t="s">
        <v>37</v>
      </c>
      <c r="D27" s="65"/>
      <c r="E27" s="66"/>
      <c r="F27" s="67"/>
      <c r="G27" s="67"/>
      <c r="H27" s="65"/>
      <c r="I27" s="83"/>
    </row>
    <row r="28" spans="1:9" x14ac:dyDescent="0.25">
      <c r="A28" s="84"/>
      <c r="B28" s="85"/>
      <c r="C28" s="86"/>
      <c r="D28" s="65"/>
      <c r="E28" s="87"/>
      <c r="F28" s="88"/>
      <c r="G28" s="88"/>
      <c r="H28" s="65"/>
      <c r="I28" s="83"/>
    </row>
    <row r="29" spans="1:9" x14ac:dyDescent="0.25">
      <c r="A29" s="22" t="s">
        <v>58</v>
      </c>
      <c r="B29" s="21" t="s">
        <v>59</v>
      </c>
      <c r="C29" s="22"/>
      <c r="D29" s="23"/>
      <c r="E29" s="22"/>
      <c r="F29" s="22"/>
      <c r="G29" s="22"/>
      <c r="H29" s="23"/>
      <c r="I29" s="24"/>
    </row>
    <row r="30" spans="1:9" x14ac:dyDescent="0.25">
      <c r="A30" s="84" t="s">
        <v>60</v>
      </c>
      <c r="B30" s="85" t="s">
        <v>61</v>
      </c>
      <c r="C30" s="86" t="s">
        <v>62</v>
      </c>
      <c r="D30" s="65"/>
      <c r="E30" s="87"/>
      <c r="F30" s="88"/>
      <c r="G30" s="88"/>
      <c r="H30" s="65"/>
      <c r="I30" s="83"/>
    </row>
    <row r="31" spans="1:9" x14ac:dyDescent="0.25">
      <c r="A31" s="22" t="s">
        <v>5</v>
      </c>
      <c r="B31" s="21"/>
      <c r="C31" s="22"/>
      <c r="D31" s="23"/>
      <c r="E31" s="22"/>
      <c r="F31" s="22"/>
      <c r="G31" s="22"/>
      <c r="H31" s="23"/>
      <c r="I31" s="24">
        <f>SUM(G32:G32)</f>
        <v>0</v>
      </c>
    </row>
    <row r="32" spans="1:9" x14ac:dyDescent="0.25">
      <c r="A32" s="74" t="s">
        <v>13</v>
      </c>
      <c r="B32" s="56" t="s">
        <v>17</v>
      </c>
      <c r="C32" s="57" t="s">
        <v>30</v>
      </c>
      <c r="D32" s="25"/>
      <c r="E32" s="58"/>
      <c r="F32" s="59"/>
      <c r="G32" s="59">
        <f t="shared" ref="G32" si="3">E32*F32</f>
        <v>0</v>
      </c>
      <c r="H32" s="25"/>
      <c r="I32" s="62"/>
    </row>
    <row r="33" spans="1:9" x14ac:dyDescent="0.25">
      <c r="A33" s="100" t="s">
        <v>14</v>
      </c>
      <c r="B33" s="100"/>
      <c r="C33" s="100"/>
      <c r="D33" s="3"/>
      <c r="E33" s="22"/>
      <c r="F33" s="22"/>
      <c r="G33" s="22"/>
      <c r="H33" s="3"/>
      <c r="I33" s="26"/>
    </row>
    <row r="34" spans="1:9" x14ac:dyDescent="0.25">
      <c r="A34" s="27"/>
      <c r="B34" s="28"/>
      <c r="C34" s="29"/>
      <c r="D34" s="30"/>
      <c r="E34" s="31"/>
      <c r="F34" s="4"/>
      <c r="G34" s="4"/>
      <c r="H34" s="30"/>
      <c r="I34" s="4"/>
    </row>
    <row r="35" spans="1:9" x14ac:dyDescent="0.25">
      <c r="A35" s="72" t="s">
        <v>4</v>
      </c>
      <c r="B35" s="101" t="str">
        <f>"Total HT BASE du lot "&amp;$B$5</f>
        <v xml:space="preserve">Total HT BASE du lot Menuiserie Intérieure </v>
      </c>
      <c r="C35" s="101"/>
      <c r="D35" s="32"/>
      <c r="E35" s="33"/>
      <c r="F35" s="34"/>
      <c r="G35" s="60" t="str">
        <f>IF(SUM(G8:G23)=I35,"","ERREUR sur totaux")</f>
        <v/>
      </c>
      <c r="H35" s="32"/>
      <c r="I35" s="55">
        <f>SUM(I8:I27)</f>
        <v>0</v>
      </c>
    </row>
    <row r="36" spans="1:9" x14ac:dyDescent="0.25">
      <c r="A36" s="102" t="s">
        <v>15</v>
      </c>
      <c r="B36" s="102"/>
      <c r="C36" s="35">
        <v>0.2</v>
      </c>
      <c r="D36" s="36"/>
      <c r="E36" s="103"/>
      <c r="F36" s="104"/>
      <c r="G36" s="105"/>
      <c r="H36" s="36"/>
      <c r="I36" s="37">
        <f>I35*C36</f>
        <v>0</v>
      </c>
    </row>
    <row r="37" spans="1:9" x14ac:dyDescent="0.25">
      <c r="A37" s="72" t="s">
        <v>4</v>
      </c>
      <c r="B37" s="101" t="str">
        <f>"Total TTC BASE du lot "&amp;$B$5</f>
        <v xml:space="preserve">Total TTC BASE du lot Menuiserie Intérieure </v>
      </c>
      <c r="C37" s="101"/>
      <c r="D37" s="32"/>
      <c r="E37" s="106"/>
      <c r="F37" s="107"/>
      <c r="G37" s="108"/>
      <c r="H37" s="32"/>
      <c r="I37" s="38">
        <f>SUM(I35:I36)</f>
        <v>0</v>
      </c>
    </row>
    <row r="38" spans="1:9" x14ac:dyDescent="0.25">
      <c r="A38" s="41"/>
      <c r="B38" s="40"/>
      <c r="C38" s="41"/>
      <c r="D38" s="42"/>
      <c r="E38" s="43"/>
      <c r="F38" s="43"/>
      <c r="G38" s="43"/>
      <c r="H38" s="42"/>
      <c r="I38" s="39"/>
    </row>
    <row r="39" spans="1:9" x14ac:dyDescent="0.25">
      <c r="A39" s="41"/>
      <c r="B39" s="40"/>
      <c r="C39" s="41"/>
      <c r="D39" s="42"/>
      <c r="E39" s="43"/>
      <c r="F39" s="43"/>
      <c r="G39" s="43"/>
      <c r="H39" s="42"/>
      <c r="I39" s="39"/>
    </row>
    <row r="40" spans="1:9" x14ac:dyDescent="0.25">
      <c r="A40" s="72" t="s">
        <v>5</v>
      </c>
      <c r="B40" s="101" t="str">
        <f>"Total HT BASE du lot "&amp;$B$5</f>
        <v xml:space="preserve">Total HT BASE du lot Menuiserie Intérieure </v>
      </c>
      <c r="C40" s="101"/>
      <c r="D40" s="32"/>
      <c r="E40" s="109"/>
      <c r="F40" s="110"/>
      <c r="G40" s="111"/>
      <c r="H40" s="32"/>
      <c r="I40" s="55">
        <f>SUM(I31:I32)</f>
        <v>0</v>
      </c>
    </row>
    <row r="41" spans="1:9" x14ac:dyDescent="0.25">
      <c r="A41" s="102" t="s">
        <v>15</v>
      </c>
      <c r="B41" s="102"/>
      <c r="C41" s="35">
        <v>0.2</v>
      </c>
      <c r="D41" s="36"/>
      <c r="E41" s="103"/>
      <c r="F41" s="104"/>
      <c r="G41" s="105"/>
      <c r="H41" s="36"/>
      <c r="I41" s="37">
        <f>I40*C41</f>
        <v>0</v>
      </c>
    </row>
    <row r="42" spans="1:9" x14ac:dyDescent="0.25">
      <c r="A42" s="72" t="s">
        <v>5</v>
      </c>
      <c r="B42" s="101" t="str">
        <f>"Total TTC BASE du lot "&amp;$B$5</f>
        <v xml:space="preserve">Total TTC BASE du lot Menuiserie Intérieure </v>
      </c>
      <c r="C42" s="101"/>
      <c r="D42" s="32"/>
      <c r="E42" s="106"/>
      <c r="F42" s="107"/>
      <c r="G42" s="108"/>
      <c r="H42" s="32"/>
      <c r="I42" s="38">
        <f>SUM(I40:I41)</f>
        <v>0</v>
      </c>
    </row>
    <row r="43" spans="1:9" x14ac:dyDescent="0.25">
      <c r="A43" s="41"/>
      <c r="B43" s="40"/>
      <c r="C43" s="41"/>
      <c r="D43" s="42"/>
      <c r="E43" s="43"/>
      <c r="F43" s="43"/>
      <c r="G43" s="43"/>
      <c r="H43" s="42"/>
      <c r="I43" s="39"/>
    </row>
  </sheetData>
  <mergeCells count="17">
    <mergeCell ref="B40:C40"/>
    <mergeCell ref="E40:G40"/>
    <mergeCell ref="A41:B41"/>
    <mergeCell ref="E41:G41"/>
    <mergeCell ref="B42:C42"/>
    <mergeCell ref="E42:G42"/>
    <mergeCell ref="A33:C33"/>
    <mergeCell ref="B35:C35"/>
    <mergeCell ref="A36:B36"/>
    <mergeCell ref="E36:G36"/>
    <mergeCell ref="B37:C37"/>
    <mergeCell ref="E37:G37"/>
    <mergeCell ref="F5:G5"/>
    <mergeCell ref="E2:I2"/>
    <mergeCell ref="A4:B4"/>
    <mergeCell ref="F4:G4"/>
    <mergeCell ref="E3:I3"/>
  </mergeCells>
  <conditionalFormatting sqref="I34 I36:I39 H4:H8 I41:I43 A4:F8 G6:G8 A2:D3 A10:I11 A13:I15 A17:I19 I4:I23 A9:H23 A21:I28 I31 A32:I32 A31:H43 A30:I30">
    <cfRule type="cellIs" dxfId="8" priority="24" operator="equal">
      <formula>0</formula>
    </cfRule>
  </conditionalFormatting>
  <conditionalFormatting sqref="A10:I10">
    <cfRule type="cellIs" dxfId="7" priority="22" operator="equal">
      <formula>0</formula>
    </cfRule>
  </conditionalFormatting>
  <conditionalFormatting sqref="G14">
    <cfRule type="cellIs" dxfId="6" priority="16" operator="equal">
      <formula>0</formula>
    </cfRule>
  </conditionalFormatting>
  <conditionalFormatting sqref="G18">
    <cfRule type="cellIs" dxfId="5" priority="15" operator="equal">
      <formula>0</formula>
    </cfRule>
  </conditionalFormatting>
  <conditionalFormatting sqref="G22">
    <cfRule type="cellIs" dxfId="4" priority="14" operator="equal">
      <formula>0</formula>
    </cfRule>
  </conditionalFormatting>
  <conditionalFormatting sqref="E2:I2">
    <cfRule type="cellIs" dxfId="3" priority="12" operator="equal">
      <formula>0</formula>
    </cfRule>
  </conditionalFormatting>
  <conditionalFormatting sqref="E3">
    <cfRule type="cellIs" dxfId="2" priority="11" operator="equal">
      <formula>0</formula>
    </cfRule>
  </conditionalFormatting>
  <conditionalFormatting sqref="E3">
    <cfRule type="cellIs" dxfId="1" priority="10" operator="equal">
      <formula>0</formula>
    </cfRule>
  </conditionalFormatting>
  <conditionalFormatting sqref="A29:I29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&amp;L&amp;"Calibri,Normal"&amp;9&amp;K00-034&amp;A&amp;R&amp;"Calibri,Normal"&amp;9&amp;K00-034page &amp;P |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N° Lot</vt:lpstr>
      <vt:lpstr>'N° Lot'!Impression_des_titres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MICHAUDEL Manon</cp:lastModifiedBy>
  <cp:lastPrinted>2020-03-12T20:26:40Z</cp:lastPrinted>
  <dcterms:created xsi:type="dcterms:W3CDTF">2016-02-22T09:49:09Z</dcterms:created>
  <dcterms:modified xsi:type="dcterms:W3CDTF">2024-12-12T16:07:42Z</dcterms:modified>
</cp:coreProperties>
</file>