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\Pole Management\achats_informatiques_techniques\DHA_TSTTI\ACHATS_TSTTI\TRAVAUX\HOTEL DIEU LA GRAVE\G2205 HALTE SANTE\V2\0. DOC W\V2\PE\CDPGF\"/>
    </mc:Choice>
  </mc:AlternateContent>
  <xr:revisionPtr revIDLastSave="0" documentId="13_ncr:1_{38554015-0880-4D65-AB45-B9B9A0649CE3}" xr6:coauthVersionLast="47" xr6:coauthVersionMax="47" xr10:uidLastSave="{00000000-0000-0000-0000-000000000000}"/>
  <bookViews>
    <workbookView xWindow="-20610" yWindow="-120" windowWidth="20730" windowHeight="11160" activeTab="1" xr2:uid="{00000000-000D-0000-FFFF-FFFF00000000}"/>
  </bookViews>
  <sheets>
    <sheet name="PG" sheetId="2" r:id="rId1"/>
    <sheet name="N° Lot" sheetId="1" r:id="rId2"/>
  </sheets>
  <definedNames>
    <definedName name="_xlnm.Print_Titles" localSheetId="1">'N° Lot'!$2:$8</definedName>
    <definedName name="LOT">'N° Lot'!$B$5</definedName>
    <definedName name="N°_LOT">'N° Lot'!$A$5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28" i="1"/>
  <c r="I24" i="1"/>
  <c r="I21" i="1"/>
  <c r="I18" i="1"/>
  <c r="I9" i="1"/>
  <c r="G16" i="1" l="1"/>
  <c r="I14" i="1" s="1"/>
  <c r="I45" i="1" s="1"/>
  <c r="E2" i="1" l="1"/>
  <c r="B47" i="1" l="1"/>
  <c r="B45" i="1"/>
  <c r="G45" i="1" l="1"/>
  <c r="F4" i="1"/>
  <c r="I46" i="1"/>
  <c r="I47" i="1" s="1"/>
</calcChain>
</file>

<file path=xl/sharedStrings.xml><?xml version="1.0" encoding="utf-8"?>
<sst xmlns="http://schemas.openxmlformats.org/spreadsheetml/2006/main" count="81" uniqueCount="68">
  <si>
    <t>Phase</t>
  </si>
  <si>
    <t>Total (€HT)</t>
  </si>
  <si>
    <t>DPGF</t>
  </si>
  <si>
    <t>Version</t>
  </si>
  <si>
    <t>BASE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</si>
  <si>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</si>
  <si>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</si>
  <si>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</si>
  <si>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</si>
  <si>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</si>
  <si>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</si>
  <si>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</si>
  <si>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Synthèse</t>
  </si>
  <si>
    <t xml:space="preserve">TVA au taux de : </t>
  </si>
  <si>
    <t>1.1</t>
  </si>
  <si>
    <t>DEMOLITION</t>
  </si>
  <si>
    <t xml:space="preserve">1.1.1 </t>
  </si>
  <si>
    <t>1.2</t>
  </si>
  <si>
    <t xml:space="preserve">1.2.1 </t>
  </si>
  <si>
    <t xml:space="preserve">1.2.2 </t>
  </si>
  <si>
    <t>1.3</t>
  </si>
  <si>
    <t xml:space="preserve">1.3.1 </t>
  </si>
  <si>
    <t>1.4</t>
  </si>
  <si>
    <t xml:space="preserve">1.4.1 </t>
  </si>
  <si>
    <t xml:space="preserve">M²   </t>
  </si>
  <si>
    <t>1.5</t>
  </si>
  <si>
    <t>DIVERS</t>
  </si>
  <si>
    <t xml:space="preserve">1.5.1 </t>
  </si>
  <si>
    <t xml:space="preserve">1.5.2 </t>
  </si>
  <si>
    <t>DCE</t>
  </si>
  <si>
    <t>-</t>
  </si>
  <si>
    <t>u</t>
  </si>
  <si>
    <t>ens</t>
  </si>
  <si>
    <t>ml</t>
  </si>
  <si>
    <t>Dépose des menuiseries</t>
  </si>
  <si>
    <t>1.1.2</t>
  </si>
  <si>
    <t>1.1.3</t>
  </si>
  <si>
    <t>Dépose des miroirs</t>
  </si>
  <si>
    <t>Dépose des cloisons</t>
  </si>
  <si>
    <t>REPRISES SUR EXISTANT</t>
  </si>
  <si>
    <t>Réparation spécifique sur cloison plaque de plâtre</t>
  </si>
  <si>
    <t>Reprises sur existant</t>
  </si>
  <si>
    <t>HABILLAGES</t>
  </si>
  <si>
    <t>Habillage par plaques de plâtre BA 18 sur ossature</t>
  </si>
  <si>
    <t>CLOISONNEMENT</t>
  </si>
  <si>
    <t>Cloison de séparation 98/62</t>
  </si>
  <si>
    <t>Pose des huisseries</t>
  </si>
  <si>
    <t>Renfort dans cloison</t>
  </si>
  <si>
    <t>1.6</t>
  </si>
  <si>
    <t>ISOLEMENT, CONFINEMENT DE CHANTIER, HYGIENE, SECURITE</t>
  </si>
  <si>
    <t>Cloison anti poussière</t>
  </si>
  <si>
    <t>PLATRERIE</t>
  </si>
  <si>
    <t>FAUX PLAFONDS</t>
  </si>
  <si>
    <t>Dépose faux plafonds</t>
  </si>
  <si>
    <t xml:space="preserve">1.6.1 </t>
  </si>
  <si>
    <t>1.6.2</t>
  </si>
  <si>
    <t>Faux plafond en laine de roche BLANKA</t>
  </si>
  <si>
    <t> </t>
  </si>
  <si>
    <t>Ø100</t>
  </si>
  <si>
    <t>U</t>
  </si>
  <si>
    <t xml:space="preserve">CARROTAGE en SS4 </t>
  </si>
  <si>
    <t xml:space="preserve">1.7.1 </t>
  </si>
  <si>
    <t>Carottage / percement</t>
  </si>
  <si>
    <t>Calfeutrement / rebouchage plancher compris</t>
  </si>
  <si>
    <t>LOT 1</t>
  </si>
  <si>
    <r>
      <t>G2205 TRAVAUX La Grave - Halte santé</t>
    </r>
    <r>
      <rPr>
        <sz val="18"/>
        <color rgb="FFFE5000"/>
        <rFont val="Calibri"/>
        <family val="2"/>
        <scheme val="minor"/>
      </rPr>
      <t xml:space="preserve">| </t>
    </r>
    <r>
      <rPr>
        <sz val="14"/>
        <color rgb="FFFE5000"/>
        <rFont val="Calibri"/>
        <family val="2"/>
        <scheme val="minor"/>
      </rPr>
      <t>Toulouse</t>
    </r>
  </si>
  <si>
    <t>1.7</t>
  </si>
  <si>
    <t>Platrerie - Faux plafonds - Démolition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</si>
</sst>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#,##0.00\ [$€-1]"/>
  </numFmts>
  <fonts count="2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8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rgb="FF5B5B5B"/>
      <name val="Arial"/>
      <family val="1"/>
    </font>
    <font>
      <sz val="10"/>
      <color rgb="FF000000"/>
      <name val="Calibri"/>
      <family val="1"/>
    </font>
    <font>
      <b/>
      <u/>
      <sz val="11"/>
      <color theme="1"/>
      <name val="Calibri"/>
      <family val="2"/>
      <scheme val="minor"/>
    </font>
    <font>
      <b/>
      <u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DDD9C4"/>
        <bgColor indexed="64"/>
      </patternFill>
    </fill>
  </fills>
  <borders count="37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7" fillId="0" borderId="0"/>
    <xf numFmtId="0" fontId="22" fillId="0" borderId="0" applyFill="0">
      <alignment horizontal="left" vertical="top" wrapText="1"/>
    </xf>
    <xf numFmtId="0" fontId="23" fillId="10" borderId="0">
      <alignment horizontal="left" vertical="top" wrapText="1"/>
    </xf>
  </cellStyleXfs>
  <cellXfs count="114">
    <xf numFmtId="0" fontId="0" fillId="0" borderId="0" xfId="0"/>
    <xf numFmtId="1" fontId="4" fillId="2" borderId="4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165" fontId="3" fillId="2" borderId="7" xfId="0" applyNumberFormat="1" applyFont="1" applyFill="1" applyBorder="1" applyAlignment="1">
      <alignment horizontal="center" vertical="center"/>
    </xf>
    <xf numFmtId="166" fontId="8" fillId="2" borderId="12" xfId="2" applyNumberFormat="1" applyFont="1" applyFill="1" applyBorder="1" applyAlignment="1">
      <alignment horizontal="center" vertical="center"/>
    </xf>
    <xf numFmtId="166" fontId="8" fillId="4" borderId="8" xfId="2" applyNumberFormat="1" applyFont="1" applyFill="1" applyBorder="1" applyAlignment="1">
      <alignment horizontal="center" vertical="center"/>
    </xf>
    <xf numFmtId="166" fontId="8" fillId="2" borderId="9" xfId="2" applyNumberFormat="1" applyFont="1" applyFill="1" applyBorder="1" applyAlignment="1">
      <alignment horizontal="center" vertical="center"/>
    </xf>
    <xf numFmtId="166" fontId="9" fillId="4" borderId="13" xfId="2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left" vertical="center" indent="1"/>
    </xf>
    <xf numFmtId="0" fontId="4" fillId="2" borderId="16" xfId="0" applyNumberFormat="1" applyFont="1" applyFill="1" applyBorder="1" applyAlignment="1">
      <alignment horizontal="center" vertical="center"/>
    </xf>
    <xf numFmtId="167" fontId="10" fillId="2" borderId="12" xfId="2" applyNumberFormat="1" applyFont="1" applyFill="1" applyBorder="1" applyAlignment="1">
      <alignment horizontal="center" vertical="center"/>
    </xf>
    <xf numFmtId="167" fontId="8" fillId="4" borderId="17" xfId="2" applyNumberFormat="1" applyFont="1" applyFill="1" applyBorder="1" applyAlignment="1">
      <alignment horizontal="center" vertical="center"/>
    </xf>
    <xf numFmtId="167" fontId="8" fillId="2" borderId="18" xfId="2" applyNumberFormat="1" applyFont="1" applyFill="1" applyBorder="1" applyAlignment="1">
      <alignment horizontal="center" vertical="center"/>
    </xf>
    <xf numFmtId="166" fontId="9" fillId="4" borderId="19" xfId="2" applyNumberFormat="1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164" fontId="11" fillId="2" borderId="21" xfId="0" applyNumberFormat="1" applyFont="1" applyFill="1" applyBorder="1" applyAlignment="1">
      <alignment horizontal="center" vertical="center"/>
    </xf>
    <xf numFmtId="164" fontId="11" fillId="5" borderId="21" xfId="0" applyNumberFormat="1" applyFont="1" applyFill="1" applyBorder="1" applyAlignment="1">
      <alignment horizontal="center" vertical="center"/>
    </xf>
    <xf numFmtId="0" fontId="8" fillId="2" borderId="0" xfId="2" applyFont="1" applyFill="1"/>
    <xf numFmtId="49" fontId="9" fillId="6" borderId="9" xfId="2" applyNumberFormat="1" applyFont="1" applyFill="1" applyBorder="1" applyAlignment="1">
      <alignment horizontal="left" vertical="center" wrapText="1" indent="1"/>
    </xf>
    <xf numFmtId="49" fontId="9" fillId="6" borderId="9" xfId="2" applyNumberFormat="1" applyFont="1" applyFill="1" applyBorder="1" applyAlignment="1">
      <alignment horizontal="center" vertical="center"/>
    </xf>
    <xf numFmtId="164" fontId="9" fillId="2" borderId="12" xfId="2" applyNumberFormat="1" applyFont="1" applyFill="1" applyBorder="1" applyAlignment="1">
      <alignment horizontal="center" vertical="center"/>
    </xf>
    <xf numFmtId="164" fontId="9" fillId="6" borderId="9" xfId="2" applyNumberFormat="1" applyFont="1" applyFill="1" applyBorder="1" applyAlignment="1">
      <alignment horizontal="center" vertical="center"/>
    </xf>
    <xf numFmtId="164" fontId="9" fillId="0" borderId="23" xfId="2" applyNumberFormat="1" applyFont="1" applyFill="1" applyBorder="1" applyAlignment="1">
      <alignment horizontal="center" vertical="center"/>
    </xf>
    <xf numFmtId="164" fontId="5" fillId="6" borderId="24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center" vertical="center"/>
    </xf>
    <xf numFmtId="164" fontId="6" fillId="2" borderId="12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164" fontId="8" fillId="2" borderId="0" xfId="2" applyNumberFormat="1" applyFont="1" applyFill="1" applyBorder="1" applyAlignment="1">
      <alignment horizontal="center" vertical="center"/>
    </xf>
    <xf numFmtId="166" fontId="8" fillId="7" borderId="25" xfId="2" applyNumberFormat="1" applyFont="1" applyFill="1" applyBorder="1" applyAlignment="1">
      <alignment vertical="center"/>
    </xf>
    <xf numFmtId="166" fontId="8" fillId="7" borderId="26" xfId="2" applyNumberFormat="1" applyFont="1" applyFill="1" applyBorder="1" applyAlignment="1">
      <alignment vertical="center"/>
    </xf>
    <xf numFmtId="9" fontId="14" fillId="0" borderId="9" xfId="1" applyFont="1" applyFill="1" applyBorder="1" applyAlignment="1">
      <alignment horizontal="center" vertical="center"/>
    </xf>
    <xf numFmtId="164" fontId="12" fillId="2" borderId="0" xfId="2" applyNumberFormat="1" applyFont="1" applyFill="1" applyBorder="1" applyAlignment="1">
      <alignment horizontal="center" vertical="center"/>
    </xf>
    <xf numFmtId="164" fontId="12" fillId="0" borderId="24" xfId="2" applyNumberFormat="1" applyFont="1" applyBorder="1" applyAlignment="1">
      <alignment horizontal="center" vertical="center"/>
    </xf>
    <xf numFmtId="167" fontId="9" fillId="6" borderId="24" xfId="2" applyNumberFormat="1" applyFont="1" applyFill="1" applyBorder="1" applyAlignment="1">
      <alignment horizontal="center" vertical="center"/>
    </xf>
    <xf numFmtId="0" fontId="8" fillId="0" borderId="0" xfId="2" applyFont="1"/>
    <xf numFmtId="0" fontId="8" fillId="0" borderId="0" xfId="2" applyFont="1" applyAlignment="1">
      <alignment horizontal="left" indent="1"/>
    </xf>
    <xf numFmtId="0" fontId="8" fillId="0" borderId="0" xfId="2" applyFont="1" applyAlignment="1">
      <alignment horizontal="center"/>
    </xf>
    <xf numFmtId="4" fontId="8" fillId="2" borderId="0" xfId="2" applyNumberFormat="1" applyFont="1" applyFill="1" applyBorder="1"/>
    <xf numFmtId="4" fontId="8" fillId="0" borderId="0" xfId="2" applyNumberFormat="1" applyFont="1"/>
    <xf numFmtId="0" fontId="13" fillId="0" borderId="0" xfId="0" applyFont="1"/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indent="1"/>
    </xf>
    <xf numFmtId="164" fontId="13" fillId="2" borderId="0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vertical="center"/>
    </xf>
    <xf numFmtId="4" fontId="13" fillId="2" borderId="0" xfId="0" applyNumberFormat="1" applyFont="1" applyFill="1" applyBorder="1" applyAlignment="1">
      <alignment horizontal="center" vertical="center"/>
    </xf>
    <xf numFmtId="166" fontId="13" fillId="6" borderId="24" xfId="2" applyNumberFormat="1" applyFont="1" applyFill="1" applyBorder="1" applyAlignment="1">
      <alignment horizontal="center" vertical="center"/>
    </xf>
    <xf numFmtId="49" fontId="8" fillId="0" borderId="22" xfId="2" applyNumberFormat="1" applyFont="1" applyFill="1" applyBorder="1" applyAlignment="1">
      <alignment horizontal="left" vertical="top" wrapText="1" indent="1"/>
    </xf>
    <xf numFmtId="49" fontId="8" fillId="0" borderId="22" xfId="2" applyNumberFormat="1" applyFont="1" applyFill="1" applyBorder="1" applyAlignment="1">
      <alignment horizontal="center" vertical="top"/>
    </xf>
    <xf numFmtId="4" fontId="8" fillId="0" borderId="22" xfId="2" applyNumberFormat="1" applyFont="1" applyFill="1" applyBorder="1" applyAlignment="1">
      <alignment horizontal="center" vertical="top"/>
    </xf>
    <xf numFmtId="164" fontId="8" fillId="0" borderId="22" xfId="2" applyNumberFormat="1" applyFont="1" applyFill="1" applyBorder="1" applyAlignment="1">
      <alignment horizontal="center" vertical="top"/>
    </xf>
    <xf numFmtId="166" fontId="9" fillId="7" borderId="24" xfId="2" applyNumberFormat="1" applyFont="1" applyFill="1" applyBorder="1" applyAlignment="1">
      <alignment horizontal="right" vertical="center"/>
    </xf>
    <xf numFmtId="164" fontId="13" fillId="0" borderId="28" xfId="0" applyNumberFormat="1" applyFont="1" applyFill="1" applyBorder="1" applyAlignment="1">
      <alignment vertical="top"/>
    </xf>
    <xf numFmtId="164" fontId="13" fillId="0" borderId="23" xfId="0" applyNumberFormat="1" applyFont="1" applyFill="1" applyBorder="1" applyAlignment="1">
      <alignment vertical="top"/>
    </xf>
    <xf numFmtId="49" fontId="8" fillId="0" borderId="29" xfId="2" applyNumberFormat="1" applyFont="1" applyFill="1" applyBorder="1" applyAlignment="1">
      <alignment horizontal="left" vertical="top" wrapText="1" indent="1"/>
    </xf>
    <xf numFmtId="49" fontId="8" fillId="0" borderId="29" xfId="2" applyNumberFormat="1" applyFont="1" applyFill="1" applyBorder="1" applyAlignment="1">
      <alignment horizontal="center" vertical="top"/>
    </xf>
    <xf numFmtId="164" fontId="9" fillId="0" borderId="0" xfId="2" applyNumberFormat="1" applyFont="1" applyFill="1" applyBorder="1" applyAlignment="1">
      <alignment horizontal="center" vertical="center"/>
    </xf>
    <xf numFmtId="4" fontId="8" fillId="0" borderId="29" xfId="2" applyNumberFormat="1" applyFont="1" applyFill="1" applyBorder="1" applyAlignment="1">
      <alignment horizontal="center" vertical="top"/>
    </xf>
    <xf numFmtId="164" fontId="8" fillId="0" borderId="29" xfId="2" applyNumberFormat="1" applyFont="1" applyFill="1" applyBorder="1" applyAlignment="1">
      <alignment horizontal="center" vertical="top"/>
    </xf>
    <xf numFmtId="164" fontId="13" fillId="0" borderId="30" xfId="0" applyNumberFormat="1" applyFont="1" applyFill="1" applyBorder="1" applyAlignment="1">
      <alignment vertical="top"/>
    </xf>
    <xf numFmtId="164" fontId="13" fillId="0" borderId="31" xfId="0" applyNumberFormat="1" applyFont="1" applyFill="1" applyBorder="1" applyAlignment="1">
      <alignment vertical="top"/>
    </xf>
    <xf numFmtId="0" fontId="9" fillId="6" borderId="9" xfId="2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27" xfId="2" applyFont="1" applyFill="1" applyBorder="1" applyAlignment="1">
      <alignment horizontal="center" vertical="center"/>
    </xf>
    <xf numFmtId="0" fontId="15" fillId="0" borderId="29" xfId="2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/>
    </xf>
    <xf numFmtId="1" fontId="3" fillId="2" borderId="3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vertical="center"/>
    </xf>
    <xf numFmtId="0" fontId="16" fillId="2" borderId="6" xfId="0" applyFont="1" applyFill="1" applyBorder="1" applyAlignment="1">
      <alignment vertical="center"/>
    </xf>
    <xf numFmtId="0" fontId="4" fillId="3" borderId="14" xfId="0" applyFont="1" applyFill="1" applyBorder="1" applyAlignment="1">
      <alignment horizontal="left" vertical="center" indent="1"/>
    </xf>
    <xf numFmtId="0" fontId="16" fillId="2" borderId="1" xfId="0" applyFont="1" applyFill="1" applyBorder="1" applyAlignment="1">
      <alignment horizontal="left" vertical="center" indent="1"/>
    </xf>
    <xf numFmtId="0" fontId="5" fillId="5" borderId="12" xfId="0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vertical="top"/>
    </xf>
    <xf numFmtId="0" fontId="15" fillId="0" borderId="0" xfId="2" applyFont="1" applyFill="1" applyBorder="1" applyAlignment="1">
      <alignment horizontal="center" vertical="center"/>
    </xf>
    <xf numFmtId="49" fontId="8" fillId="0" borderId="0" xfId="2" applyNumberFormat="1" applyFont="1" applyFill="1" applyBorder="1" applyAlignment="1">
      <alignment horizontal="left" vertical="top" wrapText="1" indent="1"/>
    </xf>
    <xf numFmtId="49" fontId="8" fillId="0" borderId="0" xfId="2" applyNumberFormat="1" applyFont="1" applyFill="1" applyBorder="1" applyAlignment="1">
      <alignment horizontal="center" vertical="top"/>
    </xf>
    <xf numFmtId="4" fontId="8" fillId="0" borderId="0" xfId="2" applyNumberFormat="1" applyFont="1" applyFill="1" applyBorder="1" applyAlignment="1">
      <alignment horizontal="center" vertical="top"/>
    </xf>
    <xf numFmtId="164" fontId="8" fillId="0" borderId="0" xfId="2" applyNumberFormat="1" applyFont="1" applyFill="1" applyBorder="1" applyAlignment="1">
      <alignment horizontal="center" vertical="top"/>
    </xf>
    <xf numFmtId="0" fontId="24" fillId="2" borderId="0" xfId="0" applyFont="1" applyFill="1" applyBorder="1" applyAlignment="1">
      <alignment horizontal="left" indent="1"/>
    </xf>
    <xf numFmtId="49" fontId="25" fillId="0" borderId="0" xfId="2" applyNumberFormat="1" applyFont="1" applyFill="1" applyBorder="1" applyAlignment="1">
      <alignment horizontal="left" vertical="top" wrapText="1" indent="1"/>
    </xf>
    <xf numFmtId="0" fontId="8" fillId="0" borderId="29" xfId="2" applyFont="1" applyFill="1" applyBorder="1" applyAlignment="1">
      <alignment horizontal="left" vertical="top" wrapText="1" indent="1"/>
    </xf>
    <xf numFmtId="0" fontId="8" fillId="0" borderId="29" xfId="2" applyFont="1" applyFill="1" applyBorder="1" applyAlignment="1">
      <alignment horizontal="center" vertical="top"/>
    </xf>
    <xf numFmtId="168" fontId="8" fillId="0" borderId="29" xfId="2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vertical="top"/>
    </xf>
    <xf numFmtId="0" fontId="1" fillId="0" borderId="0" xfId="0" applyFont="1"/>
    <xf numFmtId="0" fontId="8" fillId="0" borderId="29" xfId="2" applyFont="1" applyFill="1" applyBorder="1" applyAlignment="1">
      <alignment horizontal="left" vertical="top" wrapText="1" indent="3"/>
    </xf>
    <xf numFmtId="166" fontId="9" fillId="4" borderId="18" xfId="2" applyNumberFormat="1" applyFont="1" applyFill="1" applyBorder="1" applyAlignment="1">
      <alignment horizontal="center" vertical="center"/>
    </xf>
    <xf numFmtId="164" fontId="20" fillId="8" borderId="32" xfId="0" applyNumberFormat="1" applyFont="1" applyFill="1" applyBorder="1" applyAlignment="1">
      <alignment horizontal="center" vertical="center" wrapText="1"/>
    </xf>
    <xf numFmtId="164" fontId="20" fillId="8" borderId="33" xfId="0" applyNumberFormat="1" applyFont="1" applyFill="1" applyBorder="1" applyAlignment="1">
      <alignment horizontal="center" vertical="center" wrapText="1"/>
    </xf>
    <xf numFmtId="164" fontId="20" fillId="8" borderId="34" xfId="0" applyNumberFormat="1" applyFont="1" applyFill="1" applyBorder="1" applyAlignment="1">
      <alignment horizontal="center" vertical="center" wrapText="1"/>
    </xf>
    <xf numFmtId="0" fontId="19" fillId="2" borderId="10" xfId="2" applyFont="1" applyFill="1" applyBorder="1" applyAlignment="1">
      <alignment horizontal="left" vertical="center" indent="1"/>
    </xf>
    <xf numFmtId="0" fontId="19" fillId="2" borderId="11" xfId="2" applyFont="1" applyFill="1" applyBorder="1" applyAlignment="1">
      <alignment horizontal="left" vertical="center" indent="1"/>
    </xf>
    <xf numFmtId="166" fontId="9" fillId="4" borderId="25" xfId="2" applyNumberFormat="1" applyFont="1" applyFill="1" applyBorder="1" applyAlignment="1">
      <alignment horizontal="center" vertical="center"/>
    </xf>
    <xf numFmtId="166" fontId="9" fillId="4" borderId="24" xfId="2" applyNumberFormat="1" applyFont="1" applyFill="1" applyBorder="1" applyAlignment="1">
      <alignment horizontal="center" vertical="center"/>
    </xf>
    <xf numFmtId="164" fontId="21" fillId="9" borderId="35" xfId="0" applyNumberFormat="1" applyFont="1" applyFill="1" applyBorder="1" applyAlignment="1">
      <alignment horizontal="center" vertical="center"/>
    </xf>
    <xf numFmtId="164" fontId="21" fillId="9" borderId="31" xfId="0" applyNumberFormat="1" applyFont="1" applyFill="1" applyBorder="1" applyAlignment="1">
      <alignment horizontal="center" vertical="center"/>
    </xf>
    <xf numFmtId="164" fontId="21" fillId="9" borderId="36" xfId="0" applyNumberFormat="1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left" vertical="center"/>
    </xf>
    <xf numFmtId="0" fontId="9" fillId="6" borderId="9" xfId="2" applyFont="1" applyFill="1" applyBorder="1" applyAlignment="1">
      <alignment horizontal="center" vertical="center"/>
    </xf>
    <xf numFmtId="0" fontId="12" fillId="0" borderId="9" xfId="2" applyFont="1" applyFill="1" applyBorder="1" applyAlignment="1">
      <alignment horizontal="right" vertical="center"/>
    </xf>
    <xf numFmtId="164" fontId="12" fillId="2" borderId="25" xfId="2" applyNumberFormat="1" applyFont="1" applyFill="1" applyBorder="1" applyAlignment="1">
      <alignment horizontal="center" vertical="center"/>
    </xf>
    <xf numFmtId="164" fontId="12" fillId="2" borderId="26" xfId="2" applyNumberFormat="1" applyFont="1" applyFill="1" applyBorder="1" applyAlignment="1">
      <alignment horizontal="center" vertical="center"/>
    </xf>
    <xf numFmtId="164" fontId="12" fillId="2" borderId="24" xfId="2" applyNumberFormat="1" applyFont="1" applyFill="1" applyBorder="1" applyAlignment="1">
      <alignment horizontal="center" vertical="center"/>
    </xf>
    <xf numFmtId="167" fontId="8" fillId="7" borderId="25" xfId="2" applyNumberFormat="1" applyFont="1" applyFill="1" applyBorder="1" applyAlignment="1">
      <alignment horizontal="center" vertical="center"/>
    </xf>
    <xf numFmtId="167" fontId="8" fillId="7" borderId="26" xfId="2" applyNumberFormat="1" applyFont="1" applyFill="1" applyBorder="1" applyAlignment="1">
      <alignment horizontal="center" vertical="center"/>
    </xf>
    <xf numFmtId="167" fontId="8" fillId="7" borderId="24" xfId="2" applyNumberFormat="1" applyFont="1" applyFill="1" applyBorder="1" applyAlignment="1">
      <alignment horizontal="center" vertical="center"/>
    </xf>
  </cellXfs>
  <cellStyles count="5">
    <cellStyle name="ArtTitre" xfId="3" xr:uid="{00000000-0005-0000-0000-000000000000}"/>
    <cellStyle name="ChapTitre2" xfId="4" xr:uid="{00000000-0005-0000-0000-000001000000}"/>
    <cellStyle name="Normal" xfId="0" builtinId="0"/>
    <cellStyle name="Normal 2 2 2" xfId="2" xr:uid="{00000000-0005-0000-0000-000003000000}"/>
    <cellStyle name="Pourcentage" xfId="1" builtinId="5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C10" sqref="C10"/>
    </sheetView>
  </sheetViews>
  <sheetFormatPr baseColWidth="10"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"/>
  <sheetViews>
    <sheetView tabSelected="1" workbookViewId="0">
      <selection activeCell="L10" sqref="L10"/>
    </sheetView>
  </sheetViews>
  <sheetFormatPr baseColWidth="10" defaultColWidth="11" defaultRowHeight="15" x14ac:dyDescent="0.25"/>
  <cols>
    <col min="1" max="1" width="7.75" style="70" customWidth="1"/>
    <col min="2" max="2" width="45.75" style="44" customWidth="1"/>
    <col min="3" max="3" width="7.875" style="44" customWidth="1"/>
    <col min="4" max="4" width="1.375" style="44" customWidth="1"/>
    <col min="5" max="5" width="8.25" style="44" customWidth="1"/>
    <col min="6" max="6" width="10.25" style="44" customWidth="1"/>
    <col min="7" max="7" width="11.75" style="44" customWidth="1"/>
    <col min="8" max="8" width="1.375" style="44" customWidth="1"/>
    <col min="9" max="9" width="21.75" style="44" customWidth="1"/>
    <col min="10" max="16384" width="11" style="44"/>
  </cols>
  <sheetData>
    <row r="1" spans="1:9" ht="87" customHeight="1" x14ac:dyDescent="0.25"/>
    <row r="2" spans="1:9" ht="47.25" customHeight="1" x14ac:dyDescent="0.25">
      <c r="A2" s="78" t="s">
        <v>65</v>
      </c>
      <c r="B2" s="73"/>
      <c r="C2" s="74" t="s">
        <v>0</v>
      </c>
      <c r="D2" s="1"/>
      <c r="E2" s="95" t="str">
        <f>"Cadre DPGF du lot n° "&amp;A5&amp;" - "&amp;B5</f>
        <v>Cadre DPGF du lot n° LOT 1 - Platrerie - Faux plafonds - Démolition</v>
      </c>
      <c r="F2" s="96"/>
      <c r="G2" s="96"/>
      <c r="H2" s="96"/>
      <c r="I2" s="97"/>
    </row>
    <row r="3" spans="1:9" ht="15.6" customHeight="1" x14ac:dyDescent="0.25">
      <c r="A3" s="75"/>
      <c r="B3" s="76"/>
      <c r="C3" s="2" t="s">
        <v>29</v>
      </c>
      <c r="D3" s="3"/>
      <c r="E3" s="102" t="s">
        <v>1</v>
      </c>
      <c r="F3" s="103"/>
      <c r="G3" s="103"/>
      <c r="H3" s="103"/>
      <c r="I3" s="104"/>
    </row>
    <row r="4" spans="1:9" ht="15.75" x14ac:dyDescent="0.25">
      <c r="A4" s="98" t="s">
        <v>2</v>
      </c>
      <c r="B4" s="99"/>
      <c r="C4" s="5" t="s">
        <v>3</v>
      </c>
      <c r="D4" s="6"/>
      <c r="E4" s="7" t="s">
        <v>4</v>
      </c>
      <c r="F4" s="100">
        <f>+I45</f>
        <v>0</v>
      </c>
      <c r="G4" s="101"/>
      <c r="H4" s="8"/>
      <c r="I4" s="9"/>
    </row>
    <row r="5" spans="1:9" x14ac:dyDescent="0.25">
      <c r="A5" s="77" t="s">
        <v>64</v>
      </c>
      <c r="B5" s="10" t="s">
        <v>67</v>
      </c>
      <c r="C5" s="11" t="s">
        <v>30</v>
      </c>
      <c r="D5" s="12"/>
      <c r="E5" s="13"/>
      <c r="F5" s="94"/>
      <c r="G5" s="94"/>
      <c r="H5" s="14"/>
      <c r="I5" s="15"/>
    </row>
    <row r="6" spans="1:9" x14ac:dyDescent="0.25">
      <c r="A6" s="45"/>
      <c r="B6" s="46"/>
      <c r="C6" s="47"/>
      <c r="D6" s="47"/>
      <c r="E6" s="48"/>
      <c r="F6" s="49"/>
      <c r="G6" s="50"/>
      <c r="H6" s="47"/>
      <c r="I6" s="50"/>
    </row>
    <row r="7" spans="1:9" x14ac:dyDescent="0.25">
      <c r="A7" s="16" t="s">
        <v>5</v>
      </c>
      <c r="B7" s="79" t="s">
        <v>6</v>
      </c>
      <c r="C7" s="17" t="s">
        <v>7</v>
      </c>
      <c r="D7" s="18"/>
      <c r="E7" s="17" t="s">
        <v>8</v>
      </c>
      <c r="F7" s="17" t="s">
        <v>9</v>
      </c>
      <c r="G7" s="17" t="s">
        <v>10</v>
      </c>
      <c r="H7" s="18"/>
      <c r="I7" s="19" t="s">
        <v>11</v>
      </c>
    </row>
    <row r="8" spans="1:9" x14ac:dyDescent="0.25">
      <c r="A8" s="51"/>
      <c r="B8" s="86" t="s">
        <v>51</v>
      </c>
      <c r="C8" s="52"/>
      <c r="D8" s="53"/>
      <c r="E8" s="53"/>
      <c r="F8" s="47"/>
      <c r="G8" s="53"/>
      <c r="H8" s="53"/>
      <c r="I8" s="20"/>
    </row>
    <row r="9" spans="1:9" x14ac:dyDescent="0.25">
      <c r="A9" s="22" t="s">
        <v>14</v>
      </c>
      <c r="B9" s="21" t="s">
        <v>15</v>
      </c>
      <c r="C9" s="22"/>
      <c r="D9" s="23"/>
      <c r="E9" s="22"/>
      <c r="F9" s="22"/>
      <c r="G9" s="22"/>
      <c r="H9" s="23"/>
      <c r="I9" s="24">
        <f>SUM(G10:G13)</f>
        <v>0</v>
      </c>
    </row>
    <row r="10" spans="1:9" x14ac:dyDescent="0.25">
      <c r="A10" s="71" t="s">
        <v>16</v>
      </c>
      <c r="B10" s="55" t="s">
        <v>34</v>
      </c>
      <c r="C10" s="56" t="s">
        <v>32</v>
      </c>
      <c r="D10" s="25"/>
      <c r="E10" s="57"/>
      <c r="F10" s="58"/>
      <c r="G10" s="58"/>
      <c r="H10" s="25"/>
      <c r="I10" s="60"/>
    </row>
    <row r="11" spans="1:9" x14ac:dyDescent="0.25">
      <c r="A11" s="71" t="s">
        <v>35</v>
      </c>
      <c r="B11" s="55" t="s">
        <v>37</v>
      </c>
      <c r="C11" s="56" t="s">
        <v>32</v>
      </c>
      <c r="D11" s="64"/>
      <c r="E11" s="65"/>
      <c r="F11" s="66"/>
      <c r="G11" s="66"/>
      <c r="H11" s="64"/>
      <c r="I11" s="80"/>
    </row>
    <row r="12" spans="1:9" x14ac:dyDescent="0.25">
      <c r="A12" s="71" t="s">
        <v>36</v>
      </c>
      <c r="B12" s="55" t="s">
        <v>38</v>
      </c>
      <c r="C12" s="56" t="s">
        <v>32</v>
      </c>
      <c r="D12" s="64"/>
      <c r="E12" s="65"/>
      <c r="F12" s="66"/>
      <c r="G12" s="66"/>
      <c r="H12" s="64"/>
      <c r="I12" s="80"/>
    </row>
    <row r="13" spans="1:9" x14ac:dyDescent="0.25">
      <c r="A13" s="72"/>
      <c r="B13" s="62"/>
      <c r="C13" s="63"/>
      <c r="D13" s="64"/>
      <c r="E13" s="65"/>
      <c r="F13" s="66"/>
      <c r="G13" s="66"/>
      <c r="H13" s="64"/>
      <c r="I13" s="68"/>
    </row>
    <row r="14" spans="1:9" x14ac:dyDescent="0.25">
      <c r="A14" s="22" t="s">
        <v>17</v>
      </c>
      <c r="B14" s="21" t="s">
        <v>39</v>
      </c>
      <c r="C14" s="22"/>
      <c r="D14" s="23"/>
      <c r="E14" s="22"/>
      <c r="F14" s="22"/>
      <c r="G14" s="22"/>
      <c r="H14" s="23"/>
      <c r="I14" s="24">
        <f>SUM(G15:G17)</f>
        <v>0</v>
      </c>
    </row>
    <row r="15" spans="1:9" x14ac:dyDescent="0.25">
      <c r="A15" s="72" t="s">
        <v>18</v>
      </c>
      <c r="B15" s="62" t="s">
        <v>40</v>
      </c>
      <c r="C15" s="63" t="s">
        <v>32</v>
      </c>
      <c r="D15" s="64"/>
      <c r="E15" s="65"/>
      <c r="F15" s="66"/>
      <c r="G15" s="66"/>
      <c r="H15" s="64"/>
      <c r="I15" s="67"/>
    </row>
    <row r="16" spans="1:9" x14ac:dyDescent="0.25">
      <c r="A16" s="71" t="s">
        <v>19</v>
      </c>
      <c r="B16" s="55" t="s">
        <v>41</v>
      </c>
      <c r="C16" s="63" t="s">
        <v>32</v>
      </c>
      <c r="D16" s="25"/>
      <c r="E16" s="57"/>
      <c r="F16" s="58"/>
      <c r="G16" s="58">
        <f t="shared" ref="G16" si="0">E16*F16</f>
        <v>0</v>
      </c>
      <c r="H16" s="25"/>
      <c r="I16" s="61"/>
    </row>
    <row r="17" spans="1:9" x14ac:dyDescent="0.25">
      <c r="A17" s="72"/>
      <c r="B17" s="62"/>
      <c r="C17" s="63"/>
      <c r="D17" s="64"/>
      <c r="E17" s="65"/>
      <c r="F17" s="66"/>
      <c r="G17" s="66"/>
      <c r="H17" s="64"/>
      <c r="I17" s="68"/>
    </row>
    <row r="18" spans="1:9" x14ac:dyDescent="0.25">
      <c r="A18" s="22" t="s">
        <v>20</v>
      </c>
      <c r="B18" s="21" t="s">
        <v>42</v>
      </c>
      <c r="C18" s="22"/>
      <c r="D18" s="23"/>
      <c r="E18" s="22"/>
      <c r="F18" s="22"/>
      <c r="G18" s="22"/>
      <c r="H18" s="23"/>
      <c r="I18" s="24">
        <f>SUM(G19:G20)</f>
        <v>0</v>
      </c>
    </row>
    <row r="19" spans="1:9" x14ac:dyDescent="0.25">
      <c r="A19" s="72" t="s">
        <v>21</v>
      </c>
      <c r="B19" s="62" t="s">
        <v>43</v>
      </c>
      <c r="C19" s="63" t="s">
        <v>24</v>
      </c>
      <c r="D19" s="64"/>
      <c r="E19" s="65"/>
      <c r="F19" s="66"/>
      <c r="G19" s="66"/>
      <c r="H19" s="64"/>
      <c r="I19" s="67"/>
    </row>
    <row r="20" spans="1:9" x14ac:dyDescent="0.25">
      <c r="A20" s="72"/>
      <c r="B20" s="62"/>
      <c r="C20" s="63"/>
      <c r="D20" s="64"/>
      <c r="E20" s="65"/>
      <c r="F20" s="66"/>
      <c r="G20" s="66"/>
      <c r="H20" s="64"/>
      <c r="I20" s="68"/>
    </row>
    <row r="21" spans="1:9" x14ac:dyDescent="0.25">
      <c r="A21" s="22" t="s">
        <v>22</v>
      </c>
      <c r="B21" s="21" t="s">
        <v>44</v>
      </c>
      <c r="C21" s="22"/>
      <c r="D21" s="23"/>
      <c r="E21" s="22"/>
      <c r="F21" s="22"/>
      <c r="G21" s="22"/>
      <c r="H21" s="23"/>
      <c r="I21" s="24">
        <f>SUM(G22:G23)</f>
        <v>0</v>
      </c>
    </row>
    <row r="22" spans="1:9" x14ac:dyDescent="0.25">
      <c r="A22" s="72" t="s">
        <v>23</v>
      </c>
      <c r="B22" s="62" t="s">
        <v>45</v>
      </c>
      <c r="C22" s="63" t="s">
        <v>24</v>
      </c>
      <c r="D22" s="64"/>
      <c r="E22" s="65"/>
      <c r="F22" s="66"/>
      <c r="G22" s="66"/>
      <c r="H22" s="64"/>
      <c r="I22" s="67"/>
    </row>
    <row r="23" spans="1:9" x14ac:dyDescent="0.25">
      <c r="A23" s="72"/>
      <c r="B23" s="62"/>
      <c r="C23" s="63"/>
      <c r="D23" s="64"/>
      <c r="E23" s="65"/>
      <c r="F23" s="66"/>
      <c r="G23" s="66"/>
      <c r="H23" s="64"/>
      <c r="I23" s="68"/>
    </row>
    <row r="24" spans="1:9" x14ac:dyDescent="0.25">
      <c r="A24" s="22" t="s">
        <v>25</v>
      </c>
      <c r="B24" s="21" t="s">
        <v>26</v>
      </c>
      <c r="C24" s="22"/>
      <c r="D24" s="23"/>
      <c r="E24" s="22"/>
      <c r="F24" s="22"/>
      <c r="G24" s="22"/>
      <c r="H24" s="23"/>
      <c r="I24" s="24">
        <f>SUM(G25:G27)</f>
        <v>0</v>
      </c>
    </row>
    <row r="25" spans="1:9" x14ac:dyDescent="0.25">
      <c r="A25" s="72" t="s">
        <v>27</v>
      </c>
      <c r="B25" s="62" t="s">
        <v>46</v>
      </c>
      <c r="C25" s="63" t="s">
        <v>31</v>
      </c>
      <c r="D25" s="64"/>
      <c r="E25" s="65"/>
      <c r="F25" s="66"/>
      <c r="G25" s="66"/>
      <c r="H25" s="64"/>
      <c r="I25" s="67"/>
    </row>
    <row r="26" spans="1:9" x14ac:dyDescent="0.25">
      <c r="A26" s="72" t="s">
        <v>28</v>
      </c>
      <c r="B26" s="62" t="s">
        <v>47</v>
      </c>
      <c r="C26" s="63" t="s">
        <v>31</v>
      </c>
      <c r="D26" s="64"/>
      <c r="E26" s="65"/>
      <c r="F26" s="66"/>
      <c r="G26" s="66"/>
      <c r="H26" s="64"/>
      <c r="I26" s="80"/>
    </row>
    <row r="27" spans="1:9" x14ac:dyDescent="0.25">
      <c r="A27" s="72"/>
      <c r="B27" s="62"/>
      <c r="C27" s="63"/>
      <c r="D27" s="64"/>
      <c r="E27" s="65"/>
      <c r="F27" s="66"/>
      <c r="G27" s="66"/>
      <c r="H27" s="64"/>
      <c r="I27" s="68"/>
    </row>
    <row r="28" spans="1:9" x14ac:dyDescent="0.25">
      <c r="A28" s="22" t="s">
        <v>48</v>
      </c>
      <c r="B28" s="21" t="s">
        <v>49</v>
      </c>
      <c r="C28" s="22"/>
      <c r="D28" s="23"/>
      <c r="E28" s="22"/>
      <c r="F28" s="22"/>
      <c r="G28" s="22"/>
      <c r="H28" s="23"/>
      <c r="I28" s="24">
        <f>SUM(G29:G30)</f>
        <v>0</v>
      </c>
    </row>
    <row r="29" spans="1:9" x14ac:dyDescent="0.25">
      <c r="A29" s="72" t="s">
        <v>27</v>
      </c>
      <c r="B29" s="62" t="s">
        <v>50</v>
      </c>
      <c r="C29" s="63" t="s">
        <v>32</v>
      </c>
      <c r="D29" s="64"/>
      <c r="E29" s="65"/>
      <c r="F29" s="66"/>
      <c r="G29" s="66"/>
      <c r="H29" s="64"/>
      <c r="I29" s="67"/>
    </row>
    <row r="30" spans="1:9" x14ac:dyDescent="0.25">
      <c r="A30" s="72"/>
      <c r="B30" s="62"/>
      <c r="C30" s="63"/>
      <c r="D30" s="64"/>
      <c r="E30" s="65"/>
      <c r="F30" s="66"/>
      <c r="G30" s="66"/>
      <c r="H30" s="64"/>
      <c r="I30" s="68"/>
    </row>
    <row r="31" spans="1:9" x14ac:dyDescent="0.25">
      <c r="A31" s="81"/>
      <c r="B31" s="82"/>
      <c r="C31" s="83"/>
      <c r="D31" s="64"/>
      <c r="E31" s="84"/>
      <c r="F31" s="85"/>
      <c r="G31" s="85"/>
      <c r="H31" s="64"/>
      <c r="I31" s="68"/>
    </row>
    <row r="32" spans="1:9" x14ac:dyDescent="0.25">
      <c r="A32" s="81"/>
      <c r="B32" s="87" t="s">
        <v>52</v>
      </c>
      <c r="C32" s="83"/>
      <c r="D32" s="64"/>
      <c r="E32" s="84"/>
      <c r="F32" s="85"/>
      <c r="G32" s="85"/>
      <c r="H32" s="64"/>
      <c r="I32" s="68"/>
    </row>
    <row r="33" spans="1:9" x14ac:dyDescent="0.25">
      <c r="A33" s="22" t="s">
        <v>48</v>
      </c>
      <c r="B33" s="21" t="s">
        <v>52</v>
      </c>
      <c r="C33" s="22"/>
      <c r="D33" s="23"/>
      <c r="E33" s="22"/>
      <c r="F33" s="22"/>
      <c r="G33" s="22"/>
      <c r="H33" s="23"/>
      <c r="I33" s="24">
        <f>SUM(G34:G42)</f>
        <v>0</v>
      </c>
    </row>
    <row r="34" spans="1:9" x14ac:dyDescent="0.25">
      <c r="A34" s="72" t="s">
        <v>54</v>
      </c>
      <c r="B34" s="62" t="s">
        <v>53</v>
      </c>
      <c r="C34" s="63" t="s">
        <v>33</v>
      </c>
      <c r="D34" s="64"/>
      <c r="E34" s="65"/>
      <c r="F34" s="66"/>
      <c r="G34" s="66"/>
      <c r="H34" s="64"/>
      <c r="I34" s="67"/>
    </row>
    <row r="35" spans="1:9" x14ac:dyDescent="0.25">
      <c r="A35" s="72" t="s">
        <v>55</v>
      </c>
      <c r="B35" s="62" t="s">
        <v>56</v>
      </c>
      <c r="C35" s="63" t="s">
        <v>24</v>
      </c>
      <c r="D35" s="64"/>
      <c r="E35" s="65"/>
      <c r="F35" s="66"/>
      <c r="G35" s="66"/>
      <c r="H35" s="64"/>
      <c r="I35" s="80"/>
    </row>
    <row r="36" spans="1:9" x14ac:dyDescent="0.25">
      <c r="A36" s="81"/>
      <c r="B36" s="62"/>
      <c r="C36" s="63"/>
      <c r="D36" s="64"/>
      <c r="E36" s="65"/>
      <c r="F36" s="66"/>
      <c r="G36" s="66"/>
      <c r="H36" s="64"/>
      <c r="I36" s="80"/>
    </row>
    <row r="37" spans="1:9" x14ac:dyDescent="0.25">
      <c r="A37" s="81"/>
      <c r="B37" s="62"/>
      <c r="C37" s="63"/>
      <c r="D37" s="64"/>
      <c r="E37" s="65"/>
      <c r="F37" s="66"/>
      <c r="G37" s="66"/>
      <c r="H37" s="64"/>
      <c r="I37" s="80"/>
    </row>
    <row r="38" spans="1:9" x14ac:dyDescent="0.25">
      <c r="A38" s="22" t="s">
        <v>66</v>
      </c>
      <c r="B38" s="21" t="s">
        <v>60</v>
      </c>
      <c r="C38" s="22"/>
      <c r="D38" s="23"/>
      <c r="E38" s="22"/>
      <c r="F38" s="22"/>
      <c r="G38" s="22"/>
      <c r="H38" s="23"/>
      <c r="I38" s="24"/>
    </row>
    <row r="39" spans="1:9" s="92" customFormat="1" x14ac:dyDescent="0.25">
      <c r="A39" s="72" t="s">
        <v>61</v>
      </c>
      <c r="B39" s="88" t="s">
        <v>62</v>
      </c>
      <c r="C39" s="89"/>
      <c r="D39" s="64"/>
      <c r="E39" s="65"/>
      <c r="F39" s="90"/>
      <c r="G39" s="90"/>
      <c r="H39" s="64"/>
      <c r="I39" s="91"/>
    </row>
    <row r="40" spans="1:9" s="92" customFormat="1" x14ac:dyDescent="0.25">
      <c r="A40" s="72" t="s">
        <v>57</v>
      </c>
      <c r="B40" s="93" t="s">
        <v>58</v>
      </c>
      <c r="C40" s="89" t="s">
        <v>59</v>
      </c>
      <c r="D40" s="64"/>
      <c r="E40" s="65"/>
      <c r="F40" s="90"/>
      <c r="G40" s="90"/>
      <c r="H40" s="64"/>
      <c r="I40" s="91"/>
    </row>
    <row r="41" spans="1:9" s="92" customFormat="1" x14ac:dyDescent="0.25">
      <c r="A41" s="72"/>
      <c r="B41" s="88" t="s">
        <v>63</v>
      </c>
      <c r="C41" s="89"/>
      <c r="D41" s="64"/>
      <c r="E41" s="65"/>
      <c r="F41" s="90"/>
      <c r="G41" s="90"/>
      <c r="H41" s="64"/>
      <c r="I41" s="91"/>
    </row>
    <row r="42" spans="1:9" x14ac:dyDescent="0.25">
      <c r="A42" s="72"/>
      <c r="B42" s="62"/>
      <c r="C42" s="63"/>
      <c r="D42" s="64"/>
      <c r="E42" s="65"/>
      <c r="F42" s="66"/>
      <c r="G42" s="66"/>
      <c r="H42" s="64"/>
      <c r="I42" s="68"/>
    </row>
    <row r="43" spans="1:9" x14ac:dyDescent="0.25">
      <c r="A43" s="105" t="s">
        <v>12</v>
      </c>
      <c r="B43" s="105"/>
      <c r="C43" s="105"/>
      <c r="D43" s="3"/>
      <c r="E43" s="22"/>
      <c r="F43" s="22"/>
      <c r="G43" s="22"/>
      <c r="H43" s="3"/>
      <c r="I43" s="26"/>
    </row>
    <row r="44" spans="1:9" x14ac:dyDescent="0.25">
      <c r="A44" s="27"/>
      <c r="B44" s="28"/>
      <c r="C44" s="29"/>
      <c r="D44" s="30"/>
      <c r="E44" s="31"/>
      <c r="F44" s="4"/>
      <c r="G44" s="4"/>
      <c r="H44" s="30"/>
      <c r="I44" s="4"/>
    </row>
    <row r="45" spans="1:9" x14ac:dyDescent="0.25">
      <c r="A45" s="69" t="s">
        <v>4</v>
      </c>
      <c r="B45" s="106" t="str">
        <f>"Total HT BASE du lot "&amp;$B$5</f>
        <v>Total HT BASE du lot Platrerie - Faux plafonds - Démolition</v>
      </c>
      <c r="C45" s="106"/>
      <c r="D45" s="32"/>
      <c r="E45" s="33"/>
      <c r="F45" s="34"/>
      <c r="G45" s="59" t="str">
        <f>IF(SUM(G8:G23)=I45,"","ERREUR sur totaux")</f>
        <v/>
      </c>
      <c r="H45" s="32"/>
      <c r="I45" s="54">
        <f>SUM(I8:I42)</f>
        <v>0</v>
      </c>
    </row>
    <row r="46" spans="1:9" x14ac:dyDescent="0.25">
      <c r="A46" s="107" t="s">
        <v>13</v>
      </c>
      <c r="B46" s="107"/>
      <c r="C46" s="35">
        <v>0.2</v>
      </c>
      <c r="D46" s="36"/>
      <c r="E46" s="108"/>
      <c r="F46" s="109"/>
      <c r="G46" s="110"/>
      <c r="H46" s="36"/>
      <c r="I46" s="37">
        <f>I45*C46</f>
        <v>0</v>
      </c>
    </row>
    <row r="47" spans="1:9" x14ac:dyDescent="0.25">
      <c r="A47" s="69" t="s">
        <v>4</v>
      </c>
      <c r="B47" s="106" t="str">
        <f>"Total TTC BASE du lot "&amp;$B$5</f>
        <v>Total TTC BASE du lot Platrerie - Faux plafonds - Démolition</v>
      </c>
      <c r="C47" s="106"/>
      <c r="D47" s="32"/>
      <c r="E47" s="111"/>
      <c r="F47" s="112"/>
      <c r="G47" s="113"/>
      <c r="H47" s="32"/>
      <c r="I47" s="38">
        <f>SUM(I45:I46)</f>
        <v>0</v>
      </c>
    </row>
    <row r="48" spans="1:9" x14ac:dyDescent="0.25">
      <c r="A48" s="41"/>
      <c r="B48" s="40"/>
      <c r="C48" s="41"/>
      <c r="D48" s="42"/>
      <c r="E48" s="43"/>
      <c r="F48" s="43"/>
      <c r="G48" s="43"/>
      <c r="H48" s="42"/>
      <c r="I48" s="39"/>
    </row>
    <row r="49" spans="1:9" x14ac:dyDescent="0.25">
      <c r="A49" s="41"/>
      <c r="B49" s="40"/>
      <c r="C49" s="41"/>
      <c r="D49" s="42"/>
      <c r="E49" s="43"/>
      <c r="F49" s="43"/>
      <c r="G49" s="43"/>
      <c r="H49" s="42"/>
      <c r="I49" s="39"/>
    </row>
    <row r="50" spans="1:9" x14ac:dyDescent="0.25">
      <c r="A50" s="41"/>
      <c r="B50" s="40"/>
      <c r="C50" s="41"/>
      <c r="D50" s="42"/>
      <c r="E50" s="43"/>
      <c r="F50" s="43"/>
      <c r="G50" s="43"/>
      <c r="H50" s="42"/>
      <c r="I50" s="39"/>
    </row>
  </sheetData>
  <mergeCells count="11">
    <mergeCell ref="A43:C43"/>
    <mergeCell ref="B45:C45"/>
    <mergeCell ref="A46:B46"/>
    <mergeCell ref="E46:G46"/>
    <mergeCell ref="B47:C47"/>
    <mergeCell ref="E47:G47"/>
    <mergeCell ref="F5:G5"/>
    <mergeCell ref="E2:I2"/>
    <mergeCell ref="A4:B4"/>
    <mergeCell ref="F4:G4"/>
    <mergeCell ref="E3:I3"/>
  </mergeCells>
  <conditionalFormatting sqref="I44 H4:H8 A4:F8 G6:G8 A2:D3 A10:I13 A15:I17 A19:I20 A22:I32 I4:I23 A9:H23 I46:I50 A43:H50 B40:I40">
    <cfRule type="cellIs" dxfId="14" priority="37" operator="equal">
      <formula>0</formula>
    </cfRule>
  </conditionalFormatting>
  <conditionalFormatting sqref="A10:I12">
    <cfRule type="cellIs" dxfId="13" priority="35" operator="equal">
      <formula>0</formula>
    </cfRule>
  </conditionalFormatting>
  <conditionalFormatting sqref="G16">
    <cfRule type="cellIs" dxfId="12" priority="29" operator="equal">
      <formula>0</formula>
    </cfRule>
  </conditionalFormatting>
  <conditionalFormatting sqref="E2:I2">
    <cfRule type="cellIs" dxfId="11" priority="25" operator="equal">
      <formula>0</formula>
    </cfRule>
  </conditionalFormatting>
  <conditionalFormatting sqref="E3">
    <cfRule type="cellIs" dxfId="10" priority="24" operator="equal">
      <formula>0</formula>
    </cfRule>
  </conditionalFormatting>
  <conditionalFormatting sqref="E3">
    <cfRule type="cellIs" dxfId="9" priority="23" operator="equal">
      <formula>0</formula>
    </cfRule>
  </conditionalFormatting>
  <conditionalFormatting sqref="A33:I34 A42:I42 A35:B37 D35:I37">
    <cfRule type="cellIs" dxfId="8" priority="13" operator="equal">
      <formula>0</formula>
    </cfRule>
  </conditionalFormatting>
  <conditionalFormatting sqref="C35:C37">
    <cfRule type="cellIs" dxfId="7" priority="12" operator="equal">
      <formula>0</formula>
    </cfRule>
  </conditionalFormatting>
  <conditionalFormatting sqref="C35:C37">
    <cfRule type="cellIs" dxfId="6" priority="11" operator="equal">
      <formula>0</formula>
    </cfRule>
  </conditionalFormatting>
  <conditionalFormatting sqref="C29">
    <cfRule type="cellIs" dxfId="5" priority="10" operator="equal">
      <formula>0</formula>
    </cfRule>
  </conditionalFormatting>
  <conditionalFormatting sqref="B39:I39">
    <cfRule type="cellIs" dxfId="4" priority="9" operator="equal">
      <formula>0</formula>
    </cfRule>
  </conditionalFormatting>
  <conditionalFormatting sqref="B41:F41 H41:I41">
    <cfRule type="cellIs" dxfId="3" priority="6" operator="equal">
      <formula>0</formula>
    </cfRule>
  </conditionalFormatting>
  <conditionalFormatting sqref="G41">
    <cfRule type="cellIs" dxfId="2" priority="5" operator="equal">
      <formula>0</formula>
    </cfRule>
  </conditionalFormatting>
  <conditionalFormatting sqref="A39:A41">
    <cfRule type="cellIs" dxfId="1" priority="2" operator="equal">
      <formula>0</formula>
    </cfRule>
  </conditionalFormatting>
  <conditionalFormatting sqref="A38:I38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&amp;L&amp;"Calibri,Normal"&amp;9&amp;K00-034&amp;A&amp;R&amp;"Calibri,Normal"&amp;9&amp;K00-034page &amp;P |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</vt:lpstr>
      <vt:lpstr>N° Lot</vt:lpstr>
      <vt:lpstr>'N° Lot'!Impression_des_titres</vt:lpstr>
      <vt:lpstr>LOT</vt:lpstr>
      <vt:lpstr>N°_LOT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CARAYON Jessica</cp:lastModifiedBy>
  <cp:lastPrinted>2020-03-12T20:26:40Z</cp:lastPrinted>
  <dcterms:created xsi:type="dcterms:W3CDTF">2016-02-22T09:49:09Z</dcterms:created>
  <dcterms:modified xsi:type="dcterms:W3CDTF">2025-01-14T08:22:45Z</dcterms:modified>
</cp:coreProperties>
</file>