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K:\DDA\_COMMUN_DDA\1.FAMILLES ACHATS\03.MOYENS GENERAUX\2024-GIE-014 - Nettoyage\03-DCE\Lot 2\"/>
    </mc:Choice>
  </mc:AlternateContent>
  <xr:revisionPtr revIDLastSave="0" documentId="13_ncr:1_{67977DAD-20A7-4762-B826-F958AB6C091A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2" i="1" l="1"/>
  <c r="I52" i="1" s="1"/>
  <c r="G51" i="1"/>
  <c r="I51" i="1" s="1"/>
  <c r="G50" i="1"/>
  <c r="I50" i="1" s="1"/>
  <c r="G49" i="1"/>
  <c r="I49" i="1" s="1"/>
  <c r="G48" i="1"/>
  <c r="I48" i="1" s="1"/>
  <c r="G47" i="1"/>
  <c r="I47" i="1" s="1"/>
  <c r="G46" i="1"/>
  <c r="I46" i="1" s="1"/>
  <c r="G45" i="1"/>
  <c r="I45" i="1" s="1"/>
  <c r="G81" i="1"/>
  <c r="I81" i="1" s="1"/>
  <c r="G80" i="1"/>
  <c r="I80" i="1" s="1"/>
  <c r="G79" i="1"/>
  <c r="I79" i="1" s="1"/>
  <c r="G78" i="1"/>
  <c r="I78" i="1" s="1"/>
  <c r="G77" i="1"/>
  <c r="I77" i="1" s="1"/>
  <c r="G76" i="1"/>
  <c r="I76" i="1" s="1"/>
  <c r="G75" i="1"/>
  <c r="I75" i="1" s="1"/>
  <c r="G74" i="1"/>
  <c r="I74" i="1" s="1"/>
  <c r="G73" i="1"/>
  <c r="I73" i="1" s="1"/>
  <c r="G72" i="1"/>
  <c r="I72" i="1" s="1"/>
  <c r="G71" i="1"/>
  <c r="I71" i="1" s="1"/>
  <c r="G70" i="1"/>
  <c r="I70" i="1" s="1"/>
  <c r="G59" i="1"/>
  <c r="I59" i="1" s="1"/>
  <c r="G58" i="1"/>
  <c r="I58" i="1" s="1"/>
  <c r="G57" i="1"/>
  <c r="I57" i="1" s="1"/>
  <c r="G56" i="1"/>
  <c r="I56" i="1" s="1"/>
  <c r="G55" i="1"/>
  <c r="I55" i="1" s="1"/>
  <c r="G54" i="1"/>
  <c r="I54" i="1" s="1"/>
  <c r="G53" i="1"/>
  <c r="I53" i="1" s="1"/>
  <c r="G14" i="1"/>
  <c r="G13" i="1"/>
  <c r="G12" i="1"/>
  <c r="H12" i="1" s="1"/>
  <c r="G11" i="1"/>
  <c r="G10" i="1"/>
  <c r="G9" i="1"/>
  <c r="G8" i="1"/>
  <c r="G7" i="1"/>
  <c r="G6" i="1"/>
  <c r="G5" i="1"/>
  <c r="G4" i="1"/>
  <c r="G3" i="1"/>
  <c r="G2" i="1"/>
  <c r="H2" i="1" s="1"/>
</calcChain>
</file>

<file path=xl/sharedStrings.xml><?xml version="1.0" encoding="utf-8"?>
<sst xmlns="http://schemas.openxmlformats.org/spreadsheetml/2006/main" count="336" uniqueCount="61">
  <si>
    <t>Qualification de l'agent de service</t>
  </si>
  <si>
    <t>Nature du contrat</t>
  </si>
  <si>
    <t>Taux horaire</t>
  </si>
  <si>
    <t>Mensualisation sur site</t>
  </si>
  <si>
    <t xml:space="preserve">Salaires de base mensuel </t>
  </si>
  <si>
    <t>Ancienneté en %</t>
  </si>
  <si>
    <t>Expérience en €/mois</t>
  </si>
  <si>
    <t xml:space="preserve">Primes mensuelles </t>
  </si>
  <si>
    <t>Paniers</t>
  </si>
  <si>
    <t>Autres primes ( 13ième mois, primes vacances … )</t>
  </si>
  <si>
    <t>Montant PFA</t>
  </si>
  <si>
    <t>ASPA</t>
  </si>
  <si>
    <t>CDD</t>
  </si>
  <si>
    <t>CE2</t>
  </si>
  <si>
    <t>CDI</t>
  </si>
  <si>
    <t>ASCA</t>
  </si>
  <si>
    <t>CE3</t>
  </si>
  <si>
    <t>ASCSA</t>
  </si>
  <si>
    <t>OUI</t>
  </si>
  <si>
    <t>CE1</t>
  </si>
  <si>
    <t>3 Rue Armand Moisant, 75015 PARIS</t>
  </si>
  <si>
    <t>AQS1A</t>
  </si>
  <si>
    <t>6/8 Avenue de la porte de champerret 75017 PARIS</t>
  </si>
  <si>
    <t>ATQS1</t>
  </si>
  <si>
    <t>ATQS3</t>
  </si>
  <si>
    <t>MP1</t>
  </si>
  <si>
    <t>ESCP</t>
  </si>
  <si>
    <t>ASP</t>
  </si>
  <si>
    <t>ASC</t>
  </si>
  <si>
    <t>LES GOBELINS</t>
  </si>
  <si>
    <t>73 boulevard Saint Marcel 75013 Paris</t>
  </si>
  <si>
    <t>74 boulevard Saint Marcel 75013 Paris</t>
  </si>
  <si>
    <t>75 boulevard Saint Marcel 75013 Paris</t>
  </si>
  <si>
    <t>76 boulevard Saint Marcel 75013 Paris</t>
  </si>
  <si>
    <t>77 boulevard Saint Marcel 75013 Paris</t>
  </si>
  <si>
    <t>78 boulevard Saint Marcel 75013 Paris</t>
  </si>
  <si>
    <t>79 boulevard Saint Marcel 75013 Paris</t>
  </si>
  <si>
    <t>ISIPCA</t>
  </si>
  <si>
    <t>36, rue du Parc de Clagny 78000 Versailles</t>
  </si>
  <si>
    <t>44 rue Raymond Patenôtre 78120 Rambouillet</t>
  </si>
  <si>
    <t>SUP DE V</t>
  </si>
  <si>
    <t>45 rue Raymond Patenôtre 78120 Rambouillet</t>
  </si>
  <si>
    <t>46 rue Raymond Patenôtre 78120 Rambouillet</t>
  </si>
  <si>
    <t>ZAC du Bel Air
51 boulevard de la paix 78100 Saint Germain en Laye</t>
  </si>
  <si>
    <t>14 Place du Cardinal Mercier 95880 Enghien-les-Bains</t>
  </si>
  <si>
    <t>15 Place du Cardinal Mercier 95880 Enghien-les-Bains</t>
  </si>
  <si>
    <t>ATQS2A</t>
  </si>
  <si>
    <t>ESIEE IT PONTOISE</t>
  </si>
  <si>
    <t>8 Rue Pierre de Courbertin 95300 Pontoise</t>
  </si>
  <si>
    <t>9 Rue Pierre de Courbertin 95300 Pontoise</t>
  </si>
  <si>
    <t>10 Rue Pierre de Courbertin 95300 Pontoise</t>
  </si>
  <si>
    <t>11 Rue Pierre de Courbertin 95300 Pontoise</t>
  </si>
  <si>
    <t>12 Rue Pierre de Courbertin 95300 Pontoise</t>
  </si>
  <si>
    <t>13 Rue Pierre de Courbertin 95300 Pontoise</t>
  </si>
  <si>
    <t>14 Rue Pierre de Courbertin 95300 Pontoise</t>
  </si>
  <si>
    <t>15 Rue Pierre de Courbertin 95300 Pontoise</t>
  </si>
  <si>
    <t>MONTPARNASSE</t>
  </si>
  <si>
    <t xml:space="preserve"> 247 Avenue Gambetta  75020 PARIS</t>
  </si>
  <si>
    <t>AQS3A</t>
  </si>
  <si>
    <t>Nom du site / Etablissement</t>
  </si>
  <si>
    <t>Adresse du site / Etablissement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</si>
</sst>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#,##0\ &quot;€&quot;;[Red]\-#,##0\ &quot;€&quot;"/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#,##0.00\ &quot;€&quot;"/>
    <numFmt numFmtId="165" formatCode="#,##0\ &quot;€&quot;"/>
    <numFmt numFmtId="166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darkVertical">
        <fgColor rgb="FFFFFFFF"/>
        <bgColor theme="0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2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8" fontId="0" fillId="0" borderId="1" xfId="0" applyNumberFormat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8" fontId="0" fillId="0" borderId="1" xfId="0" applyNumberFormat="1" applyBorder="1" applyAlignment="1">
      <alignment horizontal="center"/>
    </xf>
    <xf numFmtId="9" fontId="0" fillId="0" borderId="1" xfId="0" applyNumberFormat="1" applyBorder="1" applyAlignment="1">
      <alignment horizontal="center"/>
    </xf>
    <xf numFmtId="6" fontId="0" fillId="0" borderId="1" xfId="0" applyNumberFormat="1" applyBorder="1" applyAlignment="1">
      <alignment horizontal="center" vertical="center"/>
    </xf>
    <xf numFmtId="0" fontId="0" fillId="0" borderId="1" xfId="0" quotePrefix="1" applyBorder="1" applyAlignment="1">
      <alignment horizontal="center"/>
    </xf>
    <xf numFmtId="6" fontId="0" fillId="0" borderId="1" xfId="0" applyNumberFormat="1" applyBorder="1" applyAlignment="1">
      <alignment horizontal="center"/>
    </xf>
    <xf numFmtId="0" fontId="0" fillId="0" borderId="2" xfId="0" applyBorder="1" applyAlignment="1">
      <alignment horizontal="center" vertical="center"/>
    </xf>
    <xf numFmtId="9" fontId="0" fillId="0" borderId="1" xfId="2" applyFon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9" fontId="0" fillId="0" borderId="1" xfId="2" applyFont="1" applyBorder="1" applyAlignment="1">
      <alignment horizont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/>
    </xf>
    <xf numFmtId="8" fontId="0" fillId="3" borderId="1" xfId="0" applyNumberFormat="1" applyFill="1" applyBorder="1" applyAlignment="1">
      <alignment horizontal="center"/>
    </xf>
    <xf numFmtId="8" fontId="0" fillId="3" borderId="1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4" fontId="3" fillId="4" borderId="1" xfId="1" applyFont="1" applyFill="1" applyBorder="1" applyAlignment="1">
      <alignment horizontal="right"/>
    </xf>
    <xf numFmtId="9" fontId="2" fillId="3" borderId="1" xfId="2" applyFont="1" applyFill="1" applyBorder="1" applyAlignment="1">
      <alignment horizontal="right"/>
    </xf>
    <xf numFmtId="44" fontId="2" fillId="3" borderId="1" xfId="1" applyFont="1" applyFill="1" applyBorder="1" applyAlignment="1">
      <alignment horizontal="right"/>
    </xf>
    <xf numFmtId="165" fontId="0" fillId="3" borderId="1" xfId="0" applyNumberFormat="1" applyFill="1" applyBorder="1" applyAlignment="1">
      <alignment horizontal="center" vertical="center"/>
    </xf>
    <xf numFmtId="44" fontId="3" fillId="5" borderId="1" xfId="1" applyFont="1" applyFill="1" applyBorder="1" applyAlignment="1">
      <alignment horizontal="right"/>
    </xf>
    <xf numFmtId="164" fontId="0" fillId="3" borderId="1" xfId="0" applyNumberForma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right"/>
    </xf>
    <xf numFmtId="9" fontId="3" fillId="3" borderId="1" xfId="2" applyFont="1" applyFill="1" applyBorder="1" applyAlignment="1">
      <alignment horizontal="right"/>
    </xf>
    <xf numFmtId="6" fontId="0" fillId="3" borderId="1" xfId="0" applyNumberFormat="1" applyFill="1" applyBorder="1" applyAlignment="1">
      <alignment horizontal="center" vertical="center"/>
    </xf>
    <xf numFmtId="166" fontId="3" fillId="3" borderId="1" xfId="2" applyNumberFormat="1" applyFont="1" applyFill="1" applyBorder="1" applyAlignment="1">
      <alignment horizontal="right"/>
    </xf>
    <xf numFmtId="49" fontId="3" fillId="3" borderId="1" xfId="0" applyNumberFormat="1" applyFont="1" applyFill="1" applyBorder="1" applyAlignment="1">
      <alignment horizontal="left"/>
    </xf>
    <xf numFmtId="164" fontId="0" fillId="3" borderId="1" xfId="0" applyNumberFormat="1" applyFill="1" applyBorder="1" applyAlignment="1">
      <alignment horizontal="center"/>
    </xf>
    <xf numFmtId="0" fontId="0" fillId="3" borderId="2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6" fontId="0" fillId="3" borderId="1" xfId="0" applyNumberFormat="1" applyFill="1" applyBorder="1" applyAlignment="1">
      <alignment horizontal="center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1"/>
  <sheetViews>
    <sheetView tabSelected="1" workbookViewId="0">
      <selection sqref="A1:B1"/>
    </sheetView>
  </sheetViews>
  <sheetFormatPr baseColWidth="10" defaultColWidth="11.453125" defaultRowHeight="14.5" x14ac:dyDescent="0.35"/>
  <cols>
    <col min="1" max="1" width="31.6328125" customWidth="1"/>
    <col min="2" max="2" width="50" customWidth="1"/>
    <col min="3" max="4" width="16.453125" customWidth="1"/>
    <col min="5" max="6" width="17.1796875" customWidth="1"/>
    <col min="7" max="7" width="20.54296875" customWidth="1"/>
    <col min="8" max="8" width="14.54296875" customWidth="1"/>
    <col min="9" max="9" width="15.1796875" customWidth="1"/>
    <col min="10" max="11" width="28.81640625" customWidth="1"/>
    <col min="12" max="13" width="23.81640625" customWidth="1"/>
  </cols>
  <sheetData>
    <row r="1" spans="1:13" s="3" customFormat="1" ht="29" x14ac:dyDescent="0.35">
      <c r="A1" s="1" t="s">
        <v>59</v>
      </c>
      <c r="B1" s="1" t="s">
        <v>60</v>
      </c>
      <c r="C1" s="2" t="s">
        <v>0</v>
      </c>
      <c r="D1" s="2" t="s">
        <v>1</v>
      </c>
      <c r="E1" s="1" t="s">
        <v>2</v>
      </c>
      <c r="F1" s="2" t="s">
        <v>3</v>
      </c>
      <c r="G1" s="2" t="s">
        <v>4</v>
      </c>
      <c r="H1" s="2" t="s">
        <v>5</v>
      </c>
      <c r="I1" s="2" t="s">
        <v>6</v>
      </c>
      <c r="J1" s="2" t="s">
        <v>7</v>
      </c>
      <c r="K1" s="2" t="s">
        <v>8</v>
      </c>
      <c r="L1" s="2" t="s">
        <v>9</v>
      </c>
      <c r="M1" s="2" t="s">
        <v>10</v>
      </c>
    </row>
    <row r="2" spans="1:13" s="10" customFormat="1" x14ac:dyDescent="0.35">
      <c r="A2" s="9" t="s">
        <v>56</v>
      </c>
      <c r="B2" s="9" t="s">
        <v>20</v>
      </c>
      <c r="C2" s="9" t="s">
        <v>15</v>
      </c>
      <c r="D2" s="9" t="s">
        <v>14</v>
      </c>
      <c r="E2" s="9">
        <v>12.17</v>
      </c>
      <c r="F2" s="9">
        <v>151.66999999999999</v>
      </c>
      <c r="G2" s="5">
        <f t="shared" ref="G2:G14" si="0">F2*E2</f>
        <v>1845.8238999999999</v>
      </c>
      <c r="H2" s="6">
        <f t="shared" ref="H2:H12" si="1">(I2/G2)</f>
        <v>3.999839854712034E-2</v>
      </c>
      <c r="I2" s="8">
        <v>73.83</v>
      </c>
      <c r="J2" s="15">
        <v>120</v>
      </c>
      <c r="K2" s="15"/>
      <c r="L2" s="4"/>
      <c r="M2" s="7">
        <v>300</v>
      </c>
    </row>
    <row r="3" spans="1:13" s="10" customFormat="1" x14ac:dyDescent="0.35">
      <c r="A3" s="9" t="s">
        <v>56</v>
      </c>
      <c r="B3" s="9" t="s">
        <v>20</v>
      </c>
      <c r="C3" s="9" t="s">
        <v>11</v>
      </c>
      <c r="D3" s="9" t="s">
        <v>12</v>
      </c>
      <c r="E3" s="9">
        <v>12.13</v>
      </c>
      <c r="F3" s="9">
        <v>86.67</v>
      </c>
      <c r="G3" s="5">
        <f t="shared" si="0"/>
        <v>1051.3071</v>
      </c>
      <c r="H3" s="6">
        <v>0.02</v>
      </c>
      <c r="I3" s="8">
        <v>21.03</v>
      </c>
      <c r="J3" s="9"/>
      <c r="K3" s="9"/>
      <c r="L3" s="4"/>
      <c r="M3" s="7">
        <v>171.43</v>
      </c>
    </row>
    <row r="4" spans="1:13" s="10" customFormat="1" x14ac:dyDescent="0.35">
      <c r="A4" s="9" t="s">
        <v>56</v>
      </c>
      <c r="B4" s="9" t="s">
        <v>20</v>
      </c>
      <c r="C4" s="9" t="s">
        <v>13</v>
      </c>
      <c r="D4" s="9" t="s">
        <v>14</v>
      </c>
      <c r="E4" s="9">
        <v>14.79</v>
      </c>
      <c r="F4" s="9">
        <v>151.66999999999999</v>
      </c>
      <c r="G4" s="5">
        <f t="shared" si="0"/>
        <v>2243.1992999999998</v>
      </c>
      <c r="H4" s="6">
        <v>0.02</v>
      </c>
      <c r="I4" s="8">
        <v>44.86</v>
      </c>
      <c r="J4" s="9"/>
      <c r="K4" s="9" t="s">
        <v>18</v>
      </c>
      <c r="L4" s="4"/>
      <c r="M4" s="7">
        <v>300</v>
      </c>
    </row>
    <row r="5" spans="1:13" s="10" customFormat="1" x14ac:dyDescent="0.35">
      <c r="A5" s="9" t="s">
        <v>56</v>
      </c>
      <c r="B5" s="9" t="s">
        <v>20</v>
      </c>
      <c r="C5" s="9" t="s">
        <v>19</v>
      </c>
      <c r="D5" s="9" t="s">
        <v>14</v>
      </c>
      <c r="E5" s="9">
        <v>13.98</v>
      </c>
      <c r="F5" s="9">
        <v>86.67</v>
      </c>
      <c r="G5" s="5">
        <f t="shared" si="0"/>
        <v>1211.6466</v>
      </c>
      <c r="H5" s="6">
        <v>0.04</v>
      </c>
      <c r="I5" s="8">
        <v>48.47</v>
      </c>
      <c r="J5" s="9"/>
      <c r="K5" s="9"/>
      <c r="L5" s="4"/>
      <c r="M5" s="7">
        <v>171.43</v>
      </c>
    </row>
    <row r="6" spans="1:13" s="10" customFormat="1" x14ac:dyDescent="0.35">
      <c r="A6" s="9" t="s">
        <v>56</v>
      </c>
      <c r="B6" s="9" t="s">
        <v>20</v>
      </c>
      <c r="C6" s="9" t="s">
        <v>15</v>
      </c>
      <c r="D6" s="9" t="s">
        <v>14</v>
      </c>
      <c r="E6" s="14">
        <v>12.17</v>
      </c>
      <c r="F6" s="9">
        <v>86.67</v>
      </c>
      <c r="G6" s="5">
        <f t="shared" si="0"/>
        <v>1054.7738999999999</v>
      </c>
      <c r="H6" s="6">
        <v>0.06</v>
      </c>
      <c r="I6" s="8">
        <v>63.29</v>
      </c>
      <c r="J6" s="9"/>
      <c r="K6" s="9"/>
      <c r="L6" s="4"/>
      <c r="M6" s="7">
        <v>256.04000000000002</v>
      </c>
    </row>
    <row r="7" spans="1:13" s="10" customFormat="1" x14ac:dyDescent="0.35">
      <c r="A7" s="9" t="s">
        <v>56</v>
      </c>
      <c r="B7" s="9" t="s">
        <v>20</v>
      </c>
      <c r="C7" s="9" t="s">
        <v>21</v>
      </c>
      <c r="D7" s="9" t="s">
        <v>14</v>
      </c>
      <c r="E7" s="9">
        <v>12.3</v>
      </c>
      <c r="F7" s="9">
        <v>97.5</v>
      </c>
      <c r="G7" s="5">
        <f t="shared" si="0"/>
        <v>1199.25</v>
      </c>
      <c r="H7" s="6">
        <v>0.06</v>
      </c>
      <c r="I7" s="8">
        <v>71.959999999999994</v>
      </c>
      <c r="J7" s="9"/>
      <c r="K7" s="9"/>
      <c r="L7" s="4"/>
      <c r="M7" s="7">
        <v>288.02999999999997</v>
      </c>
    </row>
    <row r="8" spans="1:13" s="10" customFormat="1" x14ac:dyDescent="0.35">
      <c r="A8" s="9" t="s">
        <v>56</v>
      </c>
      <c r="B8" s="9" t="s">
        <v>20</v>
      </c>
      <c r="C8" s="9" t="s">
        <v>15</v>
      </c>
      <c r="D8" s="9" t="s">
        <v>14</v>
      </c>
      <c r="E8" s="9">
        <v>12.17</v>
      </c>
      <c r="F8" s="9">
        <v>86.67</v>
      </c>
      <c r="G8" s="5">
        <f t="shared" si="0"/>
        <v>1054.7738999999999</v>
      </c>
      <c r="H8" s="6">
        <v>0.05</v>
      </c>
      <c r="I8" s="8">
        <v>52.74</v>
      </c>
      <c r="J8" s="11"/>
      <c r="K8" s="11"/>
      <c r="L8" s="4"/>
      <c r="M8" s="7">
        <v>171.43</v>
      </c>
    </row>
    <row r="9" spans="1:13" s="10" customFormat="1" x14ac:dyDescent="0.35">
      <c r="A9" s="9" t="s">
        <v>56</v>
      </c>
      <c r="B9" s="9" t="s">
        <v>20</v>
      </c>
      <c r="C9" s="9" t="s">
        <v>15</v>
      </c>
      <c r="D9" s="9" t="s">
        <v>14</v>
      </c>
      <c r="E9" s="9">
        <v>12.17</v>
      </c>
      <c r="F9" s="9">
        <v>151.66999999999999</v>
      </c>
      <c r="G9" s="11">
        <f t="shared" si="0"/>
        <v>1845.8238999999999</v>
      </c>
      <c r="H9" s="6">
        <v>0.02</v>
      </c>
      <c r="I9" s="8">
        <v>36.92</v>
      </c>
      <c r="J9" s="9"/>
      <c r="K9" s="9"/>
      <c r="L9" s="4"/>
      <c r="M9" s="7">
        <v>300</v>
      </c>
    </row>
    <row r="10" spans="1:13" s="10" customFormat="1" x14ac:dyDescent="0.35">
      <c r="A10" s="9" t="s">
        <v>56</v>
      </c>
      <c r="B10" s="9" t="s">
        <v>20</v>
      </c>
      <c r="C10" s="9" t="s">
        <v>19</v>
      </c>
      <c r="D10" s="9" t="s">
        <v>14</v>
      </c>
      <c r="E10" s="9">
        <v>13.98</v>
      </c>
      <c r="F10" s="9">
        <v>65</v>
      </c>
      <c r="G10" s="11">
        <f t="shared" si="0"/>
        <v>908.7</v>
      </c>
      <c r="H10" s="6">
        <v>0.02</v>
      </c>
      <c r="I10" s="8">
        <v>18.170000000000002</v>
      </c>
      <c r="J10" s="9"/>
      <c r="K10" s="9"/>
      <c r="L10" s="4"/>
      <c r="M10" s="7">
        <v>128.57</v>
      </c>
    </row>
    <row r="11" spans="1:13" s="10" customFormat="1" x14ac:dyDescent="0.35">
      <c r="A11" s="9" t="s">
        <v>56</v>
      </c>
      <c r="B11" s="9" t="s">
        <v>20</v>
      </c>
      <c r="C11" s="9" t="s">
        <v>15</v>
      </c>
      <c r="D11" s="9" t="s">
        <v>14</v>
      </c>
      <c r="E11" s="9">
        <v>12.17</v>
      </c>
      <c r="F11" s="9">
        <v>86.67</v>
      </c>
      <c r="G11" s="11">
        <f t="shared" si="0"/>
        <v>1054.7738999999999</v>
      </c>
      <c r="H11" s="6">
        <v>0.04</v>
      </c>
      <c r="I11" s="8">
        <v>42.19</v>
      </c>
      <c r="J11" s="9"/>
      <c r="K11" s="9"/>
      <c r="L11" s="4"/>
      <c r="M11" s="7">
        <v>171.43</v>
      </c>
    </row>
    <row r="12" spans="1:13" s="10" customFormat="1" x14ac:dyDescent="0.35">
      <c r="A12" s="9" t="s">
        <v>56</v>
      </c>
      <c r="B12" s="9" t="s">
        <v>20</v>
      </c>
      <c r="C12" s="9" t="s">
        <v>15</v>
      </c>
      <c r="D12" s="9" t="s">
        <v>14</v>
      </c>
      <c r="E12" s="9">
        <v>12.17</v>
      </c>
      <c r="F12" s="9">
        <v>117</v>
      </c>
      <c r="G12" s="11">
        <f t="shared" si="0"/>
        <v>1423.89</v>
      </c>
      <c r="H12" s="6">
        <f t="shared" si="1"/>
        <v>5.9997612175097796E-2</v>
      </c>
      <c r="I12" s="8">
        <v>85.43</v>
      </c>
      <c r="J12" s="9"/>
      <c r="K12" s="9"/>
      <c r="L12" s="4"/>
      <c r="M12" s="7">
        <v>345.64</v>
      </c>
    </row>
    <row r="13" spans="1:13" s="10" customFormat="1" x14ac:dyDescent="0.35">
      <c r="A13" s="9" t="s">
        <v>56</v>
      </c>
      <c r="B13" s="9" t="s">
        <v>20</v>
      </c>
      <c r="C13" s="9" t="s">
        <v>15</v>
      </c>
      <c r="D13" s="9" t="s">
        <v>14</v>
      </c>
      <c r="E13" s="9">
        <v>12.17</v>
      </c>
      <c r="F13" s="9">
        <v>97.5</v>
      </c>
      <c r="G13" s="11">
        <f t="shared" si="0"/>
        <v>1186.575</v>
      </c>
      <c r="H13" s="6">
        <v>0.02</v>
      </c>
      <c r="I13" s="8">
        <v>23.73</v>
      </c>
      <c r="J13" s="9"/>
      <c r="K13" s="9"/>
      <c r="L13" s="4"/>
      <c r="M13" s="7">
        <v>192.85</v>
      </c>
    </row>
    <row r="14" spans="1:13" s="10" customFormat="1" x14ac:dyDescent="0.35">
      <c r="A14" s="9" t="s">
        <v>56</v>
      </c>
      <c r="B14" s="9" t="s">
        <v>20</v>
      </c>
      <c r="C14" s="9" t="s">
        <v>15</v>
      </c>
      <c r="D14" s="9" t="s">
        <v>14</v>
      </c>
      <c r="E14" s="9">
        <v>12.17</v>
      </c>
      <c r="F14" s="9">
        <v>108.33</v>
      </c>
      <c r="G14" s="11">
        <f t="shared" si="0"/>
        <v>1318.3761</v>
      </c>
      <c r="H14" s="12">
        <v>0.03</v>
      </c>
      <c r="I14" s="8">
        <v>39.549999999999997</v>
      </c>
      <c r="J14" s="9"/>
      <c r="K14" s="9"/>
      <c r="L14" s="4"/>
      <c r="M14" s="7">
        <v>214.24</v>
      </c>
    </row>
    <row r="15" spans="1:13" s="10" customFormat="1" x14ac:dyDescent="0.35">
      <c r="A15" s="9" t="s">
        <v>26</v>
      </c>
      <c r="B15" s="16" t="s">
        <v>22</v>
      </c>
      <c r="C15" s="4" t="s">
        <v>15</v>
      </c>
      <c r="D15" s="4" t="s">
        <v>14</v>
      </c>
      <c r="E15" s="4">
        <v>12.17</v>
      </c>
      <c r="F15" s="4">
        <v>65</v>
      </c>
      <c r="G15" s="5">
        <v>791.05</v>
      </c>
      <c r="H15" s="17">
        <v>0.06</v>
      </c>
      <c r="I15" s="7">
        <v>47.46</v>
      </c>
      <c r="J15" s="18">
        <v>37</v>
      </c>
      <c r="K15" s="4"/>
      <c r="L15" s="4"/>
      <c r="M15" s="7">
        <v>192.02</v>
      </c>
    </row>
    <row r="16" spans="1:13" s="10" customFormat="1" x14ac:dyDescent="0.35">
      <c r="A16" s="9" t="s">
        <v>26</v>
      </c>
      <c r="B16" s="16" t="s">
        <v>22</v>
      </c>
      <c r="C16" s="4" t="s">
        <v>15</v>
      </c>
      <c r="D16" s="4" t="s">
        <v>14</v>
      </c>
      <c r="E16" s="4">
        <v>12.17</v>
      </c>
      <c r="F16" s="4">
        <v>65</v>
      </c>
      <c r="G16" s="5">
        <v>791.05</v>
      </c>
      <c r="H16" s="17">
        <v>0.06</v>
      </c>
      <c r="I16" s="7">
        <v>47.46</v>
      </c>
      <c r="J16" s="18">
        <v>37</v>
      </c>
      <c r="K16" s="4"/>
      <c r="L16" s="4"/>
      <c r="M16" s="7">
        <v>192.02</v>
      </c>
    </row>
    <row r="17" spans="1:13" s="10" customFormat="1" x14ac:dyDescent="0.35">
      <c r="A17" s="9" t="s">
        <v>26</v>
      </c>
      <c r="B17" s="16" t="s">
        <v>22</v>
      </c>
      <c r="C17" s="4" t="s">
        <v>13</v>
      </c>
      <c r="D17" s="4" t="s">
        <v>14</v>
      </c>
      <c r="E17" s="4">
        <v>14.79</v>
      </c>
      <c r="F17" s="4">
        <v>86.67</v>
      </c>
      <c r="G17" s="5">
        <v>1281.8499999999999</v>
      </c>
      <c r="H17" s="17">
        <v>0.05</v>
      </c>
      <c r="I17" s="7">
        <v>64.09</v>
      </c>
      <c r="J17" s="18">
        <v>37</v>
      </c>
      <c r="K17" s="4"/>
      <c r="L17" s="4"/>
      <c r="M17" s="7">
        <v>171.43</v>
      </c>
    </row>
    <row r="18" spans="1:13" s="10" customFormat="1" x14ac:dyDescent="0.35">
      <c r="A18" s="9" t="s">
        <v>26</v>
      </c>
      <c r="B18" s="16" t="s">
        <v>22</v>
      </c>
      <c r="C18" s="4" t="s">
        <v>15</v>
      </c>
      <c r="D18" s="4" t="s">
        <v>14</v>
      </c>
      <c r="E18" s="4">
        <v>12.17</v>
      </c>
      <c r="F18" s="4">
        <v>65</v>
      </c>
      <c r="G18" s="5">
        <v>791.05</v>
      </c>
      <c r="H18" s="17">
        <v>0.06</v>
      </c>
      <c r="I18" s="7">
        <v>47.46</v>
      </c>
      <c r="J18" s="18">
        <v>37</v>
      </c>
      <c r="K18" s="4"/>
      <c r="L18" s="4"/>
      <c r="M18" s="7">
        <v>192.02</v>
      </c>
    </row>
    <row r="19" spans="1:13" s="10" customFormat="1" x14ac:dyDescent="0.35">
      <c r="A19" s="9" t="s">
        <v>26</v>
      </c>
      <c r="B19" s="16" t="s">
        <v>22</v>
      </c>
      <c r="C19" s="9" t="s">
        <v>15</v>
      </c>
      <c r="D19" s="4" t="s">
        <v>14</v>
      </c>
      <c r="E19" s="4">
        <v>12.17</v>
      </c>
      <c r="F19" s="4">
        <v>65</v>
      </c>
      <c r="G19" s="5">
        <v>791.05</v>
      </c>
      <c r="H19" s="19">
        <v>0.02</v>
      </c>
      <c r="I19" s="8">
        <v>15.82</v>
      </c>
      <c r="J19" s="18">
        <v>37</v>
      </c>
      <c r="K19" s="4"/>
      <c r="L19" s="4"/>
      <c r="M19" s="7">
        <v>128.57</v>
      </c>
    </row>
    <row r="20" spans="1:13" s="10" customFormat="1" x14ac:dyDescent="0.35">
      <c r="A20" s="9" t="s">
        <v>26</v>
      </c>
      <c r="B20" s="16" t="s">
        <v>22</v>
      </c>
      <c r="C20" s="9" t="s">
        <v>19</v>
      </c>
      <c r="D20" s="4" t="s">
        <v>14</v>
      </c>
      <c r="E20" s="9">
        <v>13.98</v>
      </c>
      <c r="F20" s="9">
        <v>151.66999999999999</v>
      </c>
      <c r="G20" s="11">
        <v>2120.35</v>
      </c>
      <c r="H20" s="19">
        <v>0.06</v>
      </c>
      <c r="I20" s="8">
        <v>127.22</v>
      </c>
      <c r="J20" s="13">
        <v>211</v>
      </c>
      <c r="K20" s="4"/>
      <c r="L20" s="4"/>
      <c r="M20" s="7">
        <v>448.06</v>
      </c>
    </row>
    <row r="21" spans="1:13" s="10" customFormat="1" x14ac:dyDescent="0.35">
      <c r="A21" s="9" t="s">
        <v>26</v>
      </c>
      <c r="B21" s="16" t="s">
        <v>22</v>
      </c>
      <c r="C21" s="9" t="s">
        <v>16</v>
      </c>
      <c r="D21" s="4" t="s">
        <v>14</v>
      </c>
      <c r="E21" s="9">
        <v>15.18</v>
      </c>
      <c r="F21" s="9">
        <v>151.66999999999999</v>
      </c>
      <c r="G21" s="11">
        <v>2302.35</v>
      </c>
      <c r="H21" s="19">
        <v>0.03</v>
      </c>
      <c r="I21" s="8">
        <v>69.069999999999993</v>
      </c>
      <c r="J21" s="13">
        <v>211</v>
      </c>
      <c r="K21" s="4"/>
      <c r="L21" s="4"/>
      <c r="M21" s="7">
        <v>300</v>
      </c>
    </row>
    <row r="22" spans="1:13" s="10" customFormat="1" x14ac:dyDescent="0.35">
      <c r="A22" s="9" t="s">
        <v>26</v>
      </c>
      <c r="B22" s="16" t="s">
        <v>22</v>
      </c>
      <c r="C22" s="9" t="s">
        <v>15</v>
      </c>
      <c r="D22" s="4" t="s">
        <v>14</v>
      </c>
      <c r="E22" s="9">
        <v>12.17</v>
      </c>
      <c r="F22" s="9">
        <v>65</v>
      </c>
      <c r="G22" s="11">
        <v>791.05</v>
      </c>
      <c r="H22" s="19">
        <v>0.03</v>
      </c>
      <c r="I22" s="8">
        <v>23.73</v>
      </c>
      <c r="J22" s="18">
        <v>37</v>
      </c>
      <c r="K22" s="4"/>
      <c r="L22" s="4"/>
      <c r="M22" s="7">
        <v>128.57</v>
      </c>
    </row>
    <row r="23" spans="1:13" s="10" customFormat="1" x14ac:dyDescent="0.35">
      <c r="A23" s="9" t="s">
        <v>26</v>
      </c>
      <c r="B23" s="16" t="s">
        <v>22</v>
      </c>
      <c r="C23" s="9" t="s">
        <v>17</v>
      </c>
      <c r="D23" s="4" t="s">
        <v>14</v>
      </c>
      <c r="E23" s="9">
        <v>12.24</v>
      </c>
      <c r="F23" s="9">
        <v>65</v>
      </c>
      <c r="G23" s="11">
        <v>795.6</v>
      </c>
      <c r="H23" s="19">
        <v>0.06</v>
      </c>
      <c r="I23" s="8">
        <v>47.74</v>
      </c>
      <c r="J23" s="18">
        <v>37</v>
      </c>
      <c r="K23" s="4"/>
      <c r="L23" s="4"/>
      <c r="M23" s="7">
        <v>192.02</v>
      </c>
    </row>
    <row r="24" spans="1:13" s="10" customFormat="1" x14ac:dyDescent="0.35">
      <c r="A24" s="9" t="s">
        <v>26</v>
      </c>
      <c r="B24" s="16" t="s">
        <v>22</v>
      </c>
      <c r="C24" s="9" t="s">
        <v>15</v>
      </c>
      <c r="D24" s="4" t="s">
        <v>14</v>
      </c>
      <c r="E24" s="9">
        <v>12.17</v>
      </c>
      <c r="F24" s="9">
        <v>130</v>
      </c>
      <c r="G24" s="11">
        <v>1582.1</v>
      </c>
      <c r="H24" s="19">
        <v>0.02</v>
      </c>
      <c r="I24" s="8">
        <v>31.64</v>
      </c>
      <c r="J24" s="18">
        <v>37</v>
      </c>
      <c r="K24" s="4"/>
      <c r="L24" s="4"/>
      <c r="M24" s="7">
        <v>257.14</v>
      </c>
    </row>
    <row r="25" spans="1:13" s="10" customFormat="1" x14ac:dyDescent="0.35">
      <c r="A25" s="9" t="s">
        <v>26</v>
      </c>
      <c r="B25" s="16" t="s">
        <v>22</v>
      </c>
      <c r="C25" s="9" t="s">
        <v>15</v>
      </c>
      <c r="D25" s="4" t="s">
        <v>14</v>
      </c>
      <c r="E25" s="9">
        <v>12.17</v>
      </c>
      <c r="F25" s="9">
        <v>86.67</v>
      </c>
      <c r="G25" s="11">
        <v>1054.77</v>
      </c>
      <c r="H25" s="19">
        <v>0.06</v>
      </c>
      <c r="I25" s="8">
        <v>63.29</v>
      </c>
      <c r="J25" s="18">
        <v>37</v>
      </c>
      <c r="K25" s="4"/>
      <c r="L25" s="4"/>
      <c r="M25" s="7">
        <v>256.04000000000002</v>
      </c>
    </row>
    <row r="26" spans="1:13" s="10" customFormat="1" x14ac:dyDescent="0.35">
      <c r="A26" s="9" t="s">
        <v>26</v>
      </c>
      <c r="B26" s="16" t="s">
        <v>22</v>
      </c>
      <c r="C26" s="9" t="s">
        <v>15</v>
      </c>
      <c r="D26" s="4" t="s">
        <v>14</v>
      </c>
      <c r="E26" s="9">
        <v>12.17</v>
      </c>
      <c r="F26" s="9">
        <v>151.66999999999999</v>
      </c>
      <c r="G26" s="11">
        <v>1845.82</v>
      </c>
      <c r="H26" s="19">
        <v>0.03</v>
      </c>
      <c r="I26" s="8">
        <v>55.37</v>
      </c>
      <c r="J26" s="13">
        <v>211</v>
      </c>
      <c r="K26" s="4"/>
      <c r="L26" s="4"/>
      <c r="M26" s="7">
        <v>300</v>
      </c>
    </row>
    <row r="27" spans="1:13" s="10" customFormat="1" x14ac:dyDescent="0.35">
      <c r="A27" s="9" t="s">
        <v>26</v>
      </c>
      <c r="B27" s="16" t="s">
        <v>22</v>
      </c>
      <c r="C27" s="9" t="s">
        <v>23</v>
      </c>
      <c r="D27" s="4" t="s">
        <v>14</v>
      </c>
      <c r="E27" s="9">
        <v>12.76</v>
      </c>
      <c r="F27" s="9">
        <v>86.67</v>
      </c>
      <c r="G27" s="11">
        <v>1105.9100000000001</v>
      </c>
      <c r="H27" s="19">
        <v>0.06</v>
      </c>
      <c r="I27" s="8">
        <v>66.349999999999994</v>
      </c>
      <c r="J27" s="18">
        <v>37</v>
      </c>
      <c r="K27" s="4"/>
      <c r="L27" s="4"/>
      <c r="M27" s="7">
        <v>256.04000000000002</v>
      </c>
    </row>
    <row r="28" spans="1:13" s="10" customFormat="1" x14ac:dyDescent="0.35">
      <c r="A28" s="9" t="s">
        <v>26</v>
      </c>
      <c r="B28" s="16" t="s">
        <v>22</v>
      </c>
      <c r="C28" s="9" t="s">
        <v>15</v>
      </c>
      <c r="D28" s="4" t="s">
        <v>14</v>
      </c>
      <c r="E28" s="9">
        <v>12.17</v>
      </c>
      <c r="F28" s="9">
        <v>54.17</v>
      </c>
      <c r="G28" s="11">
        <v>659.25</v>
      </c>
      <c r="H28" s="19">
        <v>0.02</v>
      </c>
      <c r="I28" s="8">
        <v>13.85</v>
      </c>
      <c r="J28" s="18">
        <v>37</v>
      </c>
      <c r="K28" s="4"/>
      <c r="L28" s="4"/>
      <c r="M28" s="7">
        <v>107.15</v>
      </c>
    </row>
    <row r="29" spans="1:13" s="10" customFormat="1" x14ac:dyDescent="0.35">
      <c r="A29" s="9" t="s">
        <v>26</v>
      </c>
      <c r="B29" s="16" t="s">
        <v>22</v>
      </c>
      <c r="C29" s="9" t="s">
        <v>15</v>
      </c>
      <c r="D29" s="4" t="s">
        <v>14</v>
      </c>
      <c r="E29" s="9">
        <v>12.17</v>
      </c>
      <c r="F29" s="9">
        <v>86.67</v>
      </c>
      <c r="G29" s="11">
        <v>1054.77</v>
      </c>
      <c r="H29" s="19">
        <v>0.05</v>
      </c>
      <c r="I29" s="8">
        <v>52.74</v>
      </c>
      <c r="J29" s="18">
        <v>37</v>
      </c>
      <c r="K29" s="4"/>
      <c r="L29" s="4"/>
      <c r="M29" s="7">
        <v>171.43</v>
      </c>
    </row>
    <row r="30" spans="1:13" s="10" customFormat="1" x14ac:dyDescent="0.35">
      <c r="A30" s="9" t="s">
        <v>26</v>
      </c>
      <c r="B30" s="16" t="s">
        <v>22</v>
      </c>
      <c r="C30" s="9" t="s">
        <v>15</v>
      </c>
      <c r="D30" s="4" t="s">
        <v>14</v>
      </c>
      <c r="E30" s="9">
        <v>12.17</v>
      </c>
      <c r="F30" s="9">
        <v>65</v>
      </c>
      <c r="G30" s="11">
        <v>791.05</v>
      </c>
      <c r="H30" s="19">
        <v>0.03</v>
      </c>
      <c r="I30" s="8">
        <v>23.73</v>
      </c>
      <c r="J30" s="18">
        <v>37</v>
      </c>
      <c r="K30" s="4"/>
      <c r="L30" s="4"/>
      <c r="M30" s="7">
        <v>128.57</v>
      </c>
    </row>
    <row r="31" spans="1:13" s="10" customFormat="1" x14ac:dyDescent="0.35">
      <c r="A31" s="9" t="s">
        <v>26</v>
      </c>
      <c r="B31" s="16" t="s">
        <v>22</v>
      </c>
      <c r="C31" s="9" t="s">
        <v>15</v>
      </c>
      <c r="D31" s="4" t="s">
        <v>14</v>
      </c>
      <c r="E31" s="9">
        <v>12.17</v>
      </c>
      <c r="F31" s="9">
        <v>65</v>
      </c>
      <c r="G31" s="11">
        <v>791.05</v>
      </c>
      <c r="H31" s="19">
        <v>0</v>
      </c>
      <c r="I31" s="8">
        <v>0</v>
      </c>
      <c r="J31" s="18">
        <v>37</v>
      </c>
      <c r="K31" s="4"/>
      <c r="L31" s="4"/>
      <c r="M31" s="7">
        <v>128.57</v>
      </c>
    </row>
    <row r="32" spans="1:13" s="10" customFormat="1" x14ac:dyDescent="0.35">
      <c r="A32" s="9" t="s">
        <v>26</v>
      </c>
      <c r="B32" s="16" t="s">
        <v>22</v>
      </c>
      <c r="C32" s="9" t="s">
        <v>15</v>
      </c>
      <c r="D32" s="4" t="s">
        <v>14</v>
      </c>
      <c r="E32" s="9">
        <v>12.17</v>
      </c>
      <c r="F32" s="9">
        <v>130</v>
      </c>
      <c r="G32" s="11">
        <v>1582.1</v>
      </c>
      <c r="H32" s="19">
        <v>0.02</v>
      </c>
      <c r="I32" s="8">
        <v>31.64</v>
      </c>
      <c r="J32" s="18">
        <v>37</v>
      </c>
      <c r="K32" s="4"/>
      <c r="L32" s="4"/>
      <c r="M32" s="7">
        <v>257.14</v>
      </c>
    </row>
    <row r="33" spans="1:13" s="10" customFormat="1" x14ac:dyDescent="0.35">
      <c r="A33" s="9" t="s">
        <v>26</v>
      </c>
      <c r="B33" s="16" t="s">
        <v>22</v>
      </c>
      <c r="C33" s="9" t="s">
        <v>24</v>
      </c>
      <c r="D33" s="4" t="s">
        <v>14</v>
      </c>
      <c r="E33" s="9">
        <v>14.49</v>
      </c>
      <c r="F33" s="9">
        <v>151.66999999999999</v>
      </c>
      <c r="G33" s="11">
        <v>2197.6999999999998</v>
      </c>
      <c r="H33" s="19">
        <v>0.06</v>
      </c>
      <c r="I33" s="8">
        <v>131.86000000000001</v>
      </c>
      <c r="J33" s="18">
        <v>37</v>
      </c>
      <c r="K33" s="4" t="s">
        <v>18</v>
      </c>
      <c r="L33" s="4"/>
      <c r="M33" s="7">
        <v>448.06</v>
      </c>
    </row>
    <row r="34" spans="1:13" s="10" customFormat="1" x14ac:dyDescent="0.35">
      <c r="A34" s="9" t="s">
        <v>26</v>
      </c>
      <c r="B34" s="16" t="s">
        <v>22</v>
      </c>
      <c r="C34" s="9" t="s">
        <v>16</v>
      </c>
      <c r="D34" s="4" t="s">
        <v>14</v>
      </c>
      <c r="E34" s="9">
        <v>14.96</v>
      </c>
      <c r="F34" s="9">
        <v>151.66999999999999</v>
      </c>
      <c r="G34" s="11">
        <v>2268.98</v>
      </c>
      <c r="H34" s="19">
        <v>0.06</v>
      </c>
      <c r="I34" s="8">
        <v>136.13999999999999</v>
      </c>
      <c r="J34" s="13">
        <v>87</v>
      </c>
      <c r="K34" s="4"/>
      <c r="L34" s="4"/>
      <c r="M34" s="7">
        <v>448.06</v>
      </c>
    </row>
    <row r="35" spans="1:13" s="10" customFormat="1" x14ac:dyDescent="0.35">
      <c r="A35" s="9" t="s">
        <v>26</v>
      </c>
      <c r="B35" s="16" t="s">
        <v>22</v>
      </c>
      <c r="C35" s="9" t="s">
        <v>15</v>
      </c>
      <c r="D35" s="4" t="s">
        <v>14</v>
      </c>
      <c r="E35" s="9">
        <v>12.17</v>
      </c>
      <c r="F35" s="9">
        <v>65</v>
      </c>
      <c r="G35" s="11">
        <v>791.05</v>
      </c>
      <c r="H35" s="19">
        <v>0.02</v>
      </c>
      <c r="I35" s="8">
        <v>15.82</v>
      </c>
      <c r="J35" s="18">
        <v>37</v>
      </c>
      <c r="K35" s="4"/>
      <c r="L35" s="4"/>
      <c r="M35" s="7">
        <v>128.57</v>
      </c>
    </row>
    <row r="36" spans="1:13" s="10" customFormat="1" x14ac:dyDescent="0.35">
      <c r="A36" s="9" t="s">
        <v>26</v>
      </c>
      <c r="B36" s="16" t="s">
        <v>22</v>
      </c>
      <c r="C36" s="9" t="s">
        <v>15</v>
      </c>
      <c r="D36" s="4" t="s">
        <v>14</v>
      </c>
      <c r="E36" s="9">
        <v>12.17</v>
      </c>
      <c r="F36" s="9">
        <v>151.66999999999999</v>
      </c>
      <c r="G36" s="11">
        <v>1845.82</v>
      </c>
      <c r="H36" s="19">
        <v>0.03</v>
      </c>
      <c r="I36" s="8">
        <v>55.37</v>
      </c>
      <c r="J36" s="18">
        <v>37</v>
      </c>
      <c r="K36" s="4"/>
      <c r="L36" s="4"/>
      <c r="M36" s="7">
        <v>300</v>
      </c>
    </row>
    <row r="37" spans="1:13" s="10" customFormat="1" x14ac:dyDescent="0.35">
      <c r="A37" s="9" t="s">
        <v>26</v>
      </c>
      <c r="B37" s="16" t="s">
        <v>22</v>
      </c>
      <c r="C37" s="10" t="s">
        <v>25</v>
      </c>
      <c r="D37" s="4" t="s">
        <v>14</v>
      </c>
      <c r="E37" s="9">
        <v>15.03</v>
      </c>
      <c r="F37" s="9">
        <v>151.66999999999999</v>
      </c>
      <c r="G37" s="11">
        <v>2279.6</v>
      </c>
      <c r="H37" s="19">
        <v>0.06</v>
      </c>
      <c r="I37" s="8">
        <v>136.78</v>
      </c>
      <c r="J37" s="13">
        <v>187</v>
      </c>
      <c r="K37" s="4"/>
      <c r="L37" s="5">
        <v>2279.6</v>
      </c>
      <c r="M37" s="7">
        <v>448.06</v>
      </c>
    </row>
    <row r="38" spans="1:13" s="10" customFormat="1" x14ac:dyDescent="0.35">
      <c r="A38" s="9" t="s">
        <v>26</v>
      </c>
      <c r="B38" s="16" t="s">
        <v>22</v>
      </c>
      <c r="C38" s="9" t="s">
        <v>15</v>
      </c>
      <c r="D38" s="4" t="s">
        <v>14</v>
      </c>
      <c r="E38" s="9">
        <v>12.17</v>
      </c>
      <c r="F38" s="9">
        <v>86.67</v>
      </c>
      <c r="G38" s="11">
        <v>1054.77</v>
      </c>
      <c r="H38" s="19">
        <v>0.02</v>
      </c>
      <c r="I38" s="8">
        <v>21.1</v>
      </c>
      <c r="J38" s="13">
        <v>37</v>
      </c>
      <c r="K38" s="4"/>
      <c r="L38" s="4"/>
      <c r="M38" s="7">
        <v>171.43</v>
      </c>
    </row>
    <row r="39" spans="1:13" s="10" customFormat="1" x14ac:dyDescent="0.35">
      <c r="A39" s="9" t="s">
        <v>26</v>
      </c>
      <c r="B39" s="16" t="s">
        <v>22</v>
      </c>
      <c r="C39" s="9" t="s">
        <v>15</v>
      </c>
      <c r="D39" s="4" t="s">
        <v>14</v>
      </c>
      <c r="E39" s="9">
        <v>12.17</v>
      </c>
      <c r="F39" s="9">
        <v>65</v>
      </c>
      <c r="G39" s="11">
        <v>791.05</v>
      </c>
      <c r="H39" s="19">
        <v>0</v>
      </c>
      <c r="I39" s="8">
        <v>0</v>
      </c>
      <c r="J39" s="15">
        <v>37</v>
      </c>
      <c r="K39" s="9"/>
      <c r="L39" s="4"/>
      <c r="M39" s="7">
        <v>128.57</v>
      </c>
    </row>
    <row r="40" spans="1:13" s="10" customFormat="1" x14ac:dyDescent="0.35">
      <c r="A40" s="9" t="s">
        <v>26</v>
      </c>
      <c r="B40" s="16" t="s">
        <v>22</v>
      </c>
      <c r="C40" s="9" t="s">
        <v>15</v>
      </c>
      <c r="D40" s="4" t="s">
        <v>14</v>
      </c>
      <c r="E40" s="9">
        <v>12.17</v>
      </c>
      <c r="F40" s="9">
        <v>65</v>
      </c>
      <c r="G40" s="11">
        <v>791.05</v>
      </c>
      <c r="H40" s="19">
        <v>0.02</v>
      </c>
      <c r="I40" s="8">
        <v>15.82</v>
      </c>
      <c r="J40" s="15">
        <v>37</v>
      </c>
      <c r="K40" s="9"/>
      <c r="L40" s="4"/>
      <c r="M40" s="7">
        <v>128.57</v>
      </c>
    </row>
    <row r="41" spans="1:13" s="10" customFormat="1" x14ac:dyDescent="0.35">
      <c r="A41" s="9" t="s">
        <v>26</v>
      </c>
      <c r="B41" s="16" t="s">
        <v>22</v>
      </c>
      <c r="C41" s="9" t="s">
        <v>15</v>
      </c>
      <c r="D41" s="4" t="s">
        <v>14</v>
      </c>
      <c r="E41" s="9">
        <v>12.17</v>
      </c>
      <c r="F41" s="9">
        <v>151.66999999999999</v>
      </c>
      <c r="G41" s="11">
        <v>1845.82</v>
      </c>
      <c r="H41" s="19">
        <v>0.03</v>
      </c>
      <c r="I41" s="8">
        <v>55.37</v>
      </c>
      <c r="J41" s="15">
        <v>211</v>
      </c>
      <c r="K41" s="9"/>
      <c r="L41" s="4"/>
      <c r="M41" s="7">
        <v>300</v>
      </c>
    </row>
    <row r="42" spans="1:13" s="10" customFormat="1" x14ac:dyDescent="0.35">
      <c r="A42" s="9" t="s">
        <v>26</v>
      </c>
      <c r="B42" s="16" t="s">
        <v>22</v>
      </c>
      <c r="C42" s="9" t="s">
        <v>15</v>
      </c>
      <c r="D42" s="4" t="s">
        <v>14</v>
      </c>
      <c r="E42" s="9">
        <v>12.17</v>
      </c>
      <c r="F42" s="9">
        <v>86.67</v>
      </c>
      <c r="G42" s="11">
        <v>1054.77</v>
      </c>
      <c r="H42" s="19">
        <v>0.06</v>
      </c>
      <c r="I42" s="8">
        <v>63.29</v>
      </c>
      <c r="J42" s="15">
        <v>37</v>
      </c>
      <c r="K42" s="9"/>
      <c r="L42" s="4"/>
      <c r="M42" s="7">
        <v>171.43</v>
      </c>
    </row>
    <row r="43" spans="1:13" s="10" customFormat="1" x14ac:dyDescent="0.35">
      <c r="A43" s="9" t="s">
        <v>26</v>
      </c>
      <c r="B43" s="16" t="s">
        <v>22</v>
      </c>
      <c r="C43" s="9" t="s">
        <v>23</v>
      </c>
      <c r="D43" s="4" t="s">
        <v>14</v>
      </c>
      <c r="E43" s="9">
        <v>12.76</v>
      </c>
      <c r="F43" s="9">
        <v>104</v>
      </c>
      <c r="G43" s="11">
        <v>1327.04</v>
      </c>
      <c r="H43" s="19">
        <v>0.04</v>
      </c>
      <c r="I43" s="8">
        <v>53.08</v>
      </c>
      <c r="J43" s="15">
        <v>37</v>
      </c>
      <c r="K43" s="9"/>
      <c r="L43" s="4"/>
      <c r="M43" s="7">
        <v>206</v>
      </c>
    </row>
    <row r="44" spans="1:13" s="10" customFormat="1" x14ac:dyDescent="0.35">
      <c r="A44" s="9" t="s">
        <v>26</v>
      </c>
      <c r="B44" s="16" t="s">
        <v>22</v>
      </c>
      <c r="C44" s="9" t="s">
        <v>15</v>
      </c>
      <c r="D44" s="4" t="s">
        <v>14</v>
      </c>
      <c r="E44" s="9">
        <v>12.17</v>
      </c>
      <c r="F44" s="9">
        <v>130</v>
      </c>
      <c r="G44" s="11">
        <v>1582.1</v>
      </c>
      <c r="H44" s="19">
        <v>0.06</v>
      </c>
      <c r="I44" s="8">
        <v>94.93</v>
      </c>
      <c r="J44" s="15">
        <v>211</v>
      </c>
      <c r="K44" s="9"/>
      <c r="L44" s="4"/>
      <c r="M44" s="7">
        <v>448.06</v>
      </c>
    </row>
    <row r="45" spans="1:13" s="10" customFormat="1" x14ac:dyDescent="0.35">
      <c r="A45" s="9" t="s">
        <v>47</v>
      </c>
      <c r="B45" s="20" t="s">
        <v>48</v>
      </c>
      <c r="C45" s="25" t="s">
        <v>27</v>
      </c>
      <c r="D45" s="25" t="s">
        <v>14</v>
      </c>
      <c r="E45" s="21">
        <v>12.13</v>
      </c>
      <c r="F45" s="33">
        <v>43.33</v>
      </c>
      <c r="G45" s="22">
        <f t="shared" ref="G45:G52" si="2">F45*E45</f>
        <v>525.59289999999999</v>
      </c>
      <c r="H45" s="34">
        <v>0.02</v>
      </c>
      <c r="I45" s="38">
        <f t="shared" ref="I45:I52" si="3">H45*G45</f>
        <v>10.511858</v>
      </c>
      <c r="J45" s="30"/>
      <c r="K45" s="20"/>
      <c r="L45" s="20"/>
      <c r="M45" s="32">
        <v>57.429433811400003</v>
      </c>
    </row>
    <row r="46" spans="1:13" s="10" customFormat="1" x14ac:dyDescent="0.35">
      <c r="A46" s="9" t="s">
        <v>47</v>
      </c>
      <c r="B46" s="20" t="s">
        <v>49</v>
      </c>
      <c r="C46" s="25" t="s">
        <v>27</v>
      </c>
      <c r="D46" s="25" t="s">
        <v>14</v>
      </c>
      <c r="E46" s="21">
        <v>12.13</v>
      </c>
      <c r="F46" s="33">
        <v>108.33</v>
      </c>
      <c r="G46" s="22">
        <f t="shared" si="2"/>
        <v>1314.0429000000001</v>
      </c>
      <c r="H46" s="34">
        <v>0.05</v>
      </c>
      <c r="I46" s="38">
        <f t="shared" si="3"/>
        <v>65.702145000000016</v>
      </c>
      <c r="J46" s="30"/>
      <c r="K46" s="20"/>
      <c r="L46" s="20"/>
      <c r="M46" s="32">
        <v>143.58021151140002</v>
      </c>
    </row>
    <row r="47" spans="1:13" s="10" customFormat="1" x14ac:dyDescent="0.35">
      <c r="A47" s="9" t="s">
        <v>47</v>
      </c>
      <c r="B47" s="20" t="s">
        <v>50</v>
      </c>
      <c r="C47" s="25" t="s">
        <v>27</v>
      </c>
      <c r="D47" s="25" t="s">
        <v>14</v>
      </c>
      <c r="E47" s="21">
        <v>12.13</v>
      </c>
      <c r="F47" s="33">
        <v>54.17</v>
      </c>
      <c r="G47" s="22">
        <f t="shared" si="2"/>
        <v>657.08210000000008</v>
      </c>
      <c r="H47" s="34">
        <v>0.04</v>
      </c>
      <c r="I47" s="38">
        <f t="shared" si="3"/>
        <v>26.283284000000005</v>
      </c>
      <c r="J47" s="35"/>
      <c r="K47" s="20"/>
      <c r="L47" s="20"/>
      <c r="M47" s="32">
        <v>71.796732738600014</v>
      </c>
    </row>
    <row r="48" spans="1:13" s="10" customFormat="1" x14ac:dyDescent="0.35">
      <c r="A48" s="9" t="s">
        <v>47</v>
      </c>
      <c r="B48" s="20" t="s">
        <v>51</v>
      </c>
      <c r="C48" s="25" t="s">
        <v>27</v>
      </c>
      <c r="D48" s="25" t="s">
        <v>14</v>
      </c>
      <c r="E48" s="21">
        <v>12.13</v>
      </c>
      <c r="F48" s="33">
        <v>108.33</v>
      </c>
      <c r="G48" s="22">
        <f t="shared" si="2"/>
        <v>1314.0429000000001</v>
      </c>
      <c r="H48" s="34">
        <v>0.04</v>
      </c>
      <c r="I48" s="38">
        <f t="shared" si="3"/>
        <v>52.561716000000004</v>
      </c>
      <c r="J48" s="30"/>
      <c r="K48" s="20"/>
      <c r="L48" s="20"/>
      <c r="M48" s="32">
        <v>143.58021151140002</v>
      </c>
    </row>
    <row r="49" spans="1:13" s="10" customFormat="1" x14ac:dyDescent="0.35">
      <c r="A49" s="9" t="s">
        <v>47</v>
      </c>
      <c r="B49" s="20" t="s">
        <v>52</v>
      </c>
      <c r="C49" s="25" t="s">
        <v>27</v>
      </c>
      <c r="D49" s="25" t="s">
        <v>14</v>
      </c>
      <c r="E49" s="21">
        <v>12.13</v>
      </c>
      <c r="F49" s="33">
        <v>81.25</v>
      </c>
      <c r="G49" s="22">
        <f t="shared" si="2"/>
        <v>985.56250000000011</v>
      </c>
      <c r="H49" s="34">
        <v>0.05</v>
      </c>
      <c r="I49" s="38">
        <f t="shared" si="3"/>
        <v>49.27812500000001</v>
      </c>
      <c r="J49" s="30"/>
      <c r="K49" s="20"/>
      <c r="L49" s="20"/>
      <c r="M49" s="32">
        <v>107.68847212500002</v>
      </c>
    </row>
    <row r="50" spans="1:13" s="10" customFormat="1" x14ac:dyDescent="0.35">
      <c r="A50" s="9" t="s">
        <v>47</v>
      </c>
      <c r="B50" s="20" t="s">
        <v>53</v>
      </c>
      <c r="C50" s="25" t="s">
        <v>27</v>
      </c>
      <c r="D50" s="25" t="s">
        <v>14</v>
      </c>
      <c r="E50" s="21">
        <v>12.13</v>
      </c>
      <c r="F50" s="33">
        <v>69.33</v>
      </c>
      <c r="G50" s="22">
        <f t="shared" si="2"/>
        <v>840.97289999999998</v>
      </c>
      <c r="H50" s="34">
        <v>0.05</v>
      </c>
      <c r="I50" s="38">
        <f t="shared" si="3"/>
        <v>42.048645</v>
      </c>
      <c r="J50" s="35"/>
      <c r="K50" s="20"/>
      <c r="L50" s="23"/>
      <c r="M50" s="32">
        <v>91.889744891399999</v>
      </c>
    </row>
    <row r="51" spans="1:13" s="10" customFormat="1" x14ac:dyDescent="0.35">
      <c r="A51" s="9" t="s">
        <v>47</v>
      </c>
      <c r="B51" s="20" t="s">
        <v>54</v>
      </c>
      <c r="C51" s="25" t="s">
        <v>46</v>
      </c>
      <c r="D51" s="25" t="s">
        <v>14</v>
      </c>
      <c r="E51" s="21">
        <v>13.48</v>
      </c>
      <c r="F51" s="33">
        <v>86.67</v>
      </c>
      <c r="G51" s="22">
        <f t="shared" si="2"/>
        <v>1168.3116</v>
      </c>
      <c r="H51" s="34">
        <v>0</v>
      </c>
      <c r="I51" s="38">
        <f t="shared" si="3"/>
        <v>0</v>
      </c>
      <c r="J51" s="35"/>
      <c r="K51" s="20"/>
      <c r="L51" s="20"/>
      <c r="M51" s="32">
        <v>114.8721215886</v>
      </c>
    </row>
    <row r="52" spans="1:13" s="10" customFormat="1" x14ac:dyDescent="0.35">
      <c r="A52" s="9" t="s">
        <v>47</v>
      </c>
      <c r="B52" s="20" t="s">
        <v>55</v>
      </c>
      <c r="C52" s="25" t="s">
        <v>27</v>
      </c>
      <c r="D52" s="25" t="s">
        <v>14</v>
      </c>
      <c r="E52" s="21">
        <v>12.13</v>
      </c>
      <c r="F52" s="33">
        <v>130</v>
      </c>
      <c r="G52" s="22">
        <f t="shared" si="2"/>
        <v>1576.9</v>
      </c>
      <c r="H52" s="34">
        <v>0</v>
      </c>
      <c r="I52" s="38">
        <f t="shared" si="3"/>
        <v>0</v>
      </c>
      <c r="J52" s="41"/>
      <c r="K52" s="21"/>
      <c r="L52" s="20"/>
      <c r="M52" s="32">
        <v>172.30155540000001</v>
      </c>
    </row>
    <row r="53" spans="1:13" s="10" customFormat="1" x14ac:dyDescent="0.35">
      <c r="A53" s="9" t="s">
        <v>29</v>
      </c>
      <c r="B53" s="20" t="s">
        <v>30</v>
      </c>
      <c r="C53" s="25" t="s">
        <v>27</v>
      </c>
      <c r="D53" s="25" t="s">
        <v>14</v>
      </c>
      <c r="E53" s="20">
        <v>12.13</v>
      </c>
      <c r="F53" s="26">
        <v>54.17</v>
      </c>
      <c r="G53" s="27">
        <f>F53*E53</f>
        <v>657.08210000000008</v>
      </c>
      <c r="H53" s="28">
        <v>0.02</v>
      </c>
      <c r="I53" s="29">
        <f>H53*G53</f>
        <v>13.141642000000003</v>
      </c>
      <c r="J53" s="30"/>
      <c r="K53" s="20"/>
      <c r="L53" s="20"/>
      <c r="M53" s="32">
        <v>71.796732738600014</v>
      </c>
    </row>
    <row r="54" spans="1:13" s="10" customFormat="1" x14ac:dyDescent="0.35">
      <c r="A54" s="9" t="s">
        <v>29</v>
      </c>
      <c r="B54" s="24" t="s">
        <v>31</v>
      </c>
      <c r="C54" s="25" t="s">
        <v>27</v>
      </c>
      <c r="D54" s="25" t="s">
        <v>14</v>
      </c>
      <c r="E54" s="20">
        <v>12.13</v>
      </c>
      <c r="F54" s="33">
        <v>43.33</v>
      </c>
      <c r="G54" s="27">
        <f t="shared" ref="G54:G81" si="4">F54*E54</f>
        <v>525.59289999999999</v>
      </c>
      <c r="H54" s="34">
        <v>0.02</v>
      </c>
      <c r="I54" s="29">
        <f t="shared" ref="I54:I81" si="5">H54*G54</f>
        <v>10.511858</v>
      </c>
      <c r="J54" s="30"/>
      <c r="K54" s="20"/>
      <c r="L54" s="20"/>
      <c r="M54" s="32">
        <v>57.429433811400003</v>
      </c>
    </row>
    <row r="55" spans="1:13" s="10" customFormat="1" x14ac:dyDescent="0.35">
      <c r="A55" s="9" t="s">
        <v>29</v>
      </c>
      <c r="B55" s="24" t="s">
        <v>32</v>
      </c>
      <c r="C55" s="25" t="s">
        <v>27</v>
      </c>
      <c r="D55" s="25" t="s">
        <v>14</v>
      </c>
      <c r="E55" s="20">
        <v>12.13</v>
      </c>
      <c r="F55" s="33">
        <v>65</v>
      </c>
      <c r="G55" s="27">
        <f t="shared" si="4"/>
        <v>788.45</v>
      </c>
      <c r="H55" s="34">
        <v>0.02</v>
      </c>
      <c r="I55" s="29">
        <f t="shared" si="5"/>
        <v>15.769000000000002</v>
      </c>
      <c r="J55" s="30"/>
      <c r="K55" s="20"/>
      <c r="L55" s="20"/>
      <c r="M55" s="32">
        <v>86.150777700000006</v>
      </c>
    </row>
    <row r="56" spans="1:13" s="10" customFormat="1" x14ac:dyDescent="0.35">
      <c r="A56" s="9" t="s">
        <v>29</v>
      </c>
      <c r="B56" s="24" t="s">
        <v>33</v>
      </c>
      <c r="C56" s="25" t="s">
        <v>28</v>
      </c>
      <c r="D56" s="25" t="s">
        <v>14</v>
      </c>
      <c r="E56" s="20">
        <v>12.17</v>
      </c>
      <c r="F56" s="33">
        <v>65</v>
      </c>
      <c r="G56" s="27">
        <f t="shared" si="4"/>
        <v>791.05</v>
      </c>
      <c r="H56" s="34">
        <v>0.06</v>
      </c>
      <c r="I56" s="29">
        <f t="shared" si="5"/>
        <v>47.462999999999994</v>
      </c>
      <c r="J56" s="30"/>
      <c r="K56" s="20"/>
      <c r="L56" s="20"/>
      <c r="M56" s="32">
        <v>128.66952085</v>
      </c>
    </row>
    <row r="57" spans="1:13" s="10" customFormat="1" x14ac:dyDescent="0.35">
      <c r="A57" s="9" t="s">
        <v>29</v>
      </c>
      <c r="B57" s="24" t="s">
        <v>34</v>
      </c>
      <c r="C57" s="25" t="s">
        <v>27</v>
      </c>
      <c r="D57" s="25" t="s">
        <v>14</v>
      </c>
      <c r="E57" s="20">
        <v>12.13</v>
      </c>
      <c r="F57" s="33">
        <v>101.83</v>
      </c>
      <c r="G57" s="27">
        <f t="shared" si="4"/>
        <v>1235.1979000000001</v>
      </c>
      <c r="H57" s="34">
        <v>0.06</v>
      </c>
      <c r="I57" s="29">
        <f t="shared" si="5"/>
        <v>74.111874</v>
      </c>
      <c r="J57" s="30"/>
      <c r="K57" s="20"/>
      <c r="L57" s="20"/>
      <c r="M57" s="32">
        <v>201.57565089470003</v>
      </c>
    </row>
    <row r="58" spans="1:13" s="10" customFormat="1" x14ac:dyDescent="0.35">
      <c r="A58" s="9" t="s">
        <v>29</v>
      </c>
      <c r="B58" s="24" t="s">
        <v>35</v>
      </c>
      <c r="C58" s="25" t="s">
        <v>13</v>
      </c>
      <c r="D58" s="25" t="s">
        <v>14</v>
      </c>
      <c r="E58" s="21">
        <v>14.79</v>
      </c>
      <c r="F58" s="33">
        <v>151.66999999999999</v>
      </c>
      <c r="G58" s="27">
        <f t="shared" si="4"/>
        <v>2243.1992999999998</v>
      </c>
      <c r="H58" s="34">
        <v>0.05</v>
      </c>
      <c r="I58" s="29">
        <f t="shared" si="5"/>
        <v>112.159965</v>
      </c>
      <c r="J58" s="35"/>
      <c r="K58" s="20"/>
      <c r="L58" s="20"/>
      <c r="M58" s="32">
        <v>201.0228992886</v>
      </c>
    </row>
    <row r="59" spans="1:13" s="10" customFormat="1" x14ac:dyDescent="0.35">
      <c r="A59" s="9" t="s">
        <v>29</v>
      </c>
      <c r="B59" s="24" t="s">
        <v>36</v>
      </c>
      <c r="C59" s="25" t="s">
        <v>28</v>
      </c>
      <c r="D59" s="25" t="s">
        <v>14</v>
      </c>
      <c r="E59" s="21">
        <v>12.17</v>
      </c>
      <c r="F59" s="33">
        <v>65</v>
      </c>
      <c r="G59" s="27">
        <f t="shared" si="4"/>
        <v>791.05</v>
      </c>
      <c r="H59" s="34">
        <v>0.06</v>
      </c>
      <c r="I59" s="29">
        <f t="shared" si="5"/>
        <v>47.462999999999994</v>
      </c>
      <c r="J59" s="35"/>
      <c r="K59" s="20"/>
      <c r="L59" s="20"/>
      <c r="M59" s="32">
        <v>128.66952085</v>
      </c>
    </row>
    <row r="60" spans="1:13" s="10" customFormat="1" x14ac:dyDescent="0.35">
      <c r="A60" s="9" t="s">
        <v>29</v>
      </c>
      <c r="B60" s="4" t="s">
        <v>57</v>
      </c>
      <c r="C60" s="4" t="s">
        <v>16</v>
      </c>
      <c r="D60" s="4" t="s">
        <v>14</v>
      </c>
      <c r="E60" s="4">
        <v>14.96</v>
      </c>
      <c r="F60" s="4">
        <v>151.66999999999999</v>
      </c>
      <c r="G60" s="5">
        <v>2268.98</v>
      </c>
      <c r="H60" s="6">
        <v>0.06</v>
      </c>
      <c r="I60" s="7">
        <v>136.13999999999999</v>
      </c>
      <c r="J60" s="13">
        <v>65</v>
      </c>
      <c r="K60" s="4" t="s">
        <v>18</v>
      </c>
      <c r="L60" s="5">
        <v>2268.98</v>
      </c>
      <c r="M60" s="7">
        <v>448.06</v>
      </c>
    </row>
    <row r="61" spans="1:13" s="10" customFormat="1" x14ac:dyDescent="0.35">
      <c r="A61" s="9" t="s">
        <v>29</v>
      </c>
      <c r="B61" s="4" t="s">
        <v>57</v>
      </c>
      <c r="C61" s="4" t="s">
        <v>58</v>
      </c>
      <c r="D61" s="4" t="s">
        <v>14</v>
      </c>
      <c r="E61" s="4">
        <v>12.52</v>
      </c>
      <c r="F61" s="4">
        <v>151.66999999999999</v>
      </c>
      <c r="G61" s="5">
        <v>1898.91</v>
      </c>
      <c r="H61" s="6">
        <v>0.05</v>
      </c>
      <c r="I61" s="7">
        <v>94.95</v>
      </c>
      <c r="J61" s="13">
        <v>150</v>
      </c>
      <c r="K61" s="4"/>
      <c r="L61" s="5"/>
      <c r="M61" s="7">
        <v>300</v>
      </c>
    </row>
    <row r="62" spans="1:13" s="10" customFormat="1" x14ac:dyDescent="0.35">
      <c r="A62" s="9" t="s">
        <v>29</v>
      </c>
      <c r="B62" s="4" t="s">
        <v>57</v>
      </c>
      <c r="C62" s="4" t="s">
        <v>15</v>
      </c>
      <c r="D62" s="4" t="s">
        <v>14</v>
      </c>
      <c r="E62" s="4">
        <v>12.17</v>
      </c>
      <c r="F62" s="4">
        <v>130</v>
      </c>
      <c r="G62" s="5">
        <v>1582.21</v>
      </c>
      <c r="H62" s="6">
        <v>0.05</v>
      </c>
      <c r="I62" s="5">
        <v>79.11</v>
      </c>
      <c r="J62" s="4"/>
      <c r="K62" s="4"/>
      <c r="L62" s="4"/>
      <c r="M62" s="7">
        <v>257.14</v>
      </c>
    </row>
    <row r="63" spans="1:13" s="10" customFormat="1" x14ac:dyDescent="0.35">
      <c r="A63" s="9" t="s">
        <v>29</v>
      </c>
      <c r="B63" s="4" t="s">
        <v>57</v>
      </c>
      <c r="C63" s="9" t="s">
        <v>11</v>
      </c>
      <c r="D63" s="4" t="s">
        <v>14</v>
      </c>
      <c r="E63" s="9">
        <v>12.13</v>
      </c>
      <c r="F63" s="9">
        <v>86.67</v>
      </c>
      <c r="G63" s="11">
        <v>1051.31</v>
      </c>
      <c r="H63" s="12">
        <v>0.04</v>
      </c>
      <c r="I63" s="8">
        <v>42.05</v>
      </c>
      <c r="J63" s="11"/>
      <c r="K63" s="9"/>
      <c r="L63" s="4"/>
      <c r="M63" s="7">
        <v>128.57</v>
      </c>
    </row>
    <row r="64" spans="1:13" s="10" customFormat="1" x14ac:dyDescent="0.35">
      <c r="A64" s="9" t="s">
        <v>29</v>
      </c>
      <c r="B64" s="4" t="s">
        <v>57</v>
      </c>
      <c r="C64" s="9" t="s">
        <v>15</v>
      </c>
      <c r="D64" s="4" t="s">
        <v>14</v>
      </c>
      <c r="E64" s="9">
        <v>12.17</v>
      </c>
      <c r="F64" s="9">
        <v>65</v>
      </c>
      <c r="G64" s="11">
        <v>791.05</v>
      </c>
      <c r="H64" s="12">
        <v>0.02</v>
      </c>
      <c r="I64" s="8">
        <v>15.82</v>
      </c>
      <c r="J64" s="9"/>
      <c r="K64" s="9"/>
      <c r="L64" s="4"/>
      <c r="M64" s="7">
        <v>128.57</v>
      </c>
    </row>
    <row r="65" spans="1:13" s="10" customFormat="1" x14ac:dyDescent="0.35">
      <c r="A65" s="9" t="s">
        <v>29</v>
      </c>
      <c r="B65" s="4" t="s">
        <v>57</v>
      </c>
      <c r="C65" s="4" t="s">
        <v>15</v>
      </c>
      <c r="D65" s="4" t="s">
        <v>14</v>
      </c>
      <c r="E65" s="4">
        <v>12.17</v>
      </c>
      <c r="F65" s="4">
        <v>65</v>
      </c>
      <c r="G65" s="5">
        <v>791.05</v>
      </c>
      <c r="H65" s="6">
        <v>0.02</v>
      </c>
      <c r="I65" s="7">
        <v>15.82</v>
      </c>
      <c r="J65" s="4"/>
      <c r="K65" s="4"/>
      <c r="L65" s="4"/>
      <c r="M65" s="7">
        <v>128.57</v>
      </c>
    </row>
    <row r="66" spans="1:13" s="10" customFormat="1" x14ac:dyDescent="0.35">
      <c r="A66" s="9" t="s">
        <v>29</v>
      </c>
      <c r="B66" s="4" t="s">
        <v>57</v>
      </c>
      <c r="C66" s="9" t="s">
        <v>15</v>
      </c>
      <c r="D66" s="9" t="s">
        <v>14</v>
      </c>
      <c r="E66" s="9">
        <v>12.17</v>
      </c>
      <c r="F66" s="9">
        <v>65</v>
      </c>
      <c r="G66" s="11">
        <v>791.05</v>
      </c>
      <c r="H66" s="12">
        <v>0.02</v>
      </c>
      <c r="I66" s="8">
        <v>15.82</v>
      </c>
      <c r="J66" s="9"/>
      <c r="K66" s="9"/>
      <c r="L66" s="4"/>
      <c r="M66" s="7">
        <v>128.57</v>
      </c>
    </row>
    <row r="67" spans="1:13" s="10" customFormat="1" x14ac:dyDescent="0.35">
      <c r="A67" s="9" t="s">
        <v>29</v>
      </c>
      <c r="B67" s="4" t="s">
        <v>57</v>
      </c>
      <c r="C67" s="9" t="s">
        <v>15</v>
      </c>
      <c r="D67" s="9" t="s">
        <v>14</v>
      </c>
      <c r="E67" s="9">
        <v>12.17</v>
      </c>
      <c r="F67" s="9">
        <v>65</v>
      </c>
      <c r="G67" s="11">
        <v>791.05</v>
      </c>
      <c r="H67" s="12">
        <v>0.02</v>
      </c>
      <c r="I67" s="8">
        <v>15.82</v>
      </c>
      <c r="J67" s="9"/>
      <c r="K67" s="9"/>
      <c r="L67" s="4"/>
      <c r="M67" s="7">
        <v>128.57</v>
      </c>
    </row>
    <row r="68" spans="1:13" s="10" customFormat="1" x14ac:dyDescent="0.35">
      <c r="A68" s="9" t="s">
        <v>29</v>
      </c>
      <c r="B68" s="4" t="s">
        <v>57</v>
      </c>
      <c r="C68" s="9" t="s">
        <v>15</v>
      </c>
      <c r="D68" s="9" t="s">
        <v>14</v>
      </c>
      <c r="E68" s="9">
        <v>12.17</v>
      </c>
      <c r="F68" s="9">
        <v>65</v>
      </c>
      <c r="G68" s="11">
        <v>791.05</v>
      </c>
      <c r="H68" s="12">
        <v>0.06</v>
      </c>
      <c r="I68" s="11">
        <v>47.63</v>
      </c>
      <c r="J68" s="9"/>
      <c r="K68" s="9"/>
      <c r="L68" s="4"/>
      <c r="M68" s="5">
        <v>192.02</v>
      </c>
    </row>
    <row r="69" spans="1:13" s="10" customFormat="1" x14ac:dyDescent="0.35">
      <c r="A69" s="9" t="s">
        <v>29</v>
      </c>
      <c r="B69" s="4" t="s">
        <v>57</v>
      </c>
      <c r="C69" s="9" t="s">
        <v>15</v>
      </c>
      <c r="D69" s="9" t="s">
        <v>14</v>
      </c>
      <c r="E69" s="9">
        <v>12.17</v>
      </c>
      <c r="F69" s="9">
        <v>65</v>
      </c>
      <c r="G69" s="11">
        <v>791.05</v>
      </c>
      <c r="H69" s="12">
        <v>0.02</v>
      </c>
      <c r="I69" s="11">
        <v>15.82</v>
      </c>
      <c r="J69" s="9"/>
      <c r="K69" s="9"/>
      <c r="L69" s="4"/>
      <c r="M69" s="5">
        <v>128.57</v>
      </c>
    </row>
    <row r="70" spans="1:13" s="10" customFormat="1" x14ac:dyDescent="0.35">
      <c r="A70" s="9" t="s">
        <v>37</v>
      </c>
      <c r="B70" s="24" t="s">
        <v>38</v>
      </c>
      <c r="C70" s="25" t="s">
        <v>27</v>
      </c>
      <c r="D70" s="25" t="s">
        <v>14</v>
      </c>
      <c r="E70" s="21">
        <v>12.13</v>
      </c>
      <c r="F70" s="33">
        <v>54.17</v>
      </c>
      <c r="G70" s="22">
        <f t="shared" si="4"/>
        <v>657.08210000000008</v>
      </c>
      <c r="H70" s="34">
        <v>0.02</v>
      </c>
      <c r="I70" s="29">
        <f t="shared" si="5"/>
        <v>13.141642000000003</v>
      </c>
      <c r="J70" s="30"/>
      <c r="K70" s="20"/>
      <c r="L70" s="20"/>
      <c r="M70" s="31">
        <v>43.2</v>
      </c>
    </row>
    <row r="71" spans="1:13" s="10" customFormat="1" x14ac:dyDescent="0.35">
      <c r="A71" s="9" t="s">
        <v>37</v>
      </c>
      <c r="B71" s="24" t="s">
        <v>38</v>
      </c>
      <c r="C71" s="25" t="s">
        <v>27</v>
      </c>
      <c r="D71" s="25" t="s">
        <v>14</v>
      </c>
      <c r="E71" s="21">
        <v>12.13</v>
      </c>
      <c r="F71" s="33">
        <v>65</v>
      </c>
      <c r="G71" s="22">
        <f t="shared" si="4"/>
        <v>788.45</v>
      </c>
      <c r="H71" s="34">
        <v>0.02</v>
      </c>
      <c r="I71" s="29">
        <f t="shared" si="5"/>
        <v>15.769000000000002</v>
      </c>
      <c r="J71" s="30"/>
      <c r="K71" s="20"/>
      <c r="L71" s="20"/>
      <c r="M71" s="31">
        <v>43.2</v>
      </c>
    </row>
    <row r="72" spans="1:13" s="10" customFormat="1" x14ac:dyDescent="0.35">
      <c r="A72" s="9" t="s">
        <v>37</v>
      </c>
      <c r="B72" s="24" t="s">
        <v>38</v>
      </c>
      <c r="C72" s="25" t="s">
        <v>28</v>
      </c>
      <c r="D72" s="25" t="s">
        <v>14</v>
      </c>
      <c r="E72" s="21">
        <v>12.17</v>
      </c>
      <c r="F72" s="33">
        <v>54.17</v>
      </c>
      <c r="G72" s="22">
        <f t="shared" si="4"/>
        <v>659.24890000000005</v>
      </c>
      <c r="H72" s="34">
        <v>0.05</v>
      </c>
      <c r="I72" s="29">
        <f t="shared" si="5"/>
        <v>32.962445000000002</v>
      </c>
      <c r="J72" s="30"/>
      <c r="K72" s="20"/>
      <c r="L72" s="20"/>
      <c r="M72" s="31">
        <v>43.2</v>
      </c>
    </row>
    <row r="73" spans="1:13" s="10" customFormat="1" x14ac:dyDescent="0.35">
      <c r="A73" s="9" t="s">
        <v>37</v>
      </c>
      <c r="B73" s="24" t="s">
        <v>38</v>
      </c>
      <c r="C73" s="25" t="s">
        <v>28</v>
      </c>
      <c r="D73" s="25" t="s">
        <v>14</v>
      </c>
      <c r="E73" s="21">
        <v>12.17</v>
      </c>
      <c r="F73" s="33">
        <v>65</v>
      </c>
      <c r="G73" s="22">
        <f t="shared" si="4"/>
        <v>791.05</v>
      </c>
      <c r="H73" s="36">
        <v>5.5E-2</v>
      </c>
      <c r="I73" s="29">
        <f t="shared" si="5"/>
        <v>43.507749999999994</v>
      </c>
      <c r="J73" s="30"/>
      <c r="K73" s="20"/>
      <c r="L73" s="20"/>
      <c r="M73" s="31">
        <v>43.2</v>
      </c>
    </row>
    <row r="74" spans="1:13" s="10" customFormat="1" x14ac:dyDescent="0.35">
      <c r="A74" s="9" t="s">
        <v>37</v>
      </c>
      <c r="B74" s="24" t="s">
        <v>38</v>
      </c>
      <c r="C74" s="37" t="s">
        <v>13</v>
      </c>
      <c r="D74" s="25" t="s">
        <v>14</v>
      </c>
      <c r="E74" s="21">
        <v>14.79</v>
      </c>
      <c r="F74" s="33">
        <v>32.5</v>
      </c>
      <c r="G74" s="22">
        <f t="shared" si="4"/>
        <v>480.67499999999995</v>
      </c>
      <c r="H74" s="36">
        <v>5.5E-2</v>
      </c>
      <c r="I74" s="29">
        <f t="shared" si="5"/>
        <v>26.437124999999998</v>
      </c>
      <c r="J74" s="35"/>
      <c r="K74" s="20"/>
      <c r="L74" s="20"/>
      <c r="M74" s="31">
        <v>43.2</v>
      </c>
    </row>
    <row r="75" spans="1:13" s="10" customFormat="1" x14ac:dyDescent="0.35">
      <c r="A75" s="9" t="s">
        <v>40</v>
      </c>
      <c r="B75" s="24" t="s">
        <v>39</v>
      </c>
      <c r="C75" s="25" t="s">
        <v>27</v>
      </c>
      <c r="D75" s="25" t="s">
        <v>14</v>
      </c>
      <c r="E75" s="21">
        <v>12.13</v>
      </c>
      <c r="F75" s="33">
        <v>75.83</v>
      </c>
      <c r="G75" s="22">
        <f t="shared" si="4"/>
        <v>919.81790000000001</v>
      </c>
      <c r="H75" s="34">
        <v>0.05</v>
      </c>
      <c r="I75" s="38">
        <f t="shared" si="5"/>
        <v>45.990895000000002</v>
      </c>
      <c r="J75" s="30"/>
      <c r="K75" s="20"/>
      <c r="L75" s="20"/>
      <c r="M75" s="31">
        <v>43.2</v>
      </c>
    </row>
    <row r="76" spans="1:13" s="10" customFormat="1" x14ac:dyDescent="0.35">
      <c r="A76" s="9" t="s">
        <v>40</v>
      </c>
      <c r="B76" s="24" t="s">
        <v>41</v>
      </c>
      <c r="C76" s="25" t="s">
        <v>27</v>
      </c>
      <c r="D76" s="25" t="s">
        <v>14</v>
      </c>
      <c r="E76" s="21">
        <v>12.13</v>
      </c>
      <c r="F76" s="33">
        <v>75.83</v>
      </c>
      <c r="G76" s="22">
        <f t="shared" si="4"/>
        <v>919.81790000000001</v>
      </c>
      <c r="H76" s="34">
        <v>0</v>
      </c>
      <c r="I76" s="38">
        <f t="shared" si="5"/>
        <v>0</v>
      </c>
      <c r="J76" s="30"/>
      <c r="K76" s="20"/>
      <c r="L76" s="20"/>
      <c r="M76" s="31">
        <v>43.2</v>
      </c>
    </row>
    <row r="77" spans="1:13" s="10" customFormat="1" x14ac:dyDescent="0.35">
      <c r="A77" s="9" t="s">
        <v>40</v>
      </c>
      <c r="B77" s="24" t="s">
        <v>42</v>
      </c>
      <c r="C77" s="25" t="s">
        <v>16</v>
      </c>
      <c r="D77" s="25" t="s">
        <v>14</v>
      </c>
      <c r="E77" s="21">
        <v>14.96</v>
      </c>
      <c r="F77" s="33">
        <v>32.5</v>
      </c>
      <c r="G77" s="22">
        <f t="shared" si="4"/>
        <v>486.20000000000005</v>
      </c>
      <c r="H77" s="34">
        <v>0.02</v>
      </c>
      <c r="I77" s="38">
        <f t="shared" si="5"/>
        <v>9.724000000000002</v>
      </c>
      <c r="J77" s="30"/>
      <c r="K77" s="20"/>
      <c r="L77" s="20"/>
      <c r="M77" s="31">
        <v>43.2</v>
      </c>
    </row>
    <row r="78" spans="1:13" s="10" customFormat="1" ht="29" x14ac:dyDescent="0.35">
      <c r="A78" s="9" t="s">
        <v>40</v>
      </c>
      <c r="B78" s="39" t="s">
        <v>43</v>
      </c>
      <c r="C78" s="25" t="s">
        <v>27</v>
      </c>
      <c r="D78" s="25" t="s">
        <v>14</v>
      </c>
      <c r="E78" s="21">
        <v>12.13</v>
      </c>
      <c r="F78" s="33">
        <v>108.33</v>
      </c>
      <c r="G78" s="22">
        <f t="shared" si="4"/>
        <v>1314.0429000000001</v>
      </c>
      <c r="H78" s="34">
        <v>0.04</v>
      </c>
      <c r="I78" s="38">
        <f t="shared" si="5"/>
        <v>52.561716000000004</v>
      </c>
      <c r="J78" s="30"/>
      <c r="K78" s="20"/>
      <c r="L78" s="20"/>
      <c r="M78" s="31">
        <v>43.2</v>
      </c>
    </row>
    <row r="79" spans="1:13" s="10" customFormat="1" ht="29" x14ac:dyDescent="0.35">
      <c r="A79" s="9" t="s">
        <v>40</v>
      </c>
      <c r="B79" s="40" t="s">
        <v>43</v>
      </c>
      <c r="C79" s="25" t="s">
        <v>27</v>
      </c>
      <c r="D79" s="25" t="s">
        <v>14</v>
      </c>
      <c r="E79" s="21">
        <v>12.13</v>
      </c>
      <c r="F79" s="33">
        <v>54.17</v>
      </c>
      <c r="G79" s="22">
        <f t="shared" si="4"/>
        <v>657.08210000000008</v>
      </c>
      <c r="H79" s="34">
        <v>0</v>
      </c>
      <c r="I79" s="38">
        <f t="shared" si="5"/>
        <v>0</v>
      </c>
      <c r="J79" s="30"/>
      <c r="K79" s="20"/>
      <c r="L79" s="20"/>
      <c r="M79" s="31">
        <v>43.2</v>
      </c>
    </row>
    <row r="80" spans="1:13" s="10" customFormat="1" x14ac:dyDescent="0.35">
      <c r="A80" s="9" t="s">
        <v>40</v>
      </c>
      <c r="B80" s="24" t="s">
        <v>44</v>
      </c>
      <c r="C80" s="25" t="s">
        <v>27</v>
      </c>
      <c r="D80" s="25" t="s">
        <v>14</v>
      </c>
      <c r="E80" s="21">
        <v>12.13</v>
      </c>
      <c r="F80" s="33">
        <v>75.83</v>
      </c>
      <c r="G80" s="22">
        <f t="shared" si="4"/>
        <v>919.81790000000001</v>
      </c>
      <c r="H80" s="34">
        <v>0.06</v>
      </c>
      <c r="I80" s="38">
        <f t="shared" si="5"/>
        <v>55.189073999999998</v>
      </c>
      <c r="J80" s="41"/>
      <c r="K80" s="21"/>
      <c r="L80" s="20"/>
      <c r="M80" s="31">
        <v>43.2</v>
      </c>
    </row>
    <row r="81" spans="1:13" s="10" customFormat="1" x14ac:dyDescent="0.35">
      <c r="A81" s="9" t="s">
        <v>40</v>
      </c>
      <c r="B81" s="20" t="s">
        <v>45</v>
      </c>
      <c r="C81" s="25" t="s">
        <v>27</v>
      </c>
      <c r="D81" s="25" t="s">
        <v>14</v>
      </c>
      <c r="E81" s="21">
        <v>12.13</v>
      </c>
      <c r="F81" s="33">
        <v>65</v>
      </c>
      <c r="G81" s="22">
        <f t="shared" si="4"/>
        <v>788.45</v>
      </c>
      <c r="H81" s="34">
        <v>0.03</v>
      </c>
      <c r="I81" s="38">
        <f t="shared" si="5"/>
        <v>23.653500000000001</v>
      </c>
      <c r="J81" s="41"/>
      <c r="K81" s="21"/>
      <c r="L81" s="20"/>
      <c r="M81" s="31">
        <v>43.2</v>
      </c>
    </row>
  </sheetData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SAMSIC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Loic LE PANT</dc:creator>
  <cp:lastModifiedBy>SANCHEZ Elisabeth</cp:lastModifiedBy>
  <dcterms:created xsi:type="dcterms:W3CDTF">2024-11-18T15:11:27Z</dcterms:created>
  <dcterms:modified xsi:type="dcterms:W3CDTF">2025-03-05T10:39:31Z</dcterms:modified>
</cp:coreProperties>
</file>