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K:\DDA\_COMMUN_DDA\1.FAMILLES ACHATS\03.MOYENS GENERAUX\2024-GIE-014 - Nettoyage\03-DCE\CCTP\2024-GIE-014 - Annexe 3 - Fiches sites\Lot 2\"/>
    </mc:Choice>
  </mc:AlternateContent>
  <xr:revisionPtr revIDLastSave="0" documentId="13_ncr:1_{4E89A1FC-2E7E-458C-9359-3B6BD6E4F6AE}" xr6:coauthVersionLast="47" xr6:coauthVersionMax="47" xr10:uidLastSave="{00000000-0000-0000-0000-000000000000}"/>
  <bookViews>
    <workbookView xWindow="-110" yWindow="-110" windowWidth="19420" windowHeight="10420" xr2:uid="{93388410-B718-4E5F-BDBE-8A7C9C6A134F}"/>
  </bookViews>
  <sheets>
    <sheet name="Page de garde" sheetId="1" r:id="rId1"/>
    <sheet name="Infos Site" sheetId="2" r:id="rId2"/>
    <sheet name="Surfaces" sheetId="3" r:id="rId3"/>
    <sheet name="Spécificités" sheetId="4" r:id="rId4"/>
    <sheet name="Vitres" sheetId="5"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13" i="5" l="1"/>
  <c r="P25" i="5"/>
  <c r="C25" i="5"/>
  <c r="D25" i="5"/>
  <c r="E25" i="5"/>
  <c r="F25" i="5"/>
  <c r="G25" i="5"/>
  <c r="B25" i="5"/>
  <c r="C24" i="5"/>
  <c r="D24" i="5"/>
  <c r="E24" i="5"/>
  <c r="F24" i="5"/>
  <c r="G24" i="5"/>
  <c r="B24" i="5"/>
  <c r="C13" i="5"/>
  <c r="D13" i="5"/>
  <c r="E13" i="5"/>
  <c r="F13" i="5"/>
  <c r="G13" i="5"/>
  <c r="H13" i="5"/>
  <c r="I13" i="5"/>
  <c r="J13" i="5"/>
  <c r="K13" i="5"/>
  <c r="L13" i="5"/>
  <c r="M13" i="5"/>
  <c r="N13" i="5"/>
  <c r="B13" i="5"/>
  <c r="C12" i="5"/>
  <c r="D12" i="5"/>
  <c r="E12" i="5"/>
  <c r="F12" i="5"/>
  <c r="G12" i="5"/>
  <c r="H12" i="5"/>
  <c r="I12" i="5"/>
  <c r="J12" i="5"/>
  <c r="K12" i="5"/>
  <c r="L12" i="5"/>
  <c r="M12" i="5"/>
  <c r="N12" i="5"/>
  <c r="B12" i="5"/>
  <c r="E35" i="3"/>
  <c r="K26" i="3"/>
  <c r="F26" i="3"/>
  <c r="G26" i="3"/>
  <c r="H26" i="3"/>
  <c r="I26" i="3"/>
  <c r="J26" i="3"/>
  <c r="E26" i="3"/>
  <c r="F35" i="3"/>
  <c r="G35" i="3"/>
  <c r="H35" i="3"/>
  <c r="K35" i="3"/>
  <c r="K37" i="3" s="1"/>
  <c r="J42" i="2"/>
  <c r="J40" i="2"/>
  <c r="J44" i="2" s="1"/>
  <c r="G19" i="2"/>
  <c r="H19" i="2"/>
  <c r="I19" i="2"/>
  <c r="J19" i="2"/>
  <c r="K19" i="2"/>
  <c r="F19" i="2"/>
  <c r="D19" i="2"/>
  <c r="B19" i="2"/>
  <c r="B37" i="2"/>
  <c r="D37" i="2"/>
  <c r="E37" i="2"/>
  <c r="F37" i="2"/>
  <c r="C37" i="2"/>
  <c r="B13" i="3" l="1"/>
  <c r="I44" i="2"/>
  <c r="H44" i="2"/>
  <c r="G44" i="2"/>
  <c r="F44" i="2"/>
  <c r="E44" i="2"/>
  <c r="D44" i="2"/>
  <c r="C44" i="2"/>
  <c r="B44" i="2"/>
  <c r="P2" i="5" l="1"/>
</calcChain>
</file>

<file path=xl/sharedStrings.xml><?xml version="1.0" encoding="utf-8"?>
<sst xmlns="http://schemas.openxmlformats.org/spreadsheetml/2006/main" count="321" uniqueCount="201">
  <si>
    <t>2024-GIE-014</t>
  </si>
  <si>
    <t>Réalisation de prestations de propreté des locaux
&amp; fournitures associées</t>
  </si>
  <si>
    <t>Site Montparnasse</t>
  </si>
  <si>
    <t>3 et 5 rue Armand Moisant 7015 Paris</t>
  </si>
  <si>
    <t>ANNEXE au CCTP : FICHE SITE</t>
  </si>
  <si>
    <t xml:space="preserve">Document à prendre connaissance avant de compéter l'annexe financière </t>
  </si>
  <si>
    <t>Distributeurs et consommables</t>
  </si>
  <si>
    <t>Distributeurs savon</t>
  </si>
  <si>
    <t>Distributeurs essuie-mains</t>
  </si>
  <si>
    <t xml:space="preserve">Distributeur papier toilette </t>
  </si>
  <si>
    <t>Distributeurs couvre siège papier</t>
  </si>
  <si>
    <t>Assainisseur d'air</t>
  </si>
  <si>
    <t>Balayette &amp; garde robe</t>
  </si>
  <si>
    <t>Réceptacles Hygiène féminine</t>
  </si>
  <si>
    <t>Receptacles sachets périodiques</t>
  </si>
  <si>
    <t>Type / descriptif</t>
  </si>
  <si>
    <t>Qté</t>
  </si>
  <si>
    <t>RDC Moisant</t>
  </si>
  <si>
    <t>manuel</t>
  </si>
  <si>
    <t>monobloc</t>
  </si>
  <si>
    <t>à remettre</t>
  </si>
  <si>
    <t>Étage 1 Moisant</t>
  </si>
  <si>
    <t>Étage 2 Moisant</t>
  </si>
  <si>
    <t>Étage 3 Moisant</t>
  </si>
  <si>
    <t>Étage 4 Moisant</t>
  </si>
  <si>
    <t>Étage 5 Moisant</t>
  </si>
  <si>
    <t>Étage 6 Moisant</t>
  </si>
  <si>
    <t>N-1 Bienvenue</t>
  </si>
  <si>
    <t>RDC Bienvenue</t>
  </si>
  <si>
    <t>Étage 1 Bienvenue</t>
  </si>
  <si>
    <t>Étage 2 Bienvenue</t>
  </si>
  <si>
    <t>Étage 3 Bienvenue</t>
  </si>
  <si>
    <t>Étage 4 Bienvenue</t>
  </si>
  <si>
    <t>Total</t>
  </si>
  <si>
    <t>Appareils</t>
  </si>
  <si>
    <t>Blocs sanitaires</t>
  </si>
  <si>
    <t>Lavabos</t>
  </si>
  <si>
    <t>Cuvettes WC</t>
  </si>
  <si>
    <t>Urinoirs</t>
  </si>
  <si>
    <t>Douches</t>
  </si>
  <si>
    <t>2 en cuisine et 2 dans les vestaires 1 dans Menage et 1 dans DSG</t>
  </si>
  <si>
    <t>PC Sécurité</t>
  </si>
  <si>
    <t>2 blocs fermées avec 4 lavabos et 2 douches</t>
  </si>
  <si>
    <t>Effectifs Moisant et Bienvenue</t>
  </si>
  <si>
    <t>RDC</t>
  </si>
  <si>
    <t>Étage 1</t>
  </si>
  <si>
    <t>Étage 2</t>
  </si>
  <si>
    <t>Étage 3</t>
  </si>
  <si>
    <t>Étage 4</t>
  </si>
  <si>
    <t>Étage 5</t>
  </si>
  <si>
    <t>Étage 6</t>
  </si>
  <si>
    <t>Étage 7</t>
  </si>
  <si>
    <t>Femmes</t>
  </si>
  <si>
    <t>Hommes</t>
  </si>
  <si>
    <t>Visiteurs</t>
  </si>
  <si>
    <t>Etudiants</t>
  </si>
  <si>
    <t>superieur à 20000</t>
  </si>
  <si>
    <t>superieur à 15000</t>
  </si>
  <si>
    <t>superieur à 10000</t>
  </si>
  <si>
    <t>superieur à 5000</t>
  </si>
  <si>
    <t>inferieur à 5000</t>
  </si>
  <si>
    <t>Taux d'occupation Collaborateurs</t>
  </si>
  <si>
    <t>octobre</t>
  </si>
  <si>
    <t>janvier</t>
  </si>
  <si>
    <t>fevrier</t>
  </si>
  <si>
    <t>juillet</t>
  </si>
  <si>
    <t>aout</t>
  </si>
  <si>
    <t>Taux d'occupation étudiants</t>
  </si>
  <si>
    <t>novembre</t>
  </si>
  <si>
    <t>mars</t>
  </si>
  <si>
    <t>avril</t>
  </si>
  <si>
    <t>septembre</t>
  </si>
  <si>
    <t>mai</t>
  </si>
  <si>
    <t>juin</t>
  </si>
  <si>
    <t>decembre</t>
  </si>
  <si>
    <t>VITRERIE</t>
  </si>
  <si>
    <t>Surface 
de vitrage en M²</t>
  </si>
  <si>
    <t>Spécificités</t>
  </si>
  <si>
    <t>Observation(s)</t>
  </si>
  <si>
    <t>Façade rue Armant Moisant</t>
  </si>
  <si>
    <t>Besoin nacelle</t>
  </si>
  <si>
    <t>Nettoyage possible extérieur depuis l'interieur possible .</t>
  </si>
  <si>
    <t>Façade cour Bourdelle</t>
  </si>
  <si>
    <t>Besoin Alpiniste / Cordiste</t>
  </si>
  <si>
    <t xml:space="preserve">Nettoyage possible extérieur depuis l'interieur pour les portes fenetre ,pour les ventaux soumit à aprobation de la DPI </t>
  </si>
  <si>
    <t>balustrade interieur</t>
  </si>
  <si>
    <t>Bâtiment</t>
  </si>
  <si>
    <t>Étage</t>
  </si>
  <si>
    <t>Type de local</t>
  </si>
  <si>
    <t>Type de sol</t>
  </si>
  <si>
    <t>Surfaces m2</t>
  </si>
  <si>
    <t>S/R/B/ 
Mixte Thermo/moquette</t>
  </si>
  <si>
    <t>WC 
Carlage</t>
  </si>
  <si>
    <t>CIRCULATION 
Thermo</t>
  </si>
  <si>
    <t>LT 
Beton</t>
  </si>
  <si>
    <t>Espace Restauration Carlage</t>
  </si>
  <si>
    <t>quai livraison
Beton</t>
  </si>
  <si>
    <t>Moisant</t>
  </si>
  <si>
    <t>Salle de cours/reunion, bureaux, locaux Techniques, Terrasse, Toilettes</t>
  </si>
  <si>
    <t>Termo et moquette, carlage</t>
  </si>
  <si>
    <t>Salle de cours/reunion, bureaux, locaux Techniques, réserves, Toilettes</t>
  </si>
  <si>
    <t>Salle de cours, bureaux, réserves</t>
  </si>
  <si>
    <t>Salle de cours, Salles informatiques bureaux, locaux Techniques, réserves, Toilettes</t>
  </si>
  <si>
    <t>Salle de cours, bureaux, locaux Techniques, réserves, Toilettes</t>
  </si>
  <si>
    <t>Salle de cours,Amphi, Auditorium, cafeteria, pc sécurité, bureaux, locaux Techniques, réserves, Toilettes</t>
  </si>
  <si>
    <t>Salle de cours, bureaux,cuisine, infirmerie, salle de restauration, salle etudiante, studio audiovisuel,infothèque, vestiare, imprimerie, réserve, Toilettes</t>
  </si>
  <si>
    <t>couloir Parking</t>
  </si>
  <si>
    <t>beton</t>
  </si>
  <si>
    <t>Total Moisant</t>
  </si>
  <si>
    <t>Bienvenue</t>
  </si>
  <si>
    <t>Salle de reunion, bureaux, locaux Techniques, réserve, Toilettes</t>
  </si>
  <si>
    <t>Termo et moquette</t>
  </si>
  <si>
    <t>bureaux, locaux Techniques, réserve, Toilettes</t>
  </si>
  <si>
    <t>Salle de cours, pc securité, toilettes</t>
  </si>
  <si>
    <t>Salle de cours, salle de sport, salle de danse,toilette, réserves</t>
  </si>
  <si>
    <t>Total bienvenue</t>
  </si>
  <si>
    <t>Total Général</t>
  </si>
  <si>
    <t>Spécifités ou/ et ou particularités du site</t>
  </si>
  <si>
    <t>Zones sensibles ? ….</t>
  </si>
  <si>
    <t>2 batiments (Moisant et Bienvenue)</t>
  </si>
  <si>
    <t>fermeture diferente en été et hiver</t>
  </si>
  <si>
    <t>batiment ferme apres le depart des equipes de menage</t>
  </si>
  <si>
    <t>22h30</t>
  </si>
  <si>
    <t>Foyer etudiant avec Micron onde</t>
  </si>
  <si>
    <t>tous les jours</t>
  </si>
  <si>
    <t>Soirée etudiante le jeudi soir au foyer</t>
  </si>
  <si>
    <t>menage plus important le vendredi matin autour du foyer</t>
  </si>
  <si>
    <t>cuisine et salle de restauration</t>
  </si>
  <si>
    <t>espace cafeteria + 4 micro onde</t>
  </si>
  <si>
    <t>sas et couloirs acces parking</t>
  </si>
  <si>
    <t>cour Moisant et Bienvenue</t>
  </si>
  <si>
    <t>audit et amphi grande surface M²</t>
  </si>
  <si>
    <t>Atrium grande surface M²</t>
  </si>
  <si>
    <t xml:space="preserve">Espace Bambou grande surface en parquet </t>
  </si>
  <si>
    <t>Escalier central parquet</t>
  </si>
  <si>
    <t>Balustrades en verre à l'interieur du site</t>
  </si>
  <si>
    <t>1 X mois</t>
  </si>
  <si>
    <t>amenagement  et remise en etat des salle de cours</t>
  </si>
  <si>
    <t>tous les soirs</t>
  </si>
  <si>
    <t>EPI  spécifiques</t>
  </si>
  <si>
    <t>?????????</t>
  </si>
  <si>
    <t>Contrôle et nettoyage de tous les abords exterieurs des deux établissements plus particulierement le trottoir face à l'entrée pricipale ( megot de cigarette et detritus) du 3 rue Armand Moisant</t>
  </si>
  <si>
    <t>Tous les jours</t>
  </si>
  <si>
    <t>Il faut équiper l'ensemble des sanitaires de diffuseurs de parfum</t>
  </si>
  <si>
    <t>Moisant et Bienvenüe</t>
  </si>
  <si>
    <t>Projet d'équiper les sanitaires hommes et femmes du niveau 1 de seche mains éléctronique en août 2025</t>
  </si>
  <si>
    <t>Prise en charge des appareils et de l'instalation par le GIE</t>
  </si>
  <si>
    <t>Horaires d'ouverture</t>
  </si>
  <si>
    <t>Batiment  Moisant</t>
  </si>
  <si>
    <t>de 7h30 à 22h30</t>
  </si>
  <si>
    <t>Bâtiment Bienvenue</t>
  </si>
  <si>
    <t>de 8h00 à 19h30</t>
  </si>
  <si>
    <t>Périodes de fermeture</t>
  </si>
  <si>
    <t>2 semaine par an en fin d'année</t>
  </si>
  <si>
    <t>3 semaines période estivale</t>
  </si>
  <si>
    <t>Pas de fermeture durant la periode estivale de 2025 pour le Batiment Bienvenue effectif reduit</t>
  </si>
  <si>
    <t>Périodes d'activité modulée</t>
  </si>
  <si>
    <t>Les 3 premiere semaine de juillet et les deux derniere semaine d'août</t>
  </si>
  <si>
    <t>Espace de restauration, Bibliotheque, salles de cours, salle d'enrestrement audiovisuel, espace BDE et cour</t>
  </si>
  <si>
    <t>Bureaux, aphithéatres, auditoruim, cafétéria, salle de réunion, acceuil et PC sécurité</t>
  </si>
  <si>
    <t>Salle de cours et bureaux</t>
  </si>
  <si>
    <t>Salle de cours, salle de réunion et bureaux</t>
  </si>
  <si>
    <t>Journées Portes Ouvertes</t>
  </si>
  <si>
    <t>Nombre / an</t>
  </si>
  <si>
    <t>Estimation / Moyenne du nombre de visiteurs</t>
  </si>
  <si>
    <t>Dates Périodes prévisionnelles</t>
  </si>
  <si>
    <t>Aleatoire</t>
  </si>
  <si>
    <t>Evénements</t>
  </si>
  <si>
    <t>sur toute l'année</t>
  </si>
  <si>
    <t>Permanences /Régies</t>
  </si>
  <si>
    <t>Descriptif de la prestation</t>
  </si>
  <si>
    <t>Horaires</t>
  </si>
  <si>
    <t>Vider et nettoyer les poubelles de la cafétéria en veillant au tri sélectif des déchets. Vider également les corbeilles à papier et les poubelles des circulations et des sanitaires. Effectuer le nettoyage des locaux et sanitaires à la demande du client. Aérer les locaux si nécessaire pour assurer une bonne qualité de l'air. Nettoyer et ranger les espaces extérieurs des deux bâtiments pour maintenir un environnement propre et accueillant</t>
  </si>
  <si>
    <t>9h à 18h</t>
  </si>
  <si>
    <t>du lundi au vendredi</t>
  </si>
  <si>
    <t>en fonction de la demande des ecoles</t>
  </si>
  <si>
    <t>le samedi</t>
  </si>
  <si>
    <t>Class Room</t>
  </si>
  <si>
    <t>installation specifique du mobilier en salles de cours et un complement de nettoyage si necessaire</t>
  </si>
  <si>
    <t>18h à 21h</t>
  </si>
  <si>
    <t>MOISANT</t>
  </si>
  <si>
    <t>TOTAL G</t>
  </si>
  <si>
    <t>niveau</t>
  </si>
  <si>
    <t>G porte fenetre</t>
  </si>
  <si>
    <t>P porte fenetre</t>
  </si>
  <si>
    <t>Baie Pompier</t>
  </si>
  <si>
    <t>fenetre couloir G</t>
  </si>
  <si>
    <t>femetre couloir P</t>
  </si>
  <si>
    <t>Cordiste</t>
  </si>
  <si>
    <t>G fenetre bois</t>
  </si>
  <si>
    <t>P fenetre bois</t>
  </si>
  <si>
    <t>vasistas</t>
  </si>
  <si>
    <t>lunette couloir</t>
  </si>
  <si>
    <t xml:space="preserve">vitre interieure </t>
  </si>
  <si>
    <t>G balustrade</t>
  </si>
  <si>
    <t>P balustrade</t>
  </si>
  <si>
    <t>Total M² 1 Face</t>
  </si>
  <si>
    <t>BIENVENUE</t>
  </si>
  <si>
    <t>cordiste</t>
  </si>
  <si>
    <t>Lot 2</t>
  </si>
  <si>
    <t>2024-GIE-014 - Lot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</si>
</sst>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Aptos Narrow"/>
      <family val="2"/>
      <scheme val="minor"/>
    </font>
    <font>
      <sz val="11"/>
      <color theme="1"/>
      <name val="Calibri"/>
      <family val="2"/>
    </font>
    <font>
      <b/>
      <sz val="16"/>
      <name val="Calibri"/>
      <family val="2"/>
    </font>
    <font>
      <b/>
      <sz val="20"/>
      <color theme="1"/>
      <name val="Calibri"/>
      <family val="2"/>
    </font>
    <font>
      <sz val="18"/>
      <color theme="1"/>
      <name val="Calibri"/>
      <family val="2"/>
    </font>
    <font>
      <b/>
      <sz val="18"/>
      <color theme="0" tint="-0.14999847407452621"/>
      <name val="Calibri"/>
      <family val="2"/>
    </font>
    <font>
      <sz val="20"/>
      <color rgb="FF0070C0"/>
      <name val="Calibri"/>
      <family val="2"/>
    </font>
    <font>
      <sz val="14"/>
      <name val="Calibri"/>
      <family val="2"/>
    </font>
    <font>
      <sz val="8"/>
      <color theme="1" tint="0.34998626667073579"/>
      <name val="Calibri"/>
      <family val="2"/>
    </font>
    <font>
      <sz val="10"/>
      <name val="Arial"/>
      <family val="2"/>
    </font>
    <font>
      <b/>
      <sz val="14"/>
      <color rgb="FF0070C0"/>
      <name val="Calibri"/>
      <family val="2"/>
    </font>
    <font>
      <b/>
      <sz val="12"/>
      <color theme="0"/>
      <name val="Calibri"/>
      <family val="2"/>
    </font>
    <font>
      <sz val="9"/>
      <color theme="0"/>
      <name val="Calibri"/>
      <family val="2"/>
    </font>
    <font>
      <sz val="9"/>
      <name val="Calibri"/>
      <family val="2"/>
    </font>
    <font>
      <b/>
      <sz val="8"/>
      <color indexed="9"/>
      <name val="Calibri"/>
      <family val="2"/>
    </font>
    <font>
      <sz val="10"/>
      <name val="Calibri"/>
      <family val="2"/>
    </font>
    <font>
      <sz val="10"/>
      <color theme="1"/>
      <name val="Calibri"/>
      <family val="2"/>
    </font>
    <font>
      <b/>
      <sz val="10"/>
      <color theme="0"/>
      <name val="Calibri"/>
      <family val="2"/>
    </font>
    <font>
      <sz val="10"/>
      <color rgb="FF000000"/>
      <name val="Calibri"/>
      <family val="2"/>
    </font>
    <font>
      <b/>
      <sz val="10"/>
      <color theme="0"/>
      <name val="Calibri"/>
    </font>
    <font>
      <sz val="10"/>
      <color theme="1"/>
      <name val="Calibri"/>
    </font>
    <font>
      <sz val="10"/>
      <color theme="1"/>
      <name val="Aptos"/>
      <family val="2"/>
      <charset val="1"/>
    </font>
    <font>
      <sz val="10"/>
      <color rgb="FFFF0000"/>
      <name val="Calibri"/>
      <family val="2"/>
    </font>
  </fonts>
  <fills count="13">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0070C0"/>
        <bgColor indexed="64"/>
      </patternFill>
    </fill>
    <fill>
      <patternFill patternType="solid">
        <fgColor theme="0" tint="-0.249977111117893"/>
        <bgColor indexed="64"/>
      </patternFill>
    </fill>
    <fill>
      <patternFill patternType="solid">
        <fgColor rgb="FFFFFF99"/>
        <bgColor indexed="64"/>
      </patternFill>
    </fill>
    <fill>
      <patternFill patternType="solid">
        <fgColor theme="4" tint="0.79998168889431442"/>
        <bgColor indexed="64"/>
      </patternFill>
    </fill>
    <fill>
      <patternFill patternType="solid">
        <fgColor rgb="FF002060"/>
        <bgColor indexed="64"/>
      </patternFill>
    </fill>
    <fill>
      <patternFill patternType="solid">
        <fgColor theme="3" tint="0.39997558519241921"/>
        <bgColor indexed="64"/>
      </patternFill>
    </fill>
    <fill>
      <patternFill patternType="solid">
        <fgColor theme="3" tint="0.249977111117893"/>
        <bgColor indexed="64"/>
      </patternFill>
    </fill>
    <fill>
      <patternFill patternType="solid">
        <fgColor theme="1"/>
        <bgColor indexed="64"/>
      </patternFill>
    </fill>
    <fill>
      <patternFill patternType="solid">
        <fgColor rgb="FF00B0F0"/>
        <bgColor indexed="64"/>
      </patternFill>
    </fill>
  </fills>
  <borders count="67">
    <border>
      <left/>
      <right/>
      <top/>
      <bottom/>
      <diagonal/>
    </border>
    <border>
      <left style="thin">
        <color auto="1"/>
      </left>
      <right style="thin">
        <color auto="1"/>
      </right>
      <top style="thin">
        <color auto="1"/>
      </top>
      <bottom style="thin">
        <color auto="1"/>
      </bottom>
      <diagonal/>
    </border>
    <border>
      <left style="thin">
        <color theme="0" tint="-0.34998626667073579"/>
      </left>
      <right style="thin">
        <color theme="0" tint="-0.34998626667073579"/>
      </right>
      <top style="thin">
        <color theme="0" tint="-0.34998626667073579"/>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thin">
        <color rgb="FFC00000"/>
      </left>
      <right/>
      <top style="thin">
        <color rgb="FFC00000"/>
      </top>
      <bottom/>
      <diagonal/>
    </border>
    <border>
      <left/>
      <right/>
      <top style="thin">
        <color rgb="FFC00000"/>
      </top>
      <bottom/>
      <diagonal/>
    </border>
    <border>
      <left/>
      <right style="thin">
        <color rgb="FFC00000"/>
      </right>
      <top style="thin">
        <color rgb="FFC00000"/>
      </top>
      <bottom/>
      <diagonal/>
    </border>
    <border>
      <left style="thin">
        <color rgb="FFC00000"/>
      </left>
      <right/>
      <top/>
      <bottom style="thin">
        <color rgb="FFC00000"/>
      </bottom>
      <diagonal/>
    </border>
    <border>
      <left/>
      <right/>
      <top/>
      <bottom style="thin">
        <color rgb="FFC00000"/>
      </bottom>
      <diagonal/>
    </border>
    <border>
      <left/>
      <right style="thin">
        <color rgb="FFC00000"/>
      </right>
      <top/>
      <bottom style="thin">
        <color rgb="FFC00000"/>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diagonal/>
    </border>
    <border>
      <left style="thin">
        <color auto="1"/>
      </left>
      <right/>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9"/>
      </right>
      <top style="hair">
        <color indexed="64"/>
      </top>
      <bottom style="thin">
        <color indexed="64"/>
      </bottom>
      <diagonal/>
    </border>
    <border>
      <left style="thin">
        <color indexed="9"/>
      </left>
      <right style="thin">
        <color indexed="9"/>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top style="hair">
        <color indexed="64"/>
      </top>
      <bottom/>
      <diagonal/>
    </border>
    <border>
      <left style="hair">
        <color indexed="64"/>
      </left>
      <right/>
      <top/>
      <bottom/>
      <diagonal/>
    </border>
    <border>
      <left style="thin">
        <color theme="4"/>
      </left>
      <right style="thin">
        <color theme="4"/>
      </right>
      <top style="thin">
        <color theme="4"/>
      </top>
      <bottom style="thin">
        <color theme="4"/>
      </bottom>
      <diagonal/>
    </border>
    <border>
      <left style="hair">
        <color indexed="64"/>
      </left>
      <right/>
      <top/>
      <bottom style="thin">
        <color theme="4"/>
      </bottom>
      <diagonal/>
    </border>
    <border>
      <left/>
      <right/>
      <top/>
      <bottom style="thin">
        <color theme="4"/>
      </bottom>
      <diagonal/>
    </border>
    <border>
      <left style="thin">
        <color theme="0"/>
      </left>
      <right style="thin">
        <color theme="0"/>
      </right>
      <top style="thin">
        <color theme="0"/>
      </top>
      <bottom style="thin">
        <color theme="0"/>
      </bottom>
      <diagonal/>
    </border>
    <border>
      <left style="thin">
        <color auto="1"/>
      </left>
      <right style="thin">
        <color auto="1"/>
      </right>
      <top/>
      <bottom style="thin">
        <color auto="1"/>
      </bottom>
      <diagonal/>
    </border>
    <border>
      <left style="thin">
        <color indexed="9"/>
      </left>
      <right style="thin">
        <color indexed="9"/>
      </right>
      <top/>
      <bottom style="thin">
        <color indexed="64"/>
      </bottom>
      <diagonal/>
    </border>
    <border>
      <left style="thin">
        <color indexed="9"/>
      </left>
      <right style="thin">
        <color indexed="64"/>
      </right>
      <top/>
      <bottom style="thin">
        <color indexed="64"/>
      </bottom>
      <diagonal/>
    </border>
    <border>
      <left style="thin">
        <color theme="4"/>
      </left>
      <right/>
      <top style="thin">
        <color theme="4"/>
      </top>
      <bottom style="thin">
        <color theme="4"/>
      </bottom>
      <diagonal/>
    </border>
    <border>
      <left/>
      <right/>
      <top style="thin">
        <color theme="4"/>
      </top>
      <bottom/>
      <diagonal/>
    </border>
    <border>
      <left/>
      <right style="thin">
        <color theme="4"/>
      </right>
      <top style="thin">
        <color theme="4"/>
      </top>
      <bottom/>
      <diagonal/>
    </border>
    <border>
      <left style="thin">
        <color rgb="FF000000"/>
      </left>
      <right style="thin">
        <color rgb="FF000000"/>
      </right>
      <top style="thin">
        <color rgb="FF000000"/>
      </top>
      <bottom style="thin">
        <color rgb="FF000000"/>
      </bottom>
      <diagonal/>
    </border>
    <border>
      <left style="hair">
        <color indexed="64"/>
      </left>
      <right style="hair">
        <color indexed="64"/>
      </right>
      <top style="hair">
        <color indexed="64"/>
      </top>
      <bottom/>
      <diagonal/>
    </border>
    <border>
      <left/>
      <right/>
      <top style="hair">
        <color indexed="64"/>
      </top>
      <bottom/>
      <diagonal/>
    </border>
    <border>
      <left/>
      <right/>
      <top/>
      <bottom style="hair">
        <color indexed="64"/>
      </bottom>
      <diagonal/>
    </border>
    <border>
      <left style="thin">
        <color theme="4"/>
      </left>
      <right style="thin">
        <color theme="4"/>
      </right>
      <top style="thin">
        <color theme="4"/>
      </top>
      <bottom/>
      <diagonal/>
    </border>
    <border>
      <left style="thin">
        <color auto="1"/>
      </left>
      <right/>
      <top style="thin">
        <color auto="1"/>
      </top>
      <bottom/>
      <diagonal/>
    </border>
    <border>
      <left style="thin">
        <color auto="1"/>
      </left>
      <right/>
      <top/>
      <bottom style="thin">
        <color auto="1"/>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rgb="FF000000"/>
      </left>
      <right style="thin">
        <color rgb="FF000000"/>
      </right>
      <top/>
      <bottom/>
      <diagonal/>
    </border>
    <border>
      <left/>
      <right style="thin">
        <color rgb="FF000000"/>
      </right>
      <top/>
      <bottom/>
      <diagonal/>
    </border>
    <border>
      <left style="thin">
        <color rgb="FF000000"/>
      </left>
      <right/>
      <top/>
      <bottom/>
      <diagonal/>
    </border>
    <border>
      <left/>
      <right style="thin">
        <color auto="1"/>
      </right>
      <top/>
      <bottom style="thin">
        <color auto="1"/>
      </bottom>
      <diagonal/>
    </border>
    <border>
      <left style="thin">
        <color theme="0"/>
      </left>
      <right style="thin">
        <color theme="0"/>
      </right>
      <top style="thin">
        <color theme="0"/>
      </top>
      <bottom/>
      <diagonal/>
    </border>
  </borders>
  <cellStyleXfs count="2">
    <xf numFmtId="0" fontId="0" fillId="0" borderId="0"/>
    <xf numFmtId="0" fontId="9" fillId="0" borderId="0"/>
  </cellStyleXfs>
  <cellXfs count="154">
    <xf numFmtId="0" fontId="0" fillId="0" borderId="0" xfId="0"/>
    <xf numFmtId="0" fontId="1" fillId="0" borderId="0" xfId="0" applyFont="1"/>
    <xf numFmtId="0" fontId="1" fillId="0" borderId="0" xfId="0" applyFont="1" applyAlignment="1" applyProtection="1">
      <alignment vertical="center"/>
      <protection hidden="1"/>
    </xf>
    <xf numFmtId="0" fontId="1" fillId="0" borderId="0" xfId="0" applyFont="1" applyProtection="1">
      <protection hidden="1"/>
    </xf>
    <xf numFmtId="0" fontId="4" fillId="0" borderId="0" xfId="0" applyFont="1" applyAlignment="1" applyProtection="1">
      <alignment vertical="center"/>
      <protection hidden="1"/>
    </xf>
    <xf numFmtId="0" fontId="5" fillId="4" borderId="2" xfId="0" applyFont="1" applyFill="1" applyBorder="1" applyAlignment="1" applyProtection="1">
      <alignment horizontal="center" vertical="center" wrapText="1"/>
      <protection hidden="1"/>
    </xf>
    <xf numFmtId="0" fontId="8" fillId="0" borderId="0" xfId="0" applyFont="1" applyAlignment="1" applyProtection="1">
      <alignment horizontal="right" vertical="top"/>
      <protection hidden="1"/>
    </xf>
    <xf numFmtId="0" fontId="1" fillId="0" borderId="0" xfId="0" applyFont="1" applyAlignment="1">
      <alignment vertical="center"/>
    </xf>
    <xf numFmtId="0" fontId="10" fillId="7" borderId="1" xfId="1" applyFont="1" applyFill="1" applyBorder="1" applyAlignment="1" applyProtection="1">
      <alignment vertical="center"/>
      <protection hidden="1"/>
    </xf>
    <xf numFmtId="0" fontId="10" fillId="0" borderId="0" xfId="1" applyFont="1" applyAlignment="1" applyProtection="1">
      <alignment vertical="center"/>
      <protection hidden="1"/>
    </xf>
    <xf numFmtId="0" fontId="12" fillId="8" borderId="25" xfId="0" applyFont="1" applyFill="1" applyBorder="1" applyAlignment="1">
      <alignment horizontal="center" vertical="center" wrapText="1"/>
    </xf>
    <xf numFmtId="0" fontId="13" fillId="0" borderId="28" xfId="0" applyFont="1" applyBorder="1" applyAlignment="1">
      <alignment horizontal="left" vertical="center" indent="1"/>
    </xf>
    <xf numFmtId="0" fontId="13" fillId="0" borderId="29" xfId="0" applyFont="1" applyBorder="1" applyAlignment="1">
      <alignment horizontal="center" vertical="center" wrapText="1"/>
    </xf>
    <xf numFmtId="0" fontId="13" fillId="0" borderId="30" xfId="0" applyFont="1" applyBorder="1" applyAlignment="1">
      <alignment horizontal="center" vertical="center" wrapText="1"/>
    </xf>
    <xf numFmtId="0" fontId="14" fillId="9" borderId="31" xfId="0" applyFont="1" applyFill="1" applyBorder="1" applyAlignment="1" applyProtection="1">
      <alignment horizontal="center" vertical="center"/>
      <protection hidden="1"/>
    </xf>
    <xf numFmtId="0" fontId="14" fillId="9" borderId="32" xfId="0" applyFont="1" applyFill="1" applyBorder="1" applyAlignment="1" applyProtection="1">
      <alignment horizontal="center" vertical="center"/>
      <protection hidden="1"/>
    </xf>
    <xf numFmtId="0" fontId="15" fillId="0" borderId="0" xfId="0" applyFont="1" applyAlignment="1">
      <alignment vertical="center"/>
    </xf>
    <xf numFmtId="0" fontId="15" fillId="0" borderId="0" xfId="0" applyFont="1" applyAlignment="1">
      <alignment horizontal="center" vertical="center"/>
    </xf>
    <xf numFmtId="0" fontId="11" fillId="8" borderId="33" xfId="0" applyFont="1" applyFill="1" applyBorder="1" applyAlignment="1">
      <alignment horizontal="center" vertical="center" wrapText="1"/>
    </xf>
    <xf numFmtId="0" fontId="12" fillId="8" borderId="34" xfId="0" applyFont="1" applyFill="1" applyBorder="1" applyAlignment="1">
      <alignment horizontal="center" vertical="center" wrapText="1"/>
    </xf>
    <xf numFmtId="0" fontId="12" fillId="8" borderId="35" xfId="0" applyFont="1" applyFill="1" applyBorder="1" applyAlignment="1">
      <alignment horizontal="center" vertical="center" wrapText="1"/>
    </xf>
    <xf numFmtId="0" fontId="14" fillId="0" borderId="0" xfId="0" applyFont="1" applyAlignment="1" applyProtection="1">
      <alignment horizontal="center" vertical="center"/>
      <protection hidden="1"/>
    </xf>
    <xf numFmtId="0" fontId="13" fillId="0" borderId="37" xfId="0" applyFont="1" applyBorder="1" applyAlignment="1">
      <alignment horizontal="left" vertical="center" indent="1"/>
    </xf>
    <xf numFmtId="0" fontId="12" fillId="8" borderId="38" xfId="0" applyFont="1" applyFill="1" applyBorder="1" applyAlignment="1">
      <alignment horizontal="center" vertical="center" wrapText="1"/>
    </xf>
    <xf numFmtId="0" fontId="16" fillId="0" borderId="0" xfId="0" applyFont="1"/>
    <xf numFmtId="0" fontId="18" fillId="0" borderId="0" xfId="0" applyFont="1"/>
    <xf numFmtId="0" fontId="17" fillId="10" borderId="1" xfId="0" applyFont="1" applyFill="1" applyBorder="1" applyAlignment="1">
      <alignment horizontal="center" vertical="center" wrapText="1"/>
    </xf>
    <xf numFmtId="0" fontId="17" fillId="10" borderId="1" xfId="0" applyFont="1" applyFill="1" applyBorder="1" applyAlignment="1">
      <alignment horizontal="center" vertical="center"/>
    </xf>
    <xf numFmtId="0" fontId="18" fillId="0" borderId="1" xfId="0" applyFont="1" applyBorder="1" applyAlignment="1">
      <alignment horizontal="left" vertical="center"/>
    </xf>
    <xf numFmtId="0" fontId="18" fillId="0" borderId="1" xfId="0" applyFont="1" applyBorder="1" applyAlignment="1">
      <alignment horizontal="center" vertical="center"/>
    </xf>
    <xf numFmtId="0" fontId="18" fillId="0" borderId="1" xfId="0" applyFont="1" applyBorder="1" applyAlignment="1">
      <alignment horizontal="left" vertical="center" wrapText="1"/>
    </xf>
    <xf numFmtId="0" fontId="18" fillId="9" borderId="1" xfId="0" applyFont="1" applyFill="1" applyBorder="1" applyAlignment="1">
      <alignment horizontal="center" vertical="center"/>
    </xf>
    <xf numFmtId="0" fontId="18" fillId="0" borderId="0" xfId="0" applyFont="1" applyAlignment="1">
      <alignment horizontal="center" vertical="center"/>
    </xf>
    <xf numFmtId="0" fontId="17" fillId="8" borderId="1" xfId="0" applyFont="1" applyFill="1" applyBorder="1" applyAlignment="1">
      <alignment horizontal="center" vertical="center"/>
    </xf>
    <xf numFmtId="0" fontId="16" fillId="0" borderId="1" xfId="0" applyFont="1" applyBorder="1" applyAlignment="1">
      <alignment vertical="center"/>
    </xf>
    <xf numFmtId="0" fontId="16" fillId="0" borderId="0" xfId="0" applyFont="1" applyAlignment="1">
      <alignment horizontal="left" vertical="top"/>
    </xf>
    <xf numFmtId="0" fontId="17" fillId="8" borderId="38" xfId="0" applyFont="1" applyFill="1" applyBorder="1" applyAlignment="1">
      <alignment horizontal="center" vertical="center" wrapText="1"/>
    </xf>
    <xf numFmtId="0" fontId="16" fillId="0" borderId="39" xfId="0" applyFont="1" applyBorder="1"/>
    <xf numFmtId="0" fontId="12" fillId="8"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7" fillId="10" borderId="38" xfId="0" applyFont="1" applyFill="1" applyBorder="1" applyAlignment="1">
      <alignment vertical="center" wrapText="1"/>
    </xf>
    <xf numFmtId="0" fontId="16" fillId="0" borderId="1" xfId="0" applyFont="1" applyBorder="1"/>
    <xf numFmtId="0" fontId="17" fillId="8" borderId="42" xfId="0" applyFont="1" applyFill="1" applyBorder="1" applyAlignment="1">
      <alignment horizontal="center" vertical="center" wrapText="1"/>
    </xf>
    <xf numFmtId="0" fontId="16" fillId="0" borderId="43" xfId="0" applyFont="1" applyBorder="1"/>
    <xf numFmtId="0" fontId="14" fillId="9" borderId="44" xfId="0" applyFont="1" applyFill="1" applyBorder="1" applyAlignment="1" applyProtection="1">
      <alignment horizontal="center" vertical="center"/>
      <protection hidden="1"/>
    </xf>
    <xf numFmtId="0" fontId="14" fillId="9" borderId="45" xfId="0" applyFont="1" applyFill="1" applyBorder="1" applyAlignment="1" applyProtection="1">
      <alignment horizontal="center" vertical="center"/>
      <protection hidden="1"/>
    </xf>
    <xf numFmtId="0" fontId="16" fillId="0" borderId="46" xfId="0" applyFont="1" applyBorder="1"/>
    <xf numFmtId="0" fontId="16" fillId="0" borderId="46" xfId="0" applyFont="1" applyBorder="1" applyAlignment="1">
      <alignment horizontal="left"/>
    </xf>
    <xf numFmtId="0" fontId="16" fillId="0" borderId="1" xfId="0" applyFont="1" applyBorder="1" applyAlignment="1">
      <alignment horizontal="left"/>
    </xf>
    <xf numFmtId="0" fontId="16" fillId="0" borderId="46" xfId="0" applyFont="1" applyBorder="1" applyAlignment="1">
      <alignment horizontal="left" wrapText="1"/>
    </xf>
    <xf numFmtId="0" fontId="16" fillId="0" borderId="49" xfId="0" applyFont="1" applyBorder="1" applyAlignment="1">
      <alignment horizontal="center" wrapText="1"/>
    </xf>
    <xf numFmtId="0" fontId="17" fillId="8" borderId="3" xfId="0" applyFont="1" applyFill="1" applyBorder="1" applyAlignment="1">
      <alignment horizontal="center" vertical="center"/>
    </xf>
    <xf numFmtId="0" fontId="19" fillId="8" borderId="42" xfId="0" applyFont="1" applyFill="1" applyBorder="1" applyAlignment="1">
      <alignment horizontal="center" vertical="center" wrapText="1"/>
    </xf>
    <xf numFmtId="0" fontId="20" fillId="0" borderId="43" xfId="0" applyFont="1" applyBorder="1"/>
    <xf numFmtId="0" fontId="20" fillId="0" borderId="1" xfId="0" applyFont="1" applyBorder="1"/>
    <xf numFmtId="0" fontId="16" fillId="0" borderId="1" xfId="0" applyFont="1" applyBorder="1" applyAlignment="1">
      <alignment horizontal="center"/>
    </xf>
    <xf numFmtId="0" fontId="16" fillId="0" borderId="49" xfId="0" applyFont="1" applyBorder="1" applyAlignment="1">
      <alignment wrapText="1"/>
    </xf>
    <xf numFmtId="0" fontId="16" fillId="0" borderId="53" xfId="0" applyFont="1" applyBorder="1"/>
    <xf numFmtId="0" fontId="11" fillId="8" borderId="23" xfId="0" applyFont="1" applyFill="1" applyBorder="1" applyAlignment="1">
      <alignment horizontal="center" vertical="center" wrapText="1"/>
    </xf>
    <xf numFmtId="0" fontId="16" fillId="0" borderId="0" xfId="0" applyFont="1" applyAlignment="1">
      <alignment wrapText="1"/>
    </xf>
    <xf numFmtId="0" fontId="1" fillId="0" borderId="0" xfId="0" applyFont="1" applyAlignment="1">
      <alignment wrapText="1"/>
    </xf>
    <xf numFmtId="0" fontId="16" fillId="0" borderId="3" xfId="0" applyFont="1" applyBorder="1" applyAlignment="1">
      <alignment vertical="center"/>
    </xf>
    <xf numFmtId="0" fontId="16" fillId="0" borderId="3" xfId="0" applyFont="1" applyBorder="1" applyAlignment="1">
      <alignment horizontal="center" vertical="center"/>
    </xf>
    <xf numFmtId="0" fontId="16" fillId="0" borderId="49" xfId="0" applyFont="1" applyBorder="1" applyAlignment="1">
      <alignment horizontal="center"/>
    </xf>
    <xf numFmtId="0" fontId="16" fillId="0" borderId="56" xfId="0" applyFont="1" applyBorder="1" applyAlignment="1">
      <alignment horizontal="center"/>
    </xf>
    <xf numFmtId="0" fontId="16" fillId="0" borderId="54" xfId="0" applyFont="1" applyBorder="1" applyAlignment="1">
      <alignment horizontal="center" vertical="center"/>
    </xf>
    <xf numFmtId="0" fontId="16" fillId="0" borderId="4" xfId="0" applyFont="1" applyBorder="1" applyAlignment="1">
      <alignment horizontal="center" vertical="center"/>
    </xf>
    <xf numFmtId="0" fontId="16" fillId="0" borderId="55" xfId="0" applyFont="1" applyBorder="1" applyAlignment="1">
      <alignment horizontal="center" vertical="center"/>
    </xf>
    <xf numFmtId="0" fontId="16" fillId="0" borderId="57" xfId="0" applyFont="1" applyBorder="1" applyAlignment="1">
      <alignment horizontal="center"/>
    </xf>
    <xf numFmtId="0" fontId="16" fillId="0" borderId="56" xfId="0" applyFont="1" applyBorder="1" applyAlignment="1">
      <alignment horizontal="center" vertical="center"/>
    </xf>
    <xf numFmtId="0" fontId="13" fillId="0" borderId="1" xfId="0" applyFont="1" applyBorder="1" applyAlignment="1">
      <alignment horizontal="left" vertical="center" wrapText="1" indent="1"/>
    </xf>
    <xf numFmtId="0" fontId="16" fillId="0" borderId="1" xfId="0" applyFont="1" applyBorder="1" applyAlignment="1">
      <alignment wrapText="1"/>
    </xf>
    <xf numFmtId="0" fontId="16" fillId="0" borderId="46" xfId="0" applyFont="1" applyBorder="1" applyAlignment="1">
      <alignment wrapText="1"/>
    </xf>
    <xf numFmtId="0" fontId="20" fillId="0" borderId="43" xfId="0" applyFont="1" applyBorder="1" applyAlignment="1">
      <alignment wrapText="1"/>
    </xf>
    <xf numFmtId="0" fontId="16" fillId="0" borderId="49" xfId="0" applyFont="1" applyBorder="1" applyAlignment="1">
      <alignment horizontal="center" vertical="center"/>
    </xf>
    <xf numFmtId="0" fontId="16" fillId="0" borderId="58" xfId="0" applyFont="1" applyBorder="1" applyAlignment="1">
      <alignment horizontal="center"/>
    </xf>
    <xf numFmtId="0" fontId="16" fillId="0" borderId="43" xfId="0" applyFont="1" applyBorder="1" applyAlignment="1">
      <alignment wrapText="1"/>
    </xf>
    <xf numFmtId="0" fontId="21" fillId="0" borderId="0" xfId="0" applyFont="1" applyAlignment="1">
      <alignment wrapText="1"/>
    </xf>
    <xf numFmtId="0" fontId="16" fillId="0" borderId="0" xfId="0" applyFont="1" applyAlignment="1">
      <alignment horizontal="center" vertical="center" wrapText="1"/>
    </xf>
    <xf numFmtId="0" fontId="0" fillId="0" borderId="49" xfId="0" applyBorder="1" applyAlignment="1">
      <alignment horizontal="center"/>
    </xf>
    <xf numFmtId="0" fontId="0" fillId="0" borderId="49" xfId="0" applyBorder="1" applyAlignment="1">
      <alignment horizontal="center" vertical="center"/>
    </xf>
    <xf numFmtId="0" fontId="0" fillId="0" borderId="49" xfId="0" applyBorder="1"/>
    <xf numFmtId="0" fontId="0" fillId="0" borderId="62" xfId="0" applyBorder="1" applyAlignment="1">
      <alignment horizontal="center"/>
    </xf>
    <xf numFmtId="0" fontId="0" fillId="0" borderId="63" xfId="0" applyBorder="1"/>
    <xf numFmtId="0" fontId="0" fillId="11" borderId="0" xfId="0" applyFill="1"/>
    <xf numFmtId="0" fontId="0" fillId="11" borderId="63" xfId="0" applyFill="1" applyBorder="1"/>
    <xf numFmtId="0" fontId="0" fillId="12" borderId="64" xfId="0" applyFill="1" applyBorder="1"/>
    <xf numFmtId="0" fontId="0" fillId="12" borderId="0" xfId="0" applyFill="1"/>
    <xf numFmtId="0" fontId="0" fillId="12" borderId="63" xfId="0" applyFill="1" applyBorder="1"/>
    <xf numFmtId="0" fontId="0" fillId="12" borderId="64" xfId="0" applyFill="1" applyBorder="1" applyAlignment="1">
      <alignment horizontal="center"/>
    </xf>
    <xf numFmtId="0" fontId="16" fillId="0" borderId="3" xfId="0" applyFont="1" applyBorder="1" applyAlignment="1">
      <alignment horizontal="center" vertical="center" wrapText="1"/>
    </xf>
    <xf numFmtId="0" fontId="16" fillId="0" borderId="56" xfId="0" applyFont="1" applyBorder="1" applyAlignment="1">
      <alignment horizontal="center" wrapText="1"/>
    </xf>
    <xf numFmtId="0" fontId="0" fillId="0" borderId="0" xfId="0" applyAlignment="1">
      <alignment horizontal="center"/>
    </xf>
    <xf numFmtId="0" fontId="0" fillId="11" borderId="0" xfId="0" applyFill="1" applyAlignment="1">
      <alignment horizontal="center"/>
    </xf>
    <xf numFmtId="0" fontId="0" fillId="11" borderId="63" xfId="0" applyFill="1" applyBorder="1" applyAlignment="1">
      <alignment horizontal="center"/>
    </xf>
    <xf numFmtId="0" fontId="20" fillId="0" borderId="1" xfId="0" applyFont="1" applyBorder="1" applyAlignment="1">
      <alignment horizontal="left"/>
    </xf>
    <xf numFmtId="0" fontId="21" fillId="0" borderId="49" xfId="0" applyFont="1" applyBorder="1" applyAlignment="1">
      <alignment wrapText="1"/>
    </xf>
    <xf numFmtId="0" fontId="16" fillId="0" borderId="65" xfId="0" applyFont="1" applyBorder="1"/>
    <xf numFmtId="0" fontId="17" fillId="8" borderId="66" xfId="0" applyFont="1" applyFill="1" applyBorder="1" applyAlignment="1">
      <alignment horizontal="center" vertical="center" wrapText="1"/>
    </xf>
    <xf numFmtId="0" fontId="16" fillId="0" borderId="59" xfId="0" applyFont="1" applyBorder="1" applyAlignment="1">
      <alignment horizontal="center"/>
    </xf>
    <xf numFmtId="0" fontId="22" fillId="0" borderId="0" xfId="0" applyFont="1"/>
    <xf numFmtId="0" fontId="1" fillId="6" borderId="12" xfId="0" applyFont="1" applyFill="1" applyBorder="1" applyAlignment="1" applyProtection="1">
      <alignment horizontal="center" vertical="center" wrapText="1"/>
      <protection hidden="1"/>
    </xf>
    <xf numFmtId="0" fontId="1" fillId="6" borderId="13" xfId="0" applyFont="1" applyFill="1" applyBorder="1" applyAlignment="1" applyProtection="1">
      <alignment horizontal="center" vertical="center" wrapText="1"/>
      <protection hidden="1"/>
    </xf>
    <xf numFmtId="0" fontId="1" fillId="6" borderId="14" xfId="0" applyFont="1" applyFill="1" applyBorder="1" applyAlignment="1" applyProtection="1">
      <alignment horizontal="center" vertical="center" wrapText="1"/>
      <protection hidden="1"/>
    </xf>
    <xf numFmtId="0" fontId="1" fillId="6" borderId="15" xfId="0" applyFont="1" applyFill="1" applyBorder="1" applyAlignment="1" applyProtection="1">
      <alignment horizontal="center" vertical="center" wrapText="1"/>
      <protection hidden="1"/>
    </xf>
    <xf numFmtId="0" fontId="1" fillId="6" borderId="16" xfId="0" applyFont="1" applyFill="1" applyBorder="1" applyAlignment="1" applyProtection="1">
      <alignment horizontal="center" vertical="center" wrapText="1"/>
      <protection hidden="1"/>
    </xf>
    <xf numFmtId="0" fontId="1" fillId="6" borderId="17" xfId="0" applyFont="1" applyFill="1" applyBorder="1" applyAlignment="1" applyProtection="1">
      <alignment horizontal="center" vertical="center" wrapText="1"/>
      <protection hidden="1"/>
    </xf>
    <xf numFmtId="0" fontId="2" fillId="2" borderId="1" xfId="0" applyFont="1" applyFill="1" applyBorder="1" applyAlignment="1" applyProtection="1">
      <alignment horizontal="center" vertical="center" wrapText="1"/>
      <protection hidden="1"/>
    </xf>
    <xf numFmtId="0" fontId="3" fillId="3" borderId="1" xfId="0" applyFont="1" applyFill="1" applyBorder="1" applyAlignment="1" applyProtection="1">
      <alignment horizontal="center" vertical="center" wrapText="1"/>
      <protection hidden="1"/>
    </xf>
    <xf numFmtId="0" fontId="6" fillId="3" borderId="3" xfId="0" applyFont="1" applyFill="1" applyBorder="1" applyAlignment="1" applyProtection="1">
      <alignment horizontal="center" vertical="center" wrapText="1"/>
      <protection hidden="1"/>
    </xf>
    <xf numFmtId="0" fontId="6" fillId="3" borderId="4" xfId="0" applyFont="1" applyFill="1" applyBorder="1" applyAlignment="1" applyProtection="1">
      <alignment horizontal="center" vertical="center" wrapText="1"/>
      <protection hidden="1"/>
    </xf>
    <xf numFmtId="0" fontId="6" fillId="3" borderId="5" xfId="0" applyFont="1" applyFill="1" applyBorder="1" applyAlignment="1" applyProtection="1">
      <alignment horizontal="center" vertical="center" wrapText="1"/>
      <protection hidden="1"/>
    </xf>
    <xf numFmtId="0" fontId="7" fillId="5" borderId="6" xfId="0" applyFont="1" applyFill="1" applyBorder="1" applyAlignment="1" applyProtection="1">
      <alignment horizontal="center" vertical="center" wrapText="1"/>
      <protection hidden="1"/>
    </xf>
    <xf numFmtId="0" fontId="7" fillId="5" borderId="7" xfId="0" applyFont="1" applyFill="1" applyBorder="1" applyAlignment="1" applyProtection="1">
      <alignment horizontal="center" vertical="center" wrapText="1"/>
      <protection hidden="1"/>
    </xf>
    <xf numFmtId="0" fontId="7" fillId="5" borderId="8" xfId="0" applyFont="1" applyFill="1" applyBorder="1" applyAlignment="1" applyProtection="1">
      <alignment horizontal="center" vertical="center" wrapText="1"/>
      <protection hidden="1"/>
    </xf>
    <xf numFmtId="0" fontId="7" fillId="5" borderId="9" xfId="0" applyFont="1" applyFill="1" applyBorder="1" applyAlignment="1" applyProtection="1">
      <alignment horizontal="center" vertical="center" wrapText="1"/>
      <protection hidden="1"/>
    </xf>
    <xf numFmtId="0" fontId="7" fillId="5" borderId="10" xfId="0" applyFont="1" applyFill="1" applyBorder="1" applyAlignment="1" applyProtection="1">
      <alignment horizontal="center" vertical="center" wrapText="1"/>
      <protection hidden="1"/>
    </xf>
    <xf numFmtId="0" fontId="7" fillId="5" borderId="11" xfId="0" applyFont="1" applyFill="1" applyBorder="1" applyAlignment="1" applyProtection="1">
      <alignment horizontal="center" vertical="center" wrapText="1"/>
      <protection hidden="1"/>
    </xf>
    <xf numFmtId="0" fontId="11" fillId="8" borderId="18" xfId="0" applyFont="1" applyFill="1" applyBorder="1" applyAlignment="1">
      <alignment horizontal="center" vertical="center" wrapText="1"/>
    </xf>
    <xf numFmtId="0" fontId="11" fillId="8" borderId="24" xfId="0" applyFont="1" applyFill="1" applyBorder="1" applyAlignment="1">
      <alignment horizontal="center" vertical="center" wrapText="1"/>
    </xf>
    <xf numFmtId="0" fontId="12" fillId="8" borderId="19" xfId="0" applyFont="1" applyFill="1" applyBorder="1" applyAlignment="1">
      <alignment horizontal="center" vertical="center" wrapText="1"/>
    </xf>
    <xf numFmtId="0" fontId="12" fillId="8" borderId="25" xfId="0" applyFont="1" applyFill="1" applyBorder="1" applyAlignment="1">
      <alignment horizontal="center" vertical="center" wrapText="1"/>
    </xf>
    <xf numFmtId="0" fontId="12" fillId="8" borderId="20" xfId="0" applyFont="1" applyFill="1" applyBorder="1" applyAlignment="1">
      <alignment horizontal="center" vertical="center" wrapText="1"/>
    </xf>
    <xf numFmtId="0" fontId="12" fillId="8" borderId="21" xfId="0" applyFont="1" applyFill="1" applyBorder="1" applyAlignment="1">
      <alignment horizontal="center" vertical="center" wrapText="1"/>
    </xf>
    <xf numFmtId="0" fontId="13" fillId="0" borderId="50" xfId="0" applyFont="1" applyBorder="1" applyAlignment="1">
      <alignment horizontal="center" vertical="center"/>
    </xf>
    <xf numFmtId="0" fontId="13" fillId="0" borderId="25" xfId="0" applyFont="1" applyBorder="1" applyAlignment="1">
      <alignment horizontal="center" vertical="center"/>
    </xf>
    <xf numFmtId="0" fontId="12" fillId="8" borderId="22" xfId="0" applyFont="1" applyFill="1" applyBorder="1" applyAlignment="1">
      <alignment horizontal="center" vertical="center" wrapText="1"/>
    </xf>
    <xf numFmtId="0" fontId="12" fillId="8" borderId="26" xfId="0" applyFont="1" applyFill="1" applyBorder="1" applyAlignment="1">
      <alignment horizontal="center" vertical="center" wrapText="1"/>
    </xf>
    <xf numFmtId="0" fontId="12" fillId="8" borderId="23" xfId="0" applyFont="1" applyFill="1" applyBorder="1" applyAlignment="1">
      <alignment horizontal="center" vertical="center" wrapText="1"/>
    </xf>
    <xf numFmtId="0" fontId="12" fillId="8" borderId="27" xfId="0" applyFont="1" applyFill="1" applyBorder="1" applyAlignment="1">
      <alignment horizontal="center" vertical="center" wrapText="1"/>
    </xf>
    <xf numFmtId="0" fontId="13" fillId="0" borderId="36" xfId="0" applyFont="1" applyBorder="1" applyAlignment="1">
      <alignment horizontal="center" vertical="center"/>
    </xf>
    <xf numFmtId="0" fontId="13" fillId="0" borderId="26" xfId="0" applyFont="1" applyBorder="1" applyAlignment="1">
      <alignment horizontal="center" vertical="center"/>
    </xf>
    <xf numFmtId="0" fontId="13" fillId="0" borderId="51" xfId="0" applyFont="1" applyBorder="1" applyAlignment="1">
      <alignment horizontal="center" vertical="center" indent="1"/>
    </xf>
    <xf numFmtId="0" fontId="13" fillId="0" borderId="52" xfId="0" applyFont="1" applyBorder="1" applyAlignment="1">
      <alignment horizontal="center" vertical="center" indent="1"/>
    </xf>
    <xf numFmtId="0" fontId="13" fillId="0" borderId="50" xfId="0" applyFont="1" applyBorder="1" applyAlignment="1">
      <alignment horizontal="center" vertical="center" wrapText="1" indent="1"/>
    </xf>
    <xf numFmtId="0" fontId="13" fillId="0" borderId="25" xfId="0" applyFont="1" applyBorder="1" applyAlignment="1">
      <alignment horizontal="center" vertical="center" wrapText="1" indent="1"/>
    </xf>
    <xf numFmtId="0" fontId="17" fillId="8" borderId="3" xfId="0" applyFont="1" applyFill="1" applyBorder="1" applyAlignment="1">
      <alignment horizontal="center" vertical="center"/>
    </xf>
    <xf numFmtId="0" fontId="17" fillId="8" borderId="4" xfId="0" applyFont="1" applyFill="1" applyBorder="1" applyAlignment="1">
      <alignment horizontal="center" vertical="center"/>
    </xf>
    <xf numFmtId="0" fontId="17" fillId="8" borderId="5" xfId="0" applyFont="1" applyFill="1" applyBorder="1" applyAlignment="1">
      <alignment horizontal="center" vertical="center"/>
    </xf>
    <xf numFmtId="0" fontId="17" fillId="8" borderId="23" xfId="0" applyFont="1" applyFill="1" applyBorder="1" applyAlignment="1">
      <alignment horizontal="center" vertical="center"/>
    </xf>
    <xf numFmtId="0" fontId="17" fillId="8" borderId="0" xfId="0" applyFont="1" applyFill="1" applyAlignment="1">
      <alignment horizontal="center" vertical="center"/>
    </xf>
    <xf numFmtId="0" fontId="19" fillId="8" borderId="60" xfId="0" applyFont="1" applyFill="1" applyBorder="1" applyAlignment="1">
      <alignment horizontal="center" vertical="center" wrapText="1"/>
    </xf>
    <xf numFmtId="0" fontId="19" fillId="8" borderId="61" xfId="0" applyFont="1" applyFill="1" applyBorder="1" applyAlignment="1">
      <alignment horizontal="center" vertical="center" wrapText="1"/>
    </xf>
    <xf numFmtId="0" fontId="17" fillId="8" borderId="42" xfId="0" applyFont="1" applyFill="1" applyBorder="1" applyAlignment="1">
      <alignment horizontal="center" vertical="center" wrapText="1"/>
    </xf>
    <xf numFmtId="0" fontId="17" fillId="8" borderId="38" xfId="0" applyFont="1" applyFill="1" applyBorder="1" applyAlignment="1">
      <alignment horizontal="center" vertical="center" wrapText="1"/>
    </xf>
    <xf numFmtId="0" fontId="17" fillId="8" borderId="0" xfId="0" applyFont="1" applyFill="1" applyAlignment="1">
      <alignment horizontal="center" vertical="center" wrapText="1"/>
    </xf>
    <xf numFmtId="0" fontId="16" fillId="0" borderId="46" xfId="0" applyFont="1" applyBorder="1" applyAlignment="1">
      <alignment horizontal="center" wrapText="1"/>
    </xf>
    <xf numFmtId="0" fontId="16" fillId="0" borderId="47" xfId="0" applyFont="1" applyBorder="1" applyAlignment="1">
      <alignment horizontal="center" wrapText="1"/>
    </xf>
    <xf numFmtId="0" fontId="16" fillId="0" borderId="48" xfId="0" applyFont="1" applyBorder="1" applyAlignment="1">
      <alignment horizontal="center" wrapText="1"/>
    </xf>
    <xf numFmtId="0" fontId="17" fillId="8" borderId="40" xfId="0" applyFont="1" applyFill="1" applyBorder="1" applyAlignment="1">
      <alignment horizontal="center" vertical="center" wrapText="1"/>
    </xf>
    <xf numFmtId="0" fontId="17" fillId="8" borderId="41" xfId="0" applyFont="1" applyFill="1" applyBorder="1" applyAlignment="1">
      <alignment horizontal="center" vertical="center" wrapText="1"/>
    </xf>
    <xf numFmtId="0" fontId="0" fillId="0" borderId="62" xfId="0" applyBorder="1" applyAlignment="1">
      <alignment horizontal="center"/>
    </xf>
    <xf numFmtId="0" fontId="0" fillId="0" borderId="49" xfId="0" applyBorder="1" applyAlignment="1">
      <alignment horizontal="center"/>
    </xf>
    <xf numFmtId="0" fontId="0" fillId="0" borderId="58" xfId="0" applyBorder="1" applyAlignment="1">
      <alignment horizontal="center"/>
    </xf>
  </cellXfs>
  <cellStyles count="2">
    <cellStyle name="Normal" xfId="0" builtinId="0"/>
    <cellStyle name="Normal 2" xfId="1" xr:uid="{2EA6122C-86DB-4CDC-BA2A-E1AABA92035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361950</xdr:colOff>
      <xdr:row>0</xdr:row>
      <xdr:rowOff>654571</xdr:rowOff>
    </xdr:to>
    <xdr:pic>
      <xdr:nvPicPr>
        <xdr:cNvPr id="4" name="Image 3">
          <a:extLst>
            <a:ext uri="{FF2B5EF4-FFF2-40B4-BE49-F238E27FC236}">
              <a16:creationId xmlns:a16="http://schemas.microsoft.com/office/drawing/2014/main" id="{2BE71451-AC41-F33D-EF2A-C9F73F9C520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2647950" cy="65139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66675</xdr:colOff>
      <xdr:row>45</xdr:row>
      <xdr:rowOff>0</xdr:rowOff>
    </xdr:from>
    <xdr:to>
      <xdr:col>1</xdr:col>
      <xdr:colOff>142875</xdr:colOff>
      <xdr:row>50</xdr:row>
      <xdr:rowOff>161925</xdr:rowOff>
    </xdr:to>
    <xdr:sp macro="" textlink="">
      <xdr:nvSpPr>
        <xdr:cNvPr id="7" name="Accolade fermante 6">
          <a:extLst>
            <a:ext uri="{FF2B5EF4-FFF2-40B4-BE49-F238E27FC236}">
              <a16:creationId xmlns:a16="http://schemas.microsoft.com/office/drawing/2014/main" id="{11804F2D-E834-47CE-B137-3D10DD227478}"/>
            </a:ext>
            <a:ext uri="{147F2762-F138-4A5C-976F-8EAC2B608ADB}">
              <a16:predDERef xmlns:a16="http://schemas.microsoft.com/office/drawing/2014/main" pred="{DCD1036F-C35A-4302-9616-C118CDF675ED}"/>
            </a:ext>
          </a:extLst>
        </xdr:cNvPr>
        <xdr:cNvSpPr/>
      </xdr:nvSpPr>
      <xdr:spPr>
        <a:xfrm>
          <a:off x="2790825" y="8753475"/>
          <a:ext cx="76200" cy="1314450"/>
        </a:xfrm>
        <a:prstGeom prst="rightBrace">
          <a:avLst/>
        </a:prstGeom>
        <a:solidFill>
          <a:srgbClr val="C00000"/>
        </a:solidFill>
        <a:ln>
          <a:solidFill>
            <a:srgbClr val="C00000"/>
          </a:solidFill>
        </a:ln>
      </xdr:spPr>
      <xdr:style>
        <a:lnRef idx="2">
          <a:schemeClr val="accent1"/>
        </a:lnRef>
        <a:fillRef idx="0">
          <a:schemeClr val="accent1"/>
        </a:fillRef>
        <a:effectRef idx="1">
          <a:schemeClr val="accent1"/>
        </a:effectRef>
        <a:fontRef idx="minor">
          <a:schemeClr val="tx1"/>
        </a:fontRef>
      </xdr:style>
      <xdr:txBody>
        <a:bodyPr vertOverflow="clip" horzOverflow="clip" rtlCol="0" anchor="t"/>
        <a:lstStyle/>
        <a:p>
          <a:pPr algn="l"/>
          <a:endParaRPr lang="fr-FR" sz="1100"/>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E286B6-7F8E-48DA-8D0C-DE2C96076B79}">
  <dimension ref="A1:K16"/>
  <sheetViews>
    <sheetView tabSelected="1" topLeftCell="A6" workbookViewId="0">
      <selection activeCell="D6" sqref="D6:K6"/>
    </sheetView>
  </sheetViews>
  <sheetFormatPr baseColWidth="10" defaultColWidth="11.453125" defaultRowHeight="14.5" x14ac:dyDescent="0.35"/>
  <sheetData>
    <row r="1" spans="1:11" s="1" customFormat="1" ht="63" customHeight="1" x14ac:dyDescent="0.35"/>
    <row r="2" spans="1:11" s="1" customFormat="1" ht="14.5" customHeight="1" x14ac:dyDescent="0.35">
      <c r="A2" s="107" t="s">
        <v>0</v>
      </c>
      <c r="B2" s="107"/>
      <c r="C2" s="108" t="s">
        <v>1</v>
      </c>
      <c r="D2" s="108"/>
      <c r="E2" s="108"/>
      <c r="F2" s="108"/>
      <c r="G2" s="108"/>
      <c r="H2" s="108"/>
      <c r="I2" s="108"/>
      <c r="J2" s="108"/>
      <c r="K2" s="108"/>
    </row>
    <row r="3" spans="1:11" s="1" customFormat="1" ht="20.5" customHeight="1" x14ac:dyDescent="0.35">
      <c r="A3" s="107"/>
      <c r="B3" s="107"/>
      <c r="C3" s="108"/>
      <c r="D3" s="108"/>
      <c r="E3" s="108"/>
      <c r="F3" s="108"/>
      <c r="G3" s="108"/>
      <c r="H3" s="108"/>
      <c r="I3" s="108"/>
      <c r="J3" s="108"/>
      <c r="K3" s="108"/>
    </row>
    <row r="4" spans="1:11" s="1" customFormat="1" ht="20.149999999999999" customHeight="1" x14ac:dyDescent="0.35">
      <c r="A4" s="107"/>
      <c r="B4" s="107"/>
      <c r="C4" s="108"/>
      <c r="D4" s="108"/>
      <c r="E4" s="108"/>
      <c r="F4" s="108"/>
      <c r="G4" s="108"/>
      <c r="H4" s="108"/>
      <c r="I4" s="108"/>
      <c r="J4" s="108"/>
      <c r="K4" s="108"/>
    </row>
    <row r="5" spans="1:11" s="1" customFormat="1" ht="23.5" x14ac:dyDescent="0.35">
      <c r="B5" s="2"/>
      <c r="C5" s="3"/>
      <c r="D5" s="4"/>
      <c r="E5" s="4"/>
      <c r="F5" s="4"/>
      <c r="G5" s="4"/>
      <c r="H5" s="4"/>
      <c r="I5" s="4"/>
      <c r="J5" s="4"/>
      <c r="K5" s="4"/>
    </row>
    <row r="6" spans="1:11" s="1" customFormat="1" ht="26" x14ac:dyDescent="0.35">
      <c r="B6" s="5" t="s">
        <v>199</v>
      </c>
      <c r="D6" s="109" t="s">
        <v>2</v>
      </c>
      <c r="E6" s="110"/>
      <c r="F6" s="110"/>
      <c r="G6" s="110"/>
      <c r="H6" s="110"/>
      <c r="I6" s="110"/>
      <c r="J6" s="110"/>
      <c r="K6" s="111"/>
    </row>
    <row r="7" spans="1:11" s="1" customFormat="1" x14ac:dyDescent="0.35">
      <c r="B7" s="2"/>
      <c r="C7" s="2"/>
      <c r="D7" s="2"/>
      <c r="E7" s="2"/>
      <c r="F7" s="2"/>
      <c r="G7" s="2"/>
      <c r="H7" s="2"/>
      <c r="I7" s="2"/>
      <c r="J7" s="2"/>
      <c r="K7" s="2"/>
    </row>
    <row r="8" spans="1:11" s="1" customFormat="1" ht="26" x14ac:dyDescent="0.35">
      <c r="B8" s="2"/>
      <c r="C8" s="2"/>
      <c r="D8" s="109" t="s">
        <v>3</v>
      </c>
      <c r="E8" s="110"/>
      <c r="F8" s="110"/>
      <c r="G8" s="110"/>
      <c r="H8" s="110"/>
      <c r="I8" s="110"/>
      <c r="J8" s="110"/>
      <c r="K8" s="111"/>
    </row>
    <row r="9" spans="1:11" s="1" customFormat="1" x14ac:dyDescent="0.35">
      <c r="B9" s="2"/>
      <c r="C9" s="2"/>
      <c r="D9" s="2"/>
      <c r="E9" s="2"/>
      <c r="F9" s="2"/>
      <c r="G9" s="2"/>
      <c r="H9" s="2"/>
      <c r="I9" s="2"/>
      <c r="J9" s="2"/>
      <c r="K9" s="2"/>
    </row>
    <row r="10" spans="1:11" s="1" customFormat="1" x14ac:dyDescent="0.35">
      <c r="B10" s="112" t="s">
        <v>4</v>
      </c>
      <c r="C10" s="113"/>
      <c r="D10" s="113"/>
      <c r="E10" s="113"/>
      <c r="F10" s="113"/>
      <c r="G10" s="113"/>
      <c r="H10" s="113"/>
      <c r="I10" s="113"/>
      <c r="J10" s="113"/>
      <c r="K10" s="114"/>
    </row>
    <row r="11" spans="1:11" s="1" customFormat="1" x14ac:dyDescent="0.35">
      <c r="B11" s="115"/>
      <c r="C11" s="116"/>
      <c r="D11" s="116"/>
      <c r="E11" s="116"/>
      <c r="F11" s="116"/>
      <c r="G11" s="116"/>
      <c r="H11" s="116"/>
      <c r="I11" s="116"/>
      <c r="J11" s="116"/>
      <c r="K11" s="117"/>
    </row>
    <row r="12" spans="1:11" s="1" customFormat="1" x14ac:dyDescent="0.35">
      <c r="B12" s="2"/>
      <c r="C12" s="2"/>
      <c r="D12" s="2"/>
      <c r="E12" s="2"/>
      <c r="F12" s="2"/>
      <c r="G12" s="2"/>
      <c r="H12" s="2"/>
      <c r="I12" s="2"/>
      <c r="J12" s="2"/>
      <c r="K12" s="6"/>
    </row>
    <row r="13" spans="1:11" s="1" customFormat="1" x14ac:dyDescent="0.35">
      <c r="B13" s="101" t="s">
        <v>5</v>
      </c>
      <c r="C13" s="102"/>
      <c r="D13" s="102"/>
      <c r="E13" s="102"/>
      <c r="F13" s="102"/>
      <c r="G13" s="102"/>
      <c r="H13" s="102"/>
      <c r="I13" s="102"/>
      <c r="J13" s="102"/>
      <c r="K13" s="103"/>
    </row>
    <row r="14" spans="1:11" s="1" customFormat="1" x14ac:dyDescent="0.35">
      <c r="B14" s="104"/>
      <c r="C14" s="105"/>
      <c r="D14" s="105"/>
      <c r="E14" s="105"/>
      <c r="F14" s="105"/>
      <c r="G14" s="105"/>
      <c r="H14" s="105"/>
      <c r="I14" s="105"/>
      <c r="J14" s="105"/>
      <c r="K14" s="106"/>
    </row>
    <row r="15" spans="1:11" s="1" customFormat="1" x14ac:dyDescent="0.35">
      <c r="B15" s="7"/>
      <c r="C15" s="7"/>
      <c r="D15" s="7"/>
      <c r="E15" s="7"/>
      <c r="F15" s="7"/>
      <c r="G15" s="7"/>
      <c r="H15" s="7"/>
      <c r="I15" s="7"/>
      <c r="J15" s="7"/>
      <c r="K15" s="7"/>
    </row>
    <row r="16" spans="1:11" s="1" customFormat="1" x14ac:dyDescent="0.35">
      <c r="B16" s="7"/>
      <c r="C16" s="7"/>
      <c r="I16" s="7"/>
    </row>
  </sheetData>
  <mergeCells count="6">
    <mergeCell ref="B13:K14"/>
    <mergeCell ref="A2:B4"/>
    <mergeCell ref="C2:K4"/>
    <mergeCell ref="D6:K6"/>
    <mergeCell ref="D8:K8"/>
    <mergeCell ref="B10:K1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E1858D-0E5D-4B56-B63D-809D4EA97C2A}">
  <dimension ref="A1:K51"/>
  <sheetViews>
    <sheetView workbookViewId="0"/>
  </sheetViews>
  <sheetFormatPr baseColWidth="10" defaultColWidth="10.81640625" defaultRowHeight="14.5" x14ac:dyDescent="0.35"/>
  <cols>
    <col min="1" max="1" width="40.81640625" style="1" customWidth="1"/>
    <col min="2" max="5" width="10.81640625" style="1"/>
    <col min="6" max="6" width="11.7265625" style="1" customWidth="1"/>
    <col min="7" max="8" width="10.81640625" style="1"/>
    <col min="9" max="11" width="16.54296875" style="1" bestFit="1" customWidth="1"/>
    <col min="12" max="12" width="16.1796875" style="1" bestFit="1" customWidth="1"/>
    <col min="13" max="13" width="15.7265625" style="1" bestFit="1" customWidth="1"/>
    <col min="14" max="16384" width="10.81640625" style="1"/>
  </cols>
  <sheetData>
    <row r="1" spans="1:11" ht="18.5" x14ac:dyDescent="0.35">
      <c r="A1" s="8" t="s">
        <v>200</v>
      </c>
      <c r="B1" s="9"/>
      <c r="C1" s="9"/>
      <c r="D1" s="9"/>
      <c r="E1" s="9"/>
      <c r="F1" s="9"/>
    </row>
    <row r="3" spans="1:11" ht="36" customHeight="1" x14ac:dyDescent="0.35">
      <c r="A3" s="118" t="s">
        <v>6</v>
      </c>
      <c r="B3" s="120" t="s">
        <v>7</v>
      </c>
      <c r="C3" s="122" t="s">
        <v>8</v>
      </c>
      <c r="D3" s="123"/>
      <c r="E3" s="122" t="s">
        <v>9</v>
      </c>
      <c r="F3" s="123"/>
      <c r="G3" s="120" t="s">
        <v>10</v>
      </c>
      <c r="H3" s="120" t="s">
        <v>11</v>
      </c>
      <c r="I3" s="120" t="s">
        <v>12</v>
      </c>
      <c r="J3" s="126" t="s">
        <v>13</v>
      </c>
      <c r="K3" s="128" t="s">
        <v>14</v>
      </c>
    </row>
    <row r="4" spans="1:11" ht="24" x14ac:dyDescent="0.35">
      <c r="A4" s="119"/>
      <c r="B4" s="121"/>
      <c r="C4" s="10" t="s">
        <v>15</v>
      </c>
      <c r="D4" s="10" t="s">
        <v>16</v>
      </c>
      <c r="E4" s="10" t="s">
        <v>15</v>
      </c>
      <c r="F4" s="10" t="s">
        <v>16</v>
      </c>
      <c r="G4" s="121"/>
      <c r="H4" s="121"/>
      <c r="I4" s="121"/>
      <c r="J4" s="127"/>
      <c r="K4" s="129"/>
    </row>
    <row r="5" spans="1:11" x14ac:dyDescent="0.35">
      <c r="A5" s="11" t="s">
        <v>17</v>
      </c>
      <c r="B5" s="12">
        <v>12</v>
      </c>
      <c r="C5" s="12" t="s">
        <v>18</v>
      </c>
      <c r="D5" s="12">
        <v>10</v>
      </c>
      <c r="E5" s="12" t="s">
        <v>19</v>
      </c>
      <c r="F5" s="12">
        <v>26</v>
      </c>
      <c r="G5" s="12">
        <v>0</v>
      </c>
      <c r="H5" s="12" t="s">
        <v>20</v>
      </c>
      <c r="I5" s="12">
        <v>26</v>
      </c>
      <c r="J5" s="13">
        <v>12</v>
      </c>
      <c r="K5" s="13"/>
    </row>
    <row r="6" spans="1:11" x14ac:dyDescent="0.35">
      <c r="A6" s="11" t="s">
        <v>21</v>
      </c>
      <c r="B6" s="12">
        <v>6</v>
      </c>
      <c r="C6" s="12" t="s">
        <v>18</v>
      </c>
      <c r="D6" s="12">
        <v>6</v>
      </c>
      <c r="E6" s="12" t="s">
        <v>19</v>
      </c>
      <c r="F6" s="12">
        <v>11</v>
      </c>
      <c r="G6" s="12">
        <v>0</v>
      </c>
      <c r="H6" s="12" t="s">
        <v>20</v>
      </c>
      <c r="I6" s="12">
        <v>11</v>
      </c>
      <c r="J6" s="13">
        <v>4</v>
      </c>
      <c r="K6" s="13"/>
    </row>
    <row r="7" spans="1:11" x14ac:dyDescent="0.35">
      <c r="A7" s="11" t="s">
        <v>22</v>
      </c>
      <c r="B7" s="12">
        <v>10</v>
      </c>
      <c r="C7" s="12" t="s">
        <v>18</v>
      </c>
      <c r="D7" s="12">
        <v>9</v>
      </c>
      <c r="E7" s="12" t="s">
        <v>19</v>
      </c>
      <c r="F7" s="12">
        <v>10</v>
      </c>
      <c r="G7" s="12">
        <v>0</v>
      </c>
      <c r="H7" s="12" t="s">
        <v>20</v>
      </c>
      <c r="I7" s="12">
        <v>10</v>
      </c>
      <c r="J7" s="13">
        <v>6</v>
      </c>
      <c r="K7" s="13"/>
    </row>
    <row r="8" spans="1:11" x14ac:dyDescent="0.35">
      <c r="A8" s="11" t="s">
        <v>23</v>
      </c>
      <c r="B8" s="12">
        <v>10</v>
      </c>
      <c r="C8" s="12" t="s">
        <v>18</v>
      </c>
      <c r="D8" s="12">
        <v>9</v>
      </c>
      <c r="E8" s="12" t="s">
        <v>19</v>
      </c>
      <c r="F8" s="12">
        <v>10</v>
      </c>
      <c r="G8" s="12">
        <v>0</v>
      </c>
      <c r="H8" s="12" t="s">
        <v>20</v>
      </c>
      <c r="I8" s="12">
        <v>10</v>
      </c>
      <c r="J8" s="13">
        <v>6</v>
      </c>
      <c r="K8" s="13"/>
    </row>
    <row r="9" spans="1:11" x14ac:dyDescent="0.35">
      <c r="A9" s="11" t="s">
        <v>24</v>
      </c>
      <c r="B9" s="12">
        <v>2</v>
      </c>
      <c r="C9" s="12" t="s">
        <v>18</v>
      </c>
      <c r="D9" s="12">
        <v>2</v>
      </c>
      <c r="E9" s="12" t="s">
        <v>19</v>
      </c>
      <c r="F9" s="12">
        <v>2</v>
      </c>
      <c r="G9" s="12">
        <v>0</v>
      </c>
      <c r="H9" s="12" t="s">
        <v>20</v>
      </c>
      <c r="I9" s="12">
        <v>2</v>
      </c>
      <c r="J9" s="13">
        <v>1</v>
      </c>
      <c r="K9" s="13"/>
    </row>
    <row r="10" spans="1:11" x14ac:dyDescent="0.35">
      <c r="A10" s="11" t="s">
        <v>25</v>
      </c>
      <c r="B10" s="12">
        <v>10</v>
      </c>
      <c r="C10" s="12" t="s">
        <v>18</v>
      </c>
      <c r="D10" s="12">
        <v>9</v>
      </c>
      <c r="E10" s="12" t="s">
        <v>19</v>
      </c>
      <c r="F10" s="12">
        <v>10</v>
      </c>
      <c r="G10" s="12">
        <v>0</v>
      </c>
      <c r="H10" s="12" t="s">
        <v>20</v>
      </c>
      <c r="I10" s="12">
        <v>10</v>
      </c>
      <c r="J10" s="13">
        <v>6</v>
      </c>
      <c r="K10" s="13"/>
    </row>
    <row r="11" spans="1:11" x14ac:dyDescent="0.35">
      <c r="A11" s="11" t="s">
        <v>26</v>
      </c>
      <c r="B11" s="12">
        <v>4</v>
      </c>
      <c r="C11" s="12" t="s">
        <v>18</v>
      </c>
      <c r="D11" s="12">
        <v>6</v>
      </c>
      <c r="E11" s="12" t="s">
        <v>19</v>
      </c>
      <c r="F11" s="12">
        <v>4</v>
      </c>
      <c r="G11" s="12">
        <v>0</v>
      </c>
      <c r="H11" s="12" t="s">
        <v>20</v>
      </c>
      <c r="I11" s="12">
        <v>4</v>
      </c>
      <c r="J11" s="13">
        <v>2</v>
      </c>
      <c r="K11" s="13"/>
    </row>
    <row r="12" spans="1:11" x14ac:dyDescent="0.35">
      <c r="A12" s="11"/>
      <c r="B12" s="12"/>
      <c r="C12" s="12"/>
      <c r="D12" s="12"/>
      <c r="E12" s="12"/>
      <c r="F12" s="12"/>
      <c r="G12" s="12"/>
      <c r="H12" s="12"/>
      <c r="I12" s="12"/>
      <c r="J12" s="13"/>
      <c r="K12" s="13"/>
    </row>
    <row r="13" spans="1:11" x14ac:dyDescent="0.35">
      <c r="A13" s="11" t="s">
        <v>27</v>
      </c>
      <c r="B13" s="12">
        <v>4</v>
      </c>
      <c r="C13" s="12" t="s">
        <v>18</v>
      </c>
      <c r="D13" s="12">
        <v>4</v>
      </c>
      <c r="E13" s="12" t="s">
        <v>19</v>
      </c>
      <c r="F13" s="12">
        <v>10</v>
      </c>
      <c r="G13" s="12">
        <v>0</v>
      </c>
      <c r="H13" s="12" t="s">
        <v>20</v>
      </c>
      <c r="I13" s="12">
        <v>4</v>
      </c>
      <c r="J13" s="13">
        <v>2</v>
      </c>
      <c r="K13" s="13"/>
    </row>
    <row r="14" spans="1:11" x14ac:dyDescent="0.35">
      <c r="A14" s="22" t="s">
        <v>28</v>
      </c>
      <c r="B14" s="12">
        <v>6</v>
      </c>
      <c r="C14" s="12" t="s">
        <v>18</v>
      </c>
      <c r="D14" s="12">
        <v>4</v>
      </c>
      <c r="E14" s="12" t="s">
        <v>19</v>
      </c>
      <c r="F14" s="12">
        <v>10</v>
      </c>
      <c r="G14" s="12">
        <v>0</v>
      </c>
      <c r="H14" s="12" t="s">
        <v>20</v>
      </c>
      <c r="I14" s="12">
        <v>10</v>
      </c>
      <c r="J14" s="13">
        <v>5</v>
      </c>
      <c r="K14" s="13"/>
    </row>
    <row r="15" spans="1:11" x14ac:dyDescent="0.35">
      <c r="A15" s="11" t="s">
        <v>29</v>
      </c>
      <c r="B15" s="12">
        <v>3</v>
      </c>
      <c r="C15" s="12" t="s">
        <v>18</v>
      </c>
      <c r="D15" s="12">
        <v>3</v>
      </c>
      <c r="E15" s="12" t="s">
        <v>19</v>
      </c>
      <c r="F15" s="12">
        <v>2</v>
      </c>
      <c r="G15" s="12">
        <v>0</v>
      </c>
      <c r="H15" s="12" t="s">
        <v>20</v>
      </c>
      <c r="I15" s="12">
        <v>2</v>
      </c>
      <c r="J15" s="13">
        <v>2</v>
      </c>
      <c r="K15" s="13"/>
    </row>
    <row r="16" spans="1:11" x14ac:dyDescent="0.35">
      <c r="A16" s="11" t="s">
        <v>30</v>
      </c>
      <c r="B16" s="12">
        <v>3</v>
      </c>
      <c r="C16" s="12" t="s">
        <v>18</v>
      </c>
      <c r="D16" s="12">
        <v>3</v>
      </c>
      <c r="E16" s="12" t="s">
        <v>19</v>
      </c>
      <c r="F16" s="12">
        <v>2</v>
      </c>
      <c r="G16" s="12">
        <v>0</v>
      </c>
      <c r="H16" s="12" t="s">
        <v>20</v>
      </c>
      <c r="I16" s="12">
        <v>2</v>
      </c>
      <c r="J16" s="13">
        <v>2</v>
      </c>
      <c r="K16" s="13"/>
    </row>
    <row r="17" spans="1:11" x14ac:dyDescent="0.35">
      <c r="A17" s="11" t="s">
        <v>31</v>
      </c>
      <c r="B17" s="12">
        <v>3</v>
      </c>
      <c r="C17" s="12" t="s">
        <v>18</v>
      </c>
      <c r="D17" s="12">
        <v>3</v>
      </c>
      <c r="E17" s="12" t="s">
        <v>19</v>
      </c>
      <c r="F17" s="12">
        <v>2</v>
      </c>
      <c r="G17" s="12">
        <v>0</v>
      </c>
      <c r="H17" s="12" t="s">
        <v>20</v>
      </c>
      <c r="I17" s="12">
        <v>2</v>
      </c>
      <c r="J17" s="13">
        <v>2</v>
      </c>
      <c r="K17" s="13"/>
    </row>
    <row r="18" spans="1:11" x14ac:dyDescent="0.35">
      <c r="A18" s="11" t="s">
        <v>32</v>
      </c>
      <c r="B18" s="12">
        <v>3</v>
      </c>
      <c r="C18" s="12" t="s">
        <v>18</v>
      </c>
      <c r="D18" s="12">
        <v>3</v>
      </c>
      <c r="E18" s="12" t="s">
        <v>19</v>
      </c>
      <c r="F18" s="12">
        <v>2</v>
      </c>
      <c r="G18" s="12">
        <v>0</v>
      </c>
      <c r="H18" s="12" t="s">
        <v>20</v>
      </c>
      <c r="I18" s="12">
        <v>2</v>
      </c>
      <c r="J18" s="13">
        <v>2</v>
      </c>
      <c r="K18" s="13"/>
    </row>
    <row r="19" spans="1:11" x14ac:dyDescent="0.35">
      <c r="A19" s="14" t="s">
        <v>33</v>
      </c>
      <c r="B19" s="15">
        <f>SUM(B5:B13)</f>
        <v>58</v>
      </c>
      <c r="C19" s="15"/>
      <c r="D19" s="15">
        <f>SUM(D5:D13)</f>
        <v>55</v>
      </c>
      <c r="E19" s="15"/>
      <c r="F19" s="15">
        <f>SUM(F5:F13)</f>
        <v>83</v>
      </c>
      <c r="G19" s="15">
        <f t="shared" ref="G19:K19" si="0">SUM(G5:G13)</f>
        <v>0</v>
      </c>
      <c r="H19" s="15">
        <f t="shared" si="0"/>
        <v>0</v>
      </c>
      <c r="I19" s="15">
        <f t="shared" si="0"/>
        <v>77</v>
      </c>
      <c r="J19" s="15">
        <f t="shared" si="0"/>
        <v>39</v>
      </c>
      <c r="K19" s="15">
        <f t="shared" si="0"/>
        <v>0</v>
      </c>
    </row>
    <row r="20" spans="1:11" x14ac:dyDescent="0.35">
      <c r="A20" s="16"/>
      <c r="B20" s="16"/>
      <c r="C20" s="16"/>
      <c r="D20" s="17"/>
      <c r="E20" s="17"/>
      <c r="F20" s="17"/>
      <c r="G20" s="17"/>
      <c r="H20" s="17"/>
      <c r="I20" s="16"/>
    </row>
    <row r="21" spans="1:11" x14ac:dyDescent="0.35">
      <c r="A21" s="16"/>
      <c r="B21" s="16"/>
      <c r="C21" s="16"/>
      <c r="D21" s="17"/>
      <c r="E21" s="17"/>
      <c r="F21" s="17"/>
      <c r="G21" s="17"/>
      <c r="H21" s="17"/>
      <c r="I21" s="16"/>
    </row>
    <row r="22" spans="1:11" ht="24" x14ac:dyDescent="0.35">
      <c r="A22" s="18" t="s">
        <v>34</v>
      </c>
      <c r="B22" s="19" t="s">
        <v>35</v>
      </c>
      <c r="C22" s="19" t="s">
        <v>36</v>
      </c>
      <c r="D22" s="19" t="s">
        <v>37</v>
      </c>
      <c r="E22" s="19" t="s">
        <v>38</v>
      </c>
      <c r="F22" s="20" t="s">
        <v>39</v>
      </c>
      <c r="G22" s="17"/>
      <c r="H22" s="17"/>
      <c r="I22" s="17"/>
    </row>
    <row r="23" spans="1:11" x14ac:dyDescent="0.35">
      <c r="A23" s="11" t="s">
        <v>17</v>
      </c>
      <c r="B23" s="12">
        <v>8</v>
      </c>
      <c r="C23" s="12">
        <v>18</v>
      </c>
      <c r="D23" s="12">
        <v>26</v>
      </c>
      <c r="E23" s="12">
        <v>0</v>
      </c>
      <c r="F23" s="12">
        <v>4</v>
      </c>
      <c r="G23" s="16" t="s">
        <v>40</v>
      </c>
      <c r="H23" s="16"/>
      <c r="I23" s="16"/>
    </row>
    <row r="24" spans="1:11" x14ac:dyDescent="0.35">
      <c r="A24" s="11" t="s">
        <v>21</v>
      </c>
      <c r="B24" s="12">
        <v>3</v>
      </c>
      <c r="C24" s="12">
        <v>7</v>
      </c>
      <c r="D24" s="12">
        <v>11</v>
      </c>
      <c r="E24" s="12">
        <v>0</v>
      </c>
      <c r="F24" s="12">
        <v>1</v>
      </c>
      <c r="G24" s="16" t="s">
        <v>41</v>
      </c>
      <c r="H24" s="16"/>
      <c r="I24" s="16"/>
    </row>
    <row r="25" spans="1:11" x14ac:dyDescent="0.35">
      <c r="A25" s="11" t="s">
        <v>22</v>
      </c>
      <c r="B25" s="12">
        <v>3</v>
      </c>
      <c r="C25" s="12">
        <v>8</v>
      </c>
      <c r="D25" s="12">
        <v>10</v>
      </c>
      <c r="E25" s="12">
        <v>0</v>
      </c>
      <c r="F25" s="12"/>
      <c r="G25" s="16"/>
      <c r="H25" s="16"/>
      <c r="I25" s="16"/>
    </row>
    <row r="26" spans="1:11" x14ac:dyDescent="0.35">
      <c r="A26" s="11" t="s">
        <v>23</v>
      </c>
      <c r="B26" s="12">
        <v>3</v>
      </c>
      <c r="C26" s="12">
        <v>8</v>
      </c>
      <c r="D26" s="12">
        <v>10</v>
      </c>
      <c r="E26" s="12">
        <v>0</v>
      </c>
      <c r="F26" s="12"/>
      <c r="G26" s="16"/>
      <c r="H26" s="16"/>
      <c r="I26" s="16"/>
    </row>
    <row r="27" spans="1:11" x14ac:dyDescent="0.35">
      <c r="A27" s="11" t="s">
        <v>24</v>
      </c>
      <c r="B27" s="12">
        <v>2</v>
      </c>
      <c r="C27" s="12">
        <v>2</v>
      </c>
      <c r="D27" s="12">
        <v>2</v>
      </c>
      <c r="E27" s="12">
        <v>0</v>
      </c>
      <c r="F27" s="12"/>
      <c r="G27" s="16" t="s">
        <v>42</v>
      </c>
      <c r="H27" s="16"/>
      <c r="I27" s="16"/>
    </row>
    <row r="28" spans="1:11" x14ac:dyDescent="0.35">
      <c r="A28" s="11" t="s">
        <v>25</v>
      </c>
      <c r="B28" s="12">
        <v>3</v>
      </c>
      <c r="C28" s="12">
        <v>8</v>
      </c>
      <c r="D28" s="12">
        <v>10</v>
      </c>
      <c r="E28" s="12">
        <v>0</v>
      </c>
      <c r="F28" s="12"/>
      <c r="G28" s="16"/>
      <c r="H28" s="16"/>
      <c r="I28" s="16"/>
    </row>
    <row r="29" spans="1:11" x14ac:dyDescent="0.35">
      <c r="A29" s="11" t="s">
        <v>26</v>
      </c>
      <c r="B29" s="12">
        <v>2</v>
      </c>
      <c r="C29" s="12">
        <v>4</v>
      </c>
      <c r="D29" s="12">
        <v>4</v>
      </c>
      <c r="E29" s="12">
        <v>0</v>
      </c>
      <c r="F29" s="12"/>
      <c r="G29" s="16"/>
      <c r="H29" s="16"/>
      <c r="I29" s="16"/>
    </row>
    <row r="30" spans="1:11" x14ac:dyDescent="0.35">
      <c r="A30" s="11"/>
      <c r="B30" s="12"/>
      <c r="C30" s="12"/>
      <c r="D30" s="12"/>
      <c r="E30" s="12"/>
      <c r="F30" s="12"/>
      <c r="G30" s="16"/>
      <c r="H30" s="16"/>
      <c r="I30" s="16"/>
    </row>
    <row r="31" spans="1:11" x14ac:dyDescent="0.35">
      <c r="A31" s="11" t="s">
        <v>27</v>
      </c>
      <c r="B31" s="12">
        <v>2</v>
      </c>
      <c r="C31" s="12">
        <v>2</v>
      </c>
      <c r="D31" s="12">
        <v>6</v>
      </c>
      <c r="E31" s="12">
        <v>0</v>
      </c>
      <c r="F31" s="12">
        <v>2</v>
      </c>
      <c r="G31" s="16"/>
      <c r="H31" s="16"/>
      <c r="I31" s="16"/>
    </row>
    <row r="32" spans="1:11" x14ac:dyDescent="0.35">
      <c r="A32" s="22" t="s">
        <v>28</v>
      </c>
      <c r="B32" s="12">
        <v>2</v>
      </c>
      <c r="C32" s="12">
        <v>2</v>
      </c>
      <c r="D32" s="12">
        <v>10</v>
      </c>
      <c r="E32" s="12">
        <v>0</v>
      </c>
      <c r="F32" s="12"/>
      <c r="G32" s="16"/>
      <c r="H32" s="16"/>
      <c r="I32" s="16"/>
    </row>
    <row r="33" spans="1:10" x14ac:dyDescent="0.35">
      <c r="A33" s="11" t="s">
        <v>29</v>
      </c>
      <c r="B33" s="12">
        <v>1</v>
      </c>
      <c r="C33" s="12">
        <v>2</v>
      </c>
      <c r="D33" s="12">
        <v>2</v>
      </c>
      <c r="E33" s="12">
        <v>0</v>
      </c>
      <c r="F33" s="12"/>
      <c r="G33" s="16"/>
      <c r="H33" s="16"/>
      <c r="I33" s="16"/>
    </row>
    <row r="34" spans="1:10" x14ac:dyDescent="0.35">
      <c r="A34" s="11" t="s">
        <v>30</v>
      </c>
      <c r="B34" s="12">
        <v>1</v>
      </c>
      <c r="C34" s="12">
        <v>2</v>
      </c>
      <c r="D34" s="12">
        <v>2</v>
      </c>
      <c r="E34" s="12">
        <v>0</v>
      </c>
      <c r="F34" s="12"/>
      <c r="G34" s="16"/>
      <c r="H34" s="16"/>
      <c r="I34" s="16"/>
    </row>
    <row r="35" spans="1:10" x14ac:dyDescent="0.35">
      <c r="A35" s="11" t="s">
        <v>31</v>
      </c>
      <c r="B35" s="12">
        <v>1</v>
      </c>
      <c r="C35" s="12">
        <v>2</v>
      </c>
      <c r="D35" s="12">
        <v>2</v>
      </c>
      <c r="E35" s="12">
        <v>0</v>
      </c>
      <c r="F35" s="12"/>
      <c r="G35" s="16"/>
      <c r="H35" s="16"/>
      <c r="I35" s="16"/>
    </row>
    <row r="36" spans="1:10" x14ac:dyDescent="0.35">
      <c r="A36" s="11" t="s">
        <v>32</v>
      </c>
      <c r="B36" s="12">
        <v>1</v>
      </c>
      <c r="C36" s="12">
        <v>2</v>
      </c>
      <c r="D36" s="12">
        <v>2</v>
      </c>
      <c r="E36" s="12">
        <v>0</v>
      </c>
      <c r="F36" s="12"/>
      <c r="G36" s="16"/>
      <c r="H36" s="16"/>
      <c r="I36" s="16"/>
    </row>
    <row r="37" spans="1:10" x14ac:dyDescent="0.35">
      <c r="A37" s="14" t="s">
        <v>33</v>
      </c>
      <c r="B37" s="15">
        <f>SUM(B23:B31)</f>
        <v>26</v>
      </c>
      <c r="C37" s="15">
        <f>SUM(C23:C31)</f>
        <v>57</v>
      </c>
      <c r="D37" s="15">
        <f t="shared" ref="D37:F37" si="1">SUM(D23:D31)</f>
        <v>79</v>
      </c>
      <c r="E37" s="15">
        <f t="shared" si="1"/>
        <v>0</v>
      </c>
      <c r="F37" s="15">
        <f t="shared" si="1"/>
        <v>7</v>
      </c>
      <c r="G37" s="16"/>
      <c r="H37" s="16"/>
      <c r="I37" s="16"/>
    </row>
    <row r="38" spans="1:10" x14ac:dyDescent="0.35">
      <c r="A38" s="16"/>
      <c r="B38" s="21"/>
      <c r="C38" s="16"/>
      <c r="D38" s="17"/>
      <c r="E38" s="17"/>
      <c r="F38" s="17"/>
      <c r="G38" s="17"/>
      <c r="H38" s="17"/>
      <c r="I38" s="16"/>
    </row>
    <row r="39" spans="1:10" ht="15.5" x14ac:dyDescent="0.35">
      <c r="A39" s="18" t="s">
        <v>43</v>
      </c>
      <c r="B39" s="19" t="s">
        <v>44</v>
      </c>
      <c r="C39" s="19" t="s">
        <v>45</v>
      </c>
      <c r="D39" s="19" t="s">
        <v>46</v>
      </c>
      <c r="E39" s="19" t="s">
        <v>47</v>
      </c>
      <c r="F39" s="19" t="s">
        <v>48</v>
      </c>
      <c r="G39" s="19" t="s">
        <v>49</v>
      </c>
      <c r="H39" s="19" t="s">
        <v>50</v>
      </c>
      <c r="I39" s="19" t="s">
        <v>51</v>
      </c>
      <c r="J39" s="20" t="s">
        <v>33</v>
      </c>
    </row>
    <row r="40" spans="1:10" x14ac:dyDescent="0.35">
      <c r="A40" s="11" t="s">
        <v>52</v>
      </c>
      <c r="B40" s="134">
        <v>14</v>
      </c>
      <c r="C40" s="134">
        <v>40</v>
      </c>
      <c r="D40" s="124">
        <v>45</v>
      </c>
      <c r="E40" s="124">
        <v>27</v>
      </c>
      <c r="F40" s="124">
        <v>6</v>
      </c>
      <c r="G40" s="124">
        <v>25</v>
      </c>
      <c r="H40" s="124">
        <v>6</v>
      </c>
      <c r="I40" s="124"/>
      <c r="J40" s="130">
        <f>SUM(B40:I41)</f>
        <v>163</v>
      </c>
    </row>
    <row r="41" spans="1:10" x14ac:dyDescent="0.35">
      <c r="A41" s="11" t="s">
        <v>53</v>
      </c>
      <c r="B41" s="135"/>
      <c r="C41" s="135"/>
      <c r="D41" s="125"/>
      <c r="E41" s="125"/>
      <c r="F41" s="125"/>
      <c r="G41" s="125"/>
      <c r="H41" s="125"/>
      <c r="I41" s="125"/>
      <c r="J41" s="131"/>
    </row>
    <row r="42" spans="1:10" x14ac:dyDescent="0.35">
      <c r="A42" s="11" t="s">
        <v>54</v>
      </c>
      <c r="B42" s="132">
        <v>170</v>
      </c>
      <c r="C42" s="132">
        <v>410</v>
      </c>
      <c r="D42" s="132">
        <v>310</v>
      </c>
      <c r="E42" s="132">
        <v>207</v>
      </c>
      <c r="F42" s="132">
        <v>78</v>
      </c>
      <c r="G42" s="132">
        <v>149</v>
      </c>
      <c r="H42" s="132">
        <v>250</v>
      </c>
      <c r="I42" s="132"/>
      <c r="J42" s="130">
        <f>SUM(B42:I43)</f>
        <v>1574</v>
      </c>
    </row>
    <row r="43" spans="1:10" x14ac:dyDescent="0.35">
      <c r="A43" s="22" t="s">
        <v>55</v>
      </c>
      <c r="B43" s="133"/>
      <c r="C43" s="133"/>
      <c r="D43" s="133"/>
      <c r="E43" s="133"/>
      <c r="F43" s="133"/>
      <c r="G43" s="133"/>
      <c r="H43" s="133"/>
      <c r="I43" s="133"/>
      <c r="J43" s="131"/>
    </row>
    <row r="44" spans="1:10" x14ac:dyDescent="0.35">
      <c r="A44" s="14" t="s">
        <v>33</v>
      </c>
      <c r="B44" s="44">
        <f t="shared" ref="B44:C44" si="2">SUM(B40:B42)</f>
        <v>184</v>
      </c>
      <c r="C44" s="44">
        <f t="shared" si="2"/>
        <v>450</v>
      </c>
      <c r="D44" s="44">
        <f>SUM(D40:D42)</f>
        <v>355</v>
      </c>
      <c r="E44" s="44">
        <f t="shared" ref="E44:F44" si="3">SUM(E40:E42)</f>
        <v>234</v>
      </c>
      <c r="F44" s="44">
        <f t="shared" si="3"/>
        <v>84</v>
      </c>
      <c r="G44" s="44">
        <f>SUM(G40:G42)</f>
        <v>174</v>
      </c>
      <c r="H44" s="44">
        <f t="shared" ref="H44" si="4">SUM(H40:H42)</f>
        <v>256</v>
      </c>
      <c r="I44" s="44">
        <f>SUM(I40:I42)</f>
        <v>0</v>
      </c>
      <c r="J44" s="45">
        <f>SUM(J40:J43)</f>
        <v>1737</v>
      </c>
    </row>
    <row r="46" spans="1:10" ht="29" x14ac:dyDescent="0.35">
      <c r="C46" s="60" t="s">
        <v>56</v>
      </c>
      <c r="D46" s="60" t="s">
        <v>57</v>
      </c>
      <c r="E46" s="60" t="s">
        <v>58</v>
      </c>
      <c r="F46" s="60" t="s">
        <v>59</v>
      </c>
      <c r="G46" s="60" t="s">
        <v>60</v>
      </c>
      <c r="H46" s="60"/>
    </row>
    <row r="47" spans="1:10" x14ac:dyDescent="0.35">
      <c r="A47" s="23" t="s">
        <v>61</v>
      </c>
      <c r="C47" s="1" t="s">
        <v>62</v>
      </c>
      <c r="D47" s="1" t="s">
        <v>63</v>
      </c>
      <c r="E47" s="1" t="s">
        <v>64</v>
      </c>
      <c r="F47" s="1" t="s">
        <v>65</v>
      </c>
      <c r="G47" s="1" t="s">
        <v>66</v>
      </c>
    </row>
    <row r="48" spans="1:10" x14ac:dyDescent="0.35">
      <c r="A48" s="23" t="s">
        <v>67</v>
      </c>
      <c r="C48" s="1" t="s">
        <v>68</v>
      </c>
      <c r="D48" s="1" t="s">
        <v>69</v>
      </c>
      <c r="E48" s="1" t="s">
        <v>70</v>
      </c>
    </row>
    <row r="49" spans="4:5" x14ac:dyDescent="0.35">
      <c r="D49" s="1" t="s">
        <v>71</v>
      </c>
      <c r="E49" s="1" t="s">
        <v>72</v>
      </c>
    </row>
    <row r="50" spans="4:5" x14ac:dyDescent="0.35">
      <c r="E50" s="1" t="s">
        <v>73</v>
      </c>
    </row>
    <row r="51" spans="4:5" x14ac:dyDescent="0.35">
      <c r="E51" s="1" t="s">
        <v>74</v>
      </c>
    </row>
  </sheetData>
  <mergeCells count="27">
    <mergeCell ref="B40:B41"/>
    <mergeCell ref="C40:C41"/>
    <mergeCell ref="D40:D41"/>
    <mergeCell ref="E40:E41"/>
    <mergeCell ref="F40:F41"/>
    <mergeCell ref="J42:J43"/>
    <mergeCell ref="B42:B43"/>
    <mergeCell ref="C42:C43"/>
    <mergeCell ref="D42:D43"/>
    <mergeCell ref="E42:E43"/>
    <mergeCell ref="F42:F43"/>
    <mergeCell ref="G42:G43"/>
    <mergeCell ref="H42:H43"/>
    <mergeCell ref="I42:I43"/>
    <mergeCell ref="G40:G41"/>
    <mergeCell ref="H40:H41"/>
    <mergeCell ref="I3:I4"/>
    <mergeCell ref="J3:J4"/>
    <mergeCell ref="K3:K4"/>
    <mergeCell ref="H3:H4"/>
    <mergeCell ref="J40:J41"/>
    <mergeCell ref="I40:I41"/>
    <mergeCell ref="A3:A4"/>
    <mergeCell ref="B3:B4"/>
    <mergeCell ref="C3:D3"/>
    <mergeCell ref="E3:F3"/>
    <mergeCell ref="G3:G4"/>
  </mergeCells>
  <pageMargins left="0.7" right="0.7" top="0.75" bottom="0.75" header="0.3" footer="0.3"/>
  <pageSetup paperSize="8"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C4CC66-A74C-4F30-A8F9-2AC931359B68}">
  <dimension ref="A1:L37"/>
  <sheetViews>
    <sheetView topLeftCell="A21" workbookViewId="0"/>
  </sheetViews>
  <sheetFormatPr baseColWidth="10" defaultColWidth="10.81640625" defaultRowHeight="13" x14ac:dyDescent="0.3"/>
  <cols>
    <col min="1" max="1" width="25.7265625" style="24" customWidth="1"/>
    <col min="2" max="2" width="10.81640625" style="24"/>
    <col min="3" max="3" width="73" style="24" customWidth="1"/>
    <col min="4" max="4" width="50.7265625" style="24" customWidth="1"/>
    <col min="5" max="5" width="16.26953125" style="24" customWidth="1"/>
    <col min="6" max="6" width="10.81640625" style="24"/>
    <col min="7" max="7" width="17.453125" style="24" bestFit="1" customWidth="1"/>
    <col min="8" max="8" width="10.81640625" style="24"/>
    <col min="9" max="9" width="22.26953125" style="24" bestFit="1" customWidth="1"/>
    <col min="10" max="11" width="10.81640625" style="24"/>
    <col min="12" max="12" width="13" style="24" bestFit="1" customWidth="1"/>
    <col min="13" max="16384" width="10.81640625" style="24"/>
  </cols>
  <sheetData>
    <row r="1" spans="1:10" ht="18.5" x14ac:dyDescent="0.3">
      <c r="A1" s="8" t="s">
        <v>200</v>
      </c>
    </row>
    <row r="3" spans="1:10" x14ac:dyDescent="0.3">
      <c r="A3" s="136" t="s">
        <v>75</v>
      </c>
      <c r="B3" s="137"/>
      <c r="C3" s="137"/>
      <c r="D3" s="138"/>
    </row>
    <row r="4" spans="1:10" ht="39" x14ac:dyDescent="0.3">
      <c r="A4" s="25"/>
      <c r="B4" s="26" t="s">
        <v>76</v>
      </c>
      <c r="C4" s="26" t="s">
        <v>77</v>
      </c>
      <c r="D4" s="27" t="s">
        <v>78</v>
      </c>
    </row>
    <row r="5" spans="1:10" x14ac:dyDescent="0.3">
      <c r="A5" s="28" t="s">
        <v>79</v>
      </c>
      <c r="B5" s="29"/>
      <c r="C5" s="29" t="s">
        <v>80</v>
      </c>
      <c r="D5" s="28" t="s">
        <v>81</v>
      </c>
    </row>
    <row r="6" spans="1:10" ht="39.75" customHeight="1" x14ac:dyDescent="0.3">
      <c r="A6" s="28" t="s">
        <v>82</v>
      </c>
      <c r="B6" s="29"/>
      <c r="C6" s="29" t="s">
        <v>83</v>
      </c>
      <c r="D6" s="30" t="s">
        <v>84</v>
      </c>
    </row>
    <row r="7" spans="1:10" x14ac:dyDescent="0.3">
      <c r="A7" s="28" t="s">
        <v>85</v>
      </c>
      <c r="B7" s="29"/>
      <c r="C7" s="29"/>
      <c r="D7" s="28"/>
    </row>
    <row r="8" spans="1:10" x14ac:dyDescent="0.3">
      <c r="A8" s="28"/>
      <c r="B8" s="29"/>
      <c r="C8" s="29"/>
      <c r="D8" s="30"/>
    </row>
    <row r="9" spans="1:10" x14ac:dyDescent="0.3">
      <c r="A9" s="28"/>
      <c r="B9" s="29"/>
      <c r="C9" s="29"/>
      <c r="D9" s="28"/>
    </row>
    <row r="10" spans="1:10" x14ac:dyDescent="0.3">
      <c r="A10" s="28"/>
      <c r="B10" s="29"/>
      <c r="C10" s="29"/>
      <c r="D10" s="30"/>
    </row>
    <row r="11" spans="1:10" x14ac:dyDescent="0.3">
      <c r="A11" s="28"/>
      <c r="B11" s="29"/>
      <c r="C11" s="29"/>
      <c r="D11" s="28"/>
    </row>
    <row r="12" spans="1:10" x14ac:dyDescent="0.3">
      <c r="A12" s="25"/>
      <c r="B12" s="25"/>
      <c r="C12" s="25"/>
      <c r="D12" s="25"/>
    </row>
    <row r="13" spans="1:10" x14ac:dyDescent="0.3">
      <c r="A13" s="25"/>
      <c r="B13" s="31">
        <f>SUM(B5:B12)</f>
        <v>0</v>
      </c>
      <c r="C13" s="32"/>
      <c r="D13" s="25"/>
    </row>
    <row r="15" spans="1:10" x14ac:dyDescent="0.3">
      <c r="A15" s="33" t="s">
        <v>86</v>
      </c>
      <c r="B15" s="33" t="s">
        <v>87</v>
      </c>
      <c r="C15" s="33" t="s">
        <v>88</v>
      </c>
      <c r="D15" s="33" t="s">
        <v>89</v>
      </c>
      <c r="E15" s="139" t="s">
        <v>90</v>
      </c>
      <c r="F15" s="140"/>
      <c r="G15" s="140"/>
      <c r="H15" s="140"/>
      <c r="I15" s="140"/>
      <c r="J15" s="140"/>
    </row>
    <row r="16" spans="1:10" ht="39" x14ac:dyDescent="0.3">
      <c r="A16" s="33"/>
      <c r="B16" s="33"/>
      <c r="C16" s="33"/>
      <c r="D16" s="51"/>
      <c r="E16" s="90" t="s">
        <v>91</v>
      </c>
      <c r="F16" s="90" t="s">
        <v>92</v>
      </c>
      <c r="G16" s="90" t="s">
        <v>93</v>
      </c>
      <c r="H16" s="91" t="s">
        <v>94</v>
      </c>
      <c r="I16" s="91" t="s">
        <v>95</v>
      </c>
      <c r="J16" s="50" t="s">
        <v>96</v>
      </c>
    </row>
    <row r="17" spans="1:12" x14ac:dyDescent="0.3">
      <c r="A17" s="34" t="s">
        <v>97</v>
      </c>
      <c r="B17" s="34">
        <v>6</v>
      </c>
      <c r="C17" s="34" t="s">
        <v>98</v>
      </c>
      <c r="D17" s="61" t="s">
        <v>99</v>
      </c>
      <c r="E17" s="62">
        <v>639.4</v>
      </c>
      <c r="F17" s="62">
        <v>18.600000000000001</v>
      </c>
      <c r="G17" s="62">
        <v>239.47</v>
      </c>
      <c r="H17" s="64">
        <v>50.3</v>
      </c>
      <c r="I17" s="64"/>
      <c r="J17" s="63"/>
    </row>
    <row r="18" spans="1:12" x14ac:dyDescent="0.3">
      <c r="A18" s="34" t="s">
        <v>97</v>
      </c>
      <c r="B18" s="34">
        <v>5</v>
      </c>
      <c r="C18" s="34" t="s">
        <v>100</v>
      </c>
      <c r="D18" s="61" t="s">
        <v>99</v>
      </c>
      <c r="E18" s="62">
        <v>689.8</v>
      </c>
      <c r="F18" s="62">
        <v>46</v>
      </c>
      <c r="G18" s="62">
        <v>383.3</v>
      </c>
      <c r="H18" s="64">
        <v>70</v>
      </c>
      <c r="I18" s="64"/>
      <c r="J18" s="63"/>
    </row>
    <row r="19" spans="1:12" x14ac:dyDescent="0.3">
      <c r="A19" s="34" t="s">
        <v>97</v>
      </c>
      <c r="B19" s="34">
        <v>4</v>
      </c>
      <c r="C19" s="34" t="s">
        <v>101</v>
      </c>
      <c r="D19" s="61" t="s">
        <v>99</v>
      </c>
      <c r="E19" s="62">
        <v>368.4</v>
      </c>
      <c r="F19" s="62">
        <v>30.3</v>
      </c>
      <c r="G19" s="62">
        <v>192.2</v>
      </c>
      <c r="H19" s="64">
        <v>47.4</v>
      </c>
      <c r="I19" s="64"/>
      <c r="J19" s="63"/>
    </row>
    <row r="20" spans="1:12" x14ac:dyDescent="0.3">
      <c r="A20" s="34" t="s">
        <v>97</v>
      </c>
      <c r="B20" s="34">
        <v>3</v>
      </c>
      <c r="C20" s="34" t="s">
        <v>102</v>
      </c>
      <c r="D20" s="61" t="s">
        <v>99</v>
      </c>
      <c r="E20" s="62">
        <v>791.1</v>
      </c>
      <c r="F20" s="65">
        <v>68.599999999999994</v>
      </c>
      <c r="G20" s="62">
        <v>301.8</v>
      </c>
      <c r="H20" s="64">
        <v>125</v>
      </c>
      <c r="I20" s="64"/>
      <c r="J20" s="63"/>
    </row>
    <row r="21" spans="1:12" x14ac:dyDescent="0.3">
      <c r="A21" s="34" t="s">
        <v>97</v>
      </c>
      <c r="B21" s="34">
        <v>2</v>
      </c>
      <c r="C21" s="34" t="s">
        <v>103</v>
      </c>
      <c r="D21" s="61" t="s">
        <v>99</v>
      </c>
      <c r="E21" s="62">
        <v>1383.5</v>
      </c>
      <c r="F21" s="63">
        <v>45.6</v>
      </c>
      <c r="G21" s="66">
        <v>519.70000000000005</v>
      </c>
      <c r="H21" s="64">
        <v>90.5</v>
      </c>
      <c r="I21" s="64"/>
      <c r="J21" s="63"/>
    </row>
    <row r="22" spans="1:12" x14ac:dyDescent="0.3">
      <c r="A22" s="34" t="s">
        <v>97</v>
      </c>
      <c r="B22" s="34">
        <v>1</v>
      </c>
      <c r="C22" s="34" t="s">
        <v>104</v>
      </c>
      <c r="D22" s="61" t="s">
        <v>99</v>
      </c>
      <c r="E22" s="62">
        <v>1143.4000000000001</v>
      </c>
      <c r="F22" s="67">
        <v>37.6</v>
      </c>
      <c r="G22" s="62">
        <v>750.5</v>
      </c>
      <c r="H22" s="64">
        <v>131.19999999999999</v>
      </c>
      <c r="I22" s="64">
        <v>219.8</v>
      </c>
      <c r="J22" s="63"/>
    </row>
    <row r="23" spans="1:12" x14ac:dyDescent="0.3">
      <c r="A23" s="34" t="s">
        <v>97</v>
      </c>
      <c r="B23" s="34" t="s">
        <v>44</v>
      </c>
      <c r="C23" s="34" t="s">
        <v>105</v>
      </c>
      <c r="D23" s="61" t="s">
        <v>99</v>
      </c>
      <c r="E23" s="62">
        <v>803.5</v>
      </c>
      <c r="F23" s="62">
        <v>87.4</v>
      </c>
      <c r="G23" s="62">
        <v>307.5</v>
      </c>
      <c r="H23" s="64">
        <v>333.9</v>
      </c>
      <c r="I23" s="64">
        <v>521.4</v>
      </c>
      <c r="J23" s="63">
        <v>181.9</v>
      </c>
    </row>
    <row r="24" spans="1:12" x14ac:dyDescent="0.3">
      <c r="A24" s="34" t="s">
        <v>97</v>
      </c>
      <c r="B24" s="34">
        <v>-1</v>
      </c>
      <c r="C24" s="34" t="s">
        <v>106</v>
      </c>
      <c r="D24" s="61" t="s">
        <v>107</v>
      </c>
      <c r="E24" s="62"/>
      <c r="F24" s="62"/>
      <c r="G24" s="62">
        <v>118</v>
      </c>
      <c r="H24" s="64">
        <v>227</v>
      </c>
      <c r="I24" s="64"/>
      <c r="J24" s="63"/>
    </row>
    <row r="25" spans="1:12" x14ac:dyDescent="0.3">
      <c r="A25" s="34" t="s">
        <v>97</v>
      </c>
      <c r="B25" s="34">
        <v>-2</v>
      </c>
      <c r="C25" s="34" t="s">
        <v>106</v>
      </c>
      <c r="D25" s="61" t="s">
        <v>107</v>
      </c>
      <c r="E25" s="62"/>
      <c r="F25" s="62"/>
      <c r="G25" s="62">
        <v>118</v>
      </c>
      <c r="H25" s="64">
        <v>491</v>
      </c>
      <c r="I25" s="64"/>
      <c r="J25" s="75"/>
    </row>
    <row r="26" spans="1:12" x14ac:dyDescent="0.3">
      <c r="A26" s="34"/>
      <c r="B26" s="34"/>
      <c r="C26" s="34"/>
      <c r="D26" s="61"/>
      <c r="E26" s="62">
        <f>SUM(E17:E25)</f>
        <v>5819.1</v>
      </c>
      <c r="F26" s="62">
        <f t="shared" ref="F26:J26" si="0">SUM(F17:F25)</f>
        <v>334.1</v>
      </c>
      <c r="G26" s="62">
        <f t="shared" si="0"/>
        <v>2930.4700000000003</v>
      </c>
      <c r="H26" s="62">
        <f t="shared" si="0"/>
        <v>1566.3</v>
      </c>
      <c r="I26" s="62">
        <f t="shared" si="0"/>
        <v>741.2</v>
      </c>
      <c r="J26" s="74">
        <f t="shared" si="0"/>
        <v>181.9</v>
      </c>
      <c r="K26" s="24">
        <f t="shared" ref="K26" si="1">SUM(E26:J26)</f>
        <v>11573.070000000002</v>
      </c>
      <c r="L26" s="24" t="s">
        <v>108</v>
      </c>
    </row>
    <row r="27" spans="1:12" x14ac:dyDescent="0.3">
      <c r="A27" s="34"/>
      <c r="B27" s="34"/>
      <c r="C27" s="34"/>
      <c r="D27" s="61"/>
      <c r="E27" s="62"/>
      <c r="F27" s="62"/>
      <c r="G27" s="62"/>
      <c r="H27" s="64"/>
      <c r="I27" s="64"/>
      <c r="J27" s="99"/>
    </row>
    <row r="28" spans="1:12" x14ac:dyDescent="0.3">
      <c r="A28" s="34" t="s">
        <v>109</v>
      </c>
      <c r="B28" s="34">
        <v>4</v>
      </c>
      <c r="C28" s="34" t="s">
        <v>110</v>
      </c>
      <c r="D28" s="61" t="s">
        <v>111</v>
      </c>
      <c r="E28" s="62">
        <v>141.28</v>
      </c>
      <c r="F28" s="62">
        <v>23.62</v>
      </c>
      <c r="G28" s="62">
        <v>160.33000000000001</v>
      </c>
      <c r="H28" s="64">
        <v>18.899999999999999</v>
      </c>
      <c r="I28" s="64"/>
      <c r="J28" s="63"/>
    </row>
    <row r="29" spans="1:12" x14ac:dyDescent="0.3">
      <c r="A29" s="34" t="s">
        <v>109</v>
      </c>
      <c r="B29" s="34">
        <v>3</v>
      </c>
      <c r="C29" s="34" t="s">
        <v>110</v>
      </c>
      <c r="D29" s="61" t="s">
        <v>111</v>
      </c>
      <c r="E29" s="62">
        <v>310.45999999999998</v>
      </c>
      <c r="F29" s="62">
        <v>23.62</v>
      </c>
      <c r="G29" s="62">
        <v>94</v>
      </c>
      <c r="H29" s="64">
        <v>19.899999999999999</v>
      </c>
      <c r="I29" s="64"/>
      <c r="J29" s="63"/>
    </row>
    <row r="30" spans="1:12" x14ac:dyDescent="0.3">
      <c r="A30" s="34" t="s">
        <v>109</v>
      </c>
      <c r="B30" s="34">
        <v>2</v>
      </c>
      <c r="C30" s="34" t="s">
        <v>112</v>
      </c>
      <c r="D30" s="61" t="s">
        <v>111</v>
      </c>
      <c r="E30" s="62">
        <v>310.45999999999998</v>
      </c>
      <c r="F30" s="62">
        <v>23.62</v>
      </c>
      <c r="G30" s="62">
        <v>94</v>
      </c>
      <c r="H30" s="64">
        <v>19.899999999999999</v>
      </c>
      <c r="I30" s="64"/>
      <c r="J30" s="63"/>
    </row>
    <row r="31" spans="1:12" x14ac:dyDescent="0.3">
      <c r="A31" s="34" t="s">
        <v>109</v>
      </c>
      <c r="B31" s="34">
        <v>1</v>
      </c>
      <c r="C31" s="34" t="s">
        <v>113</v>
      </c>
      <c r="D31" s="61" t="s">
        <v>111</v>
      </c>
      <c r="E31" s="62">
        <v>138</v>
      </c>
      <c r="F31" s="62">
        <v>23.62</v>
      </c>
      <c r="G31" s="62">
        <v>130.74</v>
      </c>
      <c r="H31" s="64">
        <v>18.899999999999999</v>
      </c>
      <c r="I31" s="64"/>
      <c r="J31" s="63"/>
    </row>
    <row r="32" spans="1:12" x14ac:dyDescent="0.3">
      <c r="A32" s="34" t="s">
        <v>109</v>
      </c>
      <c r="B32" s="34" t="s">
        <v>44</v>
      </c>
      <c r="C32" s="34" t="s">
        <v>114</v>
      </c>
      <c r="D32" s="61" t="s">
        <v>111</v>
      </c>
      <c r="E32" s="62">
        <v>287.27999999999997</v>
      </c>
      <c r="F32" s="62">
        <v>41.58</v>
      </c>
      <c r="G32" s="62">
        <v>236.56</v>
      </c>
      <c r="H32" s="64">
        <v>141.75</v>
      </c>
      <c r="I32" s="64"/>
      <c r="J32" s="63"/>
    </row>
    <row r="33" spans="1:12" x14ac:dyDescent="0.3">
      <c r="A33" s="34" t="s">
        <v>109</v>
      </c>
      <c r="B33" s="34">
        <v>-1</v>
      </c>
      <c r="C33" s="34" t="s">
        <v>106</v>
      </c>
      <c r="D33" s="61" t="s">
        <v>107</v>
      </c>
      <c r="E33" s="62"/>
      <c r="F33" s="62">
        <v>3.8</v>
      </c>
      <c r="G33" s="62">
        <v>90.72</v>
      </c>
      <c r="H33" s="64">
        <v>283.5</v>
      </c>
      <c r="I33" s="64"/>
      <c r="J33" s="63"/>
    </row>
    <row r="34" spans="1:12" x14ac:dyDescent="0.3">
      <c r="A34" s="34"/>
      <c r="B34" s="34"/>
      <c r="C34" s="34"/>
      <c r="D34" s="61"/>
      <c r="E34" s="62"/>
      <c r="F34" s="62"/>
      <c r="G34" s="62"/>
      <c r="H34" s="68"/>
      <c r="I34" s="68"/>
      <c r="J34" s="75"/>
    </row>
    <row r="35" spans="1:12" x14ac:dyDescent="0.3">
      <c r="A35" s="34"/>
      <c r="B35" s="34"/>
      <c r="C35" s="34"/>
      <c r="D35" s="61"/>
      <c r="E35" s="62">
        <f>SUM(E28:E34)</f>
        <v>1187.48</v>
      </c>
      <c r="F35" s="62">
        <f t="shared" ref="F35:H35" si="2">SUM(F28:F34)</f>
        <v>139.86000000000001</v>
      </c>
      <c r="G35" s="62">
        <f t="shared" si="2"/>
        <v>806.35000000000014</v>
      </c>
      <c r="H35" s="62">
        <f t="shared" si="2"/>
        <v>502.85</v>
      </c>
      <c r="I35" s="69"/>
      <c r="J35" s="74"/>
      <c r="K35" s="24">
        <f>SUM(E35:J35)</f>
        <v>2636.5400000000004</v>
      </c>
      <c r="L35" s="24" t="s">
        <v>115</v>
      </c>
    </row>
    <row r="37" spans="1:12" x14ac:dyDescent="0.3">
      <c r="K37" s="24">
        <f>SUM(K17:K35)</f>
        <v>14209.610000000002</v>
      </c>
      <c r="L37" s="100" t="s">
        <v>116</v>
      </c>
    </row>
  </sheetData>
  <mergeCells count="2">
    <mergeCell ref="A3:D3"/>
    <mergeCell ref="E15:J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A7C643-EDB6-4F12-A2C6-F2DDFF140B31}">
  <dimension ref="A1:I56"/>
  <sheetViews>
    <sheetView workbookViewId="0">
      <selection activeCell="A6" sqref="A6"/>
    </sheetView>
  </sheetViews>
  <sheetFormatPr baseColWidth="10" defaultColWidth="10.81640625" defaultRowHeight="13" x14ac:dyDescent="0.3"/>
  <cols>
    <col min="1" max="1" width="61" style="24" customWidth="1"/>
    <col min="2" max="2" width="20.453125" style="24" customWidth="1"/>
    <col min="3" max="3" width="15" style="24" customWidth="1"/>
    <col min="4" max="4" width="11.81640625" style="24" customWidth="1"/>
    <col min="5" max="16384" width="10.81640625" style="24"/>
  </cols>
  <sheetData>
    <row r="1" spans="1:4" ht="18.5" x14ac:dyDescent="0.3">
      <c r="A1" s="8" t="s">
        <v>200</v>
      </c>
    </row>
    <row r="2" spans="1:4" x14ac:dyDescent="0.3">
      <c r="A2" s="35"/>
      <c r="B2" s="35"/>
      <c r="C2" s="35"/>
      <c r="D2" s="35"/>
    </row>
    <row r="3" spans="1:4" x14ac:dyDescent="0.3">
      <c r="A3" s="144" t="s">
        <v>117</v>
      </c>
      <c r="B3" s="145"/>
      <c r="C3" s="145"/>
    </row>
    <row r="4" spans="1:4" x14ac:dyDescent="0.3">
      <c r="A4" s="146" t="s">
        <v>118</v>
      </c>
      <c r="B4" s="147"/>
      <c r="C4" s="148"/>
    </row>
    <row r="5" spans="1:4" ht="26" x14ac:dyDescent="0.3">
      <c r="A5" s="49" t="s">
        <v>119</v>
      </c>
      <c r="B5" s="50" t="s">
        <v>120</v>
      </c>
      <c r="C5" s="50"/>
    </row>
    <row r="6" spans="1:4" x14ac:dyDescent="0.3">
      <c r="A6" s="49" t="s">
        <v>121</v>
      </c>
      <c r="B6" s="50" t="s">
        <v>122</v>
      </c>
      <c r="C6" s="50"/>
    </row>
    <row r="7" spans="1:4" x14ac:dyDescent="0.3">
      <c r="A7" s="49" t="s">
        <v>123</v>
      </c>
      <c r="B7" s="95" t="s">
        <v>124</v>
      </c>
      <c r="C7" s="50"/>
    </row>
    <row r="8" spans="1:4" ht="39" x14ac:dyDescent="0.3">
      <c r="A8" s="49" t="s">
        <v>125</v>
      </c>
      <c r="B8" s="50" t="s">
        <v>126</v>
      </c>
      <c r="C8" s="50"/>
    </row>
    <row r="9" spans="1:4" x14ac:dyDescent="0.3">
      <c r="A9" s="46" t="s">
        <v>127</v>
      </c>
      <c r="B9" s="95" t="s">
        <v>124</v>
      </c>
      <c r="C9" s="43"/>
    </row>
    <row r="10" spans="1:4" x14ac:dyDescent="0.3">
      <c r="A10" s="46" t="s">
        <v>128</v>
      </c>
      <c r="B10" s="95" t="s">
        <v>124</v>
      </c>
      <c r="C10" s="41"/>
    </row>
    <row r="11" spans="1:4" x14ac:dyDescent="0.3">
      <c r="A11" s="46" t="s">
        <v>129</v>
      </c>
      <c r="B11" s="95"/>
      <c r="C11" s="41"/>
    </row>
    <row r="12" spans="1:4" x14ac:dyDescent="0.3">
      <c r="A12" s="47" t="s">
        <v>130</v>
      </c>
      <c r="B12" s="48" t="s">
        <v>124</v>
      </c>
      <c r="C12" s="48"/>
    </row>
    <row r="13" spans="1:4" x14ac:dyDescent="0.3">
      <c r="A13" s="47" t="s">
        <v>131</v>
      </c>
      <c r="B13" s="48" t="s">
        <v>124</v>
      </c>
      <c r="C13" s="48"/>
    </row>
    <row r="14" spans="1:4" x14ac:dyDescent="0.3">
      <c r="A14" s="47" t="s">
        <v>132</v>
      </c>
      <c r="B14" s="48" t="s">
        <v>124</v>
      </c>
      <c r="C14" s="48"/>
    </row>
    <row r="15" spans="1:4" x14ac:dyDescent="0.3">
      <c r="A15" s="47" t="s">
        <v>133</v>
      </c>
      <c r="B15" s="48" t="s">
        <v>124</v>
      </c>
      <c r="C15" s="48"/>
    </row>
    <row r="16" spans="1:4" x14ac:dyDescent="0.3">
      <c r="A16" s="47" t="s">
        <v>134</v>
      </c>
      <c r="B16" s="48" t="s">
        <v>124</v>
      </c>
      <c r="C16" s="48"/>
    </row>
    <row r="17" spans="1:3" x14ac:dyDescent="0.3">
      <c r="A17" s="47" t="s">
        <v>135</v>
      </c>
      <c r="B17" s="48" t="s">
        <v>136</v>
      </c>
      <c r="C17" s="48"/>
    </row>
    <row r="18" spans="1:3" x14ac:dyDescent="0.3">
      <c r="A18" s="47" t="s">
        <v>137</v>
      </c>
      <c r="B18" s="48" t="s">
        <v>138</v>
      </c>
      <c r="C18" s="48"/>
    </row>
    <row r="19" spans="1:3" x14ac:dyDescent="0.3">
      <c r="A19" s="46" t="s">
        <v>139</v>
      </c>
      <c r="B19" s="41" t="s">
        <v>140</v>
      </c>
      <c r="C19" s="41"/>
    </row>
    <row r="20" spans="1:3" ht="39" x14ac:dyDescent="0.3">
      <c r="A20" s="72" t="s">
        <v>141</v>
      </c>
      <c r="B20" s="41" t="s">
        <v>142</v>
      </c>
      <c r="C20" s="41"/>
    </row>
    <row r="21" spans="1:3" x14ac:dyDescent="0.3">
      <c r="A21" s="72" t="s">
        <v>143</v>
      </c>
      <c r="B21" s="41" t="s">
        <v>144</v>
      </c>
      <c r="C21" s="41"/>
    </row>
    <row r="22" spans="1:3" ht="39" x14ac:dyDescent="0.3">
      <c r="A22" s="72" t="s">
        <v>145</v>
      </c>
      <c r="B22" s="71" t="s">
        <v>146</v>
      </c>
      <c r="C22" s="41"/>
    </row>
    <row r="24" spans="1:3" x14ac:dyDescent="0.3">
      <c r="A24" s="149" t="s">
        <v>147</v>
      </c>
      <c r="B24" s="150"/>
    </row>
    <row r="25" spans="1:3" x14ac:dyDescent="0.3">
      <c r="A25" s="37" t="s">
        <v>148</v>
      </c>
      <c r="B25" s="37" t="s">
        <v>149</v>
      </c>
    </row>
    <row r="26" spans="1:3" x14ac:dyDescent="0.3">
      <c r="A26" s="37" t="s">
        <v>150</v>
      </c>
      <c r="B26" s="37" t="s">
        <v>151</v>
      </c>
    </row>
    <row r="28" spans="1:3" x14ac:dyDescent="0.3">
      <c r="A28" s="36" t="s">
        <v>152</v>
      </c>
    </row>
    <row r="29" spans="1:3" x14ac:dyDescent="0.3">
      <c r="A29" s="37" t="s">
        <v>153</v>
      </c>
    </row>
    <row r="30" spans="1:3" x14ac:dyDescent="0.3">
      <c r="A30" s="57" t="s">
        <v>154</v>
      </c>
    </row>
    <row r="31" spans="1:3" ht="26" x14ac:dyDescent="0.3">
      <c r="A31" s="56" t="s">
        <v>155</v>
      </c>
    </row>
    <row r="32" spans="1:3" x14ac:dyDescent="0.3">
      <c r="A32" s="59"/>
    </row>
    <row r="33" spans="1:9" ht="15.5" x14ac:dyDescent="0.3">
      <c r="A33" s="58" t="s">
        <v>156</v>
      </c>
      <c r="B33" s="38" t="s">
        <v>44</v>
      </c>
      <c r="C33" s="38" t="s">
        <v>45</v>
      </c>
      <c r="D33" s="38" t="s">
        <v>46</v>
      </c>
      <c r="E33" s="38" t="s">
        <v>47</v>
      </c>
      <c r="F33" s="38" t="s">
        <v>48</v>
      </c>
      <c r="G33" s="38" t="s">
        <v>49</v>
      </c>
      <c r="H33" s="38" t="s">
        <v>50</v>
      </c>
      <c r="I33" s="38" t="s">
        <v>51</v>
      </c>
    </row>
    <row r="34" spans="1:9" ht="72" x14ac:dyDescent="0.3">
      <c r="A34" s="70" t="s">
        <v>157</v>
      </c>
      <c r="B34" s="70" t="s">
        <v>158</v>
      </c>
      <c r="C34" s="39" t="s">
        <v>159</v>
      </c>
      <c r="D34" s="39" t="s">
        <v>160</v>
      </c>
      <c r="E34" s="39" t="s">
        <v>161</v>
      </c>
      <c r="F34" s="39" t="s">
        <v>160</v>
      </c>
      <c r="G34" s="39" t="s">
        <v>160</v>
      </c>
      <c r="H34" s="39" t="s">
        <v>160</v>
      </c>
      <c r="I34" s="39"/>
    </row>
    <row r="36" spans="1:9" x14ac:dyDescent="0.3">
      <c r="A36" s="149" t="s">
        <v>162</v>
      </c>
      <c r="B36" s="150"/>
    </row>
    <row r="37" spans="1:9" x14ac:dyDescent="0.3">
      <c r="A37" s="37" t="s">
        <v>163</v>
      </c>
      <c r="B37" s="37">
        <v>5</v>
      </c>
    </row>
    <row r="38" spans="1:9" x14ac:dyDescent="0.3">
      <c r="A38" s="37" t="s">
        <v>164</v>
      </c>
      <c r="B38" s="37">
        <v>2000</v>
      </c>
    </row>
    <row r="39" spans="1:9" x14ac:dyDescent="0.3">
      <c r="A39" s="37" t="s">
        <v>165</v>
      </c>
      <c r="B39" s="37" t="s">
        <v>166</v>
      </c>
    </row>
    <row r="41" spans="1:9" x14ac:dyDescent="0.3">
      <c r="A41" s="149" t="s">
        <v>167</v>
      </c>
      <c r="B41" s="150"/>
    </row>
    <row r="42" spans="1:9" x14ac:dyDescent="0.3">
      <c r="A42" s="37" t="s">
        <v>163</v>
      </c>
      <c r="B42" s="37"/>
    </row>
    <row r="43" spans="1:9" ht="26" x14ac:dyDescent="0.3">
      <c r="A43" s="40" t="s">
        <v>165</v>
      </c>
      <c r="B43" s="40" t="s">
        <v>164</v>
      </c>
    </row>
    <row r="44" spans="1:9" x14ac:dyDescent="0.3">
      <c r="A44" s="41" t="s">
        <v>168</v>
      </c>
      <c r="B44" s="55">
        <v>2000</v>
      </c>
    </row>
    <row r="45" spans="1:9" x14ac:dyDescent="0.3">
      <c r="A45" s="41"/>
      <c r="B45" s="41"/>
    </row>
    <row r="47" spans="1:9" x14ac:dyDescent="0.3">
      <c r="A47" s="143" t="s">
        <v>169</v>
      </c>
      <c r="B47" s="143"/>
    </row>
    <row r="48" spans="1:9" x14ac:dyDescent="0.3">
      <c r="A48" s="98" t="s">
        <v>170</v>
      </c>
      <c r="B48" s="42" t="s">
        <v>171</v>
      </c>
    </row>
    <row r="49" spans="1:8" ht="98.25" customHeight="1" x14ac:dyDescent="0.3">
      <c r="A49" s="96" t="s">
        <v>172</v>
      </c>
      <c r="B49" s="97" t="s">
        <v>173</v>
      </c>
      <c r="C49" s="24" t="s">
        <v>174</v>
      </c>
      <c r="H49" s="78"/>
    </row>
    <row r="50" spans="1:8" ht="26" x14ac:dyDescent="0.3">
      <c r="A50" s="77"/>
      <c r="B50" s="76" t="s">
        <v>175</v>
      </c>
      <c r="C50" s="24" t="s">
        <v>176</v>
      </c>
    </row>
    <row r="51" spans="1:8" x14ac:dyDescent="0.3">
      <c r="A51" s="41"/>
      <c r="B51" s="41"/>
    </row>
    <row r="53" spans="1:8" x14ac:dyDescent="0.3">
      <c r="A53" s="141" t="s">
        <v>177</v>
      </c>
      <c r="B53" s="142"/>
    </row>
    <row r="54" spans="1:8" x14ac:dyDescent="0.3">
      <c r="A54" s="52" t="s">
        <v>170</v>
      </c>
      <c r="B54" s="52" t="s">
        <v>171</v>
      </c>
    </row>
    <row r="55" spans="1:8" ht="26" x14ac:dyDescent="0.3">
      <c r="A55" s="73" t="s">
        <v>178</v>
      </c>
      <c r="B55" s="53" t="s">
        <v>179</v>
      </c>
    </row>
    <row r="56" spans="1:8" x14ac:dyDescent="0.3">
      <c r="A56" s="54"/>
      <c r="B56" s="54"/>
    </row>
  </sheetData>
  <mergeCells count="7">
    <mergeCell ref="A53:B53"/>
    <mergeCell ref="A47:B47"/>
    <mergeCell ref="A3:C3"/>
    <mergeCell ref="A4:C4"/>
    <mergeCell ref="A24:B24"/>
    <mergeCell ref="A36:B36"/>
    <mergeCell ref="A41:B4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C5A9F4-1883-4890-BB2D-9F0F854B9F3E}">
  <sheetPr>
    <pageSetUpPr fitToPage="1"/>
  </sheetPr>
  <dimension ref="A1:P25"/>
  <sheetViews>
    <sheetView workbookViewId="0">
      <selection activeCell="P21" sqref="P21"/>
    </sheetView>
  </sheetViews>
  <sheetFormatPr baseColWidth="10" defaultColWidth="8.7265625" defaultRowHeight="14.5" x14ac:dyDescent="0.35"/>
  <cols>
    <col min="1" max="1" width="14" customWidth="1"/>
    <col min="2" max="5" width="23" customWidth="1"/>
    <col min="6" max="6" width="20.54296875" customWidth="1"/>
    <col min="8" max="8" width="15" customWidth="1"/>
    <col min="9" max="9" width="13.54296875" customWidth="1"/>
    <col min="11" max="11" width="16.54296875" customWidth="1"/>
    <col min="12" max="12" width="17" customWidth="1"/>
    <col min="13" max="13" width="11.81640625" bestFit="1" customWidth="1"/>
    <col min="14" max="14" width="12.453125" customWidth="1"/>
  </cols>
  <sheetData>
    <row r="1" spans="1:16" x14ac:dyDescent="0.35">
      <c r="A1" s="153" t="s">
        <v>180</v>
      </c>
      <c r="B1" s="152"/>
      <c r="C1" s="152"/>
      <c r="D1" s="152"/>
      <c r="E1" s="152"/>
      <c r="F1" s="152"/>
      <c r="G1" s="152"/>
      <c r="H1" s="152"/>
      <c r="I1" s="152"/>
      <c r="J1" s="152"/>
      <c r="K1" s="152"/>
      <c r="L1" s="152"/>
      <c r="M1" s="152"/>
      <c r="N1" s="152"/>
      <c r="P1" t="s">
        <v>181</v>
      </c>
    </row>
    <row r="2" spans="1:16" x14ac:dyDescent="0.35">
      <c r="A2" s="80" t="s">
        <v>182</v>
      </c>
      <c r="B2" t="s">
        <v>183</v>
      </c>
      <c r="C2" t="s">
        <v>184</v>
      </c>
      <c r="D2" t="s">
        <v>185</v>
      </c>
      <c r="E2" t="s">
        <v>186</v>
      </c>
      <c r="F2" t="s">
        <v>187</v>
      </c>
      <c r="G2" t="s">
        <v>188</v>
      </c>
      <c r="H2" t="s">
        <v>189</v>
      </c>
      <c r="I2" t="s">
        <v>190</v>
      </c>
      <c r="J2" t="s">
        <v>191</v>
      </c>
      <c r="K2" t="s">
        <v>192</v>
      </c>
      <c r="L2" t="s">
        <v>193</v>
      </c>
      <c r="M2" t="s">
        <v>194</v>
      </c>
      <c r="N2" s="83" t="s">
        <v>195</v>
      </c>
      <c r="P2">
        <f>SUM(P13,P25)</f>
        <v>2412.36</v>
      </c>
    </row>
    <row r="3" spans="1:16" ht="3.75" hidden="1" customHeight="1" x14ac:dyDescent="0.35">
      <c r="A3" s="80"/>
      <c r="B3">
        <v>2.83</v>
      </c>
      <c r="C3">
        <v>1.88</v>
      </c>
      <c r="D3">
        <v>1.61</v>
      </c>
      <c r="E3">
        <v>2</v>
      </c>
      <c r="F3">
        <v>1.42</v>
      </c>
      <c r="G3">
        <v>2.44</v>
      </c>
      <c r="H3">
        <v>2.85</v>
      </c>
      <c r="I3">
        <v>1.42</v>
      </c>
      <c r="J3">
        <v>0.6</v>
      </c>
      <c r="K3">
        <v>30</v>
      </c>
      <c r="L3">
        <v>1.42</v>
      </c>
      <c r="M3">
        <v>1</v>
      </c>
      <c r="N3" s="83">
        <v>1.72</v>
      </c>
    </row>
    <row r="4" spans="1:16" x14ac:dyDescent="0.35">
      <c r="A4" s="80">
        <v>6</v>
      </c>
      <c r="B4">
        <v>9</v>
      </c>
      <c r="C4">
        <v>8</v>
      </c>
      <c r="D4">
        <v>9</v>
      </c>
      <c r="E4">
        <v>5</v>
      </c>
      <c r="F4">
        <v>12</v>
      </c>
      <c r="G4">
        <v>1</v>
      </c>
      <c r="H4">
        <v>13</v>
      </c>
      <c r="I4">
        <v>12</v>
      </c>
      <c r="J4">
        <v>2</v>
      </c>
      <c r="K4">
        <v>9</v>
      </c>
      <c r="L4" s="84"/>
      <c r="M4">
        <v>13</v>
      </c>
      <c r="N4" s="83"/>
    </row>
    <row r="5" spans="1:16" x14ac:dyDescent="0.35">
      <c r="A5" s="80">
        <v>5</v>
      </c>
      <c r="B5">
        <v>37</v>
      </c>
      <c r="C5">
        <v>10</v>
      </c>
      <c r="D5">
        <v>5</v>
      </c>
      <c r="E5">
        <v>3</v>
      </c>
      <c r="F5">
        <v>12</v>
      </c>
      <c r="G5">
        <v>10</v>
      </c>
      <c r="H5">
        <v>13</v>
      </c>
      <c r="I5" s="84"/>
      <c r="J5" s="84"/>
      <c r="K5" s="84"/>
      <c r="L5" s="84"/>
      <c r="M5">
        <v>23</v>
      </c>
      <c r="N5" s="83">
        <v>75</v>
      </c>
    </row>
    <row r="6" spans="1:16" x14ac:dyDescent="0.35">
      <c r="A6" s="80">
        <v>4</v>
      </c>
      <c r="B6" s="84"/>
      <c r="C6" s="84"/>
      <c r="D6" s="84"/>
      <c r="E6" s="84"/>
      <c r="F6" s="84"/>
      <c r="G6">
        <v>11</v>
      </c>
      <c r="H6">
        <v>27</v>
      </c>
      <c r="I6" s="84"/>
      <c r="J6" s="84"/>
      <c r="K6" s="84"/>
      <c r="L6" s="84"/>
      <c r="M6">
        <v>11</v>
      </c>
      <c r="N6" s="85"/>
    </row>
    <row r="7" spans="1:16" x14ac:dyDescent="0.35">
      <c r="A7" s="80">
        <v>3</v>
      </c>
      <c r="B7">
        <v>32</v>
      </c>
      <c r="C7">
        <v>22</v>
      </c>
      <c r="D7">
        <v>4</v>
      </c>
      <c r="E7">
        <v>5</v>
      </c>
      <c r="F7">
        <v>11</v>
      </c>
      <c r="G7">
        <v>10</v>
      </c>
      <c r="H7" s="84"/>
      <c r="I7" s="84"/>
      <c r="J7" s="84"/>
      <c r="K7" s="84"/>
      <c r="L7" s="84"/>
      <c r="M7">
        <v>23</v>
      </c>
      <c r="N7" s="83">
        <v>75</v>
      </c>
    </row>
    <row r="8" spans="1:16" x14ac:dyDescent="0.35">
      <c r="A8" s="80">
        <v>2</v>
      </c>
      <c r="B8">
        <v>31</v>
      </c>
      <c r="C8">
        <v>21</v>
      </c>
      <c r="D8">
        <v>5</v>
      </c>
      <c r="E8">
        <v>5</v>
      </c>
      <c r="F8">
        <v>11</v>
      </c>
      <c r="G8">
        <v>11</v>
      </c>
      <c r="H8">
        <v>27</v>
      </c>
      <c r="I8" s="84"/>
      <c r="J8" s="84"/>
      <c r="K8" s="84"/>
      <c r="L8" s="84"/>
      <c r="M8">
        <v>27</v>
      </c>
      <c r="N8" s="83">
        <v>40</v>
      </c>
    </row>
    <row r="9" spans="1:16" x14ac:dyDescent="0.35">
      <c r="A9" s="80">
        <v>1</v>
      </c>
      <c r="B9">
        <v>28</v>
      </c>
      <c r="C9">
        <v>31</v>
      </c>
      <c r="D9">
        <v>4</v>
      </c>
      <c r="E9" s="84"/>
      <c r="F9" s="84"/>
      <c r="G9">
        <v>8</v>
      </c>
      <c r="H9">
        <v>22</v>
      </c>
      <c r="I9" s="84"/>
      <c r="J9" s="84"/>
      <c r="K9" s="84"/>
      <c r="L9">
        <v>19</v>
      </c>
      <c r="M9">
        <v>15</v>
      </c>
      <c r="N9" s="85"/>
    </row>
    <row r="10" spans="1:16" x14ac:dyDescent="0.35">
      <c r="A10" s="79" t="s">
        <v>44</v>
      </c>
      <c r="H10">
        <v>11</v>
      </c>
      <c r="I10">
        <v>3</v>
      </c>
      <c r="N10" s="83"/>
    </row>
    <row r="11" spans="1:16" x14ac:dyDescent="0.35">
      <c r="A11" s="86"/>
      <c r="B11" s="87"/>
      <c r="C11" s="87"/>
      <c r="D11" s="87"/>
      <c r="E11" s="87"/>
      <c r="F11" s="87"/>
      <c r="G11" s="87"/>
      <c r="H11" s="87"/>
      <c r="I11" s="87"/>
      <c r="J11" s="87"/>
      <c r="K11" s="87"/>
      <c r="L11" s="87"/>
      <c r="M11" s="87"/>
      <c r="N11" s="88"/>
    </row>
    <row r="12" spans="1:16" x14ac:dyDescent="0.35">
      <c r="A12" s="79" t="s">
        <v>33</v>
      </c>
      <c r="B12">
        <f>SUM(B4:B10)</f>
        <v>137</v>
      </c>
      <c r="C12">
        <f t="shared" ref="C12:N12" si="0">SUM(C4:C10)</f>
        <v>92</v>
      </c>
      <c r="D12">
        <f t="shared" si="0"/>
        <v>27</v>
      </c>
      <c r="E12">
        <f t="shared" si="0"/>
        <v>18</v>
      </c>
      <c r="F12">
        <f t="shared" si="0"/>
        <v>46</v>
      </c>
      <c r="G12">
        <f t="shared" si="0"/>
        <v>51</v>
      </c>
      <c r="H12">
        <f t="shared" si="0"/>
        <v>113</v>
      </c>
      <c r="I12">
        <f t="shared" si="0"/>
        <v>15</v>
      </c>
      <c r="J12">
        <f t="shared" si="0"/>
        <v>2</v>
      </c>
      <c r="K12">
        <f t="shared" si="0"/>
        <v>9</v>
      </c>
      <c r="L12">
        <f t="shared" si="0"/>
        <v>19</v>
      </c>
      <c r="M12">
        <f t="shared" si="0"/>
        <v>112</v>
      </c>
      <c r="N12">
        <f t="shared" si="0"/>
        <v>190</v>
      </c>
    </row>
    <row r="13" spans="1:16" x14ac:dyDescent="0.35">
      <c r="A13" s="79" t="s">
        <v>196</v>
      </c>
      <c r="B13">
        <f>SUM(B3*B12)</f>
        <v>387.71000000000004</v>
      </c>
      <c r="C13">
        <f t="shared" ref="C13:N13" si="1">SUM(C3*C12)</f>
        <v>172.95999999999998</v>
      </c>
      <c r="D13">
        <f t="shared" si="1"/>
        <v>43.470000000000006</v>
      </c>
      <c r="E13">
        <f t="shared" si="1"/>
        <v>36</v>
      </c>
      <c r="F13">
        <f t="shared" si="1"/>
        <v>65.319999999999993</v>
      </c>
      <c r="G13">
        <f t="shared" si="1"/>
        <v>124.44</v>
      </c>
      <c r="H13">
        <f t="shared" si="1"/>
        <v>322.05</v>
      </c>
      <c r="I13">
        <f t="shared" si="1"/>
        <v>21.299999999999997</v>
      </c>
      <c r="J13">
        <f t="shared" si="1"/>
        <v>1.2</v>
      </c>
      <c r="K13">
        <f t="shared" si="1"/>
        <v>270</v>
      </c>
      <c r="L13">
        <f t="shared" si="1"/>
        <v>26.979999999999997</v>
      </c>
      <c r="M13">
        <f t="shared" si="1"/>
        <v>112</v>
      </c>
      <c r="N13">
        <f t="shared" si="1"/>
        <v>326.8</v>
      </c>
      <c r="P13">
        <f>SUM(B13:O13)</f>
        <v>1910.23</v>
      </c>
    </row>
    <row r="14" spans="1:16" x14ac:dyDescent="0.35">
      <c r="A14" s="81"/>
      <c r="N14" s="83"/>
    </row>
    <row r="15" spans="1:16" ht="15" customHeight="1" x14ac:dyDescent="0.35">
      <c r="A15" s="151" t="s">
        <v>197</v>
      </c>
      <c r="B15" s="152"/>
      <c r="C15" s="152"/>
      <c r="D15" s="152"/>
      <c r="E15" s="152"/>
      <c r="F15" s="152"/>
      <c r="G15" s="152"/>
      <c r="H15" s="152"/>
      <c r="I15" s="152"/>
      <c r="J15" s="152"/>
      <c r="K15" s="152"/>
      <c r="L15" s="152"/>
      <c r="M15" s="152"/>
      <c r="N15" s="152"/>
    </row>
    <row r="16" spans="1:16" x14ac:dyDescent="0.35">
      <c r="A16" s="79" t="s">
        <v>182</v>
      </c>
      <c r="B16" t="s">
        <v>183</v>
      </c>
      <c r="C16" t="s">
        <v>184</v>
      </c>
      <c r="D16" t="s">
        <v>185</v>
      </c>
      <c r="E16" t="s">
        <v>186</v>
      </c>
      <c r="F16" t="s">
        <v>187</v>
      </c>
      <c r="G16" s="92" t="s">
        <v>198</v>
      </c>
      <c r="H16" s="93"/>
      <c r="I16" s="93"/>
      <c r="J16" s="93"/>
      <c r="K16" s="93"/>
      <c r="L16" s="93"/>
      <c r="M16" s="93"/>
      <c r="N16" s="94"/>
    </row>
    <row r="17" spans="1:16" hidden="1" x14ac:dyDescent="0.35">
      <c r="A17" s="82"/>
      <c r="B17">
        <v>2.6</v>
      </c>
      <c r="C17">
        <v>1.87</v>
      </c>
      <c r="D17" s="92"/>
      <c r="E17" s="92">
        <v>2.6</v>
      </c>
      <c r="F17" s="92">
        <v>1.87</v>
      </c>
      <c r="G17" s="92">
        <v>3.37</v>
      </c>
      <c r="H17" s="93"/>
      <c r="I17" s="93"/>
      <c r="J17" s="93"/>
      <c r="K17" s="93"/>
      <c r="L17" s="93"/>
      <c r="M17" s="93"/>
      <c r="N17" s="94"/>
    </row>
    <row r="18" spans="1:16" x14ac:dyDescent="0.35">
      <c r="A18" s="79">
        <v>4</v>
      </c>
      <c r="B18">
        <v>6</v>
      </c>
      <c r="C18">
        <v>11</v>
      </c>
      <c r="E18">
        <v>9</v>
      </c>
      <c r="F18">
        <v>12</v>
      </c>
      <c r="G18">
        <v>12</v>
      </c>
      <c r="H18" s="84"/>
      <c r="I18" s="84"/>
      <c r="J18" s="84"/>
      <c r="K18" s="84"/>
      <c r="L18" s="84"/>
      <c r="M18" s="84"/>
      <c r="N18" s="85"/>
    </row>
    <row r="19" spans="1:16" x14ac:dyDescent="0.35">
      <c r="A19" s="79">
        <v>3</v>
      </c>
      <c r="B19">
        <v>5</v>
      </c>
      <c r="C19">
        <v>28</v>
      </c>
      <c r="E19">
        <v>3</v>
      </c>
      <c r="F19">
        <v>12</v>
      </c>
      <c r="G19">
        <v>15</v>
      </c>
      <c r="H19" s="84"/>
      <c r="I19" s="84"/>
      <c r="J19" s="84"/>
      <c r="K19" s="84"/>
      <c r="L19" s="84"/>
      <c r="M19" s="84"/>
      <c r="N19" s="85"/>
    </row>
    <row r="20" spans="1:16" x14ac:dyDescent="0.35">
      <c r="A20" s="79">
        <v>2</v>
      </c>
      <c r="B20">
        <v>12</v>
      </c>
      <c r="C20">
        <v>38</v>
      </c>
      <c r="E20">
        <v>5</v>
      </c>
      <c r="F20">
        <v>13</v>
      </c>
      <c r="H20" s="84"/>
      <c r="I20" s="84"/>
      <c r="J20" s="84"/>
      <c r="K20" s="84"/>
      <c r="L20" s="84"/>
      <c r="M20" s="84"/>
      <c r="N20" s="85"/>
    </row>
    <row r="21" spans="1:16" x14ac:dyDescent="0.35">
      <c r="A21" s="79">
        <v>1</v>
      </c>
      <c r="B21">
        <v>13</v>
      </c>
      <c r="C21">
        <v>9</v>
      </c>
      <c r="E21">
        <v>3</v>
      </c>
      <c r="F21">
        <v>16</v>
      </c>
      <c r="H21" s="84"/>
      <c r="I21" s="84"/>
      <c r="J21" s="84"/>
      <c r="K21" s="84"/>
      <c r="L21" s="84"/>
      <c r="M21" s="84"/>
      <c r="N21" s="85"/>
    </row>
    <row r="22" spans="1:16" x14ac:dyDescent="0.35">
      <c r="A22" s="79" t="s">
        <v>44</v>
      </c>
      <c r="F22">
        <v>3</v>
      </c>
      <c r="H22" s="84"/>
      <c r="I22" s="84"/>
      <c r="J22" s="84"/>
      <c r="K22" s="84"/>
      <c r="L22" s="84"/>
      <c r="M22" s="84"/>
      <c r="N22" s="85"/>
    </row>
    <row r="23" spans="1:16" x14ac:dyDescent="0.35">
      <c r="A23" s="89"/>
      <c r="B23" s="87"/>
      <c r="C23" s="87"/>
      <c r="D23" s="87"/>
      <c r="E23" s="87"/>
      <c r="F23" s="87"/>
      <c r="G23" s="87"/>
      <c r="H23" s="87"/>
      <c r="I23" s="87"/>
      <c r="J23" s="87"/>
      <c r="K23" s="87"/>
      <c r="L23" s="87"/>
      <c r="M23" s="87"/>
      <c r="N23" s="88"/>
    </row>
    <row r="24" spans="1:16" x14ac:dyDescent="0.35">
      <c r="A24" s="79" t="s">
        <v>33</v>
      </c>
      <c r="B24">
        <f>SUM(B18:B22)</f>
        <v>36</v>
      </c>
      <c r="C24">
        <f t="shared" ref="C24:G24" si="2">SUM(C18:C22)</f>
        <v>86</v>
      </c>
      <c r="D24">
        <f t="shared" si="2"/>
        <v>0</v>
      </c>
      <c r="E24">
        <f t="shared" si="2"/>
        <v>20</v>
      </c>
      <c r="F24">
        <f t="shared" si="2"/>
        <v>56</v>
      </c>
      <c r="G24">
        <f t="shared" si="2"/>
        <v>27</v>
      </c>
    </row>
    <row r="25" spans="1:16" x14ac:dyDescent="0.35">
      <c r="A25" s="79" t="s">
        <v>196</v>
      </c>
      <c r="B25">
        <f>SUM(B17*B24)</f>
        <v>93.600000000000009</v>
      </c>
      <c r="C25">
        <f t="shared" ref="C25:G25" si="3">SUM(C17*C24)</f>
        <v>160.82000000000002</v>
      </c>
      <c r="D25">
        <f t="shared" si="3"/>
        <v>0</v>
      </c>
      <c r="E25">
        <f t="shared" si="3"/>
        <v>52</v>
      </c>
      <c r="F25">
        <f t="shared" si="3"/>
        <v>104.72</v>
      </c>
      <c r="G25">
        <f t="shared" si="3"/>
        <v>90.990000000000009</v>
      </c>
      <c r="P25">
        <f>SUM(B25:O25)</f>
        <v>502.13</v>
      </c>
    </row>
  </sheetData>
  <mergeCells count="2">
    <mergeCell ref="A15:N15"/>
    <mergeCell ref="A1:N1"/>
  </mergeCells>
  <pageMargins left="0.7" right="0.7" top="0.75" bottom="0.75" header="0.3" footer="0.3"/>
  <pageSetup paperSize="8" fitToHeight="0"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8be6cbaa-2dfc-4898-934b-34f35983bd61"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8B1266ECB5BC6E448430AB1F168642B1" ma:contentTypeVersion="18" ma:contentTypeDescription="Create a new document." ma:contentTypeScope="" ma:versionID="ad7e86e85e80dd4f3a170009b2f5b54a">
  <xsd:schema xmlns:xsd="http://www.w3.org/2001/XMLSchema" xmlns:xs="http://www.w3.org/2001/XMLSchema" xmlns:p="http://schemas.microsoft.com/office/2006/metadata/properties" xmlns:ns3="8be6cbaa-2dfc-4898-934b-34f35983bd61" xmlns:ns4="40123b82-d854-45e7-a9e1-affff2f3b29a" targetNamespace="http://schemas.microsoft.com/office/2006/metadata/properties" ma:root="true" ma:fieldsID="46bf0839f4b48dbc752a9eb2943da51c" ns3:_="" ns4:_="">
    <xsd:import namespace="8be6cbaa-2dfc-4898-934b-34f35983bd61"/>
    <xsd:import namespace="40123b82-d854-45e7-a9e1-affff2f3b29a"/>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DateTaken" minOccurs="0"/>
                <xsd:element ref="ns3:MediaServiceAutoTags" minOccurs="0"/>
                <xsd:element ref="ns3:MediaServiceGenerationTime" minOccurs="0"/>
                <xsd:element ref="ns3:MediaServiceEventHashCode" minOccurs="0"/>
                <xsd:element ref="ns3:_activity" minOccurs="0"/>
                <xsd:element ref="ns3:MediaServiceOCR" minOccurs="0"/>
                <xsd:element ref="ns3:MediaServiceLocation" minOccurs="0"/>
                <xsd:element ref="ns3:MediaServiceObjectDetectorVersions" minOccurs="0"/>
                <xsd:element ref="ns3:MediaLengthInSeconds" minOccurs="0"/>
                <xsd:element ref="ns3:MediaServiceSearchProperties" minOccurs="0"/>
                <xsd:element ref="ns3:MediaServiceSystem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6cbaa-2dfc-4898-934b-34f35983bd6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_activity" ma:index="19" nillable="true" ma:displayName="_activity" ma:hidden="true" ma:internalName="_activity">
      <xsd:simpleType>
        <xsd:restriction base="dms:Note"/>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indexed="true" ma:internalName="MediaServiceLocation"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LengthInSeconds" ma:index="23" nillable="true" ma:displayName="MediaLengthInSeconds" ma:hidden="true" ma:internalName="MediaLengthInSeconds" ma:readOnly="true">
      <xsd:simpleType>
        <xsd:restriction base="dms:Unknown"/>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SystemTags" ma:index="25" nillable="true" ma:displayName="MediaServiceSystemTags" ma:hidden="true" ma:internalName="MediaServiceSystemTag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0123b82-d854-45e7-a9e1-affff2f3b29a"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D28EBF6-5DC0-4568-B40B-1756C2A3B2FB}">
  <ds:schemaRefs>
    <ds:schemaRef ds:uri="http://schemas.microsoft.com/sharepoint/v3/contenttype/forms"/>
  </ds:schemaRefs>
</ds:datastoreItem>
</file>

<file path=customXml/itemProps2.xml><?xml version="1.0" encoding="utf-8"?>
<ds:datastoreItem xmlns:ds="http://schemas.openxmlformats.org/officeDocument/2006/customXml" ds:itemID="{5ADC08FA-E65F-4ED6-B719-D347D9BAA6B7}">
  <ds:schemaRefs>
    <ds:schemaRef ds:uri="http://schemas.microsoft.com/office/2006/metadata/properties"/>
    <ds:schemaRef ds:uri="http://schemas.microsoft.com/office/infopath/2007/PartnerControls"/>
    <ds:schemaRef ds:uri="8be6cbaa-2dfc-4898-934b-34f35983bd61"/>
  </ds:schemaRefs>
</ds:datastoreItem>
</file>

<file path=customXml/itemProps3.xml><?xml version="1.0" encoding="utf-8"?>
<ds:datastoreItem xmlns:ds="http://schemas.openxmlformats.org/officeDocument/2006/customXml" ds:itemID="{AFF7931F-EBBC-4076-97F9-1EE4E4B0EF2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6cbaa-2dfc-4898-934b-34f35983bd61"/>
    <ds:schemaRef ds:uri="40123b82-d854-45e7-a9e1-affff2f3b29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Page de garde</vt:lpstr>
      <vt:lpstr>Infos Site</vt:lpstr>
      <vt:lpstr>Surfaces</vt:lpstr>
      <vt:lpstr>Spécificités</vt:lpstr>
      <vt:lpstr>Vitres</vt:lpstr>
    </vt:vector>
  </TitlesOfParts>
  <Manager/>
  <Company>GIE - CCI PARIS IDF</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SANCHEZ Elisabeth</dc:creator>
  <cp:keywords/>
  <dc:description/>
  <cp:lastModifiedBy>SANCHEZ Elisabeth</cp:lastModifiedBy>
  <cp:revision/>
  <dcterms:created xsi:type="dcterms:W3CDTF">2024-10-28T08:05:47Z</dcterms:created>
  <dcterms:modified xsi:type="dcterms:W3CDTF">2025-03-05T10:53:38Z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0x0101008B1266ECB5BC6E448430AB1F168642B1</vt:lpwstr>
  </property>
</Properties>
</file>