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users\DIRECTION DES ACHATS$\05.PS\2024\24PS0381 AO STIM DEF 2025\2 DCE\1 VERSIONS TRAVAIL\"/>
    </mc:Choice>
  </mc:AlternateContent>
  <bookViews>
    <workbookView xWindow="0" yWindow="0" windowWidth="20490" windowHeight="7020"/>
  </bookViews>
  <sheets>
    <sheet name="BPU STIM DEF" sheetId="1" r:id="rId1"/>
    <sheet name="TAUX DE REMISE CATALOGUE" sheetId="2" r:id="rId2"/>
  </sheets>
  <definedNames>
    <definedName name="_xlnm._FilterDatabase" localSheetId="0" hidden="1">'BPU STIM DEF'!$A$12:$V$79</definedName>
    <definedName name="_xlnm.Print_Titles" localSheetId="0">'BPU STIM DEF'!$1:$12</definedName>
    <definedName name="_xlnm.Print_Area" localSheetId="0">'BPU STIM DEF'!$A$1:$V$288</definedName>
    <definedName name="_xlnm.Print_Area" localSheetId="1">'TAUX DE REMISE CATALOGUE'!$A$1:$G$25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86" i="1" l="1"/>
  <c r="O181" i="1"/>
  <c r="N179" i="1"/>
  <c r="O29" i="1" l="1"/>
  <c r="N276" i="1" l="1"/>
  <c r="P276" i="1" s="1"/>
  <c r="O276" i="1"/>
  <c r="N277" i="1"/>
  <c r="P277" i="1" s="1"/>
  <c r="O277" i="1"/>
  <c r="N271" i="1"/>
  <c r="P271" i="1" s="1"/>
  <c r="O271" i="1"/>
  <c r="N248" i="1"/>
  <c r="P248" i="1" s="1"/>
  <c r="O248" i="1"/>
  <c r="N236" i="1"/>
  <c r="P236" i="1" s="1"/>
  <c r="O236" i="1"/>
  <c r="N237" i="1"/>
  <c r="P237" i="1" s="1"/>
  <c r="O237" i="1"/>
  <c r="N238" i="1"/>
  <c r="P238" i="1" s="1"/>
  <c r="O238" i="1"/>
  <c r="N239" i="1"/>
  <c r="P239" i="1" s="1"/>
  <c r="O239" i="1"/>
  <c r="N240" i="1"/>
  <c r="O240" i="1"/>
  <c r="P240" i="1"/>
  <c r="N241" i="1"/>
  <c r="P241" i="1" s="1"/>
  <c r="O241" i="1"/>
  <c r="N227" i="1"/>
  <c r="P227" i="1" s="1"/>
  <c r="O227" i="1"/>
  <c r="N215" i="1"/>
  <c r="P215" i="1" s="1"/>
  <c r="O215" i="1"/>
  <c r="N216" i="1"/>
  <c r="P216" i="1" s="1"/>
  <c r="O216" i="1"/>
  <c r="N217" i="1"/>
  <c r="P217" i="1" s="1"/>
  <c r="O217" i="1"/>
  <c r="N218" i="1"/>
  <c r="P218" i="1" s="1"/>
  <c r="O218" i="1"/>
  <c r="N205" i="1"/>
  <c r="P205" i="1" s="1"/>
  <c r="O205" i="1"/>
  <c r="N206" i="1"/>
  <c r="P206" i="1" s="1"/>
  <c r="O206" i="1"/>
  <c r="N177" i="1"/>
  <c r="P177" i="1" s="1"/>
  <c r="O177" i="1"/>
  <c r="N178" i="1"/>
  <c r="P178" i="1" s="1"/>
  <c r="O178" i="1"/>
  <c r="O91" i="1"/>
  <c r="O75" i="1"/>
  <c r="O85" i="1"/>
  <c r="O84" i="1"/>
  <c r="O83" i="1"/>
  <c r="O43" i="1"/>
  <c r="O39" i="1"/>
  <c r="N39" i="1"/>
  <c r="N283" i="1"/>
  <c r="N282" i="1"/>
  <c r="N256" i="1"/>
  <c r="N255" i="1"/>
  <c r="N250" i="1"/>
  <c r="N249" i="1"/>
  <c r="N243" i="1"/>
  <c r="N242" i="1"/>
  <c r="N229" i="1"/>
  <c r="N228" i="1"/>
  <c r="N220" i="1"/>
  <c r="N219" i="1"/>
  <c r="N208" i="1"/>
  <c r="N207" i="1"/>
  <c r="N197" i="1"/>
  <c r="P197" i="1" s="1"/>
  <c r="O197" i="1"/>
  <c r="N198" i="1"/>
  <c r="P198" i="1" s="1"/>
  <c r="O198" i="1"/>
  <c r="N200" i="1"/>
  <c r="N199" i="1"/>
  <c r="N191" i="1"/>
  <c r="P191" i="1" s="1"/>
  <c r="O191" i="1"/>
  <c r="O87" i="1" l="1"/>
  <c r="O30" i="1" l="1"/>
  <c r="O31" i="1"/>
  <c r="N31" i="1"/>
  <c r="P31" i="1" s="1"/>
  <c r="N30" i="1"/>
  <c r="P30" i="1" s="1"/>
  <c r="N29" i="1"/>
  <c r="P29" i="1" s="1"/>
  <c r="O50" i="1"/>
  <c r="O51" i="1"/>
  <c r="O49" i="1"/>
  <c r="O53" i="1" s="1"/>
  <c r="N51" i="1"/>
  <c r="P51" i="1" s="1"/>
  <c r="N50" i="1"/>
  <c r="P50" i="1" s="1"/>
  <c r="N49" i="1"/>
  <c r="P49" i="1" s="1"/>
  <c r="O33" i="1" l="1"/>
  <c r="P53" i="1"/>
  <c r="P33" i="1"/>
  <c r="N164" i="1" l="1"/>
  <c r="P164" i="1" s="1"/>
  <c r="O164" i="1"/>
  <c r="N165" i="1"/>
  <c r="P165" i="1" s="1"/>
  <c r="O165" i="1"/>
  <c r="N166" i="1"/>
  <c r="P166" i="1" s="1"/>
  <c r="O166" i="1"/>
  <c r="N167" i="1"/>
  <c r="P167" i="1" s="1"/>
  <c r="O167" i="1"/>
  <c r="N168" i="1"/>
  <c r="O168" i="1"/>
  <c r="P168" i="1"/>
  <c r="N169" i="1"/>
  <c r="P169" i="1" s="1"/>
  <c r="O169" i="1"/>
  <c r="N170" i="1"/>
  <c r="P170" i="1" s="1"/>
  <c r="O170" i="1"/>
  <c r="N152" i="1"/>
  <c r="P152" i="1" s="1"/>
  <c r="O152" i="1"/>
  <c r="N157" i="1"/>
  <c r="P157" i="1" s="1"/>
  <c r="O157" i="1"/>
  <c r="N158" i="1"/>
  <c r="P158" i="1" s="1"/>
  <c r="O158" i="1"/>
  <c r="N159" i="1"/>
  <c r="P159" i="1" s="1"/>
  <c r="O159" i="1"/>
  <c r="N146" i="1"/>
  <c r="P146" i="1" s="1"/>
  <c r="O146" i="1"/>
  <c r="N147" i="1"/>
  <c r="P147" i="1" s="1"/>
  <c r="O147" i="1"/>
  <c r="N132" i="1"/>
  <c r="P132" i="1" s="1"/>
  <c r="O132" i="1"/>
  <c r="N133" i="1"/>
  <c r="P133" i="1" s="1"/>
  <c r="O133" i="1"/>
  <c r="N134" i="1"/>
  <c r="P134" i="1" s="1"/>
  <c r="O134" i="1"/>
  <c r="N135" i="1"/>
  <c r="P135" i="1" s="1"/>
  <c r="O135" i="1"/>
  <c r="N136" i="1"/>
  <c r="P136" i="1" s="1"/>
  <c r="O136" i="1"/>
  <c r="N137" i="1"/>
  <c r="P137" i="1" s="1"/>
  <c r="O137" i="1"/>
  <c r="N118" i="1"/>
  <c r="P118" i="1" s="1"/>
  <c r="O118" i="1"/>
  <c r="N119" i="1"/>
  <c r="P119" i="1" s="1"/>
  <c r="O119" i="1"/>
  <c r="N102" i="1"/>
  <c r="P102" i="1" s="1"/>
  <c r="O102" i="1"/>
  <c r="N92" i="1"/>
  <c r="P92" i="1" s="1"/>
  <c r="O92" i="1"/>
  <c r="N93" i="1"/>
  <c r="P93" i="1" s="1"/>
  <c r="O93" i="1"/>
  <c r="N94" i="1"/>
  <c r="P94" i="1" s="1"/>
  <c r="O94" i="1"/>
  <c r="N95" i="1"/>
  <c r="P95" i="1" s="1"/>
  <c r="O95" i="1"/>
  <c r="N96" i="1"/>
  <c r="P96" i="1" s="1"/>
  <c r="O96" i="1"/>
  <c r="N97" i="1"/>
  <c r="P97" i="1" s="1"/>
  <c r="O97" i="1"/>
  <c r="N84" i="1"/>
  <c r="P84" i="1" s="1"/>
  <c r="N85" i="1"/>
  <c r="P85" i="1" s="1"/>
  <c r="N76" i="1"/>
  <c r="P76" i="1" s="1"/>
  <c r="O76" i="1"/>
  <c r="N77" i="1"/>
  <c r="P77" i="1" s="1"/>
  <c r="O77" i="1"/>
  <c r="N69" i="1"/>
  <c r="P69" i="1" s="1"/>
  <c r="O69" i="1"/>
  <c r="N58" i="1"/>
  <c r="P58" i="1" s="1"/>
  <c r="O58" i="1"/>
  <c r="O204" i="1"/>
  <c r="O210" i="1" s="1"/>
  <c r="N204" i="1"/>
  <c r="P204" i="1" s="1"/>
  <c r="P210" i="1" s="1"/>
  <c r="O281" i="1"/>
  <c r="O285" i="1" s="1"/>
  <c r="N281" i="1"/>
  <c r="P281" i="1" s="1"/>
  <c r="P285" i="1" s="1"/>
  <c r="O275" i="1"/>
  <c r="O279" i="1" s="1"/>
  <c r="N275" i="1"/>
  <c r="P275" i="1" s="1"/>
  <c r="P279" i="1" s="1"/>
  <c r="O270" i="1"/>
  <c r="O273" i="1" s="1"/>
  <c r="N270" i="1"/>
  <c r="P270" i="1" s="1"/>
  <c r="P273" i="1" s="1"/>
  <c r="O266" i="1"/>
  <c r="O268" i="1" s="1"/>
  <c r="N266" i="1"/>
  <c r="P266" i="1" s="1"/>
  <c r="P268" i="1" s="1"/>
  <c r="O262" i="1"/>
  <c r="O264" i="1" s="1"/>
  <c r="N262" i="1"/>
  <c r="P262" i="1" s="1"/>
  <c r="P264" i="1" s="1"/>
  <c r="O254" i="1"/>
  <c r="O258" i="1" s="1"/>
  <c r="N254" i="1"/>
  <c r="P254" i="1" s="1"/>
  <c r="P258" i="1" s="1"/>
  <c r="O247" i="1"/>
  <c r="O252" i="1" s="1"/>
  <c r="N247" i="1"/>
  <c r="P247" i="1" s="1"/>
  <c r="P252" i="1" s="1"/>
  <c r="O235" i="1"/>
  <c r="O245" i="1" s="1"/>
  <c r="N235" i="1"/>
  <c r="P235" i="1" s="1"/>
  <c r="P245" i="1" s="1"/>
  <c r="O226" i="1"/>
  <c r="O231" i="1" s="1"/>
  <c r="N226" i="1"/>
  <c r="P226" i="1" s="1"/>
  <c r="P231" i="1" s="1"/>
  <c r="O214" i="1"/>
  <c r="O222" i="1" s="1"/>
  <c r="N214" i="1"/>
  <c r="P214" i="1" s="1"/>
  <c r="P222" i="1" s="1"/>
  <c r="O196" i="1"/>
  <c r="O202" i="1" s="1"/>
  <c r="N196" i="1"/>
  <c r="P196" i="1" s="1"/>
  <c r="P202" i="1" s="1"/>
  <c r="O190" i="1"/>
  <c r="O194" i="1" s="1"/>
  <c r="N190" i="1"/>
  <c r="P190" i="1" s="1"/>
  <c r="P194" i="1" s="1"/>
  <c r="O183" i="1"/>
  <c r="N183" i="1"/>
  <c r="P183" i="1" s="1"/>
  <c r="P186" i="1" s="1"/>
  <c r="O176" i="1"/>
  <c r="N176" i="1"/>
  <c r="P176" i="1" s="1"/>
  <c r="O163" i="1"/>
  <c r="N163" i="1"/>
  <c r="P163" i="1" s="1"/>
  <c r="O156" i="1"/>
  <c r="O161" i="1" s="1"/>
  <c r="N156" i="1"/>
  <c r="P156" i="1" s="1"/>
  <c r="O151" i="1"/>
  <c r="O154" i="1" s="1"/>
  <c r="N151" i="1"/>
  <c r="P151" i="1" s="1"/>
  <c r="O145" i="1"/>
  <c r="O149" i="1" s="1"/>
  <c r="N145" i="1"/>
  <c r="P145" i="1" s="1"/>
  <c r="O131" i="1"/>
  <c r="N131" i="1"/>
  <c r="P131" i="1" s="1"/>
  <c r="O125" i="1"/>
  <c r="O127" i="1" s="1"/>
  <c r="N125" i="1"/>
  <c r="P125" i="1" s="1"/>
  <c r="P127" i="1" s="1"/>
  <c r="O117" i="1"/>
  <c r="N117" i="1"/>
  <c r="P117" i="1" s="1"/>
  <c r="O111" i="1"/>
  <c r="N111" i="1"/>
  <c r="P111" i="1" s="1"/>
  <c r="O110" i="1"/>
  <c r="N110" i="1"/>
  <c r="P110" i="1" s="1"/>
  <c r="O113" i="1" l="1"/>
  <c r="O139" i="1"/>
  <c r="O172" i="1"/>
  <c r="O79" i="1"/>
  <c r="O121" i="1"/>
  <c r="O99" i="1"/>
  <c r="P139" i="1"/>
  <c r="P161" i="1"/>
  <c r="P154" i="1"/>
  <c r="P172" i="1"/>
  <c r="P181" i="1"/>
  <c r="P149" i="1"/>
  <c r="P121" i="1"/>
  <c r="P113" i="1"/>
  <c r="O101" i="1"/>
  <c r="O104" i="1" s="1"/>
  <c r="N101" i="1"/>
  <c r="P101" i="1" s="1"/>
  <c r="P104" i="1" s="1"/>
  <c r="N91" i="1"/>
  <c r="P91" i="1" s="1"/>
  <c r="P99" i="1" s="1"/>
  <c r="N83" i="1"/>
  <c r="P83" i="1" s="1"/>
  <c r="P87" i="1" s="1"/>
  <c r="N75" i="1"/>
  <c r="P75" i="1" s="1"/>
  <c r="P79" i="1" s="1"/>
  <c r="O68" i="1"/>
  <c r="O71" i="1" s="1"/>
  <c r="N68" i="1"/>
  <c r="P68" i="1" s="1"/>
  <c r="P71" i="1" s="1"/>
  <c r="O64" i="1"/>
  <c r="O66" i="1" s="1"/>
  <c r="N64" i="1"/>
  <c r="P64" i="1" s="1"/>
  <c r="P66" i="1" s="1"/>
  <c r="O57" i="1"/>
  <c r="O60" i="1" s="1"/>
  <c r="N57" i="1"/>
  <c r="P57" i="1" s="1"/>
  <c r="P60" i="1" s="1"/>
  <c r="O45" i="1"/>
  <c r="N45" i="1"/>
  <c r="P45" i="1" s="1"/>
  <c r="O44" i="1"/>
  <c r="O47" i="1" s="1"/>
  <c r="N44" i="1"/>
  <c r="P44" i="1" s="1"/>
  <c r="N43" i="1"/>
  <c r="P43" i="1" s="1"/>
  <c r="O25" i="1"/>
  <c r="N25" i="1"/>
  <c r="P25" i="1" s="1"/>
  <c r="O24" i="1"/>
  <c r="N24" i="1"/>
  <c r="P24" i="1" s="1"/>
  <c r="N19" i="1"/>
  <c r="P19" i="1" s="1"/>
  <c r="O19" i="1"/>
  <c r="N20" i="1"/>
  <c r="P20" i="1" s="1"/>
  <c r="O20" i="1"/>
  <c r="O27" i="1" l="1"/>
  <c r="P47" i="1"/>
  <c r="P27" i="1"/>
  <c r="O18" i="1"/>
  <c r="O22" i="1" s="1"/>
  <c r="N18" i="1"/>
  <c r="P18" i="1" s="1"/>
  <c r="P22" i="1" s="1"/>
  <c r="O41" i="1" l="1"/>
  <c r="P39" i="1" l="1"/>
  <c r="P41" i="1" s="1"/>
</calcChain>
</file>

<file path=xl/sharedStrings.xml><?xml version="1.0" encoding="utf-8"?>
<sst xmlns="http://schemas.openxmlformats.org/spreadsheetml/2006/main" count="284" uniqueCount="197">
  <si>
    <t>GHT SOMME LITTORAL SUD</t>
  </si>
  <si>
    <t>Lot</t>
  </si>
  <si>
    <t>Libellé</t>
  </si>
  <si>
    <t xml:space="preserve">Désignation de l'article </t>
  </si>
  <si>
    <t>Référence de l'article</t>
  </si>
  <si>
    <t>Taux TVA</t>
  </si>
  <si>
    <t>Total HT</t>
  </si>
  <si>
    <t>Total TTC</t>
  </si>
  <si>
    <t>PU HT
catalogue</t>
  </si>
  <si>
    <t>Taux de remise</t>
  </si>
  <si>
    <t>Conditionnement</t>
  </si>
  <si>
    <t>Montant total Lot</t>
  </si>
  <si>
    <t>Sous-lot</t>
  </si>
  <si>
    <t>Quantité minimum livrable (QML)</t>
  </si>
  <si>
    <t>REMISE CATALOGUE</t>
  </si>
  <si>
    <t>Le candidat propose la remise suivante sur ses tarifs catalogue :
……………………………………. %</t>
  </si>
  <si>
    <t>L'absence de réponse équivaut à 0%.</t>
  </si>
  <si>
    <t>valable pour les lots :</t>
  </si>
  <si>
    <t>BORDEREAU DES PRIX UNITAIRES 
valant 
DETAIL QUANTITATIF ESTIMATIF</t>
  </si>
  <si>
    <t>Nom Fabricant</t>
  </si>
  <si>
    <t>IUD - ID</t>
  </si>
  <si>
    <t>Libellé sous-lot</t>
  </si>
  <si>
    <t>PUHT remisé*</t>
  </si>
  <si>
    <t>PUTTC
remisé*</t>
  </si>
  <si>
    <t>Code LPPR</t>
  </si>
  <si>
    <t>Tarif LPPR</t>
  </si>
  <si>
    <t>Complément de gamme (Ajouter autant des lignes que nécessaire)</t>
  </si>
  <si>
    <r>
      <t>* prix à mentionner : à l'UNIT</t>
    </r>
    <r>
      <rPr>
        <b/>
        <i/>
        <sz val="11"/>
        <color theme="1"/>
        <rFont val="Calibri"/>
        <family val="2"/>
      </rPr>
      <t>É</t>
    </r>
    <r>
      <rPr>
        <b/>
        <i/>
        <sz val="11"/>
        <color theme="1"/>
        <rFont val="Calibri"/>
        <family val="2"/>
        <scheme val="minor"/>
      </rPr>
      <t xml:space="preserve"> et non au conditionnement</t>
    </r>
  </si>
  <si>
    <t xml:space="preserve">**une seule référence est attendue par sous-lot obligatoire </t>
  </si>
  <si>
    <r>
      <t xml:space="preserve">APPEL D'OFFRES
</t>
    </r>
    <r>
      <rPr>
        <b/>
        <sz val="18"/>
        <color theme="0"/>
        <rFont val="Arial"/>
        <family val="2"/>
      </rPr>
      <t xml:space="preserve">Fourniture de stimulateurs et défibrillateurs cardiaques et de 
Dispositifs médicaux d’électrophysiologie/ Rythmologie et d’ablation par radiofréquence pour traitement des varices </t>
    </r>
  </si>
  <si>
    <t xml:space="preserve">APPEL D'OFFRES
Fourniture de stimulateurs et défibrillateurs cardiaques et de 
Dispositifs médicaux d’électrophysiologie/ Rythmologie et d’ablation par radiofréquence pour traitement des varices </t>
  </si>
  <si>
    <t>STIMULATEURS ET SONDES CARDIAQUES</t>
  </si>
  <si>
    <t>STIMULATEURS CARDIAQUES SIMPLE CHAMBRE</t>
  </si>
  <si>
    <t>Stimulateur cardiaque simple chambre asservi à l'accélération avec contrôle permanent de la capture avec sonde endocavitaire correspondante</t>
  </si>
  <si>
    <t xml:space="preserve">Stimulateur cardiaque SSIR IS-1 </t>
  </si>
  <si>
    <t>Stimulateur cardiaque simple chambre sans sonde endocavitaire et accessoires correspondants</t>
  </si>
  <si>
    <t>Ventriculaire VR</t>
  </si>
  <si>
    <t>Synchronisation AV et/ou auriculaire</t>
  </si>
  <si>
    <t>STIMULATEURS CARDIAQUES DOUBLE CHAMBRE</t>
  </si>
  <si>
    <t>STIMULATEURS CARDIAQUES DOUBLE CHAMBRE DDD</t>
  </si>
  <si>
    <t>Stimulateur cardiaque double chambre sans sonde endocavitaire et accessoires correspondants</t>
  </si>
  <si>
    <t xml:space="preserve">Stimulateur cardiaque double chambre DDDR asservi et sondes correspondantes. Option MAD gaine </t>
  </si>
  <si>
    <t>Stimulateur cardiaque DDDR Connexion IS-1</t>
  </si>
  <si>
    <t>STIMULATEURS CARDIAQUES TRIPLES CHAMBRES</t>
  </si>
  <si>
    <t>Stimulateur triple chambre asservi</t>
  </si>
  <si>
    <t>Stimulateur cardiaque triple chambre asservi connexion IS-4</t>
  </si>
  <si>
    <t>Stimulateur cardiaque triple chambre asservi  connexion IS-1</t>
  </si>
  <si>
    <t>SONDES DE STIMULATION CARDIAQUE</t>
  </si>
  <si>
    <t xml:space="preserve">Sonde épicardique pour stimulation cardiaque </t>
  </si>
  <si>
    <t>Sonde épicardique bipolaire suturable L.35cm</t>
  </si>
  <si>
    <t>Sonde de stimulation de la branche gauche et gaine d'accès</t>
  </si>
  <si>
    <t>Sonde de stimulation branche gauche 65cm environ</t>
  </si>
  <si>
    <t xml:space="preserve">Gaine d'accès pour sonde de stimulation branche gauche </t>
  </si>
  <si>
    <t>KIT D'EXTRACTION DE SONDES CARDIAQUES</t>
  </si>
  <si>
    <t>Kit d'extraction de sonde cardiaque</t>
  </si>
  <si>
    <t>Fil de guidage</t>
  </si>
  <si>
    <t>Système à panier</t>
  </si>
  <si>
    <t xml:space="preserve">Set de dialatation </t>
  </si>
  <si>
    <t>MONITEUR ECG IMPLANTABLE</t>
  </si>
  <si>
    <t>Moniteur ECG implantable avec système de télécardiologie</t>
  </si>
  <si>
    <t>Moniteur ECG implantable</t>
  </si>
  <si>
    <t>Système de télécardiologie moniteur ECG</t>
  </si>
  <si>
    <t>Télécommande patient</t>
  </si>
  <si>
    <t>INSTRUMENT ET PETIT MATERIEL SPECIFIQUE</t>
  </si>
  <si>
    <t>Instrumentation et consommables: adaptateur, mandrin etc…</t>
  </si>
  <si>
    <t>Kit de tournevis</t>
  </si>
  <si>
    <t xml:space="preserve">Capuchon de protection de sonde </t>
  </si>
  <si>
    <t>Bouchon obturateur</t>
  </si>
  <si>
    <t>Olive de fixation</t>
  </si>
  <si>
    <t>Outil bloqueur de vis</t>
  </si>
  <si>
    <t>Mandrin</t>
  </si>
  <si>
    <t>Adaptateur unipolaire</t>
  </si>
  <si>
    <t>Introducteur vasculaire à valve pelable</t>
  </si>
  <si>
    <t>6F gaine L.13cm environ</t>
  </si>
  <si>
    <t>DEFIBRILATEURS ET SONDES CARDIAQUES</t>
  </si>
  <si>
    <t>DEFIBRILATEURS CARDIAQUES SIMPLE CHAMBRE SANS SONDE ENDOCAVITAIRE</t>
  </si>
  <si>
    <t>Générateur impulsion</t>
  </si>
  <si>
    <t>DEFIBRILATEURS CARDIAQUES SIMPLE CHAMBRE AVEC SONDE ENDOCAVITAIRE</t>
  </si>
  <si>
    <t xml:space="preserve">Défibrillateur cardiaque simple chambre DF4 </t>
  </si>
  <si>
    <t>Défibrillateur cardiaque simple chambre DF1</t>
  </si>
  <si>
    <t>Sonde de défibrillation DF4 60cm environ simple et/ou double coil et/ou sonde de défibrillation DF1/IS-1</t>
  </si>
  <si>
    <t>DEFIBRILATEURS CARDIAQUES DOUBLES CHAMBRES</t>
  </si>
  <si>
    <t>DEFIBRILATEURS CARDIAQUES TRIPLES CHAMBRES</t>
  </si>
  <si>
    <t>DF4/IS-4</t>
  </si>
  <si>
    <t>DF4/IS-1</t>
  </si>
  <si>
    <t>DF1/IS-4</t>
  </si>
  <si>
    <t>DF1/IS-1</t>
  </si>
  <si>
    <t>Sonde de resynchronisation IS-4 et/ou IS-1</t>
  </si>
  <si>
    <t>Sonde de stimulation VG connexion IS-4 et/ou IS-1</t>
  </si>
  <si>
    <t>ELECTROPHYSIOLOGIE</t>
  </si>
  <si>
    <t>CATHETERS D'EXPLORATION DE DIAGNOSTIC POUR ELECTROPHYSIOLOGIE</t>
  </si>
  <si>
    <t>Cathéter diagnostic quadripolaire à courbure fixe</t>
  </si>
  <si>
    <t>Quadripolaire 6F Esp.5mm L.120cm</t>
  </si>
  <si>
    <t>Câble de connexion L.150cm pour cathéter quadripolaire</t>
  </si>
  <si>
    <t>Câble à 4 fiches L.150cm</t>
  </si>
  <si>
    <t>Cathéter diagnostic hexapolaire à courbure fixe</t>
  </si>
  <si>
    <t>Hexapolaire 6F Esp.5mm L.115cm</t>
  </si>
  <si>
    <t xml:space="preserve">Câble L.120 cm 10 broches </t>
  </si>
  <si>
    <t>Cathéter d'exploration décapolaire à courbure fixe</t>
  </si>
  <si>
    <t>Décapolaire 6F L.120cm Esp.2-8mm</t>
  </si>
  <si>
    <t>Décapolaire 6F L.120cm Esp.2-5mm</t>
  </si>
  <si>
    <t>Câble de connexion L.150cm pour cathéter décapolaire</t>
  </si>
  <si>
    <t>Cathéter diagnostic quadripolaire à décapolaire avec extrémité orientable</t>
  </si>
  <si>
    <t>Décapolaire 4F L.110cm Esp.2-5-2mm courbe large</t>
  </si>
  <si>
    <t>Décapolaire 6F L.110cm Esp.2-5-2mm courbe large</t>
  </si>
  <si>
    <t>Décapolaire 6F L.110cm Esp.5mm courbe large</t>
  </si>
  <si>
    <t>Quadripolaire 6F L.110cm Esp.5mm courbe large</t>
  </si>
  <si>
    <t>Câble de connexion 4 broches</t>
  </si>
  <si>
    <t xml:space="preserve">Câble de connexion 10 broches </t>
  </si>
  <si>
    <t>CATHETERS D'ABLATION PAR RADIOFREQUENCE STANDARDS POUR ELECTROPHYSIOLOGIE</t>
  </si>
  <si>
    <t>Quadripolaire 7F petite courbure 1 électrode distale 4mm</t>
  </si>
  <si>
    <t>Quadripolaire 7F moyenne courbure 1 électrode distale 4mm</t>
  </si>
  <si>
    <t xml:space="preserve">Câble de connexion </t>
  </si>
  <si>
    <t>Quadripolaire 8F électrode 8mm 8F L.110cm</t>
  </si>
  <si>
    <t>7F 115cm grande courbure 1 ékectrode distale de 4mm</t>
  </si>
  <si>
    <t>Cathéter d'ablation radiofréquence + ou - électroporation irriguée et non irriguée navigationnelle compatible système de cartographie cardiaque - MAD du système de cartographie cardiaque</t>
  </si>
  <si>
    <t>Ligne de perfusion pour pompe</t>
  </si>
  <si>
    <t>Câble de connexion</t>
  </si>
  <si>
    <t>CATHETER D'ABLATION PAR CRYOABLATION</t>
  </si>
  <si>
    <t>Cathéter de cryoablation pour cryoconsole gaz réfrigérent (N2O), MAD de la cyroconsole</t>
  </si>
  <si>
    <t>Cathéter 110cm</t>
  </si>
  <si>
    <t>Câble électrique</t>
  </si>
  <si>
    <t>Câble de gaz</t>
  </si>
  <si>
    <t>PROTOXYDE D'AZOTE (N2O) LIQUIDE- CRYOGENIQUE</t>
  </si>
  <si>
    <t>RACCORD ELECTRIQUE</t>
  </si>
  <si>
    <t>CATHETERS D'ABLATION PAR RADIOFREQUENCE POUR TRAITER LES VARICES</t>
  </si>
  <si>
    <t>7F 60cm environ L.électrode 7cm environ</t>
  </si>
  <si>
    <t>Tubulure pour pompe tumescence</t>
  </si>
  <si>
    <t>SYSTEMES POUR CARTOGRAPHIE DES CAVITES CARDIAQUES ET DES VEINES PULMONAIRES</t>
  </si>
  <si>
    <t>Cathéters de cartographie compatibles avec système de cartographie cardiaque, MAD du système</t>
  </si>
  <si>
    <t>Cathéter décapolaire de cartographie des veines pulmonaires à spirale décapolaire 7.5F Esp.3-3-3 L.105cm courbe bidirectionnelle</t>
  </si>
  <si>
    <t>Cathéter de cartographie des veines pulmonaires à spirale décapolaire 7.5F Esp.5-5-5 L.105cm courbe bidirectionnelle</t>
  </si>
  <si>
    <t>Câbe de connexion du cathéter de cartographie des veines pulmonaires</t>
  </si>
  <si>
    <t>Câble 12 fiches</t>
  </si>
  <si>
    <t>Cathéter de cartographie des cavités cardiaques 8F Esp.3-3-3mm L.105cm courbure bidirectionnelle</t>
  </si>
  <si>
    <t>Câble de connexion de cathéter de cartographie des cavités cardiaques</t>
  </si>
  <si>
    <t xml:space="preserve">Câble 22 fiches </t>
  </si>
  <si>
    <t>7F 115cm 20 électrodes multipolaire (5 branches)</t>
  </si>
  <si>
    <t>Patch kit de cartographie des cavités cardiaques pour diagnostic des arythmies complexes  Compatible système de reconstruction cardiaque - MAD du système</t>
  </si>
  <si>
    <t xml:space="preserve">Patch kit de cartographie des cavités cardiaques pour diagnostic des arythmies complexes  </t>
  </si>
  <si>
    <t>AUTRES SONDES ET ACCESSOIRES</t>
  </si>
  <si>
    <t xml:space="preserve">Sonde de stimulation bipolaire endocavitaire à électrodes </t>
  </si>
  <si>
    <t>6F L.125cm</t>
  </si>
  <si>
    <t>Sonde de stimulation transoesophagienne bipolaire adulte</t>
  </si>
  <si>
    <t>9F L.60cm</t>
  </si>
  <si>
    <t xml:space="preserve">Aiguille transeptale </t>
  </si>
  <si>
    <t>18G L.71cm</t>
  </si>
  <si>
    <t xml:space="preserve">18G L.98cm </t>
  </si>
  <si>
    <t xml:space="preserve">Gaine introductrice pour aiguille transeptale </t>
  </si>
  <si>
    <t>GAINE PR AIGUILLE TRANSEPTALE COURBURE FIXE 8F L.62cm</t>
  </si>
  <si>
    <t>GAINE ORIENTABLE PETITE COURBURE 8.5F L.71cm</t>
  </si>
  <si>
    <t>GAINE ORIENTABLE LARGE COURBURE  8.5F L.71cm</t>
  </si>
  <si>
    <t>Sonde de surveillance de la température œsophagienne avec mise à disposition du moniteur</t>
  </si>
  <si>
    <t>7F 115cm petite courbure 1 électrode distale de 4mm</t>
  </si>
  <si>
    <t>Cable de connexion pour sonde irriguée</t>
  </si>
  <si>
    <t>Tubulure irrigation compatible sonde irriguée</t>
  </si>
  <si>
    <t>Cathéter d'ablation par radiofréquence + ou - électroporation irriguée navigationnelle compatible système de cartographie cardiaque - MAD du système de cartographie cardiaque</t>
  </si>
  <si>
    <t>7F</t>
  </si>
  <si>
    <t>Stimulateur cardiaque double chambre</t>
  </si>
  <si>
    <t xml:space="preserve">Stimulateur cardiaque double </t>
  </si>
  <si>
    <t>Sonde de stimulation 50cm environ</t>
  </si>
  <si>
    <t>Sonde de stimulation 60cm environ</t>
  </si>
  <si>
    <t xml:space="preserve">Stimulateur cardiaque simple chambre </t>
  </si>
  <si>
    <t xml:space="preserve">Stimulateur cardiaque simple </t>
  </si>
  <si>
    <t>Complément de gamme (Ajouter autant des lignes que nécessaire- Outil insertion etc… )</t>
  </si>
  <si>
    <t>Complément de gamme (Ajouter autant des lignes que nécessaire, option MAD gaine)</t>
  </si>
  <si>
    <t>DF4 et/ou DF1</t>
  </si>
  <si>
    <t>Cable de connexion</t>
  </si>
  <si>
    <t>Complément de gamme (Ajouter autant des lignes que nécessaire. Tubulures, etc...)</t>
  </si>
  <si>
    <t xml:space="preserve">Prix de rachat de l’équipement mis à disposition (conformément a l'article 5.3 du CCTP) </t>
  </si>
  <si>
    <t>Réparation en échange standard de l'équipement mis à disposition (en cas de casse accidentelle conformément a l'article 5.4 du CCTP)</t>
  </si>
  <si>
    <t>Défibrillateur simple chambre sans sonde endocavitaire</t>
  </si>
  <si>
    <t>Défibrillateur cardiaque simple chambre avec sondes correspondantes et accessoires</t>
  </si>
  <si>
    <t>Défibrillateur double chambre asservie</t>
  </si>
  <si>
    <t xml:space="preserve">Défibrillateur cardiaque triple chambre asservie avec sondes correspondantes </t>
  </si>
  <si>
    <t>Cathéter d'ablation par radiofréquence quadripolaire à irrigation uniforme avec extrémité orientable et contrôle de température - câble de connexion - adaptateur ou possibilité de MAD du générateur</t>
  </si>
  <si>
    <t xml:space="preserve">Cathéter d'ablation des varices par radiofréquence - MAD du générateur - accessoires nécessaire à l'utilisation de la sonde de radiofréquence </t>
  </si>
  <si>
    <t>Cathéter de cartographie des cavités cardiaques navigable compatible système de reconstruction cardiaque 3D - MAD système</t>
  </si>
  <si>
    <t>Nom fournisseur</t>
  </si>
  <si>
    <t xml:space="preserve">Quantité annuelle estimative / par titulaire (en cas de multi-attribution pour cas clinique)
CHU AMIENS-PICARDIE </t>
  </si>
  <si>
    <t>Quantité annuelle estimative / par titulaire (en cas de multi-attribution pour cas clinique)
CHABB</t>
  </si>
  <si>
    <t xml:space="preserve">Câble de connexion pour cathéter 10 broches </t>
  </si>
  <si>
    <t xml:space="preserve">Matériel de resynchronisation de la sonde VG </t>
  </si>
  <si>
    <t>Sonde Sous Cutanée 45cm</t>
  </si>
  <si>
    <t>7F Gaine L.13cm environ</t>
  </si>
  <si>
    <t xml:space="preserve">Sonde bipolaire à vis active IS1 L.59cm </t>
  </si>
  <si>
    <t xml:space="preserve">Sonde bipolaire à vis active IS1 L. 52cm </t>
  </si>
  <si>
    <t xml:space="preserve">Sonde de stimulation 50cm </t>
  </si>
  <si>
    <t>Sonde de stimulation 60cm</t>
  </si>
  <si>
    <t xml:space="preserve">Sonde de sitmulation cardiaque bipolaire L.50cm </t>
  </si>
  <si>
    <t xml:space="preserve">Sonde de sitmulation cardiaque bipolaire L.60cm </t>
  </si>
  <si>
    <t>Adaptateur ou MAD du générateur</t>
  </si>
  <si>
    <t>Irriguée 7.5F 115cm 1 électrode distale 4mm double courbure petite moyenne</t>
  </si>
  <si>
    <t>CATHETERS D'ABLATION PAR RADIOFREQUENCE POUR ELECTROPHYSIOLOGIE</t>
  </si>
  <si>
    <t>Cathéter d'ablation par radiofréquence quadripolaire avec électrode distale 4mm, avec extrémité orientable et contrôle de température - toute courbure - câble de connexion - adaptateur ou possibilité de MAD du générateur</t>
  </si>
  <si>
    <t>Cathéter d'ablation par radiofréquence quadripolaire avec électrode distale 8mm,  avec extrémité orientable et contrôle de température,  toutes courbures - Si nécessaire, câble de connexion, adaptateur ou possibilité de MAD du générateur</t>
  </si>
  <si>
    <t>Quadripolaire 8F courbure biidirectionnelle électrode distale 4mm Esp.2-2-2mm L.115cm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</si>
</sst>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€&quot;"/>
    <numFmt numFmtId="165" formatCode="_-* #,##0.00\ [$€-40C]_-;\-* #,##0.00\ [$€-40C]_-;_-* &quot;-&quot;??\ [$€-40C]_-;_-@_-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b/>
      <sz val="15"/>
      <color theme="0"/>
      <name val="Arial"/>
      <family val="2"/>
    </font>
    <font>
      <b/>
      <sz val="9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15"/>
      <color theme="1"/>
      <name val="Calibri"/>
      <family val="2"/>
      <scheme val="minor"/>
    </font>
    <font>
      <b/>
      <sz val="15"/>
      <name val="Arial"/>
      <family val="2"/>
    </font>
    <font>
      <i/>
      <sz val="12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5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</font>
    <font>
      <b/>
      <sz val="18"/>
      <color theme="0"/>
      <name val="Arial"/>
      <family val="2"/>
    </font>
    <font>
      <sz val="9"/>
      <name val="Calibri"/>
      <family val="2"/>
      <scheme val="minor"/>
    </font>
    <font>
      <sz val="1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9"/>
      </patternFill>
    </fill>
    <fill>
      <patternFill patternType="solid">
        <fgColor theme="4" tint="0.59999389629810485"/>
        <bgColor indexed="9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lightGray">
        <bgColor theme="0"/>
      </patternFill>
    </fill>
    <fill>
      <patternFill patternType="solid">
        <fgColor theme="8"/>
        <bgColor indexed="64"/>
      </patternFill>
    </fill>
    <fill>
      <patternFill patternType="solid">
        <fgColor rgb="FF96B0DE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</cellStyleXfs>
  <cellXfs count="89">
    <xf numFmtId="0" fontId="0" fillId="0" borderId="0" xfId="0"/>
    <xf numFmtId="0" fontId="3" fillId="0" borderId="0" xfId="0" applyFont="1" applyAlignment="1">
      <alignment horizontal="center"/>
    </xf>
    <xf numFmtId="49" fontId="6" fillId="3" borderId="1" xfId="0" applyNumberFormat="1" applyFont="1" applyFill="1" applyBorder="1" applyAlignment="1">
      <alignment horizontal="center" vertical="center" wrapText="1"/>
    </xf>
    <xf numFmtId="3" fontId="6" fillId="3" borderId="1" xfId="0" applyNumberFormat="1" applyFont="1" applyFill="1" applyBorder="1" applyAlignment="1">
      <alignment horizontal="center" vertical="center" wrapText="1"/>
    </xf>
    <xf numFmtId="49" fontId="6" fillId="4" borderId="1" xfId="0" applyNumberFormat="1" applyFont="1" applyFill="1" applyBorder="1" applyAlignment="1">
      <alignment horizontal="center" vertical="center" wrapText="1"/>
    </xf>
    <xf numFmtId="3" fontId="7" fillId="6" borderId="1" xfId="0" applyNumberFormat="1" applyFont="1" applyFill="1" applyBorder="1" applyAlignment="1">
      <alignment vertical="center" wrapText="1"/>
    </xf>
    <xf numFmtId="0" fontId="9" fillId="0" borderId="1" xfId="0" applyFont="1" applyBorder="1"/>
    <xf numFmtId="9" fontId="9" fillId="0" borderId="1" xfId="1" applyFont="1" applyBorder="1"/>
    <xf numFmtId="164" fontId="9" fillId="0" borderId="1" xfId="0" applyNumberFormat="1" applyFont="1" applyBorder="1"/>
    <xf numFmtId="0" fontId="9" fillId="0" borderId="0" xfId="0" applyFont="1"/>
    <xf numFmtId="0" fontId="8" fillId="6" borderId="1" xfId="0" applyFont="1" applyFill="1" applyBorder="1" applyAlignment="1">
      <alignment horizontal="center" vertical="center" wrapText="1"/>
    </xf>
    <xf numFmtId="165" fontId="9" fillId="0" borderId="1" xfId="0" applyNumberFormat="1" applyFont="1" applyBorder="1"/>
    <xf numFmtId="164" fontId="0" fillId="5" borderId="1" xfId="0" applyNumberFormat="1" applyFill="1" applyBorder="1"/>
    <xf numFmtId="0" fontId="9" fillId="7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/>
    <xf numFmtId="0" fontId="4" fillId="0" borderId="0" xfId="0" applyFont="1" applyAlignment="1"/>
    <xf numFmtId="0" fontId="5" fillId="2" borderId="0" xfId="0" applyFont="1" applyFill="1" applyAlignment="1">
      <alignment vertical="center"/>
    </xf>
    <xf numFmtId="0" fontId="2" fillId="0" borderId="0" xfId="0" applyFont="1"/>
    <xf numFmtId="0" fontId="15" fillId="0" borderId="0" xfId="0" applyFont="1"/>
    <xf numFmtId="0" fontId="3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11" fillId="0" borderId="0" xfId="0" applyFont="1"/>
    <xf numFmtId="49" fontId="17" fillId="3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6" fillId="9" borderId="2" xfId="0" applyFont="1" applyFill="1" applyBorder="1" applyAlignment="1"/>
    <xf numFmtId="0" fontId="16" fillId="9" borderId="0" xfId="0" applyFont="1" applyFill="1" applyBorder="1" applyAlignment="1"/>
    <xf numFmtId="0" fontId="8" fillId="9" borderId="0" xfId="0" applyFont="1" applyFill="1" applyBorder="1" applyAlignment="1"/>
    <xf numFmtId="0" fontId="3" fillId="0" borderId="0" xfId="0" applyFont="1" applyAlignment="1">
      <alignment horizontal="center"/>
    </xf>
    <xf numFmtId="0" fontId="18" fillId="0" borderId="2" xfId="0" applyFont="1" applyFill="1" applyBorder="1" applyAlignment="1"/>
    <xf numFmtId="0" fontId="18" fillId="0" borderId="0" xfId="0" applyFont="1" applyFill="1" applyBorder="1" applyAlignment="1"/>
    <xf numFmtId="0" fontId="12" fillId="0" borderId="0" xfId="0" applyFont="1" applyFill="1"/>
    <xf numFmtId="0" fontId="0" fillId="0" borderId="0" xfId="0" applyFill="1"/>
    <xf numFmtId="0" fontId="18" fillId="8" borderId="2" xfId="0" applyFont="1" applyFill="1" applyBorder="1" applyAlignment="1"/>
    <xf numFmtId="0" fontId="18" fillId="8" borderId="0" xfId="0" applyFont="1" applyFill="1" applyBorder="1" applyAlignment="1"/>
    <xf numFmtId="0" fontId="12" fillId="0" borderId="0" xfId="0" applyFont="1"/>
    <xf numFmtId="49" fontId="6" fillId="0" borderId="6" xfId="0" applyNumberFormat="1" applyFont="1" applyFill="1" applyBorder="1" applyAlignment="1">
      <alignment horizontal="center" vertical="center" wrapText="1"/>
    </xf>
    <xf numFmtId="49" fontId="17" fillId="0" borderId="6" xfId="0" applyNumberFormat="1" applyFont="1" applyFill="1" applyBorder="1" applyAlignment="1">
      <alignment horizontal="center" vertical="center" wrapText="1"/>
    </xf>
    <xf numFmtId="3" fontId="6" fillId="0" borderId="6" xfId="0" applyNumberFormat="1" applyFont="1" applyFill="1" applyBorder="1" applyAlignment="1">
      <alignment horizontal="center" vertical="center" wrapText="1"/>
    </xf>
    <xf numFmtId="0" fontId="19" fillId="0" borderId="0" xfId="0" applyFont="1"/>
    <xf numFmtId="0" fontId="0" fillId="0" borderId="1" xfId="0" applyBorder="1"/>
    <xf numFmtId="0" fontId="8" fillId="0" borderId="1" xfId="0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vertical="center" wrapText="1"/>
    </xf>
    <xf numFmtId="0" fontId="9" fillId="0" borderId="1" xfId="0" applyFont="1" applyFill="1" applyBorder="1"/>
    <xf numFmtId="9" fontId="9" fillId="0" borderId="1" xfId="1" applyFont="1" applyFill="1" applyBorder="1"/>
    <xf numFmtId="165" fontId="9" fillId="0" borderId="1" xfId="0" applyNumberFormat="1" applyFont="1" applyFill="1" applyBorder="1"/>
    <xf numFmtId="164" fontId="9" fillId="0" borderId="1" xfId="0" applyNumberFormat="1" applyFont="1" applyFill="1" applyBorder="1"/>
    <xf numFmtId="0" fontId="9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2" fillId="0" borderId="2" xfId="0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right" vertical="center" wrapText="1"/>
    </xf>
    <xf numFmtId="164" fontId="0" fillId="0" borderId="0" xfId="0" applyNumberFormat="1" applyFill="1" applyBorder="1"/>
    <xf numFmtId="0" fontId="17" fillId="0" borderId="1" xfId="0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vertical="center" wrapText="1"/>
    </xf>
    <xf numFmtId="0" fontId="22" fillId="0" borderId="1" xfId="0" applyFont="1" applyFill="1" applyBorder="1"/>
    <xf numFmtId="9" fontId="22" fillId="0" borderId="1" xfId="1" applyFont="1" applyFill="1" applyBorder="1"/>
    <xf numFmtId="165" fontId="22" fillId="0" borderId="1" xfId="0" applyNumberFormat="1" applyFont="1" applyFill="1" applyBorder="1"/>
    <xf numFmtId="164" fontId="22" fillId="0" borderId="1" xfId="0" applyNumberFormat="1" applyFont="1" applyFill="1" applyBorder="1"/>
    <xf numFmtId="0" fontId="23" fillId="0" borderId="1" xfId="0" applyFont="1" applyFill="1" applyBorder="1"/>
    <xf numFmtId="0" fontId="23" fillId="0" borderId="0" xfId="0" applyFont="1" applyFill="1"/>
    <xf numFmtId="0" fontId="9" fillId="0" borderId="1" xfId="0" applyNumberFormat="1" applyFont="1" applyFill="1" applyBorder="1" applyAlignment="1">
      <alignment horizontal="left" vertical="center" wrapText="1"/>
    </xf>
    <xf numFmtId="0" fontId="9" fillId="0" borderId="1" xfId="0" applyNumberFormat="1" applyFont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wrapText="1"/>
    </xf>
    <xf numFmtId="0" fontId="8" fillId="6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righ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righ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5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0" fontId="8" fillId="6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12" fillId="0" borderId="0" xfId="0" applyFont="1" applyAlignment="1">
      <alignment horizontal="center" vertical="top" wrapText="1"/>
    </xf>
    <xf numFmtId="0" fontId="12" fillId="0" borderId="0" xfId="0" applyFont="1" applyAlignment="1">
      <alignment horizontal="center" vertical="top"/>
    </xf>
    <xf numFmtId="0" fontId="13" fillId="0" borderId="0" xfId="0" applyFont="1" applyAlignment="1">
      <alignment horizontal="center"/>
    </xf>
  </cellXfs>
  <cellStyles count="5">
    <cellStyle name="Normal" xfId="0" builtinId="0"/>
    <cellStyle name="Normal 2" xfId="4"/>
    <cellStyle name="Normal 3" xfId="2"/>
    <cellStyle name="Normal 4" xfId="3"/>
    <cellStyle name="Pourcentage" xfId="1" builtinId="5"/>
  </cellStyles>
  <dxfs count="0"/>
  <tableStyles count="0" defaultTableStyle="TableStyleMedium2" defaultPivotStyle="PivotStyleLight16"/>
  <colors>
    <mruColors>
      <color rgb="FFFF9900"/>
      <color rgb="FFFFFFCC"/>
      <color rgb="FFFFFF99"/>
      <color rgb="FF96B0D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1305201</xdr:colOff>
      <xdr:row>0</xdr:row>
      <xdr:rowOff>0</xdr:rowOff>
    </xdr:from>
    <xdr:to>
      <xdr:col>11</xdr:col>
      <xdr:colOff>493059</xdr:colOff>
      <xdr:row>3</xdr:row>
      <xdr:rowOff>127000</xdr:rowOff>
    </xdr:to>
    <xdr:pic>
      <xdr:nvPicPr>
        <xdr:cNvPr id="2" name="Image 2" descr="GHT SLS bandeau 10 CH en horizontal (2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50525" y="0"/>
          <a:ext cx="12578887" cy="698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254276</xdr:colOff>
      <xdr:row>0</xdr:row>
      <xdr:rowOff>130174</xdr:rowOff>
    </xdr:from>
    <xdr:to>
      <xdr:col>6</xdr:col>
      <xdr:colOff>660761</xdr:colOff>
      <xdr:row>3</xdr:row>
      <xdr:rowOff>31749</xdr:rowOff>
    </xdr:to>
    <xdr:pic>
      <xdr:nvPicPr>
        <xdr:cNvPr id="2" name="Image 2" descr="GHT SLS bandeau 10 CH en horizontal (2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4276" y="130174"/>
          <a:ext cx="4978485" cy="473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V288"/>
  <sheetViews>
    <sheetView tabSelected="1" view="pageBreakPreview" topLeftCell="A7" zoomScaleNormal="85" zoomScaleSheetLayoutView="100" workbookViewId="0">
      <pane ySplit="6" topLeftCell="A13" activePane="bottomLeft" state="frozen"/>
      <selection activeCell="A7" sqref="A7"/>
      <selection pane="bottomLeft" activeCell="E19" sqref="E19"/>
    </sheetView>
  </sheetViews>
  <sheetFormatPr baseColWidth="10" defaultRowHeight="15" x14ac:dyDescent="0.25"/>
  <cols>
    <col min="1" max="1" width="10.85546875" customWidth="1"/>
    <col min="2" max="2" width="40.140625" customWidth="1"/>
    <col min="3" max="3" width="9.5703125" bestFit="1" customWidth="1"/>
    <col min="4" max="4" width="35.42578125" style="23" customWidth="1"/>
    <col min="5" max="6" width="22.28515625" customWidth="1"/>
    <col min="7" max="7" width="11.85546875" customWidth="1"/>
    <col min="8" max="8" width="12.5703125" customWidth="1"/>
    <col min="9" max="9" width="14" customWidth="1"/>
    <col min="10" max="10" width="14.140625" customWidth="1"/>
    <col min="11" max="11" width="15.140625" customWidth="1"/>
    <col min="22" max="22" width="19.140625" bestFit="1" customWidth="1"/>
  </cols>
  <sheetData>
    <row r="5" spans="1:22" x14ac:dyDescent="0.25">
      <c r="A5" s="77" t="s">
        <v>0</v>
      </c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  <c r="P5" s="77"/>
      <c r="Q5" s="77"/>
      <c r="R5" s="77"/>
      <c r="S5" s="77"/>
      <c r="T5" s="77"/>
      <c r="U5" s="77"/>
      <c r="V5" s="77"/>
    </row>
    <row r="6" spans="1:22" ht="56.25" customHeight="1" x14ac:dyDescent="0.25">
      <c r="A6" s="78" t="s">
        <v>18</v>
      </c>
      <c r="B6" s="79"/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  <c r="P6" s="79"/>
      <c r="Q6" s="79"/>
      <c r="R6" s="79"/>
      <c r="S6" s="79"/>
      <c r="T6" s="79"/>
      <c r="U6" s="79"/>
      <c r="V6" s="79"/>
    </row>
    <row r="7" spans="1:22" x14ac:dyDescent="0.25">
      <c r="A7" s="1"/>
      <c r="B7" s="1"/>
      <c r="C7" s="14"/>
      <c r="D7" s="22"/>
      <c r="E7" s="1"/>
      <c r="F7" s="29"/>
      <c r="G7" s="1"/>
      <c r="H7" s="21"/>
      <c r="I7" s="21"/>
      <c r="J7" s="1"/>
      <c r="K7" s="1"/>
      <c r="L7" s="1"/>
      <c r="M7" s="1"/>
      <c r="N7" s="1"/>
      <c r="O7" s="1"/>
      <c r="P7" s="1"/>
      <c r="Q7" s="1"/>
    </row>
    <row r="8" spans="1:22" ht="24.75" customHeight="1" x14ac:dyDescent="0.25">
      <c r="A8" s="80" t="s">
        <v>29</v>
      </c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1"/>
      <c r="P8" s="81"/>
      <c r="Q8" s="81"/>
      <c r="R8" s="81"/>
      <c r="S8" s="81"/>
      <c r="T8" s="81"/>
      <c r="U8" s="81"/>
      <c r="V8" s="81"/>
    </row>
    <row r="9" spans="1:22" ht="35.25" customHeight="1" x14ac:dyDescent="0.25">
      <c r="A9" s="81"/>
      <c r="B9" s="81"/>
      <c r="C9" s="81"/>
      <c r="D9" s="81"/>
      <c r="E9" s="81"/>
      <c r="F9" s="81"/>
      <c r="G9" s="81"/>
      <c r="H9" s="81"/>
      <c r="I9" s="81"/>
      <c r="J9" s="81"/>
      <c r="K9" s="81"/>
      <c r="L9" s="81"/>
      <c r="M9" s="81"/>
      <c r="N9" s="81"/>
      <c r="O9" s="81"/>
      <c r="P9" s="81"/>
      <c r="Q9" s="81"/>
      <c r="R9" s="81"/>
      <c r="S9" s="81"/>
      <c r="T9" s="81"/>
      <c r="U9" s="81"/>
      <c r="V9" s="81"/>
    </row>
    <row r="10" spans="1:22" ht="8.25" customHeight="1" x14ac:dyDescent="0.25"/>
    <row r="11" spans="1:22" hidden="1" x14ac:dyDescent="0.25">
      <c r="A11" s="20"/>
    </row>
    <row r="12" spans="1:22" ht="122.25" customHeight="1" x14ac:dyDescent="0.25">
      <c r="A12" s="2" t="s">
        <v>1</v>
      </c>
      <c r="B12" s="2" t="s">
        <v>2</v>
      </c>
      <c r="C12" s="2" t="s">
        <v>12</v>
      </c>
      <c r="D12" s="24" t="s">
        <v>21</v>
      </c>
      <c r="E12" s="3" t="s">
        <v>179</v>
      </c>
      <c r="F12" s="3" t="s">
        <v>180</v>
      </c>
      <c r="G12" s="4" t="s">
        <v>178</v>
      </c>
      <c r="H12" s="4" t="s">
        <v>19</v>
      </c>
      <c r="I12" s="4" t="s">
        <v>20</v>
      </c>
      <c r="J12" s="4" t="s">
        <v>3</v>
      </c>
      <c r="K12" s="4" t="s">
        <v>4</v>
      </c>
      <c r="L12" s="4" t="s">
        <v>5</v>
      </c>
      <c r="M12" s="4" t="s">
        <v>22</v>
      </c>
      <c r="N12" s="4" t="s">
        <v>23</v>
      </c>
      <c r="O12" s="4" t="s">
        <v>6</v>
      </c>
      <c r="P12" s="4" t="s">
        <v>7</v>
      </c>
      <c r="Q12" s="4" t="s">
        <v>8</v>
      </c>
      <c r="R12" s="4" t="s">
        <v>9</v>
      </c>
      <c r="S12" s="4" t="s">
        <v>24</v>
      </c>
      <c r="T12" s="4" t="s">
        <v>25</v>
      </c>
      <c r="U12" s="4" t="s">
        <v>13</v>
      </c>
      <c r="V12" s="4" t="s">
        <v>10</v>
      </c>
    </row>
    <row r="14" spans="1:22" s="36" customFormat="1" ht="19.5" x14ac:dyDescent="0.3">
      <c r="A14" s="34" t="s">
        <v>31</v>
      </c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</row>
    <row r="15" spans="1:22" s="32" customFormat="1" ht="15" customHeight="1" x14ac:dyDescent="0.3">
      <c r="A15" s="30"/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</row>
    <row r="16" spans="1:22" ht="18.75" x14ac:dyDescent="0.3">
      <c r="A16" s="26" t="s">
        <v>32</v>
      </c>
      <c r="B16" s="27"/>
      <c r="C16" s="27"/>
      <c r="D16" s="28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</row>
    <row r="18" spans="1:22" ht="30" customHeight="1" x14ac:dyDescent="0.25">
      <c r="A18" s="82">
        <v>1</v>
      </c>
      <c r="B18" s="74" t="s">
        <v>33</v>
      </c>
      <c r="C18" s="10">
        <v>1</v>
      </c>
      <c r="D18" s="50" t="s">
        <v>34</v>
      </c>
      <c r="E18" s="5">
        <v>50</v>
      </c>
      <c r="F18" s="5"/>
      <c r="G18" s="6"/>
      <c r="H18" s="6"/>
      <c r="I18" s="6"/>
      <c r="J18" s="6"/>
      <c r="K18" s="6"/>
      <c r="L18" s="7"/>
      <c r="M18" s="11"/>
      <c r="N18" s="8">
        <f t="shared" ref="N18" si="0">M18*(1+L18)</f>
        <v>0</v>
      </c>
      <c r="O18" s="8">
        <f>SUM(E18:E18)*M18</f>
        <v>0</v>
      </c>
      <c r="P18" s="8">
        <f>SUM(E18:E18)*N18</f>
        <v>0</v>
      </c>
      <c r="Q18" s="8"/>
      <c r="R18" s="7"/>
      <c r="S18" s="7"/>
      <c r="T18" s="6"/>
      <c r="U18" s="41"/>
      <c r="V18" s="41"/>
    </row>
    <row r="19" spans="1:22" ht="30" customHeight="1" x14ac:dyDescent="0.25">
      <c r="A19" s="82"/>
      <c r="B19" s="74"/>
      <c r="C19" s="10">
        <v>2</v>
      </c>
      <c r="D19" s="50" t="s">
        <v>185</v>
      </c>
      <c r="E19" s="5">
        <v>100</v>
      </c>
      <c r="F19" s="5"/>
      <c r="G19" s="6"/>
      <c r="H19" s="6"/>
      <c r="I19" s="6"/>
      <c r="J19" s="6"/>
      <c r="K19" s="6"/>
      <c r="L19" s="7"/>
      <c r="M19" s="11"/>
      <c r="N19" s="8">
        <f t="shared" ref="N19:N20" si="1">M19*(1+L19)</f>
        <v>0</v>
      </c>
      <c r="O19" s="8">
        <f t="shared" ref="O19:O20" si="2">SUM(E19:E19)*M19</f>
        <v>0</v>
      </c>
      <c r="P19" s="8">
        <f t="shared" ref="P19:P20" si="3">SUM(E19:E19)*N19</f>
        <v>0</v>
      </c>
      <c r="Q19" s="8"/>
      <c r="R19" s="7"/>
      <c r="S19" s="7"/>
      <c r="T19" s="6"/>
      <c r="U19" s="41"/>
      <c r="V19" s="41"/>
    </row>
    <row r="20" spans="1:22" ht="30" customHeight="1" x14ac:dyDescent="0.25">
      <c r="A20" s="82"/>
      <c r="B20" s="74"/>
      <c r="C20" s="10">
        <v>3</v>
      </c>
      <c r="D20" s="50" t="s">
        <v>186</v>
      </c>
      <c r="E20" s="5">
        <v>100</v>
      </c>
      <c r="F20" s="5"/>
      <c r="G20" s="6"/>
      <c r="H20" s="6"/>
      <c r="I20" s="6"/>
      <c r="J20" s="6"/>
      <c r="K20" s="6"/>
      <c r="L20" s="7"/>
      <c r="M20" s="11"/>
      <c r="N20" s="8">
        <f t="shared" si="1"/>
        <v>0</v>
      </c>
      <c r="O20" s="8">
        <f t="shared" si="2"/>
        <v>0</v>
      </c>
      <c r="P20" s="8">
        <f t="shared" si="3"/>
        <v>0</v>
      </c>
      <c r="Q20" s="8"/>
      <c r="R20" s="7"/>
      <c r="S20" s="7"/>
      <c r="T20" s="6"/>
      <c r="U20" s="41"/>
      <c r="V20" s="41"/>
    </row>
    <row r="21" spans="1:22" ht="25.5" x14ac:dyDescent="0.25">
      <c r="A21" s="82"/>
      <c r="B21" s="74"/>
      <c r="C21" s="10"/>
      <c r="D21" s="25" t="s">
        <v>26</v>
      </c>
      <c r="E21" s="13"/>
      <c r="F21" s="13"/>
      <c r="G21" s="6"/>
      <c r="H21" s="6"/>
      <c r="I21" s="6"/>
      <c r="J21" s="6"/>
      <c r="K21" s="6"/>
      <c r="L21" s="7"/>
      <c r="M21" s="11"/>
      <c r="N21" s="8"/>
      <c r="O21" s="13"/>
      <c r="P21" s="13"/>
      <c r="Q21" s="8"/>
      <c r="R21" s="7"/>
      <c r="S21" s="7"/>
      <c r="T21" s="6"/>
      <c r="U21" s="41"/>
      <c r="V21" s="41"/>
    </row>
    <row r="22" spans="1:22" x14ac:dyDescent="0.25">
      <c r="A22" s="73" t="s">
        <v>11</v>
      </c>
      <c r="B22" s="73"/>
      <c r="C22" s="73"/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73"/>
      <c r="O22" s="12">
        <f>SUM(O18:O20)</f>
        <v>0</v>
      </c>
      <c r="P22" s="12">
        <f>SUM(P18:P20)</f>
        <v>0</v>
      </c>
    </row>
    <row r="24" spans="1:22" ht="30" customHeight="1" x14ac:dyDescent="0.25">
      <c r="A24" s="82">
        <v>2</v>
      </c>
      <c r="B24" s="74" t="s">
        <v>35</v>
      </c>
      <c r="C24" s="10">
        <v>1</v>
      </c>
      <c r="D24" s="63" t="s">
        <v>36</v>
      </c>
      <c r="E24" s="5">
        <v>50</v>
      </c>
      <c r="F24" s="5"/>
      <c r="G24" s="6"/>
      <c r="H24" s="6"/>
      <c r="I24" s="6"/>
      <c r="J24" s="6"/>
      <c r="K24" s="6"/>
      <c r="L24" s="7"/>
      <c r="M24" s="11"/>
      <c r="N24" s="8">
        <f t="shared" ref="N24:N25" si="4">M24*(1+L24)</f>
        <v>0</v>
      </c>
      <c r="O24" s="8">
        <f>SUM(E24:E24)*M24</f>
        <v>0</v>
      </c>
      <c r="P24" s="8">
        <f>SUM(E24:E24)*N24</f>
        <v>0</v>
      </c>
      <c r="Q24" s="8"/>
      <c r="R24" s="7"/>
      <c r="S24" s="7"/>
      <c r="T24" s="6"/>
      <c r="U24" s="41"/>
      <c r="V24" s="41"/>
    </row>
    <row r="25" spans="1:22" ht="30" customHeight="1" x14ac:dyDescent="0.25">
      <c r="A25" s="82"/>
      <c r="B25" s="74"/>
      <c r="C25" s="10">
        <v>2</v>
      </c>
      <c r="D25" s="63" t="s">
        <v>37</v>
      </c>
      <c r="E25" s="5">
        <v>30</v>
      </c>
      <c r="F25" s="5"/>
      <c r="G25" s="6"/>
      <c r="H25" s="6"/>
      <c r="I25" s="6"/>
      <c r="J25" s="6"/>
      <c r="K25" s="6"/>
      <c r="L25" s="7"/>
      <c r="M25" s="11"/>
      <c r="N25" s="8">
        <f t="shared" si="4"/>
        <v>0</v>
      </c>
      <c r="O25" s="8">
        <f t="shared" ref="O25" si="5">SUM(E25:E25)*M25</f>
        <v>0</v>
      </c>
      <c r="P25" s="8">
        <f t="shared" ref="P25" si="6">SUM(E25:E25)*N25</f>
        <v>0</v>
      </c>
      <c r="Q25" s="8"/>
      <c r="R25" s="7"/>
      <c r="S25" s="7"/>
      <c r="T25" s="6"/>
      <c r="U25" s="41"/>
      <c r="V25" s="41"/>
    </row>
    <row r="26" spans="1:22" ht="25.5" x14ac:dyDescent="0.25">
      <c r="A26" s="82"/>
      <c r="B26" s="74"/>
      <c r="C26" s="10"/>
      <c r="D26" s="25" t="s">
        <v>26</v>
      </c>
      <c r="E26" s="13"/>
      <c r="F26" s="13"/>
      <c r="G26" s="6"/>
      <c r="H26" s="6"/>
      <c r="I26" s="6"/>
      <c r="J26" s="6"/>
      <c r="K26" s="6"/>
      <c r="L26" s="7"/>
      <c r="M26" s="11"/>
      <c r="N26" s="8"/>
      <c r="O26" s="13"/>
      <c r="P26" s="13"/>
      <c r="Q26" s="8"/>
      <c r="R26" s="7"/>
      <c r="S26" s="7"/>
      <c r="T26" s="6"/>
      <c r="U26" s="41"/>
      <c r="V26" s="41"/>
    </row>
    <row r="27" spans="1:22" x14ac:dyDescent="0.25">
      <c r="A27" s="73" t="s">
        <v>11</v>
      </c>
      <c r="B27" s="73"/>
      <c r="C27" s="73"/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12">
        <f>SUM(O24:O25)</f>
        <v>0</v>
      </c>
      <c r="P27" s="12">
        <f>SUM(P24:P25)</f>
        <v>0</v>
      </c>
    </row>
    <row r="29" spans="1:22" ht="30" customHeight="1" x14ac:dyDescent="0.25">
      <c r="A29" s="82">
        <v>3</v>
      </c>
      <c r="B29" s="74" t="s">
        <v>162</v>
      </c>
      <c r="C29" s="67">
        <v>1</v>
      </c>
      <c r="D29" s="25" t="s">
        <v>163</v>
      </c>
      <c r="E29" s="5"/>
      <c r="F29" s="5">
        <v>20</v>
      </c>
      <c r="G29" s="6"/>
      <c r="H29" s="6"/>
      <c r="I29" s="6"/>
      <c r="J29" s="6"/>
      <c r="K29" s="6"/>
      <c r="L29" s="7"/>
      <c r="M29" s="11"/>
      <c r="N29" s="8">
        <f t="shared" ref="N29:N31" si="7">M29*(1+L29)</f>
        <v>0</v>
      </c>
      <c r="O29" s="8">
        <f>SUM(F29)*M29</f>
        <v>0</v>
      </c>
      <c r="P29" s="8">
        <f>SUM(F29)*N29</f>
        <v>0</v>
      </c>
      <c r="Q29" s="8"/>
      <c r="R29" s="7"/>
      <c r="S29" s="7"/>
      <c r="T29" s="6"/>
      <c r="U29" s="41"/>
      <c r="V29" s="41"/>
    </row>
    <row r="30" spans="1:22" ht="30" customHeight="1" x14ac:dyDescent="0.25">
      <c r="A30" s="82"/>
      <c r="B30" s="74"/>
      <c r="C30" s="67">
        <v>2</v>
      </c>
      <c r="D30" s="25" t="s">
        <v>187</v>
      </c>
      <c r="E30" s="5"/>
      <c r="F30" s="5">
        <v>20</v>
      </c>
      <c r="G30" s="6"/>
      <c r="H30" s="6"/>
      <c r="I30" s="6"/>
      <c r="J30" s="6"/>
      <c r="K30" s="6"/>
      <c r="L30" s="7"/>
      <c r="M30" s="11"/>
      <c r="N30" s="8">
        <f t="shared" si="7"/>
        <v>0</v>
      </c>
      <c r="O30" s="8">
        <f t="shared" ref="O30:O31" si="8">SUM(F30)*M30</f>
        <v>0</v>
      </c>
      <c r="P30" s="8">
        <f t="shared" ref="P30:P31" si="9">SUM(F30)*N30</f>
        <v>0</v>
      </c>
      <c r="Q30" s="8"/>
      <c r="R30" s="7"/>
      <c r="S30" s="7"/>
      <c r="T30" s="6"/>
      <c r="U30" s="41"/>
      <c r="V30" s="41"/>
    </row>
    <row r="31" spans="1:22" ht="30" customHeight="1" x14ac:dyDescent="0.25">
      <c r="A31" s="82"/>
      <c r="B31" s="74"/>
      <c r="C31" s="67">
        <v>3</v>
      </c>
      <c r="D31" s="25" t="s">
        <v>188</v>
      </c>
      <c r="E31" s="5"/>
      <c r="F31" s="5">
        <v>20</v>
      </c>
      <c r="G31" s="6"/>
      <c r="H31" s="6"/>
      <c r="I31" s="6"/>
      <c r="J31" s="6"/>
      <c r="K31" s="6"/>
      <c r="L31" s="7"/>
      <c r="M31" s="11"/>
      <c r="N31" s="8">
        <f t="shared" si="7"/>
        <v>0</v>
      </c>
      <c r="O31" s="8">
        <f t="shared" si="8"/>
        <v>0</v>
      </c>
      <c r="P31" s="8">
        <f t="shared" si="9"/>
        <v>0</v>
      </c>
      <c r="Q31" s="8"/>
      <c r="R31" s="7"/>
      <c r="S31" s="7"/>
      <c r="T31" s="6"/>
      <c r="U31" s="41"/>
      <c r="V31" s="41"/>
    </row>
    <row r="32" spans="1:22" ht="25.5" x14ac:dyDescent="0.25">
      <c r="A32" s="82"/>
      <c r="B32" s="74"/>
      <c r="C32" s="67"/>
      <c r="D32" s="25" t="s">
        <v>26</v>
      </c>
      <c r="E32" s="13"/>
      <c r="F32" s="13"/>
      <c r="G32" s="6"/>
      <c r="H32" s="6"/>
      <c r="I32" s="6"/>
      <c r="J32" s="6"/>
      <c r="K32" s="6"/>
      <c r="L32" s="7"/>
      <c r="M32" s="11"/>
      <c r="N32" s="8"/>
      <c r="O32" s="13"/>
      <c r="P32" s="13"/>
      <c r="Q32" s="8"/>
      <c r="R32" s="7"/>
      <c r="S32" s="7"/>
      <c r="T32" s="6"/>
      <c r="U32" s="41"/>
      <c r="V32" s="41"/>
    </row>
    <row r="33" spans="1:22" x14ac:dyDescent="0.25">
      <c r="A33" s="73" t="s">
        <v>11</v>
      </c>
      <c r="B33" s="73"/>
      <c r="C33" s="73"/>
      <c r="D33" s="73"/>
      <c r="E33" s="73"/>
      <c r="F33" s="73"/>
      <c r="G33" s="73"/>
      <c r="H33" s="73"/>
      <c r="I33" s="73"/>
      <c r="J33" s="73"/>
      <c r="K33" s="73"/>
      <c r="L33" s="73"/>
      <c r="M33" s="73"/>
      <c r="N33" s="73"/>
      <c r="O33" s="12">
        <f>SUM(O29:O31)</f>
        <v>0</v>
      </c>
      <c r="P33" s="12">
        <f>SUM(P29:P31)</f>
        <v>0</v>
      </c>
    </row>
    <row r="34" spans="1:22" s="33" customFormat="1" x14ac:dyDescent="0.25">
      <c r="A34" s="37"/>
      <c r="B34" s="37"/>
      <c r="C34" s="37"/>
      <c r="D34" s="38"/>
      <c r="E34" s="39"/>
      <c r="F34" s="39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</row>
    <row r="35" spans="1:22" ht="18.75" x14ac:dyDescent="0.3">
      <c r="A35" s="26" t="s">
        <v>38</v>
      </c>
      <c r="B35" s="27"/>
      <c r="C35" s="27"/>
      <c r="D35" s="28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</row>
    <row r="36" spans="1:22" s="32" customFormat="1" ht="15" customHeight="1" x14ac:dyDescent="0.3">
      <c r="A36" s="30"/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</row>
    <row r="37" spans="1:22" ht="18.75" x14ac:dyDescent="0.3">
      <c r="A37" s="26" t="s">
        <v>39</v>
      </c>
      <c r="B37" s="27"/>
      <c r="C37" s="27"/>
      <c r="D37" s="28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</row>
    <row r="39" spans="1:22" ht="38.25" x14ac:dyDescent="0.25">
      <c r="A39" s="74">
        <v>4</v>
      </c>
      <c r="B39" s="74" t="s">
        <v>40</v>
      </c>
      <c r="C39" s="67">
        <v>1</v>
      </c>
      <c r="D39" s="25" t="s">
        <v>40</v>
      </c>
      <c r="E39" s="5">
        <v>50</v>
      </c>
      <c r="F39" s="5"/>
      <c r="G39" s="6"/>
      <c r="H39" s="6"/>
      <c r="I39" s="6"/>
      <c r="J39" s="6"/>
      <c r="K39" s="6"/>
      <c r="L39" s="7"/>
      <c r="M39" s="11"/>
      <c r="N39" s="8">
        <f>M39*(1+L39)</f>
        <v>0</v>
      </c>
      <c r="O39" s="8">
        <f>SUM(E39:E39)*M39</f>
        <v>0</v>
      </c>
      <c r="P39" s="8">
        <f>SUM(E39:E39)*N39</f>
        <v>0</v>
      </c>
      <c r="Q39" s="8"/>
      <c r="R39" s="7"/>
      <c r="S39" s="7"/>
      <c r="T39" s="7"/>
      <c r="U39" s="7"/>
      <c r="V39" s="6"/>
    </row>
    <row r="40" spans="1:22" ht="25.5" x14ac:dyDescent="0.25">
      <c r="A40" s="74"/>
      <c r="B40" s="74"/>
      <c r="C40" s="67"/>
      <c r="D40" s="25" t="s">
        <v>26</v>
      </c>
      <c r="E40" s="13"/>
      <c r="F40" s="13"/>
      <c r="G40" s="6"/>
      <c r="H40" s="6"/>
      <c r="I40" s="6"/>
      <c r="J40" s="6"/>
      <c r="K40" s="6"/>
      <c r="L40" s="7"/>
      <c r="M40" s="11"/>
      <c r="N40" s="8"/>
      <c r="O40" s="13"/>
      <c r="P40" s="13"/>
      <c r="Q40" s="8"/>
      <c r="R40" s="7"/>
      <c r="S40" s="7"/>
      <c r="T40" s="7"/>
      <c r="U40" s="7"/>
      <c r="V40" s="6"/>
    </row>
    <row r="41" spans="1:22" x14ac:dyDescent="0.25">
      <c r="A41" s="73" t="s">
        <v>11</v>
      </c>
      <c r="B41" s="73"/>
      <c r="C41" s="73"/>
      <c r="D41" s="73"/>
      <c r="E41" s="73"/>
      <c r="F41" s="73"/>
      <c r="G41" s="73"/>
      <c r="H41" s="73"/>
      <c r="I41" s="73"/>
      <c r="J41" s="73"/>
      <c r="K41" s="73"/>
      <c r="L41" s="73"/>
      <c r="M41" s="73"/>
      <c r="N41" s="73"/>
      <c r="O41" s="12">
        <f>SUM(O39:O39)</f>
        <v>0</v>
      </c>
      <c r="P41" s="12">
        <f>SUM(P39:P39)</f>
        <v>0</v>
      </c>
    </row>
    <row r="43" spans="1:22" ht="30" customHeight="1" x14ac:dyDescent="0.25">
      <c r="A43" s="82">
        <v>5</v>
      </c>
      <c r="B43" s="74" t="s">
        <v>41</v>
      </c>
      <c r="C43" s="10">
        <v>1</v>
      </c>
      <c r="D43" s="64" t="s">
        <v>42</v>
      </c>
      <c r="E43" s="5">
        <v>50</v>
      </c>
      <c r="F43" s="5"/>
      <c r="G43" s="6"/>
      <c r="H43" s="6"/>
      <c r="I43" s="6"/>
      <c r="J43" s="6"/>
      <c r="K43" s="6"/>
      <c r="L43" s="7"/>
      <c r="M43" s="11"/>
      <c r="N43" s="8">
        <f t="shared" ref="N43:N45" si="10">M43*(1+L43)</f>
        <v>0</v>
      </c>
      <c r="O43" s="8">
        <f>SUM(E43:E43)*M43</f>
        <v>0</v>
      </c>
      <c r="P43" s="8">
        <f>SUM(E43:E43)*N43</f>
        <v>0</v>
      </c>
      <c r="Q43" s="8"/>
      <c r="R43" s="7"/>
      <c r="S43" s="7"/>
      <c r="T43" s="6"/>
      <c r="U43" s="41"/>
      <c r="V43" s="41"/>
    </row>
    <row r="44" spans="1:22" ht="30" customHeight="1" x14ac:dyDescent="0.25">
      <c r="A44" s="82"/>
      <c r="B44" s="74"/>
      <c r="C44" s="10">
        <v>2</v>
      </c>
      <c r="D44" s="64" t="s">
        <v>189</v>
      </c>
      <c r="E44" s="5">
        <v>100</v>
      </c>
      <c r="F44" s="5"/>
      <c r="G44" s="6"/>
      <c r="H44" s="6"/>
      <c r="I44" s="6"/>
      <c r="J44" s="6"/>
      <c r="K44" s="6"/>
      <c r="L44" s="7"/>
      <c r="M44" s="11"/>
      <c r="N44" s="8">
        <f t="shared" si="10"/>
        <v>0</v>
      </c>
      <c r="O44" s="8">
        <f t="shared" ref="O44:O45" si="11">SUM(E44:E44)*M44</f>
        <v>0</v>
      </c>
      <c r="P44" s="8">
        <f t="shared" ref="P44:P45" si="12">SUM(E44:E44)*N44</f>
        <v>0</v>
      </c>
      <c r="Q44" s="8"/>
      <c r="R44" s="7"/>
      <c r="S44" s="7"/>
      <c r="T44" s="6"/>
      <c r="U44" s="41"/>
      <c r="V44" s="41"/>
    </row>
    <row r="45" spans="1:22" ht="30" customHeight="1" x14ac:dyDescent="0.25">
      <c r="A45" s="82"/>
      <c r="B45" s="74"/>
      <c r="C45" s="10">
        <v>3</v>
      </c>
      <c r="D45" s="64" t="s">
        <v>190</v>
      </c>
      <c r="E45" s="5">
        <v>100</v>
      </c>
      <c r="F45" s="5"/>
      <c r="G45" s="6"/>
      <c r="H45" s="6"/>
      <c r="I45" s="6"/>
      <c r="J45" s="6"/>
      <c r="K45" s="6"/>
      <c r="L45" s="7"/>
      <c r="M45" s="11"/>
      <c r="N45" s="8">
        <f t="shared" si="10"/>
        <v>0</v>
      </c>
      <c r="O45" s="8">
        <f t="shared" si="11"/>
        <v>0</v>
      </c>
      <c r="P45" s="8">
        <f t="shared" si="12"/>
        <v>0</v>
      </c>
      <c r="Q45" s="8"/>
      <c r="R45" s="7"/>
      <c r="S45" s="7"/>
      <c r="T45" s="6"/>
      <c r="U45" s="41"/>
      <c r="V45" s="41"/>
    </row>
    <row r="46" spans="1:22" ht="25.5" x14ac:dyDescent="0.25">
      <c r="A46" s="82"/>
      <c r="B46" s="74"/>
      <c r="C46" s="10"/>
      <c r="D46" s="25" t="s">
        <v>165</v>
      </c>
      <c r="E46" s="13"/>
      <c r="F46" s="13"/>
      <c r="G46" s="6"/>
      <c r="H46" s="6"/>
      <c r="I46" s="6"/>
      <c r="J46" s="6"/>
      <c r="K46" s="6"/>
      <c r="L46" s="7"/>
      <c r="M46" s="11"/>
      <c r="N46" s="8"/>
      <c r="O46" s="13"/>
      <c r="P46" s="13"/>
      <c r="Q46" s="8"/>
      <c r="R46" s="7"/>
      <c r="S46" s="7"/>
      <c r="T46" s="6"/>
      <c r="U46" s="41"/>
      <c r="V46" s="41"/>
    </row>
    <row r="47" spans="1:22" x14ac:dyDescent="0.25">
      <c r="A47" s="73" t="s">
        <v>11</v>
      </c>
      <c r="B47" s="73"/>
      <c r="C47" s="73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12">
        <f>SUM(O43:O45)</f>
        <v>0</v>
      </c>
      <c r="P47" s="12">
        <f>SUM(P43:P45)</f>
        <v>0</v>
      </c>
    </row>
    <row r="49" spans="1:22" ht="30" customHeight="1" x14ac:dyDescent="0.25">
      <c r="A49" s="82">
        <v>6</v>
      </c>
      <c r="B49" s="74" t="s">
        <v>158</v>
      </c>
      <c r="C49" s="67">
        <v>1</v>
      </c>
      <c r="D49" s="25" t="s">
        <v>159</v>
      </c>
      <c r="E49" s="5"/>
      <c r="F49" s="5">
        <v>60</v>
      </c>
      <c r="G49" s="6"/>
      <c r="H49" s="6"/>
      <c r="I49" s="6"/>
      <c r="J49" s="6"/>
      <c r="K49" s="6"/>
      <c r="L49" s="7"/>
      <c r="M49" s="11"/>
      <c r="N49" s="8">
        <f t="shared" ref="N49:N51" si="13">M49*(1+L49)</f>
        <v>0</v>
      </c>
      <c r="O49" s="8">
        <f>SUM(F49)*M49</f>
        <v>0</v>
      </c>
      <c r="P49" s="8">
        <f>SUM(F49)*N49</f>
        <v>0</v>
      </c>
      <c r="Q49" s="8"/>
      <c r="R49" s="7"/>
      <c r="S49" s="7"/>
      <c r="T49" s="6"/>
      <c r="U49" s="41"/>
      <c r="V49" s="41"/>
    </row>
    <row r="50" spans="1:22" ht="30" customHeight="1" x14ac:dyDescent="0.25">
      <c r="A50" s="82"/>
      <c r="B50" s="74"/>
      <c r="C50" s="67">
        <v>2</v>
      </c>
      <c r="D50" s="25" t="s">
        <v>160</v>
      </c>
      <c r="E50" s="5"/>
      <c r="F50" s="5">
        <v>50</v>
      </c>
      <c r="G50" s="6"/>
      <c r="H50" s="6"/>
      <c r="I50" s="6"/>
      <c r="J50" s="6"/>
      <c r="K50" s="6"/>
      <c r="L50" s="7"/>
      <c r="M50" s="11"/>
      <c r="N50" s="8">
        <f t="shared" si="13"/>
        <v>0</v>
      </c>
      <c r="O50" s="8">
        <f t="shared" ref="O50:O51" si="14">SUM(F50)*M50</f>
        <v>0</v>
      </c>
      <c r="P50" s="8">
        <f t="shared" ref="P50:P51" si="15">SUM(F50)*N50</f>
        <v>0</v>
      </c>
      <c r="Q50" s="8"/>
      <c r="R50" s="7"/>
      <c r="S50" s="7"/>
      <c r="T50" s="6"/>
      <c r="U50" s="41"/>
      <c r="V50" s="41"/>
    </row>
    <row r="51" spans="1:22" ht="30" customHeight="1" x14ac:dyDescent="0.25">
      <c r="A51" s="82"/>
      <c r="B51" s="74"/>
      <c r="C51" s="67">
        <v>3</v>
      </c>
      <c r="D51" s="25" t="s">
        <v>161</v>
      </c>
      <c r="E51" s="5"/>
      <c r="F51" s="5">
        <v>50</v>
      </c>
      <c r="G51" s="6"/>
      <c r="H51" s="6"/>
      <c r="I51" s="6"/>
      <c r="J51" s="6"/>
      <c r="K51" s="6"/>
      <c r="L51" s="7"/>
      <c r="M51" s="11"/>
      <c r="N51" s="8">
        <f t="shared" si="13"/>
        <v>0</v>
      </c>
      <c r="O51" s="8">
        <f t="shared" si="14"/>
        <v>0</v>
      </c>
      <c r="P51" s="8">
        <f t="shared" si="15"/>
        <v>0</v>
      </c>
      <c r="Q51" s="8"/>
      <c r="R51" s="7"/>
      <c r="S51" s="7"/>
      <c r="T51" s="6"/>
      <c r="U51" s="41"/>
      <c r="V51" s="41"/>
    </row>
    <row r="52" spans="1:22" ht="25.5" x14ac:dyDescent="0.25">
      <c r="A52" s="82"/>
      <c r="B52" s="74"/>
      <c r="C52" s="67"/>
      <c r="D52" s="25" t="s">
        <v>26</v>
      </c>
      <c r="E52" s="13"/>
      <c r="F52" s="13"/>
      <c r="G52" s="6"/>
      <c r="H52" s="6"/>
      <c r="I52" s="6"/>
      <c r="J52" s="6"/>
      <c r="K52" s="6"/>
      <c r="L52" s="7"/>
      <c r="M52" s="11"/>
      <c r="N52" s="8"/>
      <c r="O52" s="13"/>
      <c r="P52" s="13"/>
      <c r="Q52" s="8"/>
      <c r="R52" s="7"/>
      <c r="S52" s="7"/>
      <c r="T52" s="6"/>
      <c r="U52" s="41"/>
      <c r="V52" s="41"/>
    </row>
    <row r="53" spans="1:22" x14ac:dyDescent="0.25">
      <c r="A53" s="73" t="s">
        <v>11</v>
      </c>
      <c r="B53" s="73"/>
      <c r="C53" s="73"/>
      <c r="D53" s="73"/>
      <c r="E53" s="73"/>
      <c r="F53" s="73"/>
      <c r="G53" s="73"/>
      <c r="H53" s="73"/>
      <c r="I53" s="73"/>
      <c r="J53" s="73"/>
      <c r="K53" s="73"/>
      <c r="L53" s="73"/>
      <c r="M53" s="73"/>
      <c r="N53" s="73"/>
      <c r="O53" s="12">
        <f>SUM(O49:O51)</f>
        <v>0</v>
      </c>
      <c r="P53" s="12">
        <f>SUM(P49:P51)</f>
        <v>0</v>
      </c>
    </row>
    <row r="54" spans="1:22" s="32" customFormat="1" ht="15" customHeight="1" x14ac:dyDescent="0.3">
      <c r="A54" s="30"/>
      <c r="B54" s="31"/>
      <c r="C54" s="31"/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</row>
    <row r="55" spans="1:22" ht="18.75" x14ac:dyDescent="0.3">
      <c r="A55" s="26" t="s">
        <v>43</v>
      </c>
      <c r="B55" s="27"/>
      <c r="C55" s="27"/>
      <c r="D55" s="28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</row>
    <row r="57" spans="1:22" ht="24" x14ac:dyDescent="0.25">
      <c r="A57" s="74">
        <v>7</v>
      </c>
      <c r="B57" s="74" t="s">
        <v>44</v>
      </c>
      <c r="C57" s="10">
        <v>1</v>
      </c>
      <c r="D57" s="51" t="s">
        <v>45</v>
      </c>
      <c r="E57" s="5">
        <v>15</v>
      </c>
      <c r="F57" s="5"/>
      <c r="G57" s="6"/>
      <c r="H57" s="6"/>
      <c r="I57" s="6"/>
      <c r="J57" s="6"/>
      <c r="K57" s="6"/>
      <c r="L57" s="7"/>
      <c r="M57" s="11"/>
      <c r="N57" s="8">
        <f t="shared" ref="N57" si="16">M57*(1+L57)</f>
        <v>0</v>
      </c>
      <c r="O57" s="8">
        <f>SUM(E57:E57)*M57</f>
        <v>0</v>
      </c>
      <c r="P57" s="8">
        <f>SUM(E57:E57)*N57</f>
        <v>0</v>
      </c>
      <c r="Q57" s="8"/>
      <c r="R57" s="7"/>
      <c r="S57" s="7"/>
      <c r="T57" s="7"/>
      <c r="U57" s="7"/>
      <c r="V57" s="6"/>
    </row>
    <row r="58" spans="1:22" ht="24" x14ac:dyDescent="0.25">
      <c r="A58" s="74"/>
      <c r="B58" s="74"/>
      <c r="C58" s="10">
        <v>2</v>
      </c>
      <c r="D58" s="50" t="s">
        <v>46</v>
      </c>
      <c r="E58" s="5">
        <v>90</v>
      </c>
      <c r="F58" s="5"/>
      <c r="G58" s="6"/>
      <c r="H58" s="6"/>
      <c r="I58" s="6"/>
      <c r="J58" s="6"/>
      <c r="K58" s="6"/>
      <c r="L58" s="7"/>
      <c r="M58" s="11"/>
      <c r="N58" s="8">
        <f t="shared" ref="N58" si="17">M58*(1+L58)</f>
        <v>0</v>
      </c>
      <c r="O58" s="8">
        <f>SUM(E58:E58)*M58</f>
        <v>0</v>
      </c>
      <c r="P58" s="8">
        <f>SUM(E58:E58)*N58</f>
        <v>0</v>
      </c>
      <c r="Q58" s="8"/>
      <c r="R58" s="7"/>
      <c r="S58" s="7"/>
      <c r="T58" s="7"/>
      <c r="U58" s="7"/>
      <c r="V58" s="6"/>
    </row>
    <row r="59" spans="1:22" ht="25.5" x14ac:dyDescent="0.25">
      <c r="A59" s="74"/>
      <c r="B59" s="74"/>
      <c r="C59" s="10"/>
      <c r="D59" s="25" t="s">
        <v>26</v>
      </c>
      <c r="E59" s="13"/>
      <c r="F59" s="13"/>
      <c r="G59" s="6"/>
      <c r="H59" s="6"/>
      <c r="I59" s="6"/>
      <c r="J59" s="6"/>
      <c r="K59" s="6"/>
      <c r="L59" s="7"/>
      <c r="M59" s="11"/>
      <c r="N59" s="8"/>
      <c r="O59" s="13"/>
      <c r="P59" s="13"/>
      <c r="Q59" s="8"/>
      <c r="R59" s="7"/>
      <c r="S59" s="7"/>
      <c r="T59" s="7"/>
      <c r="U59" s="7"/>
      <c r="V59" s="6"/>
    </row>
    <row r="60" spans="1:22" x14ac:dyDescent="0.25">
      <c r="A60" s="73" t="s">
        <v>11</v>
      </c>
      <c r="B60" s="73"/>
      <c r="C60" s="73"/>
      <c r="D60" s="73"/>
      <c r="E60" s="73"/>
      <c r="F60" s="73"/>
      <c r="G60" s="73"/>
      <c r="H60" s="73"/>
      <c r="I60" s="73"/>
      <c r="J60" s="73"/>
      <c r="K60" s="73"/>
      <c r="L60" s="73"/>
      <c r="M60" s="73"/>
      <c r="N60" s="73"/>
      <c r="O60" s="12">
        <f>SUM(O57:O58)</f>
        <v>0</v>
      </c>
      <c r="P60" s="12">
        <f>SUM(P57:P58)</f>
        <v>0</v>
      </c>
    </row>
    <row r="61" spans="1:22" s="32" customFormat="1" ht="15" customHeight="1" x14ac:dyDescent="0.3">
      <c r="A61" s="30"/>
      <c r="B61" s="31"/>
      <c r="C61" s="31"/>
      <c r="D61" s="31"/>
      <c r="E61" s="31"/>
      <c r="F61" s="31"/>
      <c r="G61" s="31"/>
      <c r="H61" s="31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1"/>
      <c r="U61" s="31"/>
      <c r="V61" s="31"/>
    </row>
    <row r="62" spans="1:22" ht="18.75" x14ac:dyDescent="0.3">
      <c r="A62" s="26" t="s">
        <v>47</v>
      </c>
      <c r="B62" s="27"/>
      <c r="C62" s="27"/>
      <c r="D62" s="28"/>
      <c r="E62" s="27"/>
      <c r="F62" s="27"/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  <c r="V62" s="27"/>
    </row>
    <row r="64" spans="1:22" ht="25.5" x14ac:dyDescent="0.25">
      <c r="A64" s="75">
        <v>8</v>
      </c>
      <c r="B64" s="75" t="s">
        <v>48</v>
      </c>
      <c r="C64" s="10">
        <v>1</v>
      </c>
      <c r="D64" s="25" t="s">
        <v>49</v>
      </c>
      <c r="E64" s="5">
        <v>20</v>
      </c>
      <c r="F64" s="5"/>
      <c r="G64" s="6"/>
      <c r="H64" s="6"/>
      <c r="I64" s="6"/>
      <c r="J64" s="6"/>
      <c r="K64" s="6"/>
      <c r="L64" s="7"/>
      <c r="M64" s="11"/>
      <c r="N64" s="8">
        <f t="shared" ref="N64" si="18">M64*(1+L64)</f>
        <v>0</v>
      </c>
      <c r="O64" s="8">
        <f>SUM(E64:E64)*M64</f>
        <v>0</v>
      </c>
      <c r="P64" s="8">
        <f>SUM(E64:E64)*N64</f>
        <v>0</v>
      </c>
      <c r="Q64" s="8"/>
      <c r="R64" s="7"/>
      <c r="S64" s="7"/>
      <c r="T64" s="7"/>
      <c r="U64" s="7"/>
      <c r="V64" s="6"/>
    </row>
    <row r="65" spans="1:22" ht="25.5" x14ac:dyDescent="0.25">
      <c r="A65" s="76"/>
      <c r="B65" s="76"/>
      <c r="C65" s="10"/>
      <c r="D65" s="25" t="s">
        <v>26</v>
      </c>
      <c r="E65" s="13"/>
      <c r="F65" s="13"/>
      <c r="G65" s="6"/>
      <c r="H65" s="6"/>
      <c r="I65" s="6"/>
      <c r="J65" s="6"/>
      <c r="K65" s="6"/>
      <c r="L65" s="7"/>
      <c r="M65" s="11"/>
      <c r="N65" s="8"/>
      <c r="O65" s="13"/>
      <c r="P65" s="13"/>
      <c r="Q65" s="8"/>
      <c r="R65" s="7"/>
      <c r="S65" s="7"/>
      <c r="T65" s="7"/>
      <c r="U65" s="7"/>
      <c r="V65" s="6"/>
    </row>
    <row r="66" spans="1:22" x14ac:dyDescent="0.25">
      <c r="A66" s="73" t="s">
        <v>11</v>
      </c>
      <c r="B66" s="73"/>
      <c r="C66" s="73"/>
      <c r="D66" s="73"/>
      <c r="E66" s="73"/>
      <c r="F66" s="73"/>
      <c r="G66" s="73"/>
      <c r="H66" s="73"/>
      <c r="I66" s="73"/>
      <c r="J66" s="73"/>
      <c r="K66" s="73"/>
      <c r="L66" s="73"/>
      <c r="M66" s="73"/>
      <c r="N66" s="73"/>
      <c r="O66" s="12">
        <f>SUM(O64:O64)</f>
        <v>0</v>
      </c>
      <c r="P66" s="12">
        <f>SUM(P64:P64)</f>
        <v>0</v>
      </c>
    </row>
    <row r="68" spans="1:22" ht="24" x14ac:dyDescent="0.25">
      <c r="A68" s="74">
        <v>9</v>
      </c>
      <c r="B68" s="74" t="s">
        <v>50</v>
      </c>
      <c r="C68" s="10">
        <v>1</v>
      </c>
      <c r="D68" s="51" t="s">
        <v>51</v>
      </c>
      <c r="E68" s="5">
        <v>50</v>
      </c>
      <c r="F68" s="5"/>
      <c r="G68" s="6"/>
      <c r="H68" s="6"/>
      <c r="I68" s="6"/>
      <c r="J68" s="6"/>
      <c r="K68" s="6"/>
      <c r="L68" s="7"/>
      <c r="M68" s="11"/>
      <c r="N68" s="8">
        <f t="shared" ref="N68" si="19">M68*(1+L68)</f>
        <v>0</v>
      </c>
      <c r="O68" s="8">
        <f>SUM(E68:E68)*M68</f>
        <v>0</v>
      </c>
      <c r="P68" s="8">
        <f>SUM(E68:E68)*N68</f>
        <v>0</v>
      </c>
      <c r="Q68" s="8"/>
      <c r="R68" s="7"/>
      <c r="S68" s="7"/>
      <c r="T68" s="7"/>
      <c r="U68" s="7"/>
      <c r="V68" s="6"/>
    </row>
    <row r="69" spans="1:22" ht="24" x14ac:dyDescent="0.25">
      <c r="A69" s="74"/>
      <c r="B69" s="74"/>
      <c r="C69" s="10">
        <v>2</v>
      </c>
      <c r="D69" s="50" t="s">
        <v>52</v>
      </c>
      <c r="E69" s="5">
        <v>50</v>
      </c>
      <c r="F69" s="5"/>
      <c r="G69" s="6"/>
      <c r="H69" s="6"/>
      <c r="I69" s="6"/>
      <c r="J69" s="6"/>
      <c r="K69" s="6"/>
      <c r="L69" s="7"/>
      <c r="M69" s="11"/>
      <c r="N69" s="8">
        <f t="shared" ref="N69" si="20">M69*(1+L69)</f>
        <v>0</v>
      </c>
      <c r="O69" s="8">
        <f>SUM(E69:E69)*M69</f>
        <v>0</v>
      </c>
      <c r="P69" s="8">
        <f>SUM(E69:E69)*N69</f>
        <v>0</v>
      </c>
      <c r="Q69" s="8"/>
      <c r="R69" s="7"/>
      <c r="S69" s="7"/>
      <c r="T69" s="7"/>
      <c r="U69" s="7"/>
      <c r="V69" s="6"/>
    </row>
    <row r="70" spans="1:22" ht="25.5" x14ac:dyDescent="0.25">
      <c r="A70" s="74"/>
      <c r="B70" s="74"/>
      <c r="C70" s="10"/>
      <c r="D70" s="25" t="s">
        <v>26</v>
      </c>
      <c r="E70" s="13"/>
      <c r="F70" s="13"/>
      <c r="G70" s="6"/>
      <c r="H70" s="6"/>
      <c r="I70" s="6"/>
      <c r="J70" s="6"/>
      <c r="K70" s="6"/>
      <c r="L70" s="7"/>
      <c r="M70" s="11"/>
      <c r="N70" s="8"/>
      <c r="O70" s="13"/>
      <c r="P70" s="13"/>
      <c r="Q70" s="8"/>
      <c r="R70" s="7"/>
      <c r="S70" s="7"/>
      <c r="T70" s="7"/>
      <c r="U70" s="7"/>
      <c r="V70" s="6"/>
    </row>
    <row r="71" spans="1:22" x14ac:dyDescent="0.25">
      <c r="A71" s="73" t="s">
        <v>11</v>
      </c>
      <c r="B71" s="73"/>
      <c r="C71" s="73"/>
      <c r="D71" s="73"/>
      <c r="E71" s="73"/>
      <c r="F71" s="73"/>
      <c r="G71" s="73"/>
      <c r="H71" s="73"/>
      <c r="I71" s="73"/>
      <c r="J71" s="73"/>
      <c r="K71" s="73"/>
      <c r="L71" s="73"/>
      <c r="M71" s="73"/>
      <c r="N71" s="73"/>
      <c r="O71" s="12">
        <f>SUM(O68:O69)</f>
        <v>0</v>
      </c>
      <c r="P71" s="12">
        <f>SUM(P68:P69)</f>
        <v>0</v>
      </c>
    </row>
    <row r="72" spans="1:22" s="32" customFormat="1" ht="15" customHeight="1" x14ac:dyDescent="0.3">
      <c r="A72" s="30"/>
      <c r="B72" s="31"/>
      <c r="C72" s="31"/>
      <c r="D72" s="31"/>
      <c r="E72" s="31"/>
      <c r="F72" s="31"/>
      <c r="G72" s="31"/>
      <c r="H72" s="31"/>
      <c r="I72" s="31"/>
      <c r="J72" s="31"/>
      <c r="K72" s="31"/>
      <c r="L72" s="31"/>
      <c r="M72" s="31"/>
      <c r="N72" s="31"/>
      <c r="O72" s="31"/>
      <c r="P72" s="31"/>
      <c r="Q72" s="31"/>
      <c r="R72" s="31"/>
      <c r="S72" s="31"/>
      <c r="T72" s="31"/>
      <c r="U72" s="31"/>
      <c r="V72" s="31"/>
    </row>
    <row r="73" spans="1:22" ht="18.75" x14ac:dyDescent="0.3">
      <c r="A73" s="26" t="s">
        <v>53</v>
      </c>
      <c r="B73" s="27"/>
      <c r="C73" s="27"/>
      <c r="D73" s="28"/>
      <c r="E73" s="27"/>
      <c r="F73" s="27"/>
      <c r="G73" s="27"/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  <c r="U73" s="27"/>
      <c r="V73" s="27"/>
    </row>
    <row r="75" spans="1:22" x14ac:dyDescent="0.25">
      <c r="A75" s="74">
        <v>10</v>
      </c>
      <c r="B75" s="74" t="s">
        <v>54</v>
      </c>
      <c r="C75" s="42">
        <v>1</v>
      </c>
      <c r="D75" s="65" t="s">
        <v>55</v>
      </c>
      <c r="E75" s="5">
        <v>5</v>
      </c>
      <c r="F75" s="5"/>
      <c r="G75" s="6"/>
      <c r="H75" s="6"/>
      <c r="I75" s="6"/>
      <c r="J75" s="6"/>
      <c r="K75" s="6"/>
      <c r="L75" s="7"/>
      <c r="M75" s="11"/>
      <c r="N75" s="8">
        <f t="shared" ref="N75" si="21">M75*(1+L75)</f>
        <v>0</v>
      </c>
      <c r="O75" s="8">
        <f>SUM(E75:E75)*M75</f>
        <v>0</v>
      </c>
      <c r="P75" s="8">
        <f>SUM(E75:E75)*N75</f>
        <v>0</v>
      </c>
      <c r="Q75" s="8"/>
      <c r="R75" s="7"/>
      <c r="S75" s="7"/>
      <c r="T75" s="7"/>
      <c r="U75" s="7"/>
      <c r="V75" s="6"/>
    </row>
    <row r="76" spans="1:22" x14ac:dyDescent="0.25">
      <c r="A76" s="74"/>
      <c r="B76" s="74"/>
      <c r="C76" s="42">
        <v>2</v>
      </c>
      <c r="D76" s="65" t="s">
        <v>56</v>
      </c>
      <c r="E76" s="5">
        <v>5</v>
      </c>
      <c r="F76" s="5"/>
      <c r="G76" s="6"/>
      <c r="H76" s="6"/>
      <c r="I76" s="6"/>
      <c r="J76" s="6"/>
      <c r="K76" s="6"/>
      <c r="L76" s="7"/>
      <c r="M76" s="11"/>
      <c r="N76" s="8">
        <f t="shared" ref="N76:N77" si="22">M76*(1+L76)</f>
        <v>0</v>
      </c>
      <c r="O76" s="8">
        <f t="shared" ref="O76:O77" si="23">SUM(E76:E76)*M76</f>
        <v>0</v>
      </c>
      <c r="P76" s="8">
        <f t="shared" ref="P76:P77" si="24">SUM(E76:E76)*N76</f>
        <v>0</v>
      </c>
      <c r="Q76" s="8"/>
      <c r="R76" s="7"/>
      <c r="S76" s="7"/>
      <c r="T76" s="7"/>
      <c r="U76" s="7"/>
      <c r="V76" s="6"/>
    </row>
    <row r="77" spans="1:22" x14ac:dyDescent="0.25">
      <c r="A77" s="74"/>
      <c r="B77" s="74"/>
      <c r="C77" s="42">
        <v>3</v>
      </c>
      <c r="D77" s="48" t="s">
        <v>57</v>
      </c>
      <c r="E77" s="5">
        <v>5</v>
      </c>
      <c r="F77" s="5"/>
      <c r="G77" s="6"/>
      <c r="H77" s="6"/>
      <c r="I77" s="6"/>
      <c r="J77" s="6"/>
      <c r="K77" s="6"/>
      <c r="L77" s="7"/>
      <c r="M77" s="11"/>
      <c r="N77" s="8">
        <f t="shared" si="22"/>
        <v>0</v>
      </c>
      <c r="O77" s="8">
        <f t="shared" si="23"/>
        <v>0</v>
      </c>
      <c r="P77" s="8">
        <f t="shared" si="24"/>
        <v>0</v>
      </c>
      <c r="Q77" s="8"/>
      <c r="R77" s="7"/>
      <c r="S77" s="7"/>
      <c r="T77" s="7"/>
      <c r="U77" s="7"/>
      <c r="V77" s="6"/>
    </row>
    <row r="78" spans="1:22" ht="25.5" x14ac:dyDescent="0.25">
      <c r="A78" s="74"/>
      <c r="B78" s="74"/>
      <c r="C78" s="42"/>
      <c r="D78" s="25" t="s">
        <v>26</v>
      </c>
      <c r="E78" s="13"/>
      <c r="F78" s="13"/>
      <c r="G78" s="6"/>
      <c r="H78" s="6"/>
      <c r="I78" s="6"/>
      <c r="J78" s="6"/>
      <c r="K78" s="6"/>
      <c r="L78" s="7"/>
      <c r="M78" s="11"/>
      <c r="N78" s="8"/>
      <c r="O78" s="13"/>
      <c r="P78" s="13"/>
      <c r="Q78" s="8"/>
      <c r="R78" s="7"/>
      <c r="S78" s="7"/>
      <c r="T78" s="7"/>
      <c r="U78" s="7"/>
      <c r="V78" s="6"/>
    </row>
    <row r="79" spans="1:22" x14ac:dyDescent="0.25">
      <c r="A79" s="73" t="s">
        <v>11</v>
      </c>
      <c r="B79" s="73"/>
      <c r="C79" s="73"/>
      <c r="D79" s="73"/>
      <c r="E79" s="73"/>
      <c r="F79" s="73"/>
      <c r="G79" s="73"/>
      <c r="H79" s="73"/>
      <c r="I79" s="73"/>
      <c r="J79" s="73"/>
      <c r="K79" s="73"/>
      <c r="L79" s="73"/>
      <c r="M79" s="73"/>
      <c r="N79" s="73"/>
      <c r="O79" s="12">
        <f>SUM(O75:O77)</f>
        <v>0</v>
      </c>
      <c r="P79" s="12">
        <f>SUM(P75:P77)</f>
        <v>0</v>
      </c>
    </row>
    <row r="80" spans="1:22" s="32" customFormat="1" ht="15" customHeight="1" x14ac:dyDescent="0.3">
      <c r="A80" s="30"/>
      <c r="B80" s="31"/>
      <c r="C80" s="31"/>
      <c r="D80" s="31"/>
      <c r="E80" s="31"/>
      <c r="F80" s="31"/>
      <c r="G80" s="31"/>
      <c r="H80" s="31"/>
      <c r="I80" s="31"/>
      <c r="J80" s="31"/>
      <c r="K80" s="31"/>
      <c r="L80" s="31"/>
      <c r="M80" s="31"/>
      <c r="N80" s="31"/>
      <c r="O80" s="31"/>
      <c r="P80" s="31"/>
      <c r="Q80" s="31"/>
      <c r="R80" s="31"/>
      <c r="S80" s="31"/>
      <c r="T80" s="31"/>
      <c r="U80" s="31"/>
      <c r="V80" s="31"/>
    </row>
    <row r="81" spans="1:22" ht="18.75" x14ac:dyDescent="0.3">
      <c r="A81" s="26" t="s">
        <v>58</v>
      </c>
      <c r="B81" s="27"/>
      <c r="C81" s="27"/>
      <c r="D81" s="28"/>
      <c r="E81" s="27"/>
      <c r="F81" s="27"/>
      <c r="G81" s="27"/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  <c r="U81" s="27"/>
      <c r="V81" s="27"/>
    </row>
    <row r="83" spans="1:22" s="33" customFormat="1" x14ac:dyDescent="0.25">
      <c r="A83" s="74">
        <v>11</v>
      </c>
      <c r="B83" s="74" t="s">
        <v>59</v>
      </c>
      <c r="C83" s="42">
        <v>1</v>
      </c>
      <c r="D83" s="51" t="s">
        <v>60</v>
      </c>
      <c r="E83" s="56">
        <v>70</v>
      </c>
      <c r="F83" s="5">
        <v>20</v>
      </c>
      <c r="G83" s="44"/>
      <c r="H83" s="44"/>
      <c r="I83" s="44"/>
      <c r="J83" s="44"/>
      <c r="K83" s="44"/>
      <c r="L83" s="45"/>
      <c r="M83" s="46"/>
      <c r="N83" s="47">
        <f t="shared" ref="N83" si="25">M83*(1+L83)</f>
        <v>0</v>
      </c>
      <c r="O83" s="47">
        <f>SUM(E83:F83)*M83</f>
        <v>0</v>
      </c>
      <c r="P83" s="47">
        <f>SUM(E83:F83)*N83</f>
        <v>0</v>
      </c>
      <c r="Q83" s="47"/>
      <c r="R83" s="45"/>
      <c r="S83" s="45"/>
      <c r="T83" s="45"/>
      <c r="U83" s="45"/>
      <c r="V83" s="44"/>
    </row>
    <row r="84" spans="1:22" s="33" customFormat="1" x14ac:dyDescent="0.25">
      <c r="A84" s="74"/>
      <c r="B84" s="74"/>
      <c r="C84" s="42">
        <v>2</v>
      </c>
      <c r="D84" s="51" t="s">
        <v>61</v>
      </c>
      <c r="E84" s="56">
        <v>10</v>
      </c>
      <c r="F84" s="5">
        <v>20</v>
      </c>
      <c r="G84" s="44"/>
      <c r="H84" s="44"/>
      <c r="I84" s="44"/>
      <c r="J84" s="44"/>
      <c r="K84" s="44"/>
      <c r="L84" s="45"/>
      <c r="M84" s="46"/>
      <c r="N84" s="47">
        <f t="shared" ref="N84:N85" si="26">M84*(1+L84)</f>
        <v>0</v>
      </c>
      <c r="O84" s="47">
        <f t="shared" ref="O84" si="27">SUM(E84:F84)*M84</f>
        <v>0</v>
      </c>
      <c r="P84" s="47">
        <f t="shared" ref="P84:P85" si="28">SUM(E84:F84)*N84</f>
        <v>0</v>
      </c>
      <c r="Q84" s="47"/>
      <c r="R84" s="45"/>
      <c r="S84" s="45"/>
      <c r="T84" s="45"/>
      <c r="U84" s="45"/>
      <c r="V84" s="44"/>
    </row>
    <row r="85" spans="1:22" s="33" customFormat="1" x14ac:dyDescent="0.25">
      <c r="A85" s="74"/>
      <c r="B85" s="74"/>
      <c r="C85" s="42">
        <v>3</v>
      </c>
      <c r="D85" s="51" t="s">
        <v>62</v>
      </c>
      <c r="E85" s="56">
        <v>5</v>
      </c>
      <c r="F85" s="5">
        <v>20</v>
      </c>
      <c r="G85" s="44"/>
      <c r="H85" s="44"/>
      <c r="I85" s="44"/>
      <c r="J85" s="44"/>
      <c r="K85" s="44"/>
      <c r="L85" s="45"/>
      <c r="M85" s="46"/>
      <c r="N85" s="47">
        <f t="shared" si="26"/>
        <v>0</v>
      </c>
      <c r="O85" s="47">
        <f>SUM(E85:F85)*M85</f>
        <v>0</v>
      </c>
      <c r="P85" s="47">
        <f t="shared" si="28"/>
        <v>0</v>
      </c>
      <c r="Q85" s="47"/>
      <c r="R85" s="45"/>
      <c r="S85" s="45"/>
      <c r="T85" s="45"/>
      <c r="U85" s="45"/>
      <c r="V85" s="44"/>
    </row>
    <row r="86" spans="1:22" s="33" customFormat="1" ht="38.25" x14ac:dyDescent="0.25">
      <c r="A86" s="74"/>
      <c r="B86" s="74"/>
      <c r="C86" s="42"/>
      <c r="D86" s="25" t="s">
        <v>164</v>
      </c>
      <c r="E86" s="13"/>
      <c r="F86" s="13"/>
      <c r="G86" s="44"/>
      <c r="H86" s="44"/>
      <c r="I86" s="44"/>
      <c r="J86" s="44"/>
      <c r="K86" s="44"/>
      <c r="L86" s="45"/>
      <c r="M86" s="46"/>
      <c r="N86" s="47"/>
      <c r="O86" s="13"/>
      <c r="P86" s="13"/>
      <c r="Q86" s="47"/>
      <c r="R86" s="45"/>
      <c r="S86" s="45"/>
      <c r="T86" s="45"/>
      <c r="U86" s="45"/>
      <c r="V86" s="44"/>
    </row>
    <row r="87" spans="1:22" x14ac:dyDescent="0.25">
      <c r="A87" s="73" t="s">
        <v>11</v>
      </c>
      <c r="B87" s="73"/>
      <c r="C87" s="73"/>
      <c r="D87" s="73"/>
      <c r="E87" s="73"/>
      <c r="F87" s="73"/>
      <c r="G87" s="73"/>
      <c r="H87" s="73"/>
      <c r="I87" s="73"/>
      <c r="J87" s="73"/>
      <c r="K87" s="73"/>
      <c r="L87" s="73"/>
      <c r="M87" s="73"/>
      <c r="N87" s="73"/>
      <c r="O87" s="12">
        <f>SUM(O83:O85)</f>
        <v>0</v>
      </c>
      <c r="P87" s="12">
        <f>SUM(P83:P85)</f>
        <v>0</v>
      </c>
    </row>
    <row r="88" spans="1:22" s="32" customFormat="1" ht="15" customHeight="1" x14ac:dyDescent="0.3">
      <c r="A88" s="30"/>
      <c r="B88" s="31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</row>
    <row r="89" spans="1:22" ht="18.75" x14ac:dyDescent="0.3">
      <c r="A89" s="26" t="s">
        <v>63</v>
      </c>
      <c r="B89" s="27"/>
      <c r="C89" s="27"/>
      <c r="D89" s="28"/>
      <c r="E89" s="27"/>
      <c r="F89" s="27"/>
      <c r="G89" s="27"/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27"/>
    </row>
    <row r="91" spans="1:22" s="33" customFormat="1" x14ac:dyDescent="0.25">
      <c r="A91" s="74">
        <v>12</v>
      </c>
      <c r="B91" s="74" t="s">
        <v>64</v>
      </c>
      <c r="C91" s="42">
        <v>1</v>
      </c>
      <c r="D91" s="51" t="s">
        <v>65</v>
      </c>
      <c r="E91" s="5">
        <v>100</v>
      </c>
      <c r="F91" s="43"/>
      <c r="G91" s="44"/>
      <c r="H91" s="44"/>
      <c r="I91" s="44"/>
      <c r="J91" s="44"/>
      <c r="K91" s="44"/>
      <c r="L91" s="45"/>
      <c r="M91" s="46"/>
      <c r="N91" s="47">
        <f t="shared" ref="N91" si="29">M91*(1+L91)</f>
        <v>0</v>
      </c>
      <c r="O91" s="47">
        <f>SUM(E91:E91)*M91</f>
        <v>0</v>
      </c>
      <c r="P91" s="47">
        <f>SUM(E91:E91)*N91</f>
        <v>0</v>
      </c>
      <c r="Q91" s="47"/>
      <c r="R91" s="45"/>
      <c r="S91" s="45"/>
      <c r="T91" s="45"/>
      <c r="U91" s="45"/>
      <c r="V91" s="44"/>
    </row>
    <row r="92" spans="1:22" s="33" customFormat="1" x14ac:dyDescent="0.25">
      <c r="A92" s="74"/>
      <c r="B92" s="74"/>
      <c r="C92" s="42">
        <v>2</v>
      </c>
      <c r="D92" s="51" t="s">
        <v>66</v>
      </c>
      <c r="E92" s="5">
        <v>100</v>
      </c>
      <c r="F92" s="43"/>
      <c r="G92" s="44"/>
      <c r="H92" s="44"/>
      <c r="I92" s="44"/>
      <c r="J92" s="44"/>
      <c r="K92" s="44"/>
      <c r="L92" s="45"/>
      <c r="M92" s="46"/>
      <c r="N92" s="47">
        <f t="shared" ref="N92:N97" si="30">M92*(1+L92)</f>
        <v>0</v>
      </c>
      <c r="O92" s="47">
        <f t="shared" ref="O92:O97" si="31">SUM(E92:E92)*M92</f>
        <v>0</v>
      </c>
      <c r="P92" s="47">
        <f t="shared" ref="P92:P97" si="32">SUM(E92:E92)*N92</f>
        <v>0</v>
      </c>
      <c r="Q92" s="47"/>
      <c r="R92" s="45"/>
      <c r="S92" s="45"/>
      <c r="T92" s="45"/>
      <c r="U92" s="45"/>
      <c r="V92" s="44"/>
    </row>
    <row r="93" spans="1:22" s="33" customFormat="1" x14ac:dyDescent="0.25">
      <c r="A93" s="74"/>
      <c r="B93" s="74"/>
      <c r="C93" s="42">
        <v>3</v>
      </c>
      <c r="D93" s="51" t="s">
        <v>67</v>
      </c>
      <c r="E93" s="5">
        <v>100</v>
      </c>
      <c r="F93" s="43"/>
      <c r="G93" s="44"/>
      <c r="H93" s="44"/>
      <c r="I93" s="44"/>
      <c r="J93" s="44"/>
      <c r="K93" s="44"/>
      <c r="L93" s="45"/>
      <c r="M93" s="46"/>
      <c r="N93" s="47">
        <f t="shared" si="30"/>
        <v>0</v>
      </c>
      <c r="O93" s="47">
        <f t="shared" si="31"/>
        <v>0</v>
      </c>
      <c r="P93" s="47">
        <f t="shared" si="32"/>
        <v>0</v>
      </c>
      <c r="Q93" s="47"/>
      <c r="R93" s="45"/>
      <c r="S93" s="45"/>
      <c r="T93" s="45"/>
      <c r="U93" s="45"/>
      <c r="V93" s="44"/>
    </row>
    <row r="94" spans="1:22" s="33" customFormat="1" x14ac:dyDescent="0.25">
      <c r="A94" s="74"/>
      <c r="B94" s="74"/>
      <c r="C94" s="42">
        <v>4</v>
      </c>
      <c r="D94" s="51" t="s">
        <v>68</v>
      </c>
      <c r="E94" s="5">
        <v>100</v>
      </c>
      <c r="F94" s="43"/>
      <c r="G94" s="44"/>
      <c r="H94" s="44"/>
      <c r="I94" s="44"/>
      <c r="J94" s="44"/>
      <c r="K94" s="44"/>
      <c r="L94" s="45"/>
      <c r="M94" s="46"/>
      <c r="N94" s="47">
        <f t="shared" si="30"/>
        <v>0</v>
      </c>
      <c r="O94" s="47">
        <f t="shared" si="31"/>
        <v>0</v>
      </c>
      <c r="P94" s="47">
        <f t="shared" si="32"/>
        <v>0</v>
      </c>
      <c r="Q94" s="47"/>
      <c r="R94" s="45"/>
      <c r="S94" s="45"/>
      <c r="T94" s="45"/>
      <c r="U94" s="45"/>
      <c r="V94" s="44"/>
    </row>
    <row r="95" spans="1:22" s="33" customFormat="1" x14ac:dyDescent="0.25">
      <c r="A95" s="74"/>
      <c r="B95" s="74"/>
      <c r="C95" s="42">
        <v>5</v>
      </c>
      <c r="D95" s="51" t="s">
        <v>69</v>
      </c>
      <c r="E95" s="5">
        <v>100</v>
      </c>
      <c r="F95" s="43"/>
      <c r="G95" s="44"/>
      <c r="H95" s="44"/>
      <c r="I95" s="44"/>
      <c r="J95" s="44"/>
      <c r="K95" s="44"/>
      <c r="L95" s="45"/>
      <c r="M95" s="46"/>
      <c r="N95" s="47">
        <f t="shared" si="30"/>
        <v>0</v>
      </c>
      <c r="O95" s="47">
        <f t="shared" si="31"/>
        <v>0</v>
      </c>
      <c r="P95" s="47">
        <f t="shared" si="32"/>
        <v>0</v>
      </c>
      <c r="Q95" s="47"/>
      <c r="R95" s="45"/>
      <c r="S95" s="45"/>
      <c r="T95" s="45"/>
      <c r="U95" s="45"/>
      <c r="V95" s="44"/>
    </row>
    <row r="96" spans="1:22" s="33" customFormat="1" x14ac:dyDescent="0.25">
      <c r="A96" s="74"/>
      <c r="B96" s="74"/>
      <c r="C96" s="42">
        <v>6</v>
      </c>
      <c r="D96" s="51" t="s">
        <v>70</v>
      </c>
      <c r="E96" s="5">
        <v>200</v>
      </c>
      <c r="F96" s="43"/>
      <c r="G96" s="44"/>
      <c r="H96" s="44"/>
      <c r="I96" s="44"/>
      <c r="J96" s="44"/>
      <c r="K96" s="44"/>
      <c r="L96" s="45"/>
      <c r="M96" s="46"/>
      <c r="N96" s="47">
        <f t="shared" si="30"/>
        <v>0</v>
      </c>
      <c r="O96" s="47">
        <f t="shared" si="31"/>
        <v>0</v>
      </c>
      <c r="P96" s="47">
        <f t="shared" si="32"/>
        <v>0</v>
      </c>
      <c r="Q96" s="47"/>
      <c r="R96" s="45"/>
      <c r="S96" s="45"/>
      <c r="T96" s="45"/>
      <c r="U96" s="45"/>
      <c r="V96" s="44"/>
    </row>
    <row r="97" spans="1:22" s="33" customFormat="1" x14ac:dyDescent="0.25">
      <c r="A97" s="74"/>
      <c r="B97" s="74"/>
      <c r="C97" s="42">
        <v>7</v>
      </c>
      <c r="D97" s="51" t="s">
        <v>71</v>
      </c>
      <c r="E97" s="5">
        <v>100</v>
      </c>
      <c r="F97" s="43"/>
      <c r="G97" s="44"/>
      <c r="H97" s="44"/>
      <c r="I97" s="44"/>
      <c r="J97" s="44"/>
      <c r="K97" s="44"/>
      <c r="L97" s="45"/>
      <c r="M97" s="46"/>
      <c r="N97" s="47">
        <f t="shared" si="30"/>
        <v>0</v>
      </c>
      <c r="O97" s="47">
        <f t="shared" si="31"/>
        <v>0</v>
      </c>
      <c r="P97" s="47">
        <f t="shared" si="32"/>
        <v>0</v>
      </c>
      <c r="Q97" s="47"/>
      <c r="R97" s="45"/>
      <c r="S97" s="45"/>
      <c r="T97" s="45"/>
      <c r="U97" s="45"/>
      <c r="V97" s="44"/>
    </row>
    <row r="98" spans="1:22" s="33" customFormat="1" ht="25.5" x14ac:dyDescent="0.25">
      <c r="A98" s="74"/>
      <c r="B98" s="74"/>
      <c r="C98" s="42"/>
      <c r="D98" s="25" t="s">
        <v>26</v>
      </c>
      <c r="E98" s="13"/>
      <c r="F98" s="13"/>
      <c r="G98" s="44"/>
      <c r="H98" s="44"/>
      <c r="I98" s="44"/>
      <c r="J98" s="44"/>
      <c r="K98" s="44"/>
      <c r="L98" s="45"/>
      <c r="M98" s="46"/>
      <c r="N98" s="47"/>
      <c r="O98" s="13"/>
      <c r="P98" s="13"/>
      <c r="Q98" s="47"/>
      <c r="R98" s="45"/>
      <c r="S98" s="45"/>
      <c r="T98" s="45"/>
      <c r="U98" s="45"/>
      <c r="V98" s="44"/>
    </row>
    <row r="99" spans="1:22" x14ac:dyDescent="0.25">
      <c r="A99" s="73" t="s">
        <v>11</v>
      </c>
      <c r="B99" s="73"/>
      <c r="C99" s="73"/>
      <c r="D99" s="73"/>
      <c r="E99" s="73"/>
      <c r="F99" s="73"/>
      <c r="G99" s="73"/>
      <c r="H99" s="73"/>
      <c r="I99" s="73"/>
      <c r="J99" s="73"/>
      <c r="K99" s="73"/>
      <c r="L99" s="73"/>
      <c r="M99" s="73"/>
      <c r="N99" s="73"/>
      <c r="O99" s="12">
        <f>SUM(O91:O97)</f>
        <v>0</v>
      </c>
      <c r="P99" s="12">
        <f>SUM(P91:P97)</f>
        <v>0</v>
      </c>
    </row>
    <row r="101" spans="1:22" s="33" customFormat="1" x14ac:dyDescent="0.25">
      <c r="A101" s="74">
        <v>13</v>
      </c>
      <c r="B101" s="74" t="s">
        <v>72</v>
      </c>
      <c r="C101" s="42">
        <v>1</v>
      </c>
      <c r="D101" s="50" t="s">
        <v>73</v>
      </c>
      <c r="E101" s="5">
        <v>500</v>
      </c>
      <c r="F101" s="43"/>
      <c r="G101" s="44"/>
      <c r="H101" s="44"/>
      <c r="I101" s="44"/>
      <c r="J101" s="44"/>
      <c r="K101" s="44"/>
      <c r="L101" s="45"/>
      <c r="M101" s="46"/>
      <c r="N101" s="47">
        <f t="shared" ref="N101" si="33">M101*(1+L101)</f>
        <v>0</v>
      </c>
      <c r="O101" s="47">
        <f>SUM(E101:E101)*M101</f>
        <v>0</v>
      </c>
      <c r="P101" s="47">
        <f>SUM(E101:E101)*N101</f>
        <v>0</v>
      </c>
      <c r="Q101" s="47"/>
      <c r="R101" s="45"/>
      <c r="S101" s="45"/>
      <c r="T101" s="45"/>
      <c r="U101" s="45"/>
      <c r="V101" s="44"/>
    </row>
    <row r="102" spans="1:22" s="33" customFormat="1" x14ac:dyDescent="0.25">
      <c r="A102" s="74"/>
      <c r="B102" s="74"/>
      <c r="C102" s="42">
        <v>2</v>
      </c>
      <c r="D102" s="50" t="s">
        <v>184</v>
      </c>
      <c r="E102" s="5">
        <v>350</v>
      </c>
      <c r="F102" s="43"/>
      <c r="G102" s="44"/>
      <c r="H102" s="44"/>
      <c r="I102" s="44"/>
      <c r="J102" s="44"/>
      <c r="K102" s="44"/>
      <c r="L102" s="45"/>
      <c r="M102" s="46"/>
      <c r="N102" s="47">
        <f t="shared" ref="N102" si="34">M102*(1+L102)</f>
        <v>0</v>
      </c>
      <c r="O102" s="47">
        <f t="shared" ref="O102" si="35">SUM(E102:E102)*M102</f>
        <v>0</v>
      </c>
      <c r="P102" s="47">
        <f t="shared" ref="P102" si="36">SUM(E102:E102)*N102</f>
        <v>0</v>
      </c>
      <c r="Q102" s="47"/>
      <c r="R102" s="45"/>
      <c r="S102" s="45"/>
      <c r="T102" s="45"/>
      <c r="U102" s="45"/>
      <c r="V102" s="44"/>
    </row>
    <row r="103" spans="1:22" s="33" customFormat="1" ht="25.5" x14ac:dyDescent="0.25">
      <c r="A103" s="74"/>
      <c r="B103" s="74"/>
      <c r="C103" s="42"/>
      <c r="D103" s="25" t="s">
        <v>26</v>
      </c>
      <c r="E103" s="13"/>
      <c r="F103" s="13"/>
      <c r="G103" s="44"/>
      <c r="H103" s="44"/>
      <c r="I103" s="44"/>
      <c r="J103" s="44"/>
      <c r="K103" s="44"/>
      <c r="L103" s="45"/>
      <c r="M103" s="46"/>
      <c r="N103" s="47"/>
      <c r="O103" s="13"/>
      <c r="P103" s="13"/>
      <c r="Q103" s="47"/>
      <c r="R103" s="45"/>
      <c r="S103" s="45"/>
      <c r="T103" s="45"/>
      <c r="U103" s="45"/>
      <c r="V103" s="44"/>
    </row>
    <row r="104" spans="1:22" x14ac:dyDescent="0.25">
      <c r="A104" s="73" t="s">
        <v>11</v>
      </c>
      <c r="B104" s="73"/>
      <c r="C104" s="73"/>
      <c r="D104" s="73"/>
      <c r="E104" s="73"/>
      <c r="F104" s="73"/>
      <c r="G104" s="73"/>
      <c r="H104" s="73"/>
      <c r="I104" s="73"/>
      <c r="J104" s="73"/>
      <c r="K104" s="73"/>
      <c r="L104" s="73"/>
      <c r="M104" s="73"/>
      <c r="N104" s="73"/>
      <c r="O104" s="12">
        <f>SUM(O101:O102)</f>
        <v>0</v>
      </c>
      <c r="P104" s="12">
        <f>SUM(P101:P102)</f>
        <v>0</v>
      </c>
    </row>
    <row r="106" spans="1:22" s="36" customFormat="1" ht="19.5" x14ac:dyDescent="0.3">
      <c r="A106" s="34" t="s">
        <v>74</v>
      </c>
      <c r="B106" s="35"/>
      <c r="C106" s="35"/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N106" s="35"/>
      <c r="O106" s="35"/>
      <c r="P106" s="35"/>
      <c r="Q106" s="35"/>
      <c r="R106" s="35"/>
      <c r="S106" s="35"/>
      <c r="T106" s="35"/>
      <c r="U106" s="35"/>
      <c r="V106" s="35"/>
    </row>
    <row r="107" spans="1:22" s="32" customFormat="1" ht="15" customHeight="1" x14ac:dyDescent="0.3">
      <c r="A107" s="30"/>
      <c r="B107" s="31"/>
      <c r="C107" s="31"/>
      <c r="D107" s="31"/>
      <c r="E107" s="31"/>
      <c r="F107" s="31"/>
      <c r="G107" s="31"/>
      <c r="H107" s="31"/>
      <c r="I107" s="31"/>
      <c r="J107" s="31"/>
      <c r="K107" s="31"/>
      <c r="L107" s="31"/>
      <c r="M107" s="31"/>
      <c r="N107" s="31"/>
      <c r="O107" s="31"/>
      <c r="P107" s="31"/>
      <c r="Q107" s="31"/>
      <c r="R107" s="31"/>
      <c r="S107" s="31"/>
      <c r="T107" s="31"/>
      <c r="U107" s="31"/>
      <c r="V107" s="31"/>
    </row>
    <row r="108" spans="1:22" ht="18.75" x14ac:dyDescent="0.3">
      <c r="A108" s="26" t="s">
        <v>75</v>
      </c>
      <c r="B108" s="27"/>
      <c r="C108" s="27"/>
      <c r="D108" s="28"/>
      <c r="E108" s="27"/>
      <c r="F108" s="27"/>
      <c r="G108" s="27"/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  <c r="U108" s="27"/>
      <c r="V108" s="27"/>
    </row>
    <row r="110" spans="1:22" ht="30" customHeight="1" x14ac:dyDescent="0.25">
      <c r="A110" s="82">
        <v>14</v>
      </c>
      <c r="B110" s="74" t="s">
        <v>171</v>
      </c>
      <c r="C110" s="10">
        <v>1</v>
      </c>
      <c r="D110" s="50" t="s">
        <v>76</v>
      </c>
      <c r="E110" s="5">
        <v>50</v>
      </c>
      <c r="F110" s="5"/>
      <c r="G110" s="6"/>
      <c r="H110" s="6"/>
      <c r="I110" s="6"/>
      <c r="J110" s="6"/>
      <c r="K110" s="6"/>
      <c r="L110" s="7"/>
      <c r="M110" s="11"/>
      <c r="N110" s="8">
        <f t="shared" ref="N110:N111" si="37">M110*(1+L110)</f>
        <v>0</v>
      </c>
      <c r="O110" s="8">
        <f>SUM(E110:E110)*M110</f>
        <v>0</v>
      </c>
      <c r="P110" s="8">
        <f>SUM(E110:E110)*N110</f>
        <v>0</v>
      </c>
      <c r="Q110" s="8"/>
      <c r="R110" s="7"/>
      <c r="S110" s="7"/>
      <c r="T110" s="6"/>
      <c r="U110" s="41"/>
      <c r="V110" s="41"/>
    </row>
    <row r="111" spans="1:22" ht="30" customHeight="1" x14ac:dyDescent="0.25">
      <c r="A111" s="82"/>
      <c r="B111" s="74"/>
      <c r="C111" s="10">
        <v>2</v>
      </c>
      <c r="D111" s="50" t="s">
        <v>183</v>
      </c>
      <c r="E111" s="5">
        <v>50</v>
      </c>
      <c r="F111" s="5"/>
      <c r="G111" s="6"/>
      <c r="H111" s="6"/>
      <c r="I111" s="6"/>
      <c r="J111" s="6"/>
      <c r="K111" s="6"/>
      <c r="L111" s="7"/>
      <c r="M111" s="11"/>
      <c r="N111" s="8">
        <f t="shared" si="37"/>
        <v>0</v>
      </c>
      <c r="O111" s="8">
        <f t="shared" ref="O111" si="38">SUM(E111:E111)*M111</f>
        <v>0</v>
      </c>
      <c r="P111" s="8">
        <f t="shared" ref="P111" si="39">SUM(E111:E111)*N111</f>
        <v>0</v>
      </c>
      <c r="Q111" s="8"/>
      <c r="R111" s="7"/>
      <c r="S111" s="7"/>
      <c r="T111" s="6"/>
      <c r="U111" s="41"/>
      <c r="V111" s="41"/>
    </row>
    <row r="112" spans="1:22" ht="25.5" x14ac:dyDescent="0.25">
      <c r="A112" s="82"/>
      <c r="B112" s="74"/>
      <c r="C112" s="10"/>
      <c r="D112" s="25" t="s">
        <v>26</v>
      </c>
      <c r="E112" s="13"/>
      <c r="F112" s="13"/>
      <c r="G112" s="6"/>
      <c r="H112" s="6"/>
      <c r="I112" s="6"/>
      <c r="J112" s="6"/>
      <c r="K112" s="6"/>
      <c r="L112" s="7"/>
      <c r="M112" s="11"/>
      <c r="N112" s="8"/>
      <c r="O112" s="13"/>
      <c r="P112" s="13"/>
      <c r="Q112" s="8"/>
      <c r="R112" s="7"/>
      <c r="S112" s="7"/>
      <c r="T112" s="6"/>
      <c r="U112" s="41"/>
      <c r="V112" s="41"/>
    </row>
    <row r="113" spans="1:22" x14ac:dyDescent="0.25">
      <c r="A113" s="73" t="s">
        <v>11</v>
      </c>
      <c r="B113" s="73"/>
      <c r="C113" s="73"/>
      <c r="D113" s="73"/>
      <c r="E113" s="73"/>
      <c r="F113" s="73"/>
      <c r="G113" s="73"/>
      <c r="H113" s="73"/>
      <c r="I113" s="73"/>
      <c r="J113" s="73"/>
      <c r="K113" s="73"/>
      <c r="L113" s="73"/>
      <c r="M113" s="73"/>
      <c r="N113" s="73"/>
      <c r="O113" s="12">
        <f>SUM(O110:O111)</f>
        <v>0</v>
      </c>
      <c r="P113" s="12">
        <f>SUM(P110:P111)</f>
        <v>0</v>
      </c>
    </row>
    <row r="114" spans="1:22" s="32" customFormat="1" ht="15" customHeight="1" x14ac:dyDescent="0.3">
      <c r="A114" s="30"/>
      <c r="B114" s="31"/>
      <c r="C114" s="31"/>
      <c r="D114" s="31"/>
      <c r="E114" s="31"/>
      <c r="F114" s="31"/>
      <c r="G114" s="31"/>
      <c r="H114" s="31"/>
      <c r="I114" s="31"/>
      <c r="J114" s="31"/>
      <c r="K114" s="31"/>
      <c r="L114" s="31"/>
      <c r="M114" s="31"/>
      <c r="N114" s="31"/>
      <c r="O114" s="31"/>
      <c r="P114" s="31"/>
      <c r="Q114" s="31"/>
      <c r="R114" s="31"/>
      <c r="S114" s="31"/>
      <c r="T114" s="31"/>
      <c r="U114" s="31"/>
      <c r="V114" s="31"/>
    </row>
    <row r="115" spans="1:22" ht="18.75" x14ac:dyDescent="0.3">
      <c r="A115" s="26" t="s">
        <v>77</v>
      </c>
      <c r="B115" s="27"/>
      <c r="C115" s="27"/>
      <c r="D115" s="28"/>
      <c r="E115" s="27"/>
      <c r="F115" s="27"/>
      <c r="G115" s="27"/>
      <c r="H115" s="27"/>
      <c r="I115" s="27"/>
      <c r="J115" s="27"/>
      <c r="K115" s="27"/>
      <c r="L115" s="27"/>
      <c r="M115" s="27"/>
      <c r="N115" s="27"/>
      <c r="O115" s="27"/>
      <c r="P115" s="27"/>
      <c r="Q115" s="27"/>
      <c r="R115" s="27"/>
      <c r="S115" s="27"/>
      <c r="T115" s="27"/>
      <c r="U115" s="27"/>
      <c r="V115" s="27"/>
    </row>
    <row r="117" spans="1:22" ht="30" customHeight="1" x14ac:dyDescent="0.25">
      <c r="A117" s="82">
        <v>15</v>
      </c>
      <c r="B117" s="74" t="s">
        <v>172</v>
      </c>
      <c r="C117" s="10">
        <v>1</v>
      </c>
      <c r="D117" s="51" t="s">
        <v>78</v>
      </c>
      <c r="E117" s="5">
        <v>50</v>
      </c>
      <c r="F117" s="5"/>
      <c r="G117" s="6"/>
      <c r="H117" s="6"/>
      <c r="I117" s="6"/>
      <c r="J117" s="6"/>
      <c r="K117" s="6"/>
      <c r="L117" s="7"/>
      <c r="M117" s="11"/>
      <c r="N117" s="8">
        <f t="shared" ref="N117" si="40">M117*(1+L117)</f>
        <v>0</v>
      </c>
      <c r="O117" s="8">
        <f>SUM(E117:E117)*M117</f>
        <v>0</v>
      </c>
      <c r="P117" s="8">
        <f>SUM(E117:E117)*N117</f>
        <v>0</v>
      </c>
      <c r="Q117" s="8"/>
      <c r="R117" s="7"/>
      <c r="S117" s="7"/>
      <c r="T117" s="6"/>
      <c r="U117" s="41"/>
      <c r="V117" s="41"/>
    </row>
    <row r="118" spans="1:22" ht="30" customHeight="1" x14ac:dyDescent="0.25">
      <c r="A118" s="82"/>
      <c r="B118" s="74"/>
      <c r="C118" s="10">
        <v>2</v>
      </c>
      <c r="D118" s="51" t="s">
        <v>79</v>
      </c>
      <c r="E118" s="5">
        <v>30</v>
      </c>
      <c r="F118" s="5"/>
      <c r="G118" s="6"/>
      <c r="H118" s="6"/>
      <c r="I118" s="6"/>
      <c r="J118" s="6"/>
      <c r="K118" s="6"/>
      <c r="L118" s="7"/>
      <c r="M118" s="11"/>
      <c r="N118" s="8">
        <f t="shared" ref="N118:N119" si="41">M118*(1+L118)</f>
        <v>0</v>
      </c>
      <c r="O118" s="8">
        <f t="shared" ref="O118:O119" si="42">SUM(E118:E118)*M118</f>
        <v>0</v>
      </c>
      <c r="P118" s="8">
        <f t="shared" ref="P118:P119" si="43">SUM(E118:E118)*N118</f>
        <v>0</v>
      </c>
      <c r="Q118" s="8"/>
      <c r="R118" s="7"/>
      <c r="S118" s="7"/>
      <c r="T118" s="6"/>
      <c r="U118" s="41"/>
      <c r="V118" s="41"/>
    </row>
    <row r="119" spans="1:22" ht="36" x14ac:dyDescent="0.25">
      <c r="A119" s="82"/>
      <c r="B119" s="74"/>
      <c r="C119" s="10">
        <v>3</v>
      </c>
      <c r="D119" s="51" t="s">
        <v>80</v>
      </c>
      <c r="E119" s="5">
        <v>50</v>
      </c>
      <c r="F119" s="5"/>
      <c r="G119" s="6"/>
      <c r="H119" s="6"/>
      <c r="I119" s="6"/>
      <c r="J119" s="6"/>
      <c r="K119" s="6"/>
      <c r="L119" s="7"/>
      <c r="M119" s="11"/>
      <c r="N119" s="8">
        <f t="shared" si="41"/>
        <v>0</v>
      </c>
      <c r="O119" s="8">
        <f t="shared" si="42"/>
        <v>0</v>
      </c>
      <c r="P119" s="8">
        <f t="shared" si="43"/>
        <v>0</v>
      </c>
      <c r="Q119" s="8"/>
      <c r="R119" s="7"/>
      <c r="S119" s="7"/>
      <c r="T119" s="6"/>
      <c r="U119" s="41"/>
      <c r="V119" s="41"/>
    </row>
    <row r="120" spans="1:22" ht="25.5" x14ac:dyDescent="0.25">
      <c r="A120" s="82"/>
      <c r="B120" s="74"/>
      <c r="C120" s="10"/>
      <c r="D120" s="25" t="s">
        <v>26</v>
      </c>
      <c r="E120" s="13"/>
      <c r="F120" s="13"/>
      <c r="G120" s="6"/>
      <c r="H120" s="6"/>
      <c r="I120" s="6"/>
      <c r="J120" s="6"/>
      <c r="K120" s="6"/>
      <c r="L120" s="7"/>
      <c r="M120" s="11"/>
      <c r="N120" s="8"/>
      <c r="O120" s="13"/>
      <c r="P120" s="13"/>
      <c r="Q120" s="8"/>
      <c r="R120" s="7"/>
      <c r="S120" s="7"/>
      <c r="T120" s="6"/>
      <c r="U120" s="41"/>
      <c r="V120" s="41"/>
    </row>
    <row r="121" spans="1:22" x14ac:dyDescent="0.25">
      <c r="A121" s="73" t="s">
        <v>11</v>
      </c>
      <c r="B121" s="73"/>
      <c r="C121" s="73"/>
      <c r="D121" s="73"/>
      <c r="E121" s="73"/>
      <c r="F121" s="73"/>
      <c r="G121" s="73"/>
      <c r="H121" s="73"/>
      <c r="I121" s="73"/>
      <c r="J121" s="73"/>
      <c r="K121" s="73"/>
      <c r="L121" s="73"/>
      <c r="M121" s="73"/>
      <c r="N121" s="73"/>
      <c r="O121" s="12">
        <f>SUM(O117:O119)</f>
        <v>0</v>
      </c>
      <c r="P121" s="12">
        <f>SUM(P117:P119)</f>
        <v>0</v>
      </c>
    </row>
    <row r="122" spans="1:22" s="32" customFormat="1" ht="15" customHeight="1" x14ac:dyDescent="0.3">
      <c r="A122" s="30"/>
      <c r="B122" s="31"/>
      <c r="C122" s="31"/>
      <c r="D122" s="31"/>
      <c r="E122" s="31"/>
      <c r="F122" s="31"/>
      <c r="G122" s="31"/>
      <c r="H122" s="31"/>
      <c r="I122" s="31"/>
      <c r="J122" s="31"/>
      <c r="K122" s="31"/>
      <c r="L122" s="31"/>
      <c r="M122" s="31"/>
      <c r="N122" s="31"/>
      <c r="O122" s="31"/>
      <c r="P122" s="31"/>
      <c r="Q122" s="31"/>
      <c r="R122" s="31"/>
      <c r="S122" s="31"/>
      <c r="T122" s="31"/>
      <c r="U122" s="31"/>
      <c r="V122" s="31"/>
    </row>
    <row r="123" spans="1:22" ht="18.75" x14ac:dyDescent="0.3">
      <c r="A123" s="26" t="s">
        <v>81</v>
      </c>
      <c r="B123" s="27"/>
      <c r="C123" s="27"/>
      <c r="D123" s="28"/>
      <c r="E123" s="27"/>
      <c r="F123" s="27"/>
      <c r="G123" s="27"/>
      <c r="H123" s="27"/>
      <c r="I123" s="27"/>
      <c r="J123" s="27"/>
      <c r="K123" s="27"/>
      <c r="L123" s="27"/>
      <c r="M123" s="27"/>
      <c r="N123" s="27"/>
      <c r="O123" s="27"/>
      <c r="P123" s="27"/>
      <c r="Q123" s="27"/>
      <c r="R123" s="27"/>
      <c r="S123" s="27"/>
      <c r="T123" s="27"/>
      <c r="U123" s="27"/>
      <c r="V123" s="27"/>
    </row>
    <row r="125" spans="1:22" ht="30" customHeight="1" x14ac:dyDescent="0.25">
      <c r="A125" s="82">
        <v>16</v>
      </c>
      <c r="B125" s="74" t="s">
        <v>173</v>
      </c>
      <c r="C125" s="10">
        <v>1</v>
      </c>
      <c r="D125" s="51" t="s">
        <v>166</v>
      </c>
      <c r="E125" s="5">
        <v>50</v>
      </c>
      <c r="F125" s="5"/>
      <c r="G125" s="6"/>
      <c r="H125" s="6"/>
      <c r="I125" s="6"/>
      <c r="J125" s="6"/>
      <c r="K125" s="6"/>
      <c r="L125" s="7"/>
      <c r="M125" s="11"/>
      <c r="N125" s="8">
        <f t="shared" ref="N125" si="44">M125*(1+L125)</f>
        <v>0</v>
      </c>
      <c r="O125" s="8">
        <f>SUM(E125:E125)*M125</f>
        <v>0</v>
      </c>
      <c r="P125" s="8">
        <f>SUM(E125:E125)*N125</f>
        <v>0</v>
      </c>
      <c r="Q125" s="8"/>
      <c r="R125" s="7"/>
      <c r="S125" s="7"/>
      <c r="T125" s="6"/>
      <c r="U125" s="41"/>
      <c r="V125" s="41"/>
    </row>
    <row r="126" spans="1:22" ht="25.5" x14ac:dyDescent="0.25">
      <c r="A126" s="82"/>
      <c r="B126" s="74"/>
      <c r="C126" s="10"/>
      <c r="D126" s="25" t="s">
        <v>26</v>
      </c>
      <c r="E126" s="13"/>
      <c r="F126" s="13"/>
      <c r="G126" s="6"/>
      <c r="H126" s="6"/>
      <c r="I126" s="6"/>
      <c r="J126" s="6"/>
      <c r="K126" s="6"/>
      <c r="L126" s="7"/>
      <c r="M126" s="11"/>
      <c r="N126" s="8"/>
      <c r="O126" s="13"/>
      <c r="P126" s="13"/>
      <c r="Q126" s="8"/>
      <c r="R126" s="7"/>
      <c r="S126" s="7"/>
      <c r="T126" s="6"/>
      <c r="U126" s="41"/>
      <c r="V126" s="41"/>
    </row>
    <row r="127" spans="1:22" x14ac:dyDescent="0.25">
      <c r="A127" s="73" t="s">
        <v>11</v>
      </c>
      <c r="B127" s="73"/>
      <c r="C127" s="73"/>
      <c r="D127" s="73"/>
      <c r="E127" s="73"/>
      <c r="F127" s="73"/>
      <c r="G127" s="73"/>
      <c r="H127" s="73"/>
      <c r="I127" s="73"/>
      <c r="J127" s="73"/>
      <c r="K127" s="73"/>
      <c r="L127" s="73"/>
      <c r="M127" s="73"/>
      <c r="N127" s="73"/>
      <c r="O127" s="12">
        <f>SUM(O125:O125)</f>
        <v>0</v>
      </c>
      <c r="P127" s="12">
        <f>SUM(P125:P125)</f>
        <v>0</v>
      </c>
    </row>
    <row r="128" spans="1:22" s="32" customFormat="1" ht="15" customHeight="1" x14ac:dyDescent="0.3">
      <c r="A128" s="30"/>
      <c r="B128" s="31"/>
      <c r="C128" s="31"/>
      <c r="D128" s="31"/>
      <c r="E128" s="31"/>
      <c r="F128" s="31"/>
      <c r="G128" s="31"/>
      <c r="H128" s="31"/>
      <c r="I128" s="31"/>
      <c r="J128" s="31"/>
      <c r="K128" s="31"/>
      <c r="L128" s="31"/>
      <c r="M128" s="31"/>
      <c r="N128" s="31"/>
      <c r="O128" s="31"/>
      <c r="P128" s="31"/>
      <c r="Q128" s="31"/>
      <c r="R128" s="31"/>
      <c r="S128" s="31"/>
      <c r="T128" s="31"/>
      <c r="U128" s="31"/>
      <c r="V128" s="31"/>
    </row>
    <row r="129" spans="1:22" ht="18.75" x14ac:dyDescent="0.3">
      <c r="A129" s="26" t="s">
        <v>82</v>
      </c>
      <c r="B129" s="27"/>
      <c r="C129" s="27"/>
      <c r="D129" s="28"/>
      <c r="E129" s="27"/>
      <c r="F129" s="27"/>
      <c r="G129" s="27"/>
      <c r="H129" s="27"/>
      <c r="I129" s="27"/>
      <c r="J129" s="27"/>
      <c r="K129" s="27"/>
      <c r="L129" s="27"/>
      <c r="M129" s="27"/>
      <c r="N129" s="27"/>
      <c r="O129" s="27"/>
      <c r="P129" s="27"/>
      <c r="Q129" s="27"/>
      <c r="R129" s="27"/>
      <c r="S129" s="27"/>
      <c r="T129" s="27"/>
      <c r="U129" s="27"/>
      <c r="V129" s="27"/>
    </row>
    <row r="131" spans="1:22" x14ac:dyDescent="0.25">
      <c r="A131" s="82">
        <v>17</v>
      </c>
      <c r="B131" s="74" t="s">
        <v>174</v>
      </c>
      <c r="C131" s="10">
        <v>1</v>
      </c>
      <c r="D131" s="25" t="s">
        <v>83</v>
      </c>
      <c r="E131" s="5">
        <v>20</v>
      </c>
      <c r="F131" s="5"/>
      <c r="G131" s="6"/>
      <c r="H131" s="6"/>
      <c r="I131" s="6"/>
      <c r="J131" s="6"/>
      <c r="K131" s="6"/>
      <c r="L131" s="7"/>
      <c r="M131" s="11"/>
      <c r="N131" s="8">
        <f t="shared" ref="N131" si="45">M131*(1+L131)</f>
        <v>0</v>
      </c>
      <c r="O131" s="8">
        <f>SUM(E131:E131)*M131</f>
        <v>0</v>
      </c>
      <c r="P131" s="8">
        <f>SUM(E131:E131)*N131</f>
        <v>0</v>
      </c>
      <c r="Q131" s="8"/>
      <c r="R131" s="7"/>
      <c r="S131" s="7"/>
      <c r="T131" s="6"/>
      <c r="U131" s="41"/>
      <c r="V131" s="41"/>
    </row>
    <row r="132" spans="1:22" x14ac:dyDescent="0.25">
      <c r="A132" s="82"/>
      <c r="B132" s="74"/>
      <c r="C132" s="10">
        <v>2</v>
      </c>
      <c r="D132" s="25" t="s">
        <v>84</v>
      </c>
      <c r="E132" s="5">
        <v>20</v>
      </c>
      <c r="F132" s="5"/>
      <c r="G132" s="6"/>
      <c r="H132" s="6"/>
      <c r="I132" s="6"/>
      <c r="J132" s="6"/>
      <c r="K132" s="6"/>
      <c r="L132" s="7"/>
      <c r="M132" s="11"/>
      <c r="N132" s="8">
        <f t="shared" ref="N132:N137" si="46">M132*(1+L132)</f>
        <v>0</v>
      </c>
      <c r="O132" s="8">
        <f t="shared" ref="O132:O137" si="47">SUM(E132:E132)*M132</f>
        <v>0</v>
      </c>
      <c r="P132" s="8">
        <f t="shared" ref="P132:P137" si="48">SUM(E132:E132)*N132</f>
        <v>0</v>
      </c>
      <c r="Q132" s="8"/>
      <c r="R132" s="7"/>
      <c r="S132" s="7"/>
      <c r="T132" s="6"/>
      <c r="U132" s="41"/>
      <c r="V132" s="41"/>
    </row>
    <row r="133" spans="1:22" x14ac:dyDescent="0.25">
      <c r="A133" s="82"/>
      <c r="B133" s="74"/>
      <c r="C133" s="10">
        <v>3</v>
      </c>
      <c r="D133" s="25" t="s">
        <v>85</v>
      </c>
      <c r="E133" s="5">
        <v>20</v>
      </c>
      <c r="F133" s="5"/>
      <c r="G133" s="6"/>
      <c r="H133" s="6"/>
      <c r="I133" s="6"/>
      <c r="J133" s="6"/>
      <c r="K133" s="6"/>
      <c r="L133" s="7"/>
      <c r="M133" s="11"/>
      <c r="N133" s="8">
        <f t="shared" si="46"/>
        <v>0</v>
      </c>
      <c r="O133" s="8">
        <f t="shared" si="47"/>
        <v>0</v>
      </c>
      <c r="P133" s="8">
        <f t="shared" si="48"/>
        <v>0</v>
      </c>
      <c r="Q133" s="8"/>
      <c r="R133" s="7"/>
      <c r="S133" s="7"/>
      <c r="T133" s="6"/>
      <c r="U133" s="41"/>
      <c r="V133" s="41"/>
    </row>
    <row r="134" spans="1:22" x14ac:dyDescent="0.25">
      <c r="A134" s="82"/>
      <c r="B134" s="74"/>
      <c r="C134" s="10">
        <v>4</v>
      </c>
      <c r="D134" s="25" t="s">
        <v>86</v>
      </c>
      <c r="E134" s="5">
        <v>20</v>
      </c>
      <c r="F134" s="5"/>
      <c r="G134" s="6"/>
      <c r="H134" s="6"/>
      <c r="I134" s="6"/>
      <c r="J134" s="6"/>
      <c r="K134" s="6"/>
      <c r="L134" s="7"/>
      <c r="M134" s="11"/>
      <c r="N134" s="8">
        <f t="shared" si="46"/>
        <v>0</v>
      </c>
      <c r="O134" s="8">
        <f t="shared" si="47"/>
        <v>0</v>
      </c>
      <c r="P134" s="8">
        <f t="shared" si="48"/>
        <v>0</v>
      </c>
      <c r="Q134" s="8"/>
      <c r="R134" s="7"/>
      <c r="S134" s="7"/>
      <c r="T134" s="6"/>
      <c r="U134" s="41"/>
      <c r="V134" s="41"/>
    </row>
    <row r="135" spans="1:22" x14ac:dyDescent="0.25">
      <c r="A135" s="82"/>
      <c r="B135" s="74"/>
      <c r="C135" s="10">
        <v>5</v>
      </c>
      <c r="D135" s="25" t="s">
        <v>87</v>
      </c>
      <c r="E135" s="5">
        <v>25</v>
      </c>
      <c r="F135" s="5"/>
      <c r="G135" s="6"/>
      <c r="H135" s="6"/>
      <c r="I135" s="6"/>
      <c r="J135" s="6"/>
      <c r="K135" s="6"/>
      <c r="L135" s="7"/>
      <c r="M135" s="11"/>
      <c r="N135" s="8">
        <f t="shared" si="46"/>
        <v>0</v>
      </c>
      <c r="O135" s="8">
        <f t="shared" si="47"/>
        <v>0</v>
      </c>
      <c r="P135" s="8">
        <f t="shared" si="48"/>
        <v>0</v>
      </c>
      <c r="Q135" s="8"/>
      <c r="R135" s="7"/>
      <c r="S135" s="7"/>
      <c r="T135" s="6"/>
      <c r="U135" s="41"/>
      <c r="V135" s="41"/>
    </row>
    <row r="136" spans="1:22" ht="25.5" x14ac:dyDescent="0.25">
      <c r="A136" s="82"/>
      <c r="B136" s="74"/>
      <c r="C136" s="10">
        <v>6</v>
      </c>
      <c r="D136" s="25" t="s">
        <v>88</v>
      </c>
      <c r="E136" s="5">
        <v>50</v>
      </c>
      <c r="F136" s="5"/>
      <c r="G136" s="6"/>
      <c r="H136" s="6"/>
      <c r="I136" s="6"/>
      <c r="J136" s="6"/>
      <c r="K136" s="6"/>
      <c r="L136" s="7"/>
      <c r="M136" s="11"/>
      <c r="N136" s="8">
        <f t="shared" si="46"/>
        <v>0</v>
      </c>
      <c r="O136" s="8">
        <f t="shared" si="47"/>
        <v>0</v>
      </c>
      <c r="P136" s="8">
        <f t="shared" si="48"/>
        <v>0</v>
      </c>
      <c r="Q136" s="8"/>
      <c r="R136" s="7"/>
      <c r="S136" s="7"/>
      <c r="T136" s="6"/>
      <c r="U136" s="41"/>
      <c r="V136" s="41"/>
    </row>
    <row r="137" spans="1:22" ht="25.5" x14ac:dyDescent="0.25">
      <c r="A137" s="82"/>
      <c r="B137" s="74"/>
      <c r="C137" s="10">
        <v>7</v>
      </c>
      <c r="D137" s="25" t="s">
        <v>182</v>
      </c>
      <c r="E137" s="5">
        <v>100</v>
      </c>
      <c r="F137" s="5"/>
      <c r="G137" s="6"/>
      <c r="H137" s="6"/>
      <c r="I137" s="6"/>
      <c r="J137" s="6"/>
      <c r="K137" s="6"/>
      <c r="L137" s="7"/>
      <c r="M137" s="11"/>
      <c r="N137" s="8">
        <f t="shared" si="46"/>
        <v>0</v>
      </c>
      <c r="O137" s="8">
        <f t="shared" si="47"/>
        <v>0</v>
      </c>
      <c r="P137" s="8">
        <f t="shared" si="48"/>
        <v>0</v>
      </c>
      <c r="Q137" s="8"/>
      <c r="R137" s="7"/>
      <c r="S137" s="7"/>
      <c r="T137" s="6"/>
      <c r="U137" s="41"/>
      <c r="V137" s="41"/>
    </row>
    <row r="138" spans="1:22" ht="25.5" x14ac:dyDescent="0.25">
      <c r="A138" s="82"/>
      <c r="B138" s="74"/>
      <c r="C138" s="10"/>
      <c r="D138" s="25" t="s">
        <v>26</v>
      </c>
      <c r="E138" s="13"/>
      <c r="F138" s="13"/>
      <c r="G138" s="6"/>
      <c r="H138" s="6"/>
      <c r="I138" s="6"/>
      <c r="J138" s="6"/>
      <c r="K138" s="6"/>
      <c r="L138" s="7"/>
      <c r="M138" s="11"/>
      <c r="N138" s="8"/>
      <c r="O138" s="13"/>
      <c r="P138" s="13"/>
      <c r="Q138" s="8"/>
      <c r="R138" s="7"/>
      <c r="S138" s="7"/>
      <c r="T138" s="6"/>
      <c r="U138" s="41"/>
      <c r="V138" s="41"/>
    </row>
    <row r="139" spans="1:22" x14ac:dyDescent="0.25">
      <c r="A139" s="73" t="s">
        <v>11</v>
      </c>
      <c r="B139" s="73"/>
      <c r="C139" s="73"/>
      <c r="D139" s="73"/>
      <c r="E139" s="73"/>
      <c r="F139" s="73"/>
      <c r="G139" s="73"/>
      <c r="H139" s="73"/>
      <c r="I139" s="73"/>
      <c r="J139" s="73"/>
      <c r="K139" s="73"/>
      <c r="L139" s="73"/>
      <c r="M139" s="73"/>
      <c r="N139" s="73"/>
      <c r="O139" s="12">
        <f>SUM(O131:O137)</f>
        <v>0</v>
      </c>
      <c r="P139" s="12">
        <f>SUM(P131:P137)</f>
        <v>0</v>
      </c>
    </row>
    <row r="141" spans="1:22" s="36" customFormat="1" ht="19.5" x14ac:dyDescent="0.3">
      <c r="A141" s="34" t="s">
        <v>89</v>
      </c>
      <c r="B141" s="35"/>
      <c r="C141" s="35"/>
      <c r="D141" s="35"/>
      <c r="E141" s="35"/>
      <c r="F141" s="35"/>
      <c r="G141" s="35"/>
      <c r="H141" s="35"/>
      <c r="I141" s="35"/>
      <c r="J141" s="35"/>
      <c r="K141" s="35"/>
      <c r="L141" s="35"/>
      <c r="M141" s="35"/>
      <c r="N141" s="35"/>
      <c r="O141" s="35"/>
      <c r="P141" s="35"/>
      <c r="Q141" s="35"/>
      <c r="R141" s="35"/>
      <c r="S141" s="35"/>
      <c r="T141" s="35"/>
      <c r="U141" s="35"/>
      <c r="V141" s="35"/>
    </row>
    <row r="142" spans="1:22" s="32" customFormat="1" ht="15" customHeight="1" x14ac:dyDescent="0.3">
      <c r="A142" s="30"/>
      <c r="B142" s="31"/>
      <c r="C142" s="31"/>
      <c r="D142" s="31"/>
      <c r="E142" s="31"/>
      <c r="F142" s="31"/>
      <c r="G142" s="31"/>
      <c r="H142" s="31"/>
      <c r="I142" s="31"/>
      <c r="J142" s="31"/>
      <c r="K142" s="31"/>
      <c r="L142" s="31"/>
      <c r="M142" s="31"/>
      <c r="N142" s="31"/>
      <c r="O142" s="31"/>
      <c r="P142" s="31"/>
      <c r="Q142" s="31"/>
      <c r="R142" s="31"/>
      <c r="S142" s="31"/>
      <c r="T142" s="31"/>
      <c r="U142" s="31"/>
      <c r="V142" s="31"/>
    </row>
    <row r="143" spans="1:22" ht="18.75" x14ac:dyDescent="0.3">
      <c r="A143" s="26" t="s">
        <v>90</v>
      </c>
      <c r="B143" s="27"/>
      <c r="C143" s="27"/>
      <c r="D143" s="28"/>
      <c r="E143" s="27"/>
      <c r="F143" s="27"/>
      <c r="G143" s="27"/>
      <c r="H143" s="27"/>
      <c r="I143" s="27"/>
      <c r="J143" s="27"/>
      <c r="K143" s="27"/>
      <c r="L143" s="27"/>
      <c r="M143" s="27"/>
      <c r="N143" s="27"/>
      <c r="O143" s="27"/>
      <c r="P143" s="27"/>
      <c r="Q143" s="27"/>
      <c r="R143" s="27"/>
      <c r="S143" s="27"/>
      <c r="T143" s="27"/>
      <c r="U143" s="27"/>
      <c r="V143" s="27"/>
    </row>
    <row r="145" spans="1:22" ht="30" customHeight="1" x14ac:dyDescent="0.25">
      <c r="A145" s="82">
        <v>18</v>
      </c>
      <c r="B145" s="74" t="s">
        <v>91</v>
      </c>
      <c r="C145" s="10">
        <v>1</v>
      </c>
      <c r="D145" s="50" t="s">
        <v>92</v>
      </c>
      <c r="E145" s="5">
        <v>300</v>
      </c>
      <c r="F145" s="5"/>
      <c r="G145" s="6"/>
      <c r="H145" s="6"/>
      <c r="I145" s="6"/>
      <c r="J145" s="6"/>
      <c r="K145" s="6"/>
      <c r="L145" s="7"/>
      <c r="M145" s="11"/>
      <c r="N145" s="8">
        <f t="shared" ref="N145" si="49">M145*(1+L145)</f>
        <v>0</v>
      </c>
      <c r="O145" s="8">
        <f>SUM(E145:E145)*M145</f>
        <v>0</v>
      </c>
      <c r="P145" s="8">
        <f>SUM(E145:E145)*N145</f>
        <v>0</v>
      </c>
      <c r="Q145" s="8"/>
      <c r="R145" s="7"/>
      <c r="S145" s="7"/>
      <c r="T145" s="6"/>
      <c r="U145" s="41"/>
      <c r="V145" s="41"/>
    </row>
    <row r="146" spans="1:22" ht="30" customHeight="1" x14ac:dyDescent="0.25">
      <c r="A146" s="82"/>
      <c r="B146" s="74"/>
      <c r="C146" s="10">
        <v>2</v>
      </c>
      <c r="D146" s="50" t="s">
        <v>93</v>
      </c>
      <c r="E146" s="5">
        <v>25</v>
      </c>
      <c r="F146" s="5"/>
      <c r="G146" s="6"/>
      <c r="H146" s="6"/>
      <c r="I146" s="6"/>
      <c r="J146" s="6"/>
      <c r="K146" s="6"/>
      <c r="L146" s="7"/>
      <c r="M146" s="11"/>
      <c r="N146" s="8">
        <f t="shared" ref="N146:N147" si="50">M146*(1+L146)</f>
        <v>0</v>
      </c>
      <c r="O146" s="8">
        <f t="shared" ref="O146:O147" si="51">SUM(E146:E146)*M146</f>
        <v>0</v>
      </c>
      <c r="P146" s="8">
        <f t="shared" ref="P146:P147" si="52">SUM(E146:E146)*N146</f>
        <v>0</v>
      </c>
      <c r="Q146" s="8"/>
      <c r="R146" s="7"/>
      <c r="S146" s="7"/>
      <c r="T146" s="6"/>
      <c r="U146" s="41"/>
      <c r="V146" s="41"/>
    </row>
    <row r="147" spans="1:22" ht="30" customHeight="1" x14ac:dyDescent="0.25">
      <c r="A147" s="82"/>
      <c r="B147" s="74"/>
      <c r="C147" s="10">
        <v>3</v>
      </c>
      <c r="D147" s="50" t="s">
        <v>94</v>
      </c>
      <c r="E147" s="5">
        <v>10</v>
      </c>
      <c r="F147" s="5"/>
      <c r="G147" s="6"/>
      <c r="H147" s="6"/>
      <c r="I147" s="6"/>
      <c r="J147" s="6"/>
      <c r="K147" s="6"/>
      <c r="L147" s="7"/>
      <c r="M147" s="11"/>
      <c r="N147" s="8">
        <f t="shared" si="50"/>
        <v>0</v>
      </c>
      <c r="O147" s="8">
        <f t="shared" si="51"/>
        <v>0</v>
      </c>
      <c r="P147" s="8">
        <f t="shared" si="52"/>
        <v>0</v>
      </c>
      <c r="Q147" s="8"/>
      <c r="R147" s="7"/>
      <c r="S147" s="7"/>
      <c r="T147" s="6"/>
      <c r="U147" s="41"/>
      <c r="V147" s="41"/>
    </row>
    <row r="148" spans="1:22" ht="25.5" x14ac:dyDescent="0.25">
      <c r="A148" s="82"/>
      <c r="B148" s="74"/>
      <c r="C148" s="10"/>
      <c r="D148" s="25" t="s">
        <v>26</v>
      </c>
      <c r="E148" s="13"/>
      <c r="F148" s="13"/>
      <c r="G148" s="6"/>
      <c r="H148" s="6"/>
      <c r="I148" s="6"/>
      <c r="J148" s="6"/>
      <c r="K148" s="6"/>
      <c r="L148" s="7"/>
      <c r="M148" s="11"/>
      <c r="N148" s="8"/>
      <c r="O148" s="13"/>
      <c r="P148" s="13"/>
      <c r="Q148" s="8"/>
      <c r="R148" s="7"/>
      <c r="S148" s="7"/>
      <c r="T148" s="6"/>
      <c r="U148" s="41"/>
      <c r="V148" s="41"/>
    </row>
    <row r="149" spans="1:22" x14ac:dyDescent="0.25">
      <c r="A149" s="73" t="s">
        <v>11</v>
      </c>
      <c r="B149" s="73"/>
      <c r="C149" s="73"/>
      <c r="D149" s="73"/>
      <c r="E149" s="73"/>
      <c r="F149" s="73"/>
      <c r="G149" s="73"/>
      <c r="H149" s="73"/>
      <c r="I149" s="73"/>
      <c r="J149" s="73"/>
      <c r="K149" s="73"/>
      <c r="L149" s="73"/>
      <c r="M149" s="73"/>
      <c r="N149" s="73"/>
      <c r="O149" s="12">
        <f>SUM(O145:O147)</f>
        <v>0</v>
      </c>
      <c r="P149" s="12">
        <f>SUM(P145:P147)</f>
        <v>0</v>
      </c>
    </row>
    <row r="151" spans="1:22" ht="30" customHeight="1" x14ac:dyDescent="0.25">
      <c r="A151" s="82">
        <v>19</v>
      </c>
      <c r="B151" s="74" t="s">
        <v>95</v>
      </c>
      <c r="C151" s="10">
        <v>1</v>
      </c>
      <c r="D151" s="51" t="s">
        <v>96</v>
      </c>
      <c r="E151" s="5">
        <v>350</v>
      </c>
      <c r="F151" s="5"/>
      <c r="G151" s="6"/>
      <c r="H151" s="6"/>
      <c r="I151" s="6"/>
      <c r="J151" s="6"/>
      <c r="K151" s="6"/>
      <c r="L151" s="7"/>
      <c r="M151" s="11"/>
      <c r="N151" s="8">
        <f t="shared" ref="N151" si="53">M151*(1+L151)</f>
        <v>0</v>
      </c>
      <c r="O151" s="8">
        <f>SUM(E151:E151)*M151</f>
        <v>0</v>
      </c>
      <c r="P151" s="8">
        <f>SUM(E151:E151)*N151</f>
        <v>0</v>
      </c>
      <c r="Q151" s="8"/>
      <c r="R151" s="7"/>
      <c r="S151" s="7"/>
      <c r="T151" s="6"/>
      <c r="U151" s="41"/>
      <c r="V151" s="41"/>
    </row>
    <row r="152" spans="1:22" ht="30" customHeight="1" x14ac:dyDescent="0.25">
      <c r="A152" s="82"/>
      <c r="B152" s="74"/>
      <c r="C152" s="10">
        <v>2</v>
      </c>
      <c r="D152" s="51" t="s">
        <v>97</v>
      </c>
      <c r="E152" s="5">
        <v>50</v>
      </c>
      <c r="F152" s="5"/>
      <c r="G152" s="6"/>
      <c r="H152" s="6"/>
      <c r="I152" s="6"/>
      <c r="J152" s="6"/>
      <c r="K152" s="6"/>
      <c r="L152" s="7"/>
      <c r="M152" s="11"/>
      <c r="N152" s="8">
        <f t="shared" ref="N152" si="54">M152*(1+L152)</f>
        <v>0</v>
      </c>
      <c r="O152" s="8">
        <f>SUM(E152:E152)*M152</f>
        <v>0</v>
      </c>
      <c r="P152" s="8">
        <f>SUM(E152:E152)*N152</f>
        <v>0</v>
      </c>
      <c r="Q152" s="8"/>
      <c r="R152" s="7"/>
      <c r="S152" s="7"/>
      <c r="T152" s="6"/>
      <c r="U152" s="41"/>
      <c r="V152" s="41"/>
    </row>
    <row r="153" spans="1:22" ht="25.5" x14ac:dyDescent="0.25">
      <c r="A153" s="82"/>
      <c r="B153" s="74"/>
      <c r="C153" s="10"/>
      <c r="D153" s="25" t="s">
        <v>26</v>
      </c>
      <c r="E153" s="13"/>
      <c r="F153" s="13"/>
      <c r="G153" s="6"/>
      <c r="H153" s="6"/>
      <c r="I153" s="6"/>
      <c r="J153" s="6"/>
      <c r="K153" s="6"/>
      <c r="L153" s="7"/>
      <c r="M153" s="11"/>
      <c r="N153" s="8"/>
      <c r="O153" s="13"/>
      <c r="P153" s="13"/>
      <c r="Q153" s="8"/>
      <c r="R153" s="7"/>
      <c r="S153" s="7"/>
      <c r="T153" s="6"/>
      <c r="U153" s="41"/>
      <c r="V153" s="41"/>
    </row>
    <row r="154" spans="1:22" x14ac:dyDescent="0.25">
      <c r="A154" s="73" t="s">
        <v>11</v>
      </c>
      <c r="B154" s="73"/>
      <c r="C154" s="73"/>
      <c r="D154" s="73"/>
      <c r="E154" s="73"/>
      <c r="F154" s="73"/>
      <c r="G154" s="73"/>
      <c r="H154" s="73"/>
      <c r="I154" s="73"/>
      <c r="J154" s="73"/>
      <c r="K154" s="73"/>
      <c r="L154" s="73"/>
      <c r="M154" s="73"/>
      <c r="N154" s="73"/>
      <c r="O154" s="12">
        <f>SUM(O151:O152)</f>
        <v>0</v>
      </c>
      <c r="P154" s="12">
        <f>SUM(P151:P152)</f>
        <v>0</v>
      </c>
    </row>
    <row r="156" spans="1:22" ht="30" customHeight="1" x14ac:dyDescent="0.25">
      <c r="A156" s="82">
        <v>20</v>
      </c>
      <c r="B156" s="74" t="s">
        <v>98</v>
      </c>
      <c r="C156" s="10">
        <v>1</v>
      </c>
      <c r="D156" s="51" t="s">
        <v>99</v>
      </c>
      <c r="E156" s="5">
        <v>100</v>
      </c>
      <c r="F156" s="5"/>
      <c r="G156" s="6"/>
      <c r="H156" s="6"/>
      <c r="I156" s="6"/>
      <c r="J156" s="6"/>
      <c r="K156" s="6"/>
      <c r="L156" s="7"/>
      <c r="M156" s="11"/>
      <c r="N156" s="8">
        <f t="shared" ref="N156" si="55">M156*(1+L156)</f>
        <v>0</v>
      </c>
      <c r="O156" s="8">
        <f>SUM(E156:E156)*M156</f>
        <v>0</v>
      </c>
      <c r="P156" s="8">
        <f>SUM(E156:E156)*N156</f>
        <v>0</v>
      </c>
      <c r="Q156" s="8"/>
      <c r="R156" s="7"/>
      <c r="S156" s="7"/>
      <c r="T156" s="6"/>
      <c r="U156" s="41"/>
      <c r="V156" s="41"/>
    </row>
    <row r="157" spans="1:22" ht="30" customHeight="1" x14ac:dyDescent="0.25">
      <c r="A157" s="82"/>
      <c r="B157" s="74"/>
      <c r="C157" s="10">
        <v>2</v>
      </c>
      <c r="D157" s="51" t="s">
        <v>100</v>
      </c>
      <c r="E157" s="5">
        <v>30</v>
      </c>
      <c r="F157" s="5"/>
      <c r="G157" s="6"/>
      <c r="H157" s="6"/>
      <c r="I157" s="6"/>
      <c r="J157" s="6"/>
      <c r="K157" s="6"/>
      <c r="L157" s="7"/>
      <c r="M157" s="11"/>
      <c r="N157" s="8">
        <f t="shared" ref="N157:N159" si="56">M157*(1+L157)</f>
        <v>0</v>
      </c>
      <c r="O157" s="8">
        <f t="shared" ref="O157:O159" si="57">SUM(E157:E157)*M157</f>
        <v>0</v>
      </c>
      <c r="P157" s="8">
        <f t="shared" ref="P157:P159" si="58">SUM(E157:E157)*N157</f>
        <v>0</v>
      </c>
      <c r="Q157" s="8"/>
      <c r="R157" s="7"/>
      <c r="S157" s="7"/>
      <c r="T157" s="6"/>
      <c r="U157" s="41"/>
      <c r="V157" s="41"/>
    </row>
    <row r="158" spans="1:22" ht="30" customHeight="1" x14ac:dyDescent="0.25">
      <c r="A158" s="82"/>
      <c r="B158" s="74"/>
      <c r="C158" s="10">
        <v>3</v>
      </c>
      <c r="D158" s="50" t="s">
        <v>101</v>
      </c>
      <c r="E158" s="5">
        <v>20</v>
      </c>
      <c r="F158" s="5"/>
      <c r="G158" s="6"/>
      <c r="H158" s="6"/>
      <c r="I158" s="6"/>
      <c r="J158" s="6"/>
      <c r="K158" s="6"/>
      <c r="L158" s="7"/>
      <c r="M158" s="11"/>
      <c r="N158" s="8">
        <f t="shared" si="56"/>
        <v>0</v>
      </c>
      <c r="O158" s="8">
        <f t="shared" si="57"/>
        <v>0</v>
      </c>
      <c r="P158" s="8">
        <f t="shared" si="58"/>
        <v>0</v>
      </c>
      <c r="Q158" s="8"/>
      <c r="R158" s="7"/>
      <c r="S158" s="7"/>
      <c r="T158" s="6"/>
      <c r="U158" s="41"/>
      <c r="V158" s="41"/>
    </row>
    <row r="159" spans="1:22" ht="30" customHeight="1" x14ac:dyDescent="0.25">
      <c r="A159" s="82"/>
      <c r="B159" s="74"/>
      <c r="C159" s="10">
        <v>4</v>
      </c>
      <c r="D159" s="51" t="s">
        <v>181</v>
      </c>
      <c r="E159" s="5">
        <v>10</v>
      </c>
      <c r="F159" s="5"/>
      <c r="G159" s="6"/>
      <c r="H159" s="6"/>
      <c r="I159" s="6"/>
      <c r="J159" s="6"/>
      <c r="K159" s="6"/>
      <c r="L159" s="7"/>
      <c r="M159" s="11"/>
      <c r="N159" s="8">
        <f t="shared" si="56"/>
        <v>0</v>
      </c>
      <c r="O159" s="8">
        <f t="shared" si="57"/>
        <v>0</v>
      </c>
      <c r="P159" s="8">
        <f t="shared" si="58"/>
        <v>0</v>
      </c>
      <c r="Q159" s="8"/>
      <c r="R159" s="7"/>
      <c r="S159" s="7"/>
      <c r="T159" s="6"/>
      <c r="U159" s="41"/>
      <c r="V159" s="41"/>
    </row>
    <row r="160" spans="1:22" ht="25.5" x14ac:dyDescent="0.25">
      <c r="A160" s="82"/>
      <c r="B160" s="74"/>
      <c r="C160" s="10"/>
      <c r="D160" s="25" t="s">
        <v>26</v>
      </c>
      <c r="E160" s="13"/>
      <c r="F160" s="13"/>
      <c r="G160" s="6"/>
      <c r="H160" s="6"/>
      <c r="I160" s="6"/>
      <c r="J160" s="6"/>
      <c r="K160" s="6"/>
      <c r="L160" s="7"/>
      <c r="M160" s="11"/>
      <c r="N160" s="8"/>
      <c r="O160" s="13"/>
      <c r="P160" s="13"/>
      <c r="Q160" s="8"/>
      <c r="R160" s="7"/>
      <c r="S160" s="7"/>
      <c r="T160" s="6"/>
      <c r="U160" s="41"/>
      <c r="V160" s="41"/>
    </row>
    <row r="161" spans="1:22" x14ac:dyDescent="0.25">
      <c r="A161" s="73" t="s">
        <v>11</v>
      </c>
      <c r="B161" s="73"/>
      <c r="C161" s="73"/>
      <c r="D161" s="73"/>
      <c r="E161" s="73"/>
      <c r="F161" s="73"/>
      <c r="G161" s="73"/>
      <c r="H161" s="73"/>
      <c r="I161" s="73"/>
      <c r="J161" s="73"/>
      <c r="K161" s="73"/>
      <c r="L161" s="73"/>
      <c r="M161" s="73"/>
      <c r="N161" s="73"/>
      <c r="O161" s="12">
        <f>SUM(O156:O159)</f>
        <v>0</v>
      </c>
      <c r="P161" s="12">
        <f>SUM(P156:P159)</f>
        <v>0</v>
      </c>
    </row>
    <row r="163" spans="1:22" ht="30" customHeight="1" x14ac:dyDescent="0.25">
      <c r="A163" s="82">
        <v>21</v>
      </c>
      <c r="B163" s="74" t="s">
        <v>102</v>
      </c>
      <c r="C163" s="10">
        <v>1</v>
      </c>
      <c r="D163" s="51" t="s">
        <v>103</v>
      </c>
      <c r="E163" s="5">
        <v>10</v>
      </c>
      <c r="F163" s="5"/>
      <c r="G163" s="6"/>
      <c r="H163" s="6"/>
      <c r="I163" s="6"/>
      <c r="J163" s="6"/>
      <c r="K163" s="6"/>
      <c r="L163" s="7"/>
      <c r="M163" s="11"/>
      <c r="N163" s="8">
        <f t="shared" ref="N163" si="59">M163*(1+L163)</f>
        <v>0</v>
      </c>
      <c r="O163" s="8">
        <f>SUM(E163:E163)*M163</f>
        <v>0</v>
      </c>
      <c r="P163" s="8">
        <f>SUM(E163:E163)*N163</f>
        <v>0</v>
      </c>
      <c r="Q163" s="8"/>
      <c r="R163" s="7"/>
      <c r="S163" s="7"/>
      <c r="T163" s="6"/>
      <c r="U163" s="41"/>
      <c r="V163" s="41"/>
    </row>
    <row r="164" spans="1:22" ht="30" customHeight="1" x14ac:dyDescent="0.25">
      <c r="A164" s="82"/>
      <c r="B164" s="74"/>
      <c r="C164" s="10">
        <v>2</v>
      </c>
      <c r="D164" s="51" t="s">
        <v>104</v>
      </c>
      <c r="E164" s="5">
        <v>20</v>
      </c>
      <c r="F164" s="5"/>
      <c r="G164" s="6"/>
      <c r="H164" s="6"/>
      <c r="I164" s="6"/>
      <c r="J164" s="6"/>
      <c r="K164" s="6"/>
      <c r="L164" s="7"/>
      <c r="M164" s="11"/>
      <c r="N164" s="8">
        <f t="shared" ref="N164:N170" si="60">M164*(1+L164)</f>
        <v>0</v>
      </c>
      <c r="O164" s="8">
        <f t="shared" ref="O164:O170" si="61">SUM(E164:E164)*M164</f>
        <v>0</v>
      </c>
      <c r="P164" s="8">
        <f t="shared" ref="P164:P170" si="62">SUM(E164:E164)*N164</f>
        <v>0</v>
      </c>
      <c r="Q164" s="8"/>
      <c r="R164" s="7"/>
      <c r="S164" s="7"/>
      <c r="T164" s="6"/>
      <c r="U164" s="41"/>
      <c r="V164" s="41"/>
    </row>
    <row r="165" spans="1:22" ht="30" customHeight="1" x14ac:dyDescent="0.25">
      <c r="A165" s="82"/>
      <c r="B165" s="74"/>
      <c r="C165" s="10">
        <v>3</v>
      </c>
      <c r="D165" s="51" t="s">
        <v>105</v>
      </c>
      <c r="E165" s="5">
        <v>300</v>
      </c>
      <c r="F165" s="5"/>
      <c r="G165" s="6"/>
      <c r="H165" s="6"/>
      <c r="I165" s="6"/>
      <c r="J165" s="6"/>
      <c r="K165" s="6"/>
      <c r="L165" s="7"/>
      <c r="M165" s="11"/>
      <c r="N165" s="8">
        <f t="shared" si="60"/>
        <v>0</v>
      </c>
      <c r="O165" s="8">
        <f t="shared" si="61"/>
        <v>0</v>
      </c>
      <c r="P165" s="8">
        <f t="shared" si="62"/>
        <v>0</v>
      </c>
      <c r="Q165" s="8"/>
      <c r="R165" s="7"/>
      <c r="S165" s="7"/>
      <c r="T165" s="6"/>
      <c r="U165" s="41"/>
      <c r="V165" s="41"/>
    </row>
    <row r="166" spans="1:22" ht="30" customHeight="1" x14ac:dyDescent="0.25">
      <c r="A166" s="82"/>
      <c r="B166" s="74"/>
      <c r="C166" s="10">
        <v>4</v>
      </c>
      <c r="D166" s="66" t="s">
        <v>106</v>
      </c>
      <c r="E166" s="5">
        <v>50</v>
      </c>
      <c r="F166" s="5"/>
      <c r="G166" s="6"/>
      <c r="H166" s="6"/>
      <c r="I166" s="6"/>
      <c r="J166" s="6"/>
      <c r="K166" s="6"/>
      <c r="L166" s="7"/>
      <c r="M166" s="11"/>
      <c r="N166" s="8">
        <f t="shared" si="60"/>
        <v>0</v>
      </c>
      <c r="O166" s="8">
        <f t="shared" si="61"/>
        <v>0</v>
      </c>
      <c r="P166" s="8">
        <f t="shared" si="62"/>
        <v>0</v>
      </c>
      <c r="Q166" s="8"/>
      <c r="R166" s="7"/>
      <c r="S166" s="7"/>
      <c r="T166" s="6"/>
      <c r="U166" s="41"/>
      <c r="V166" s="41"/>
    </row>
    <row r="167" spans="1:22" ht="30" customHeight="1" x14ac:dyDescent="0.25">
      <c r="A167" s="82"/>
      <c r="B167" s="74"/>
      <c r="C167" s="10">
        <v>5</v>
      </c>
      <c r="D167" s="51" t="s">
        <v>101</v>
      </c>
      <c r="E167" s="5">
        <v>20</v>
      </c>
      <c r="F167" s="5"/>
      <c r="G167" s="6"/>
      <c r="H167" s="6"/>
      <c r="I167" s="6"/>
      <c r="J167" s="6"/>
      <c r="K167" s="6"/>
      <c r="L167" s="7"/>
      <c r="M167" s="11"/>
      <c r="N167" s="8">
        <f t="shared" si="60"/>
        <v>0</v>
      </c>
      <c r="O167" s="8">
        <f t="shared" si="61"/>
        <v>0</v>
      </c>
      <c r="P167" s="8">
        <f t="shared" si="62"/>
        <v>0</v>
      </c>
      <c r="Q167" s="8"/>
      <c r="R167" s="7"/>
      <c r="S167" s="7"/>
      <c r="T167" s="6"/>
      <c r="U167" s="41"/>
      <c r="V167" s="41"/>
    </row>
    <row r="168" spans="1:22" ht="30" customHeight="1" x14ac:dyDescent="0.25">
      <c r="A168" s="82"/>
      <c r="B168" s="74"/>
      <c r="C168" s="10">
        <v>6</v>
      </c>
      <c r="D168" s="51" t="s">
        <v>93</v>
      </c>
      <c r="E168" s="5">
        <v>40</v>
      </c>
      <c r="F168" s="5"/>
      <c r="G168" s="6"/>
      <c r="H168" s="6"/>
      <c r="I168" s="6"/>
      <c r="J168" s="6"/>
      <c r="K168" s="6"/>
      <c r="L168" s="7"/>
      <c r="M168" s="11"/>
      <c r="N168" s="8">
        <f t="shared" si="60"/>
        <v>0</v>
      </c>
      <c r="O168" s="8">
        <f t="shared" si="61"/>
        <v>0</v>
      </c>
      <c r="P168" s="8">
        <f t="shared" si="62"/>
        <v>0</v>
      </c>
      <c r="Q168" s="8"/>
      <c r="R168" s="7"/>
      <c r="S168" s="7"/>
      <c r="T168" s="6"/>
      <c r="U168" s="41"/>
      <c r="V168" s="41"/>
    </row>
    <row r="169" spans="1:22" ht="30" customHeight="1" x14ac:dyDescent="0.25">
      <c r="A169" s="82"/>
      <c r="B169" s="74"/>
      <c r="C169" s="10">
        <v>7</v>
      </c>
      <c r="D169" s="51" t="s">
        <v>107</v>
      </c>
      <c r="E169" s="5">
        <v>10</v>
      </c>
      <c r="F169" s="5"/>
      <c r="G169" s="6"/>
      <c r="H169" s="6"/>
      <c r="I169" s="6"/>
      <c r="J169" s="6"/>
      <c r="K169" s="6"/>
      <c r="L169" s="7"/>
      <c r="M169" s="11"/>
      <c r="N169" s="8">
        <f t="shared" si="60"/>
        <v>0</v>
      </c>
      <c r="O169" s="8">
        <f t="shared" si="61"/>
        <v>0</v>
      </c>
      <c r="P169" s="8">
        <f t="shared" si="62"/>
        <v>0</v>
      </c>
      <c r="Q169" s="8"/>
      <c r="R169" s="7"/>
      <c r="S169" s="7"/>
      <c r="T169" s="6"/>
      <c r="U169" s="41"/>
      <c r="V169" s="41"/>
    </row>
    <row r="170" spans="1:22" ht="30" customHeight="1" x14ac:dyDescent="0.25">
      <c r="A170" s="82"/>
      <c r="B170" s="74"/>
      <c r="C170" s="10">
        <v>8</v>
      </c>
      <c r="D170" s="51" t="s">
        <v>108</v>
      </c>
      <c r="E170" s="5">
        <v>10</v>
      </c>
      <c r="F170" s="5"/>
      <c r="G170" s="6"/>
      <c r="H170" s="6"/>
      <c r="I170" s="6"/>
      <c r="J170" s="6"/>
      <c r="K170" s="6"/>
      <c r="L170" s="7"/>
      <c r="M170" s="11"/>
      <c r="N170" s="8">
        <f t="shared" si="60"/>
        <v>0</v>
      </c>
      <c r="O170" s="8">
        <f t="shared" si="61"/>
        <v>0</v>
      </c>
      <c r="P170" s="8">
        <f t="shared" si="62"/>
        <v>0</v>
      </c>
      <c r="Q170" s="8"/>
      <c r="R170" s="7"/>
      <c r="S170" s="7"/>
      <c r="T170" s="6"/>
      <c r="U170" s="41"/>
      <c r="V170" s="41"/>
    </row>
    <row r="171" spans="1:22" ht="25.5" x14ac:dyDescent="0.25">
      <c r="A171" s="82"/>
      <c r="B171" s="74"/>
      <c r="C171" s="10"/>
      <c r="D171" s="25" t="s">
        <v>26</v>
      </c>
      <c r="E171" s="13"/>
      <c r="F171" s="13"/>
      <c r="G171" s="6"/>
      <c r="H171" s="6"/>
      <c r="I171" s="6"/>
      <c r="J171" s="6"/>
      <c r="K171" s="6"/>
      <c r="L171" s="7"/>
      <c r="M171" s="11"/>
      <c r="N171" s="8"/>
      <c r="O171" s="13"/>
      <c r="P171" s="13"/>
      <c r="Q171" s="8"/>
      <c r="R171" s="7"/>
      <c r="S171" s="7"/>
      <c r="T171" s="6"/>
      <c r="U171" s="41"/>
      <c r="V171" s="41"/>
    </row>
    <row r="172" spans="1:22" x14ac:dyDescent="0.25">
      <c r="A172" s="73" t="s">
        <v>11</v>
      </c>
      <c r="B172" s="73"/>
      <c r="C172" s="73"/>
      <c r="D172" s="73"/>
      <c r="E172" s="73"/>
      <c r="F172" s="73"/>
      <c r="G172" s="73"/>
      <c r="H172" s="73"/>
      <c r="I172" s="73"/>
      <c r="J172" s="73"/>
      <c r="K172" s="73"/>
      <c r="L172" s="73"/>
      <c r="M172" s="73"/>
      <c r="N172" s="73"/>
      <c r="O172" s="12">
        <f>SUM(O163:O170)</f>
        <v>0</v>
      </c>
      <c r="P172" s="12">
        <f>SUM(P163:P170)</f>
        <v>0</v>
      </c>
    </row>
    <row r="173" spans="1:22" s="33" customFormat="1" x14ac:dyDescent="0.25">
      <c r="A173" s="52"/>
      <c r="B173" s="53"/>
      <c r="C173" s="53"/>
      <c r="D173" s="53"/>
      <c r="E173" s="53"/>
      <c r="F173" s="53"/>
      <c r="G173" s="53"/>
      <c r="H173" s="53"/>
      <c r="I173" s="53"/>
      <c r="J173" s="53"/>
      <c r="K173" s="53"/>
      <c r="L173" s="53"/>
      <c r="M173" s="53"/>
      <c r="N173" s="53"/>
      <c r="O173" s="54"/>
      <c r="P173" s="54"/>
    </row>
    <row r="174" spans="1:22" ht="18.75" x14ac:dyDescent="0.3">
      <c r="A174" s="26" t="s">
        <v>109</v>
      </c>
      <c r="B174" s="27"/>
      <c r="C174" s="27"/>
      <c r="D174" s="28"/>
      <c r="E174" s="27"/>
      <c r="F174" s="27"/>
      <c r="G174" s="27"/>
      <c r="H174" s="27"/>
      <c r="I174" s="27"/>
      <c r="J174" s="27"/>
      <c r="K174" s="27"/>
      <c r="L174" s="27"/>
      <c r="M174" s="27"/>
      <c r="N174" s="27"/>
      <c r="O174" s="27"/>
      <c r="P174" s="27"/>
      <c r="Q174" s="27"/>
      <c r="R174" s="27"/>
      <c r="S174" s="27"/>
      <c r="T174" s="27"/>
      <c r="U174" s="27"/>
      <c r="V174" s="27"/>
    </row>
    <row r="176" spans="1:22" ht="30" customHeight="1" x14ac:dyDescent="0.25">
      <c r="A176" s="82">
        <v>22</v>
      </c>
      <c r="B176" s="74" t="s">
        <v>194</v>
      </c>
      <c r="C176" s="10">
        <v>1</v>
      </c>
      <c r="D176" s="51" t="s">
        <v>110</v>
      </c>
      <c r="E176" s="5">
        <v>30</v>
      </c>
      <c r="F176" s="5"/>
      <c r="G176" s="6"/>
      <c r="H176" s="6"/>
      <c r="I176" s="6"/>
      <c r="J176" s="6"/>
      <c r="K176" s="6"/>
      <c r="L176" s="7"/>
      <c r="M176" s="11"/>
      <c r="N176" s="8">
        <f t="shared" ref="N176" si="63">M176*(1+L176)</f>
        <v>0</v>
      </c>
      <c r="O176" s="8">
        <f>SUM(E176:E176)*M176</f>
        <v>0</v>
      </c>
      <c r="P176" s="8">
        <f>SUM(E176:E176)*N176</f>
        <v>0</v>
      </c>
      <c r="Q176" s="8"/>
      <c r="R176" s="7"/>
      <c r="S176" s="7"/>
      <c r="T176" s="6"/>
      <c r="U176" s="41"/>
      <c r="V176" s="41"/>
    </row>
    <row r="177" spans="1:22" ht="30" customHeight="1" x14ac:dyDescent="0.25">
      <c r="A177" s="82"/>
      <c r="B177" s="74"/>
      <c r="C177" s="10">
        <v>2</v>
      </c>
      <c r="D177" s="51" t="s">
        <v>111</v>
      </c>
      <c r="E177" s="5">
        <v>50</v>
      </c>
      <c r="F177" s="5"/>
      <c r="G177" s="6"/>
      <c r="H177" s="6"/>
      <c r="I177" s="6"/>
      <c r="J177" s="6"/>
      <c r="K177" s="6"/>
      <c r="L177" s="7"/>
      <c r="M177" s="11"/>
      <c r="N177" s="8">
        <f t="shared" ref="N177:N178" si="64">M177*(1+L177)</f>
        <v>0</v>
      </c>
      <c r="O177" s="8">
        <f t="shared" ref="O177:O178" si="65">SUM(E177:E177)*M177</f>
        <v>0</v>
      </c>
      <c r="P177" s="8">
        <f t="shared" ref="P177:P178" si="66">SUM(E177:E177)*N177</f>
        <v>0</v>
      </c>
      <c r="Q177" s="8"/>
      <c r="R177" s="7"/>
      <c r="S177" s="7"/>
      <c r="T177" s="6"/>
      <c r="U177" s="41"/>
      <c r="V177" s="41"/>
    </row>
    <row r="178" spans="1:22" ht="30" customHeight="1" x14ac:dyDescent="0.25">
      <c r="A178" s="82"/>
      <c r="B178" s="74"/>
      <c r="C178" s="10">
        <v>3</v>
      </c>
      <c r="D178" s="51" t="s">
        <v>112</v>
      </c>
      <c r="E178" s="5">
        <v>30</v>
      </c>
      <c r="F178" s="5"/>
      <c r="G178" s="6"/>
      <c r="H178" s="6"/>
      <c r="I178" s="6"/>
      <c r="J178" s="6"/>
      <c r="K178" s="6"/>
      <c r="L178" s="7"/>
      <c r="M178" s="11"/>
      <c r="N178" s="8">
        <f t="shared" si="64"/>
        <v>0</v>
      </c>
      <c r="O178" s="8">
        <f t="shared" si="65"/>
        <v>0</v>
      </c>
      <c r="P178" s="8">
        <f t="shared" si="66"/>
        <v>0</v>
      </c>
      <c r="Q178" s="8"/>
      <c r="R178" s="7"/>
      <c r="S178" s="7"/>
      <c r="T178" s="6"/>
      <c r="U178" s="41"/>
      <c r="V178" s="41"/>
    </row>
    <row r="179" spans="1:22" ht="30" customHeight="1" x14ac:dyDescent="0.25">
      <c r="A179" s="82"/>
      <c r="B179" s="74"/>
      <c r="C179" s="72">
        <v>4</v>
      </c>
      <c r="D179" s="51" t="s">
        <v>191</v>
      </c>
      <c r="E179" s="5">
        <v>1</v>
      </c>
      <c r="F179" s="5"/>
      <c r="G179" s="6"/>
      <c r="H179" s="6"/>
      <c r="I179" s="6"/>
      <c r="J179" s="6"/>
      <c r="K179" s="6"/>
      <c r="L179" s="7"/>
      <c r="M179" s="11"/>
      <c r="N179" s="8">
        <f t="shared" ref="N179" si="67">M179*(1+L179)</f>
        <v>0</v>
      </c>
      <c r="O179" s="8"/>
      <c r="P179" s="8"/>
      <c r="Q179" s="8"/>
      <c r="R179" s="7"/>
      <c r="S179" s="7"/>
      <c r="T179" s="6"/>
      <c r="U179" s="41"/>
      <c r="V179" s="41"/>
    </row>
    <row r="180" spans="1:22" ht="25.5" x14ac:dyDescent="0.25">
      <c r="A180" s="82"/>
      <c r="B180" s="74"/>
      <c r="C180" s="10"/>
      <c r="D180" s="25" t="s">
        <v>26</v>
      </c>
      <c r="E180" s="13"/>
      <c r="F180" s="13"/>
      <c r="G180" s="6"/>
      <c r="H180" s="6"/>
      <c r="I180" s="6"/>
      <c r="J180" s="6"/>
      <c r="K180" s="6"/>
      <c r="L180" s="7"/>
      <c r="M180" s="11"/>
      <c r="N180" s="8"/>
      <c r="O180" s="13"/>
      <c r="P180" s="13"/>
      <c r="Q180" s="8"/>
      <c r="R180" s="7"/>
      <c r="S180" s="7"/>
      <c r="T180" s="6"/>
      <c r="U180" s="41"/>
      <c r="V180" s="41"/>
    </row>
    <row r="181" spans="1:22" x14ac:dyDescent="0.25">
      <c r="A181" s="73" t="s">
        <v>11</v>
      </c>
      <c r="B181" s="73"/>
      <c r="C181" s="73"/>
      <c r="D181" s="73"/>
      <c r="E181" s="73"/>
      <c r="F181" s="73"/>
      <c r="G181" s="73"/>
      <c r="H181" s="73"/>
      <c r="I181" s="73"/>
      <c r="J181" s="73"/>
      <c r="K181" s="73"/>
      <c r="L181" s="73"/>
      <c r="M181" s="73"/>
      <c r="N181" s="73"/>
      <c r="O181" s="12">
        <f>SUM(O176:O178)</f>
        <v>0</v>
      </c>
      <c r="P181" s="12">
        <f>SUM(P176:P178)</f>
        <v>0</v>
      </c>
    </row>
    <row r="183" spans="1:22" ht="37.5" customHeight="1" x14ac:dyDescent="0.25">
      <c r="A183" s="82">
        <v>23</v>
      </c>
      <c r="B183" s="74" t="s">
        <v>195</v>
      </c>
      <c r="C183" s="10">
        <v>1</v>
      </c>
      <c r="D183" s="51" t="s">
        <v>113</v>
      </c>
      <c r="E183" s="5">
        <v>150</v>
      </c>
      <c r="F183" s="5"/>
      <c r="G183" s="6"/>
      <c r="H183" s="6"/>
      <c r="I183" s="6"/>
      <c r="J183" s="6"/>
      <c r="K183" s="6"/>
      <c r="L183" s="7"/>
      <c r="M183" s="11"/>
      <c r="N183" s="8">
        <f t="shared" ref="N183" si="68">M183*(1+L183)</f>
        <v>0</v>
      </c>
      <c r="O183" s="8">
        <f>SUM(E183:E183)*M183</f>
        <v>0</v>
      </c>
      <c r="P183" s="8">
        <f>SUM(E183:E183)*N183</f>
        <v>0</v>
      </c>
      <c r="Q183" s="8"/>
      <c r="R183" s="7"/>
      <c r="S183" s="7"/>
      <c r="T183" s="6"/>
      <c r="U183" s="41"/>
      <c r="V183" s="41"/>
    </row>
    <row r="184" spans="1:22" ht="37.5" customHeight="1" x14ac:dyDescent="0.25">
      <c r="A184" s="82"/>
      <c r="B184" s="74"/>
      <c r="C184" s="72">
        <v>2</v>
      </c>
      <c r="D184" s="51" t="s">
        <v>191</v>
      </c>
      <c r="E184" s="5">
        <v>1</v>
      </c>
      <c r="F184" s="5"/>
      <c r="G184" s="6"/>
      <c r="H184" s="6"/>
      <c r="I184" s="6"/>
      <c r="J184" s="6"/>
      <c r="K184" s="6"/>
      <c r="L184" s="7"/>
      <c r="M184" s="11"/>
      <c r="N184" s="8"/>
      <c r="O184" s="8"/>
      <c r="P184" s="8"/>
      <c r="Q184" s="8"/>
      <c r="R184" s="7"/>
      <c r="S184" s="7"/>
      <c r="T184" s="6"/>
      <c r="U184" s="41"/>
      <c r="V184" s="41"/>
    </row>
    <row r="185" spans="1:22" ht="41.25" customHeight="1" x14ac:dyDescent="0.25">
      <c r="A185" s="82"/>
      <c r="B185" s="74"/>
      <c r="C185" s="10"/>
      <c r="D185" s="25" t="s">
        <v>26</v>
      </c>
      <c r="E185" s="13"/>
      <c r="F185" s="13"/>
      <c r="G185" s="6"/>
      <c r="H185" s="6"/>
      <c r="I185" s="6"/>
      <c r="J185" s="6"/>
      <c r="K185" s="6"/>
      <c r="L185" s="7"/>
      <c r="M185" s="11"/>
      <c r="N185" s="8"/>
      <c r="O185" s="13"/>
      <c r="P185" s="13"/>
      <c r="Q185" s="8"/>
      <c r="R185" s="7"/>
      <c r="S185" s="7"/>
      <c r="T185" s="6"/>
      <c r="U185" s="41"/>
      <c r="V185" s="41"/>
    </row>
    <row r="186" spans="1:22" x14ac:dyDescent="0.25">
      <c r="A186" s="73" t="s">
        <v>11</v>
      </c>
      <c r="B186" s="73"/>
      <c r="C186" s="73"/>
      <c r="D186" s="73"/>
      <c r="E186" s="73"/>
      <c r="F186" s="73"/>
      <c r="G186" s="73"/>
      <c r="H186" s="73"/>
      <c r="I186" s="73"/>
      <c r="J186" s="73"/>
      <c r="K186" s="73"/>
      <c r="L186" s="73"/>
      <c r="M186" s="73"/>
      <c r="N186" s="73"/>
      <c r="O186" s="12">
        <f>SUM(O183:O183)</f>
        <v>0</v>
      </c>
      <c r="P186" s="12">
        <f>SUM(P183:P183)</f>
        <v>0</v>
      </c>
    </row>
    <row r="187" spans="1:22" s="33" customFormat="1" x14ac:dyDescent="0.25">
      <c r="A187" s="52"/>
      <c r="B187" s="53"/>
      <c r="C187" s="53"/>
      <c r="D187" s="53"/>
      <c r="E187" s="53"/>
      <c r="F187" s="53"/>
      <c r="G187" s="53"/>
      <c r="H187" s="53"/>
      <c r="I187" s="53"/>
      <c r="J187" s="53"/>
      <c r="K187" s="53"/>
      <c r="L187" s="53"/>
      <c r="M187" s="53"/>
      <c r="N187" s="53"/>
      <c r="O187" s="54"/>
      <c r="P187" s="54"/>
    </row>
    <row r="188" spans="1:22" ht="18.75" x14ac:dyDescent="0.3">
      <c r="A188" s="26" t="s">
        <v>193</v>
      </c>
      <c r="B188" s="27"/>
      <c r="C188" s="27"/>
      <c r="D188" s="28"/>
      <c r="E188" s="27"/>
      <c r="F188" s="27"/>
      <c r="G188" s="27"/>
      <c r="H188" s="27"/>
      <c r="I188" s="27"/>
      <c r="J188" s="27"/>
      <c r="K188" s="27"/>
      <c r="L188" s="27"/>
      <c r="M188" s="27"/>
      <c r="N188" s="27"/>
      <c r="O188" s="27"/>
      <c r="P188" s="27"/>
      <c r="Q188" s="27"/>
      <c r="R188" s="27"/>
      <c r="S188" s="27"/>
      <c r="T188" s="27"/>
      <c r="U188" s="27"/>
      <c r="V188" s="27"/>
    </row>
    <row r="190" spans="1:22" ht="30" customHeight="1" x14ac:dyDescent="0.25">
      <c r="A190" s="82">
        <v>24</v>
      </c>
      <c r="B190" s="74" t="s">
        <v>175</v>
      </c>
      <c r="C190" s="10">
        <v>1</v>
      </c>
      <c r="D190" s="51" t="s">
        <v>153</v>
      </c>
      <c r="E190" s="5">
        <v>10</v>
      </c>
      <c r="F190" s="5"/>
      <c r="G190" s="6"/>
      <c r="H190" s="6"/>
      <c r="I190" s="6"/>
      <c r="J190" s="6"/>
      <c r="K190" s="6"/>
      <c r="L190" s="7"/>
      <c r="M190" s="11"/>
      <c r="N190" s="8">
        <f t="shared" ref="N190" si="69">M190*(1+L190)</f>
        <v>0</v>
      </c>
      <c r="O190" s="8">
        <f>SUM(E190:E190)*M190</f>
        <v>0</v>
      </c>
      <c r="P190" s="8">
        <f>SUM(E190:E190)*N190</f>
        <v>0</v>
      </c>
      <c r="Q190" s="8"/>
      <c r="R190" s="7"/>
      <c r="S190" s="7"/>
      <c r="T190" s="6"/>
      <c r="U190" s="41"/>
      <c r="V190" s="41"/>
    </row>
    <row r="191" spans="1:22" ht="30" customHeight="1" x14ac:dyDescent="0.25">
      <c r="A191" s="82"/>
      <c r="B191" s="74"/>
      <c r="C191" s="10">
        <v>2</v>
      </c>
      <c r="D191" s="51" t="s">
        <v>114</v>
      </c>
      <c r="E191" s="5">
        <v>50</v>
      </c>
      <c r="F191" s="5"/>
      <c r="G191" s="6"/>
      <c r="H191" s="6"/>
      <c r="I191" s="6"/>
      <c r="J191" s="6"/>
      <c r="K191" s="6"/>
      <c r="L191" s="7"/>
      <c r="M191" s="11"/>
      <c r="N191" s="8">
        <f t="shared" ref="N191" si="70">M191*(1+L191)</f>
        <v>0</v>
      </c>
      <c r="O191" s="8">
        <f>SUM(E191:E191)*M191</f>
        <v>0</v>
      </c>
      <c r="P191" s="8">
        <f>SUM(E191:E191)*N191</f>
        <v>0</v>
      </c>
      <c r="Q191" s="8"/>
      <c r="R191" s="7"/>
      <c r="S191" s="7"/>
      <c r="T191" s="6"/>
      <c r="U191" s="41"/>
      <c r="V191" s="41"/>
    </row>
    <row r="192" spans="1:22" ht="30" customHeight="1" x14ac:dyDescent="0.25">
      <c r="A192" s="82"/>
      <c r="B192" s="74"/>
      <c r="C192" s="72">
        <v>3</v>
      </c>
      <c r="D192" s="51" t="s">
        <v>191</v>
      </c>
      <c r="E192" s="5">
        <v>1</v>
      </c>
      <c r="F192" s="5"/>
      <c r="G192" s="6"/>
      <c r="H192" s="6"/>
      <c r="I192" s="6"/>
      <c r="J192" s="6"/>
      <c r="K192" s="6"/>
      <c r="L192" s="7"/>
      <c r="M192" s="11"/>
      <c r="N192" s="8"/>
      <c r="O192" s="8"/>
      <c r="P192" s="8"/>
      <c r="Q192" s="8"/>
      <c r="R192" s="7"/>
      <c r="S192" s="7"/>
      <c r="T192" s="6"/>
      <c r="U192" s="41"/>
      <c r="V192" s="41"/>
    </row>
    <row r="193" spans="1:22" ht="25.5" x14ac:dyDescent="0.25">
      <c r="A193" s="82"/>
      <c r="B193" s="74"/>
      <c r="C193" s="10"/>
      <c r="D193" s="25" t="s">
        <v>26</v>
      </c>
      <c r="E193" s="13"/>
      <c r="F193" s="13"/>
      <c r="G193" s="6"/>
      <c r="H193" s="6"/>
      <c r="I193" s="6"/>
      <c r="J193" s="6"/>
      <c r="K193" s="6"/>
      <c r="L193" s="7"/>
      <c r="M193" s="11"/>
      <c r="N193" s="8"/>
      <c r="O193" s="13"/>
      <c r="P193" s="13"/>
      <c r="Q193" s="8"/>
      <c r="R193" s="7"/>
      <c r="S193" s="7"/>
      <c r="T193" s="6"/>
      <c r="U193" s="41"/>
      <c r="V193" s="41"/>
    </row>
    <row r="194" spans="1:22" x14ac:dyDescent="0.25">
      <c r="A194" s="73" t="s">
        <v>11</v>
      </c>
      <c r="B194" s="73"/>
      <c r="C194" s="73"/>
      <c r="D194" s="73"/>
      <c r="E194" s="73"/>
      <c r="F194" s="73"/>
      <c r="G194" s="73"/>
      <c r="H194" s="73"/>
      <c r="I194" s="73"/>
      <c r="J194" s="73"/>
      <c r="K194" s="73"/>
      <c r="L194" s="73"/>
      <c r="M194" s="73"/>
      <c r="N194" s="73"/>
      <c r="O194" s="12">
        <f>SUM(O190:O191)</f>
        <v>0</v>
      </c>
      <c r="P194" s="12">
        <f>SUM(P190:P191)</f>
        <v>0</v>
      </c>
    </row>
    <row r="196" spans="1:22" ht="30" customHeight="1" x14ac:dyDescent="0.25">
      <c r="A196" s="82">
        <v>25</v>
      </c>
      <c r="B196" s="74" t="s">
        <v>115</v>
      </c>
      <c r="C196" s="10">
        <v>1</v>
      </c>
      <c r="D196" s="51" t="s">
        <v>192</v>
      </c>
      <c r="E196" s="5">
        <v>200</v>
      </c>
      <c r="F196" s="5"/>
      <c r="G196" s="6"/>
      <c r="H196" s="6"/>
      <c r="I196" s="6"/>
      <c r="J196" s="6"/>
      <c r="K196" s="6"/>
      <c r="L196" s="7"/>
      <c r="M196" s="11"/>
      <c r="N196" s="8">
        <f t="shared" ref="N196" si="71">M196*(1+L196)</f>
        <v>0</v>
      </c>
      <c r="O196" s="8">
        <f>SUM(E196:E196)*M196</f>
        <v>0</v>
      </c>
      <c r="P196" s="8">
        <f>SUM(E196:E196)*N196</f>
        <v>0</v>
      </c>
      <c r="Q196" s="8"/>
      <c r="R196" s="7"/>
      <c r="S196" s="7"/>
      <c r="T196" s="6"/>
      <c r="U196" s="41"/>
      <c r="V196" s="41"/>
    </row>
    <row r="197" spans="1:22" ht="30" customHeight="1" x14ac:dyDescent="0.25">
      <c r="A197" s="82"/>
      <c r="B197" s="74"/>
      <c r="C197" s="10">
        <v>2</v>
      </c>
      <c r="D197" s="51" t="s">
        <v>154</v>
      </c>
      <c r="E197" s="5">
        <v>10</v>
      </c>
      <c r="F197" s="5"/>
      <c r="G197" s="6"/>
      <c r="H197" s="6"/>
      <c r="I197" s="6"/>
      <c r="J197" s="6"/>
      <c r="K197" s="6"/>
      <c r="L197" s="7"/>
      <c r="M197" s="11"/>
      <c r="N197" s="8">
        <f t="shared" ref="N197:N198" si="72">M197*(1+L197)</f>
        <v>0</v>
      </c>
      <c r="O197" s="8">
        <f t="shared" ref="O197:O198" si="73">SUM(E197:E197)*M197</f>
        <v>0</v>
      </c>
      <c r="P197" s="8">
        <f t="shared" ref="P197:P198" si="74">SUM(E197:E197)*N197</f>
        <v>0</v>
      </c>
      <c r="Q197" s="8"/>
      <c r="R197" s="7"/>
      <c r="S197" s="7"/>
      <c r="T197" s="6"/>
      <c r="U197" s="41"/>
      <c r="V197" s="41"/>
    </row>
    <row r="198" spans="1:22" ht="30" customHeight="1" x14ac:dyDescent="0.25">
      <c r="A198" s="82"/>
      <c r="B198" s="74"/>
      <c r="C198" s="10">
        <v>3</v>
      </c>
      <c r="D198" s="51" t="s">
        <v>155</v>
      </c>
      <c r="E198" s="5">
        <v>50</v>
      </c>
      <c r="F198" s="5"/>
      <c r="G198" s="6"/>
      <c r="H198" s="6"/>
      <c r="I198" s="6"/>
      <c r="J198" s="6"/>
      <c r="K198" s="6"/>
      <c r="L198" s="7"/>
      <c r="M198" s="11"/>
      <c r="N198" s="8">
        <f t="shared" si="72"/>
        <v>0</v>
      </c>
      <c r="O198" s="8">
        <f t="shared" si="73"/>
        <v>0</v>
      </c>
      <c r="P198" s="8">
        <f t="shared" si="74"/>
        <v>0</v>
      </c>
      <c r="Q198" s="8"/>
      <c r="R198" s="7"/>
      <c r="S198" s="7"/>
      <c r="T198" s="6"/>
      <c r="U198" s="41"/>
      <c r="V198" s="41"/>
    </row>
    <row r="199" spans="1:22" ht="24" x14ac:dyDescent="0.25">
      <c r="A199" s="82"/>
      <c r="B199" s="74"/>
      <c r="C199" s="68"/>
      <c r="D199" s="71" t="s">
        <v>169</v>
      </c>
      <c r="E199" s="69">
        <v>1</v>
      </c>
      <c r="F199" s="69"/>
      <c r="G199" s="43"/>
      <c r="H199" s="6"/>
      <c r="I199" s="6"/>
      <c r="J199" s="6"/>
      <c r="K199" s="6"/>
      <c r="L199" s="7"/>
      <c r="M199" s="11"/>
      <c r="N199" s="8">
        <f t="shared" ref="N199:N200" si="75">M199*(1+L199)</f>
        <v>0</v>
      </c>
      <c r="O199" s="8"/>
      <c r="P199" s="8"/>
      <c r="Q199" s="8"/>
      <c r="R199" s="7"/>
      <c r="S199" s="7"/>
      <c r="T199" s="6"/>
      <c r="U199" s="41"/>
      <c r="V199" s="41"/>
    </row>
    <row r="200" spans="1:22" ht="66.75" customHeight="1" x14ac:dyDescent="0.25">
      <c r="A200" s="82"/>
      <c r="B200" s="74"/>
      <c r="C200" s="70"/>
      <c r="D200" s="68" t="s">
        <v>170</v>
      </c>
      <c r="E200" s="69">
        <v>1</v>
      </c>
      <c r="F200" s="69"/>
      <c r="G200" s="43"/>
      <c r="H200" s="6"/>
      <c r="I200" s="6"/>
      <c r="J200" s="6"/>
      <c r="K200" s="6"/>
      <c r="L200" s="7"/>
      <c r="M200" s="11"/>
      <c r="N200" s="8">
        <f t="shared" si="75"/>
        <v>0</v>
      </c>
      <c r="O200" s="8"/>
      <c r="P200" s="8"/>
      <c r="Q200" s="8"/>
      <c r="R200" s="7"/>
      <c r="S200" s="7"/>
      <c r="T200" s="6"/>
      <c r="U200" s="41"/>
      <c r="V200" s="41"/>
    </row>
    <row r="201" spans="1:22" ht="25.5" x14ac:dyDescent="0.25">
      <c r="A201" s="82"/>
      <c r="B201" s="74"/>
      <c r="C201" s="10"/>
      <c r="D201" s="25" t="s">
        <v>26</v>
      </c>
      <c r="E201" s="13"/>
      <c r="F201" s="13"/>
      <c r="G201" s="6"/>
      <c r="H201" s="6"/>
      <c r="I201" s="6"/>
      <c r="J201" s="6"/>
      <c r="K201" s="6"/>
      <c r="L201" s="7"/>
      <c r="M201" s="11"/>
      <c r="N201" s="8"/>
      <c r="O201" s="13"/>
      <c r="P201" s="13"/>
      <c r="Q201" s="8"/>
      <c r="R201" s="7"/>
      <c r="S201" s="7"/>
      <c r="T201" s="6"/>
      <c r="U201" s="41"/>
      <c r="V201" s="41"/>
    </row>
    <row r="202" spans="1:22" x14ac:dyDescent="0.25">
      <c r="A202" s="73" t="s">
        <v>11</v>
      </c>
      <c r="B202" s="73"/>
      <c r="C202" s="73"/>
      <c r="D202" s="73"/>
      <c r="E202" s="73"/>
      <c r="F202" s="73"/>
      <c r="G202" s="73"/>
      <c r="H202" s="73"/>
      <c r="I202" s="73"/>
      <c r="J202" s="73"/>
      <c r="K202" s="73"/>
      <c r="L202" s="73"/>
      <c r="M202" s="73"/>
      <c r="N202" s="73"/>
      <c r="O202" s="12">
        <f>SUM(O196:O198)</f>
        <v>0</v>
      </c>
      <c r="P202" s="12">
        <f>SUM(P196:P198)</f>
        <v>0</v>
      </c>
    </row>
    <row r="204" spans="1:22" ht="30" customHeight="1" x14ac:dyDescent="0.25">
      <c r="A204" s="82">
        <v>26</v>
      </c>
      <c r="B204" s="74" t="s">
        <v>156</v>
      </c>
      <c r="C204" s="10">
        <v>1</v>
      </c>
      <c r="D204" s="66" t="s">
        <v>196</v>
      </c>
      <c r="E204" s="5">
        <v>50</v>
      </c>
      <c r="F204" s="5"/>
      <c r="G204" s="6"/>
      <c r="H204" s="6"/>
      <c r="I204" s="6"/>
      <c r="J204" s="6"/>
      <c r="K204" s="6"/>
      <c r="L204" s="7"/>
      <c r="M204" s="11"/>
      <c r="N204" s="8">
        <f t="shared" ref="N204" si="76">M204*(1+L204)</f>
        <v>0</v>
      </c>
      <c r="O204" s="8">
        <f>SUM(E204:E204)*M204</f>
        <v>0</v>
      </c>
      <c r="P204" s="8">
        <f>SUM(E204:E204)*N204</f>
        <v>0</v>
      </c>
      <c r="Q204" s="8"/>
      <c r="R204" s="7"/>
      <c r="S204" s="7"/>
      <c r="T204" s="6"/>
      <c r="U204" s="41"/>
      <c r="V204" s="41"/>
    </row>
    <row r="205" spans="1:22" ht="30" customHeight="1" x14ac:dyDescent="0.25">
      <c r="A205" s="82"/>
      <c r="B205" s="74"/>
      <c r="C205" s="10">
        <v>2</v>
      </c>
      <c r="D205" s="51" t="s">
        <v>116</v>
      </c>
      <c r="E205" s="5">
        <v>100</v>
      </c>
      <c r="F205" s="5"/>
      <c r="G205" s="6"/>
      <c r="H205" s="6"/>
      <c r="I205" s="6"/>
      <c r="J205" s="6"/>
      <c r="K205" s="6"/>
      <c r="L205" s="7"/>
      <c r="M205" s="11"/>
      <c r="N205" s="8">
        <f t="shared" ref="N205:N206" si="77">M205*(1+L205)</f>
        <v>0</v>
      </c>
      <c r="O205" s="8">
        <f t="shared" ref="O205:O206" si="78">SUM(E205:E205)*M205</f>
        <v>0</v>
      </c>
      <c r="P205" s="8">
        <f t="shared" ref="P205:P206" si="79">SUM(E205:E205)*N205</f>
        <v>0</v>
      </c>
      <c r="Q205" s="8"/>
      <c r="R205" s="7"/>
      <c r="S205" s="7"/>
      <c r="T205" s="6"/>
      <c r="U205" s="41"/>
      <c r="V205" s="41"/>
    </row>
    <row r="206" spans="1:22" ht="30" customHeight="1" x14ac:dyDescent="0.25">
      <c r="A206" s="82"/>
      <c r="B206" s="74"/>
      <c r="C206" s="10">
        <v>3</v>
      </c>
      <c r="D206" s="51" t="s">
        <v>117</v>
      </c>
      <c r="E206" s="5">
        <v>10</v>
      </c>
      <c r="F206" s="5"/>
      <c r="G206" s="6"/>
      <c r="H206" s="6"/>
      <c r="I206" s="6"/>
      <c r="J206" s="6"/>
      <c r="K206" s="6"/>
      <c r="L206" s="7"/>
      <c r="M206" s="11"/>
      <c r="N206" s="8">
        <f t="shared" si="77"/>
        <v>0</v>
      </c>
      <c r="O206" s="8">
        <f t="shared" si="78"/>
        <v>0</v>
      </c>
      <c r="P206" s="8">
        <f t="shared" si="79"/>
        <v>0</v>
      </c>
      <c r="Q206" s="8"/>
      <c r="R206" s="7"/>
      <c r="S206" s="7"/>
      <c r="T206" s="6"/>
      <c r="U206" s="41"/>
      <c r="V206" s="41"/>
    </row>
    <row r="207" spans="1:22" ht="24" x14ac:dyDescent="0.25">
      <c r="A207" s="82"/>
      <c r="B207" s="74"/>
      <c r="C207" s="68"/>
      <c r="D207" s="71" t="s">
        <v>169</v>
      </c>
      <c r="E207" s="69">
        <v>1</v>
      </c>
      <c r="F207" s="69"/>
      <c r="G207" s="43"/>
      <c r="H207" s="6"/>
      <c r="I207" s="6"/>
      <c r="J207" s="6"/>
      <c r="K207" s="6"/>
      <c r="L207" s="7"/>
      <c r="M207" s="11"/>
      <c r="N207" s="8">
        <f t="shared" ref="N207:N208" si="80">M207*(1+L207)</f>
        <v>0</v>
      </c>
      <c r="O207" s="8"/>
      <c r="P207" s="8"/>
      <c r="Q207" s="8"/>
      <c r="R207" s="7"/>
      <c r="S207" s="7"/>
      <c r="T207" s="6"/>
      <c r="U207" s="41"/>
      <c r="V207" s="41"/>
    </row>
    <row r="208" spans="1:22" ht="66.75" customHeight="1" x14ac:dyDescent="0.25">
      <c r="A208" s="82"/>
      <c r="B208" s="74"/>
      <c r="C208" s="70"/>
      <c r="D208" s="68" t="s">
        <v>170</v>
      </c>
      <c r="E208" s="69">
        <v>1</v>
      </c>
      <c r="F208" s="69"/>
      <c r="G208" s="43"/>
      <c r="H208" s="6"/>
      <c r="I208" s="6"/>
      <c r="J208" s="6"/>
      <c r="K208" s="6"/>
      <c r="L208" s="7"/>
      <c r="M208" s="11"/>
      <c r="N208" s="8">
        <f t="shared" si="80"/>
        <v>0</v>
      </c>
      <c r="O208" s="8"/>
      <c r="P208" s="8"/>
      <c r="Q208" s="8"/>
      <c r="R208" s="7"/>
      <c r="S208" s="7"/>
      <c r="T208" s="6"/>
      <c r="U208" s="41"/>
      <c r="V208" s="41"/>
    </row>
    <row r="209" spans="1:22" ht="25.5" x14ac:dyDescent="0.25">
      <c r="A209" s="82"/>
      <c r="B209" s="74"/>
      <c r="C209" s="10"/>
      <c r="D209" s="25" t="s">
        <v>26</v>
      </c>
      <c r="E209" s="13"/>
      <c r="F209" s="13"/>
      <c r="G209" s="6"/>
      <c r="H209" s="6"/>
      <c r="I209" s="6"/>
      <c r="J209" s="6"/>
      <c r="K209" s="6"/>
      <c r="L209" s="7"/>
      <c r="M209" s="11"/>
      <c r="N209" s="8"/>
      <c r="O209" s="13"/>
      <c r="P209" s="13"/>
      <c r="Q209" s="8"/>
      <c r="R209" s="7"/>
      <c r="S209" s="7"/>
      <c r="T209" s="6"/>
      <c r="U209" s="41"/>
      <c r="V209" s="41"/>
    </row>
    <row r="210" spans="1:22" x14ac:dyDescent="0.25">
      <c r="A210" s="73" t="s">
        <v>11</v>
      </c>
      <c r="B210" s="73"/>
      <c r="C210" s="73"/>
      <c r="D210" s="73"/>
      <c r="E210" s="73"/>
      <c r="F210" s="73"/>
      <c r="G210" s="73"/>
      <c r="H210" s="73"/>
      <c r="I210" s="73"/>
      <c r="J210" s="73"/>
      <c r="K210" s="73"/>
      <c r="L210" s="73"/>
      <c r="M210" s="73"/>
      <c r="N210" s="73"/>
      <c r="O210" s="12">
        <f>SUM(O204:O206)</f>
        <v>0</v>
      </c>
      <c r="P210" s="12">
        <f>SUM(P204:P206)</f>
        <v>0</v>
      </c>
    </row>
    <row r="211" spans="1:22" s="33" customFormat="1" x14ac:dyDescent="0.25">
      <c r="A211" s="52"/>
      <c r="B211" s="53"/>
      <c r="C211" s="53"/>
      <c r="D211" s="53"/>
      <c r="E211" s="53"/>
      <c r="F211" s="53"/>
      <c r="G211" s="53"/>
      <c r="H211" s="53"/>
      <c r="I211" s="53"/>
      <c r="J211" s="53"/>
      <c r="K211" s="53"/>
      <c r="L211" s="53"/>
      <c r="M211" s="53"/>
      <c r="N211" s="53"/>
      <c r="O211" s="54"/>
      <c r="P211" s="54"/>
    </row>
    <row r="212" spans="1:22" ht="18.75" x14ac:dyDescent="0.3">
      <c r="A212" s="26" t="s">
        <v>118</v>
      </c>
      <c r="B212" s="27"/>
      <c r="C212" s="27"/>
      <c r="D212" s="28"/>
      <c r="E212" s="27"/>
      <c r="F212" s="27"/>
      <c r="G212" s="27"/>
      <c r="H212" s="27"/>
      <c r="I212" s="27"/>
      <c r="J212" s="27"/>
      <c r="K212" s="27"/>
      <c r="L212" s="27"/>
      <c r="M212" s="27"/>
      <c r="N212" s="27"/>
      <c r="O212" s="27"/>
      <c r="P212" s="27"/>
      <c r="Q212" s="27"/>
      <c r="R212" s="27"/>
      <c r="S212" s="27"/>
      <c r="T212" s="27"/>
      <c r="U212" s="27"/>
      <c r="V212" s="27"/>
    </row>
    <row r="214" spans="1:22" ht="30" customHeight="1" x14ac:dyDescent="0.25">
      <c r="A214" s="82">
        <v>27</v>
      </c>
      <c r="B214" s="74" t="s">
        <v>119</v>
      </c>
      <c r="C214" s="10">
        <v>1</v>
      </c>
      <c r="D214" s="51" t="s">
        <v>120</v>
      </c>
      <c r="E214" s="5">
        <v>50</v>
      </c>
      <c r="F214" s="5"/>
      <c r="G214" s="6"/>
      <c r="H214" s="6"/>
      <c r="I214" s="6"/>
      <c r="J214" s="6"/>
      <c r="K214" s="6"/>
      <c r="L214" s="7"/>
      <c r="M214" s="11"/>
      <c r="N214" s="8">
        <f t="shared" ref="N214" si="81">M214*(1+L214)</f>
        <v>0</v>
      </c>
      <c r="O214" s="8">
        <f>SUM(E214:E214)*M214</f>
        <v>0</v>
      </c>
      <c r="P214" s="8">
        <f>SUM(E214:E214)*N214</f>
        <v>0</v>
      </c>
      <c r="Q214" s="8"/>
      <c r="R214" s="7"/>
      <c r="S214" s="7"/>
      <c r="T214" s="6"/>
      <c r="U214" s="41"/>
      <c r="V214" s="41"/>
    </row>
    <row r="215" spans="1:22" ht="30" customHeight="1" x14ac:dyDescent="0.25">
      <c r="A215" s="82"/>
      <c r="B215" s="74"/>
      <c r="C215" s="10">
        <v>2</v>
      </c>
      <c r="D215" s="51" t="s">
        <v>121</v>
      </c>
      <c r="E215" s="5">
        <v>50</v>
      </c>
      <c r="F215" s="5"/>
      <c r="G215" s="6"/>
      <c r="H215" s="6"/>
      <c r="I215" s="6"/>
      <c r="J215" s="6"/>
      <c r="K215" s="6"/>
      <c r="L215" s="7"/>
      <c r="M215" s="11"/>
      <c r="N215" s="8">
        <f t="shared" ref="N215:N218" si="82">M215*(1+L215)</f>
        <v>0</v>
      </c>
      <c r="O215" s="8">
        <f t="shared" ref="O215:O218" si="83">SUM(E215:E215)*M215</f>
        <v>0</v>
      </c>
      <c r="P215" s="8">
        <f t="shared" ref="P215:P218" si="84">SUM(E215:E215)*N215</f>
        <v>0</v>
      </c>
      <c r="Q215" s="8"/>
      <c r="R215" s="7"/>
      <c r="S215" s="7"/>
      <c r="T215" s="6"/>
      <c r="U215" s="41"/>
      <c r="V215" s="41"/>
    </row>
    <row r="216" spans="1:22" ht="30" customHeight="1" x14ac:dyDescent="0.25">
      <c r="A216" s="82"/>
      <c r="B216" s="74"/>
      <c r="C216" s="10">
        <v>3</v>
      </c>
      <c r="D216" s="51" t="s">
        <v>122</v>
      </c>
      <c r="E216" s="5">
        <v>25</v>
      </c>
      <c r="F216" s="5"/>
      <c r="G216" s="6"/>
      <c r="H216" s="6"/>
      <c r="I216" s="6"/>
      <c r="J216" s="6"/>
      <c r="K216" s="6"/>
      <c r="L216" s="7"/>
      <c r="M216" s="11"/>
      <c r="N216" s="8">
        <f t="shared" si="82"/>
        <v>0</v>
      </c>
      <c r="O216" s="8">
        <f t="shared" si="83"/>
        <v>0</v>
      </c>
      <c r="P216" s="8">
        <f t="shared" si="84"/>
        <v>0</v>
      </c>
      <c r="Q216" s="8"/>
      <c r="R216" s="7"/>
      <c r="S216" s="7"/>
      <c r="T216" s="6"/>
      <c r="U216" s="41"/>
      <c r="V216" s="41"/>
    </row>
    <row r="217" spans="1:22" ht="30" customHeight="1" x14ac:dyDescent="0.25">
      <c r="A217" s="82"/>
      <c r="B217" s="74"/>
      <c r="C217" s="10">
        <v>4</v>
      </c>
      <c r="D217" s="51" t="s">
        <v>123</v>
      </c>
      <c r="E217" s="5">
        <v>25</v>
      </c>
      <c r="F217" s="5"/>
      <c r="G217" s="6"/>
      <c r="H217" s="6"/>
      <c r="I217" s="6"/>
      <c r="J217" s="6"/>
      <c r="K217" s="6"/>
      <c r="L217" s="7"/>
      <c r="M217" s="11"/>
      <c r="N217" s="8">
        <f t="shared" si="82"/>
        <v>0</v>
      </c>
      <c r="O217" s="8">
        <f t="shared" si="83"/>
        <v>0</v>
      </c>
      <c r="P217" s="8">
        <f t="shared" si="84"/>
        <v>0</v>
      </c>
      <c r="Q217" s="8"/>
      <c r="R217" s="7"/>
      <c r="S217" s="7"/>
      <c r="T217" s="6"/>
      <c r="U217" s="41"/>
      <c r="V217" s="41"/>
    </row>
    <row r="218" spans="1:22" ht="30" customHeight="1" x14ac:dyDescent="0.25">
      <c r="A218" s="82"/>
      <c r="B218" s="74"/>
      <c r="C218" s="10">
        <v>5</v>
      </c>
      <c r="D218" s="51" t="s">
        <v>124</v>
      </c>
      <c r="E218" s="5">
        <v>25</v>
      </c>
      <c r="F218" s="5"/>
      <c r="G218" s="6"/>
      <c r="H218" s="6"/>
      <c r="I218" s="6"/>
      <c r="J218" s="6"/>
      <c r="K218" s="6"/>
      <c r="L218" s="7"/>
      <c r="M218" s="11"/>
      <c r="N218" s="8">
        <f t="shared" si="82"/>
        <v>0</v>
      </c>
      <c r="O218" s="8">
        <f t="shared" si="83"/>
        <v>0</v>
      </c>
      <c r="P218" s="8">
        <f t="shared" si="84"/>
        <v>0</v>
      </c>
      <c r="Q218" s="8"/>
      <c r="R218" s="7"/>
      <c r="S218" s="7"/>
      <c r="T218" s="6"/>
      <c r="U218" s="41"/>
      <c r="V218" s="41"/>
    </row>
    <row r="219" spans="1:22" ht="24" x14ac:dyDescent="0.25">
      <c r="A219" s="82"/>
      <c r="B219" s="74"/>
      <c r="C219" s="68"/>
      <c r="D219" s="71" t="s">
        <v>169</v>
      </c>
      <c r="E219" s="69">
        <v>1</v>
      </c>
      <c r="F219" s="69"/>
      <c r="G219" s="43"/>
      <c r="H219" s="6"/>
      <c r="I219" s="6"/>
      <c r="J219" s="6"/>
      <c r="K219" s="6"/>
      <c r="L219" s="7"/>
      <c r="M219" s="11"/>
      <c r="N219" s="8">
        <f t="shared" ref="N219:N220" si="85">M219*(1+L219)</f>
        <v>0</v>
      </c>
      <c r="O219" s="8"/>
      <c r="P219" s="8"/>
      <c r="Q219" s="8"/>
      <c r="R219" s="7"/>
      <c r="S219" s="7"/>
      <c r="T219" s="6"/>
      <c r="U219" s="41"/>
      <c r="V219" s="41"/>
    </row>
    <row r="220" spans="1:22" ht="66.75" customHeight="1" x14ac:dyDescent="0.25">
      <c r="A220" s="82"/>
      <c r="B220" s="74"/>
      <c r="C220" s="70"/>
      <c r="D220" s="68" t="s">
        <v>170</v>
      </c>
      <c r="E220" s="69">
        <v>1</v>
      </c>
      <c r="F220" s="69"/>
      <c r="G220" s="43"/>
      <c r="H220" s="6"/>
      <c r="I220" s="6"/>
      <c r="J220" s="6"/>
      <c r="K220" s="6"/>
      <c r="L220" s="7"/>
      <c r="M220" s="11"/>
      <c r="N220" s="8">
        <f t="shared" si="85"/>
        <v>0</v>
      </c>
      <c r="O220" s="8"/>
      <c r="P220" s="8"/>
      <c r="Q220" s="8"/>
      <c r="R220" s="7"/>
      <c r="S220" s="7"/>
      <c r="T220" s="6"/>
      <c r="U220" s="41"/>
      <c r="V220" s="41"/>
    </row>
    <row r="221" spans="1:22" ht="25.5" x14ac:dyDescent="0.25">
      <c r="A221" s="82"/>
      <c r="B221" s="74"/>
      <c r="C221" s="10"/>
      <c r="D221" s="25" t="s">
        <v>26</v>
      </c>
      <c r="E221" s="13"/>
      <c r="F221" s="13"/>
      <c r="G221" s="6"/>
      <c r="H221" s="6"/>
      <c r="I221" s="6"/>
      <c r="J221" s="6"/>
      <c r="K221" s="6"/>
      <c r="L221" s="7"/>
      <c r="M221" s="11"/>
      <c r="N221" s="8"/>
      <c r="O221" s="13"/>
      <c r="P221" s="13"/>
      <c r="Q221" s="8"/>
      <c r="R221" s="7"/>
      <c r="S221" s="7"/>
      <c r="T221" s="6"/>
      <c r="U221" s="41"/>
      <c r="V221" s="41"/>
    </row>
    <row r="222" spans="1:22" x14ac:dyDescent="0.25">
      <c r="A222" s="73" t="s">
        <v>11</v>
      </c>
      <c r="B222" s="73"/>
      <c r="C222" s="73"/>
      <c r="D222" s="73"/>
      <c r="E222" s="73"/>
      <c r="F222" s="73"/>
      <c r="G222" s="73"/>
      <c r="H222" s="73"/>
      <c r="I222" s="73"/>
      <c r="J222" s="73"/>
      <c r="K222" s="73"/>
      <c r="L222" s="73"/>
      <c r="M222" s="73"/>
      <c r="N222" s="73"/>
      <c r="O222" s="12">
        <f>SUM(O214:O218)</f>
        <v>0</v>
      </c>
      <c r="P222" s="12">
        <f>SUM(P214:P218)</f>
        <v>0</v>
      </c>
    </row>
    <row r="223" spans="1:22" s="33" customFormat="1" x14ac:dyDescent="0.25">
      <c r="A223" s="52"/>
      <c r="B223" s="53"/>
      <c r="C223" s="53"/>
      <c r="D223" s="53"/>
      <c r="E223" s="53"/>
      <c r="F223" s="53"/>
      <c r="G223" s="53"/>
      <c r="H223" s="53"/>
      <c r="I223" s="53"/>
      <c r="J223" s="53"/>
      <c r="K223" s="53"/>
      <c r="L223" s="53"/>
      <c r="M223" s="53"/>
      <c r="N223" s="53"/>
      <c r="O223" s="54"/>
      <c r="P223" s="54"/>
    </row>
    <row r="224" spans="1:22" ht="18.75" x14ac:dyDescent="0.3">
      <c r="A224" s="26" t="s">
        <v>125</v>
      </c>
      <c r="B224" s="27"/>
      <c r="C224" s="27"/>
      <c r="D224" s="28"/>
      <c r="E224" s="27"/>
      <c r="F224" s="27"/>
      <c r="G224" s="27"/>
      <c r="H224" s="27"/>
      <c r="I224" s="27"/>
      <c r="J224" s="27"/>
      <c r="K224" s="27"/>
      <c r="L224" s="27"/>
      <c r="M224" s="27"/>
      <c r="N224" s="27"/>
      <c r="O224" s="27"/>
      <c r="P224" s="27"/>
      <c r="Q224" s="27"/>
      <c r="R224" s="27"/>
      <c r="S224" s="27"/>
      <c r="T224" s="27"/>
      <c r="U224" s="27"/>
      <c r="V224" s="27"/>
    </row>
    <row r="226" spans="1:22" ht="30" customHeight="1" x14ac:dyDescent="0.25">
      <c r="A226" s="82">
        <v>28</v>
      </c>
      <c r="B226" s="74" t="s">
        <v>176</v>
      </c>
      <c r="C226" s="10">
        <v>1</v>
      </c>
      <c r="D226" s="51" t="s">
        <v>126</v>
      </c>
      <c r="E226" s="5">
        <v>75</v>
      </c>
      <c r="F226" s="5"/>
      <c r="G226" s="6"/>
      <c r="H226" s="6"/>
      <c r="I226" s="6"/>
      <c r="J226" s="6"/>
      <c r="K226" s="6"/>
      <c r="L226" s="7"/>
      <c r="M226" s="11"/>
      <c r="N226" s="8">
        <f t="shared" ref="N226" si="86">M226*(1+L226)</f>
        <v>0</v>
      </c>
      <c r="O226" s="8">
        <f>SUM(E226:E226)*M226</f>
        <v>0</v>
      </c>
      <c r="P226" s="8">
        <f>SUM(E226:E226)*N226</f>
        <v>0</v>
      </c>
      <c r="Q226" s="8"/>
      <c r="R226" s="7"/>
      <c r="S226" s="7"/>
      <c r="T226" s="6"/>
      <c r="U226" s="41"/>
      <c r="V226" s="41"/>
    </row>
    <row r="227" spans="1:22" ht="30" customHeight="1" x14ac:dyDescent="0.25">
      <c r="A227" s="82"/>
      <c r="B227" s="74"/>
      <c r="C227" s="10">
        <v>2</v>
      </c>
      <c r="D227" s="51" t="s">
        <v>127</v>
      </c>
      <c r="E227" s="5">
        <v>350</v>
      </c>
      <c r="F227" s="5"/>
      <c r="G227" s="6"/>
      <c r="H227" s="6"/>
      <c r="I227" s="6"/>
      <c r="J227" s="6"/>
      <c r="K227" s="6"/>
      <c r="L227" s="7"/>
      <c r="M227" s="11"/>
      <c r="N227" s="8">
        <f t="shared" ref="N227" si="87">M227*(1+L227)</f>
        <v>0</v>
      </c>
      <c r="O227" s="8">
        <f>SUM(E227:E227)*M227</f>
        <v>0</v>
      </c>
      <c r="P227" s="8">
        <f>SUM(E227:E227)*N227</f>
        <v>0</v>
      </c>
      <c r="Q227" s="8"/>
      <c r="R227" s="7"/>
      <c r="S227" s="7"/>
      <c r="T227" s="6"/>
      <c r="U227" s="41"/>
      <c r="V227" s="41"/>
    </row>
    <row r="228" spans="1:22" ht="24" x14ac:dyDescent="0.25">
      <c r="A228" s="82"/>
      <c r="B228" s="74"/>
      <c r="C228" s="68"/>
      <c r="D228" s="71" t="s">
        <v>169</v>
      </c>
      <c r="E228" s="69">
        <v>1</v>
      </c>
      <c r="F228" s="69"/>
      <c r="G228" s="43"/>
      <c r="H228" s="6"/>
      <c r="I228" s="6"/>
      <c r="J228" s="6"/>
      <c r="K228" s="6"/>
      <c r="L228" s="7"/>
      <c r="M228" s="11"/>
      <c r="N228" s="8">
        <f t="shared" ref="N228:N229" si="88">M228*(1+L228)</f>
        <v>0</v>
      </c>
      <c r="O228" s="8"/>
      <c r="P228" s="8"/>
      <c r="Q228" s="8"/>
      <c r="R228" s="7"/>
      <c r="S228" s="7"/>
      <c r="T228" s="6"/>
      <c r="U228" s="41"/>
      <c r="V228" s="41"/>
    </row>
    <row r="229" spans="1:22" ht="66.75" customHeight="1" x14ac:dyDescent="0.25">
      <c r="A229" s="82"/>
      <c r="B229" s="74"/>
      <c r="C229" s="70"/>
      <c r="D229" s="68" t="s">
        <v>170</v>
      </c>
      <c r="E229" s="69">
        <v>1</v>
      </c>
      <c r="F229" s="69"/>
      <c r="G229" s="43"/>
      <c r="H229" s="6"/>
      <c r="I229" s="6"/>
      <c r="J229" s="6"/>
      <c r="K229" s="6"/>
      <c r="L229" s="7"/>
      <c r="M229" s="11"/>
      <c r="N229" s="8">
        <f t="shared" si="88"/>
        <v>0</v>
      </c>
      <c r="O229" s="8"/>
      <c r="P229" s="8"/>
      <c r="Q229" s="8"/>
      <c r="R229" s="7"/>
      <c r="S229" s="7"/>
      <c r="T229" s="6"/>
      <c r="U229" s="41"/>
      <c r="V229" s="41"/>
    </row>
    <row r="230" spans="1:22" ht="25.5" x14ac:dyDescent="0.25">
      <c r="A230" s="82"/>
      <c r="B230" s="74"/>
      <c r="C230" s="10"/>
      <c r="D230" s="25" t="s">
        <v>168</v>
      </c>
      <c r="E230" s="13"/>
      <c r="F230" s="13"/>
      <c r="G230" s="6"/>
      <c r="H230" s="6"/>
      <c r="I230" s="6"/>
      <c r="J230" s="6"/>
      <c r="K230" s="6"/>
      <c r="L230" s="7"/>
      <c r="M230" s="11"/>
      <c r="N230" s="8"/>
      <c r="O230" s="13"/>
      <c r="P230" s="13"/>
      <c r="Q230" s="8"/>
      <c r="R230" s="7"/>
      <c r="S230" s="7"/>
      <c r="T230" s="6"/>
      <c r="U230" s="41"/>
      <c r="V230" s="41"/>
    </row>
    <row r="231" spans="1:22" x14ac:dyDescent="0.25">
      <c r="A231" s="73" t="s">
        <v>11</v>
      </c>
      <c r="B231" s="73"/>
      <c r="C231" s="73"/>
      <c r="D231" s="73"/>
      <c r="E231" s="73"/>
      <c r="F231" s="73"/>
      <c r="G231" s="73"/>
      <c r="H231" s="73"/>
      <c r="I231" s="73"/>
      <c r="J231" s="73"/>
      <c r="K231" s="73"/>
      <c r="L231" s="73"/>
      <c r="M231" s="73"/>
      <c r="N231" s="73"/>
      <c r="O231" s="12">
        <f>SUM(O226:O227)</f>
        <v>0</v>
      </c>
      <c r="P231" s="12">
        <f>SUM(P226:P227)</f>
        <v>0</v>
      </c>
    </row>
    <row r="232" spans="1:22" s="32" customFormat="1" ht="15" customHeight="1" x14ac:dyDescent="0.3">
      <c r="A232" s="30"/>
      <c r="B232" s="31"/>
      <c r="C232" s="31"/>
      <c r="D232" s="31"/>
      <c r="E232" s="31"/>
      <c r="F232" s="31"/>
      <c r="G232" s="31"/>
      <c r="H232" s="31"/>
      <c r="I232" s="31"/>
      <c r="J232" s="31"/>
      <c r="K232" s="31"/>
      <c r="L232" s="31"/>
      <c r="M232" s="31"/>
      <c r="N232" s="31"/>
      <c r="O232" s="31"/>
      <c r="P232" s="31"/>
      <c r="Q232" s="31"/>
      <c r="R232" s="31"/>
      <c r="S232" s="31"/>
      <c r="T232" s="31"/>
      <c r="U232" s="31"/>
      <c r="V232" s="31"/>
    </row>
    <row r="233" spans="1:22" ht="18.75" x14ac:dyDescent="0.3">
      <c r="A233" s="26" t="s">
        <v>128</v>
      </c>
      <c r="B233" s="27"/>
      <c r="C233" s="27"/>
      <c r="D233" s="28"/>
      <c r="E233" s="27"/>
      <c r="F233" s="27"/>
      <c r="G233" s="27"/>
      <c r="H233" s="27"/>
      <c r="I233" s="27"/>
      <c r="J233" s="27"/>
      <c r="K233" s="27"/>
      <c r="L233" s="27"/>
      <c r="M233" s="27"/>
      <c r="N233" s="27"/>
      <c r="O233" s="27"/>
      <c r="P233" s="27"/>
      <c r="Q233" s="27"/>
      <c r="R233" s="27"/>
      <c r="S233" s="27"/>
      <c r="T233" s="27"/>
      <c r="U233" s="27"/>
      <c r="V233" s="27"/>
    </row>
    <row r="235" spans="1:22" ht="48" x14ac:dyDescent="0.25">
      <c r="A235" s="82">
        <v>29</v>
      </c>
      <c r="B235" s="74" t="s">
        <v>129</v>
      </c>
      <c r="C235" s="10">
        <v>1</v>
      </c>
      <c r="D235" s="51" t="s">
        <v>130</v>
      </c>
      <c r="E235" s="5">
        <v>30</v>
      </c>
      <c r="F235" s="5"/>
      <c r="G235" s="6"/>
      <c r="H235" s="6"/>
      <c r="I235" s="6"/>
      <c r="J235" s="6"/>
      <c r="K235" s="6"/>
      <c r="L235" s="7"/>
      <c r="M235" s="11"/>
      <c r="N235" s="8">
        <f t="shared" ref="N235" si="89">M235*(1+L235)</f>
        <v>0</v>
      </c>
      <c r="O235" s="8">
        <f>SUM(E235:E235)*M235</f>
        <v>0</v>
      </c>
      <c r="P235" s="8">
        <f>SUM(E235:E235)*N235</f>
        <v>0</v>
      </c>
      <c r="Q235" s="8"/>
      <c r="R235" s="7"/>
      <c r="S235" s="7"/>
      <c r="T235" s="6"/>
      <c r="U235" s="41"/>
      <c r="V235" s="41"/>
    </row>
    <row r="236" spans="1:22" ht="36" x14ac:dyDescent="0.25">
      <c r="A236" s="82"/>
      <c r="B236" s="74"/>
      <c r="C236" s="10">
        <v>2</v>
      </c>
      <c r="D236" s="51" t="s">
        <v>131</v>
      </c>
      <c r="E236" s="5">
        <v>30</v>
      </c>
      <c r="F236" s="5"/>
      <c r="G236" s="6"/>
      <c r="H236" s="6"/>
      <c r="I236" s="6"/>
      <c r="J236" s="6"/>
      <c r="K236" s="6"/>
      <c r="L236" s="7"/>
      <c r="M236" s="11"/>
      <c r="N236" s="8">
        <f t="shared" ref="N236:N241" si="90">M236*(1+L236)</f>
        <v>0</v>
      </c>
      <c r="O236" s="8">
        <f t="shared" ref="O236:O241" si="91">SUM(E236:E236)*M236</f>
        <v>0</v>
      </c>
      <c r="P236" s="8">
        <f t="shared" ref="P236:P241" si="92">SUM(E236:E236)*N236</f>
        <v>0</v>
      </c>
      <c r="Q236" s="8"/>
      <c r="R236" s="7"/>
      <c r="S236" s="7"/>
      <c r="T236" s="6"/>
      <c r="U236" s="41"/>
      <c r="V236" s="41"/>
    </row>
    <row r="237" spans="1:22" ht="24" x14ac:dyDescent="0.25">
      <c r="A237" s="82"/>
      <c r="B237" s="74"/>
      <c r="C237" s="10">
        <v>3</v>
      </c>
      <c r="D237" s="51" t="s">
        <v>132</v>
      </c>
      <c r="E237" s="5">
        <v>20</v>
      </c>
      <c r="F237" s="5"/>
      <c r="G237" s="6"/>
      <c r="H237" s="6"/>
      <c r="I237" s="6"/>
      <c r="J237" s="6"/>
      <c r="K237" s="6"/>
      <c r="L237" s="7"/>
      <c r="M237" s="11"/>
      <c r="N237" s="8">
        <f t="shared" si="90"/>
        <v>0</v>
      </c>
      <c r="O237" s="8">
        <f t="shared" si="91"/>
        <v>0</v>
      </c>
      <c r="P237" s="8">
        <f t="shared" si="92"/>
        <v>0</v>
      </c>
      <c r="Q237" s="8"/>
      <c r="R237" s="7"/>
      <c r="S237" s="7"/>
      <c r="T237" s="6"/>
      <c r="U237" s="41"/>
      <c r="V237" s="41"/>
    </row>
    <row r="238" spans="1:22" x14ac:dyDescent="0.25">
      <c r="A238" s="82"/>
      <c r="B238" s="74"/>
      <c r="C238" s="10">
        <v>4</v>
      </c>
      <c r="D238" s="51" t="s">
        <v>133</v>
      </c>
      <c r="E238" s="5">
        <v>20</v>
      </c>
      <c r="F238" s="5"/>
      <c r="G238" s="6"/>
      <c r="H238" s="6"/>
      <c r="I238" s="6"/>
      <c r="J238" s="6"/>
      <c r="K238" s="6"/>
      <c r="L238" s="7"/>
      <c r="M238" s="11"/>
      <c r="N238" s="8">
        <f t="shared" si="90"/>
        <v>0</v>
      </c>
      <c r="O238" s="8">
        <f t="shared" si="91"/>
        <v>0</v>
      </c>
      <c r="P238" s="8">
        <f t="shared" si="92"/>
        <v>0</v>
      </c>
      <c r="Q238" s="8"/>
      <c r="R238" s="7"/>
      <c r="S238" s="7"/>
      <c r="T238" s="6"/>
      <c r="U238" s="41"/>
      <c r="V238" s="41"/>
    </row>
    <row r="239" spans="1:22" ht="36" x14ac:dyDescent="0.25">
      <c r="A239" s="82"/>
      <c r="B239" s="74"/>
      <c r="C239" s="10">
        <v>5</v>
      </c>
      <c r="D239" s="51" t="s">
        <v>134</v>
      </c>
      <c r="E239" s="5">
        <v>50</v>
      </c>
      <c r="F239" s="5"/>
      <c r="G239" s="6"/>
      <c r="H239" s="6"/>
      <c r="I239" s="6"/>
      <c r="J239" s="6"/>
      <c r="K239" s="6"/>
      <c r="L239" s="7"/>
      <c r="M239" s="11"/>
      <c r="N239" s="8">
        <f t="shared" si="90"/>
        <v>0</v>
      </c>
      <c r="O239" s="8">
        <f t="shared" si="91"/>
        <v>0</v>
      </c>
      <c r="P239" s="8">
        <f t="shared" si="92"/>
        <v>0</v>
      </c>
      <c r="Q239" s="8"/>
      <c r="R239" s="7"/>
      <c r="S239" s="7"/>
      <c r="T239" s="6"/>
      <c r="U239" s="41"/>
      <c r="V239" s="41"/>
    </row>
    <row r="240" spans="1:22" ht="24" x14ac:dyDescent="0.25">
      <c r="A240" s="82"/>
      <c r="B240" s="74"/>
      <c r="C240" s="10">
        <v>6</v>
      </c>
      <c r="D240" s="51" t="s">
        <v>135</v>
      </c>
      <c r="E240" s="5">
        <v>20</v>
      </c>
      <c r="F240" s="5"/>
      <c r="G240" s="6"/>
      <c r="H240" s="6"/>
      <c r="I240" s="6"/>
      <c r="J240" s="6"/>
      <c r="K240" s="6"/>
      <c r="L240" s="7"/>
      <c r="M240" s="11"/>
      <c r="N240" s="8">
        <f t="shared" si="90"/>
        <v>0</v>
      </c>
      <c r="O240" s="8">
        <f t="shared" si="91"/>
        <v>0</v>
      </c>
      <c r="P240" s="8">
        <f t="shared" si="92"/>
        <v>0</v>
      </c>
      <c r="Q240" s="8"/>
      <c r="R240" s="7"/>
      <c r="S240" s="7"/>
      <c r="T240" s="6"/>
      <c r="U240" s="41"/>
      <c r="V240" s="41"/>
    </row>
    <row r="241" spans="1:22" x14ac:dyDescent="0.25">
      <c r="A241" s="82"/>
      <c r="B241" s="74"/>
      <c r="C241" s="10">
        <v>7</v>
      </c>
      <c r="D241" s="51" t="s">
        <v>136</v>
      </c>
      <c r="E241" s="5">
        <v>20</v>
      </c>
      <c r="F241" s="5"/>
      <c r="G241" s="6"/>
      <c r="H241" s="6"/>
      <c r="I241" s="6"/>
      <c r="J241" s="6"/>
      <c r="K241" s="6"/>
      <c r="L241" s="7"/>
      <c r="M241" s="11"/>
      <c r="N241" s="8">
        <f t="shared" si="90"/>
        <v>0</v>
      </c>
      <c r="O241" s="8">
        <f t="shared" si="91"/>
        <v>0</v>
      </c>
      <c r="P241" s="8">
        <f t="shared" si="92"/>
        <v>0</v>
      </c>
      <c r="Q241" s="8"/>
      <c r="R241" s="7"/>
      <c r="S241" s="7"/>
      <c r="T241" s="6"/>
      <c r="U241" s="41"/>
      <c r="V241" s="41"/>
    </row>
    <row r="242" spans="1:22" ht="24" x14ac:dyDescent="0.25">
      <c r="A242" s="82"/>
      <c r="B242" s="74"/>
      <c r="C242" s="68"/>
      <c r="D242" s="71" t="s">
        <v>169</v>
      </c>
      <c r="E242" s="69">
        <v>1</v>
      </c>
      <c r="F242" s="69"/>
      <c r="G242" s="43"/>
      <c r="H242" s="6"/>
      <c r="I242" s="6"/>
      <c r="J242" s="6"/>
      <c r="K242" s="6"/>
      <c r="L242" s="7"/>
      <c r="M242" s="11"/>
      <c r="N242" s="8">
        <f t="shared" ref="N242:N243" si="93">M242*(1+L242)</f>
        <v>0</v>
      </c>
      <c r="O242" s="8"/>
      <c r="P242" s="8"/>
      <c r="Q242" s="8"/>
      <c r="R242" s="7"/>
      <c r="S242" s="7"/>
      <c r="T242" s="6"/>
      <c r="U242" s="41"/>
      <c r="V242" s="41"/>
    </row>
    <row r="243" spans="1:22" ht="66.75" customHeight="1" x14ac:dyDescent="0.25">
      <c r="A243" s="82"/>
      <c r="B243" s="74"/>
      <c r="C243" s="70"/>
      <c r="D243" s="68" t="s">
        <v>170</v>
      </c>
      <c r="E243" s="69">
        <v>1</v>
      </c>
      <c r="F243" s="69"/>
      <c r="G243" s="43"/>
      <c r="H243" s="6"/>
      <c r="I243" s="6"/>
      <c r="J243" s="6"/>
      <c r="K243" s="6"/>
      <c r="L243" s="7"/>
      <c r="M243" s="11"/>
      <c r="N243" s="8">
        <f t="shared" si="93"/>
        <v>0</v>
      </c>
      <c r="O243" s="8"/>
      <c r="P243" s="8"/>
      <c r="Q243" s="8"/>
      <c r="R243" s="7"/>
      <c r="S243" s="7"/>
      <c r="T243" s="6"/>
      <c r="U243" s="41"/>
      <c r="V243" s="41"/>
    </row>
    <row r="244" spans="1:22" ht="25.5" x14ac:dyDescent="0.25">
      <c r="A244" s="82"/>
      <c r="B244" s="74"/>
      <c r="C244" s="10"/>
      <c r="D244" s="25" t="s">
        <v>26</v>
      </c>
      <c r="E244" s="13"/>
      <c r="F244" s="13"/>
      <c r="G244" s="6"/>
      <c r="H244" s="6"/>
      <c r="I244" s="6"/>
      <c r="J244" s="6"/>
      <c r="K244" s="6"/>
      <c r="L244" s="7"/>
      <c r="M244" s="11"/>
      <c r="N244" s="8"/>
      <c r="O244" s="13"/>
      <c r="P244" s="13"/>
      <c r="Q244" s="8"/>
      <c r="R244" s="7"/>
      <c r="S244" s="7"/>
      <c r="T244" s="6"/>
      <c r="U244" s="41"/>
      <c r="V244" s="41"/>
    </row>
    <row r="245" spans="1:22" x14ac:dyDescent="0.25">
      <c r="A245" s="73" t="s">
        <v>11</v>
      </c>
      <c r="B245" s="73"/>
      <c r="C245" s="73"/>
      <c r="D245" s="73"/>
      <c r="E245" s="73"/>
      <c r="F245" s="73"/>
      <c r="G245" s="73"/>
      <c r="H245" s="73"/>
      <c r="I245" s="73"/>
      <c r="J245" s="73"/>
      <c r="K245" s="73"/>
      <c r="L245" s="73"/>
      <c r="M245" s="73"/>
      <c r="N245" s="73"/>
      <c r="O245" s="12">
        <f>SUM(O235:O241)</f>
        <v>0</v>
      </c>
      <c r="P245" s="12">
        <f>SUM(P235:P241)</f>
        <v>0</v>
      </c>
    </row>
    <row r="247" spans="1:22" ht="30" customHeight="1" x14ac:dyDescent="0.25">
      <c r="A247" s="82">
        <v>30</v>
      </c>
      <c r="B247" s="74" t="s">
        <v>177</v>
      </c>
      <c r="C247" s="10">
        <v>1</v>
      </c>
      <c r="D247" s="50" t="s">
        <v>137</v>
      </c>
      <c r="E247" s="5">
        <v>100</v>
      </c>
      <c r="F247" s="5"/>
      <c r="G247" s="6"/>
      <c r="H247" s="6"/>
      <c r="I247" s="6"/>
      <c r="J247" s="6"/>
      <c r="K247" s="6"/>
      <c r="L247" s="7"/>
      <c r="M247" s="11"/>
      <c r="N247" s="8">
        <f t="shared" ref="N247" si="94">M247*(1+L247)</f>
        <v>0</v>
      </c>
      <c r="O247" s="8">
        <f>SUM(E247:E247)*M247</f>
        <v>0</v>
      </c>
      <c r="P247" s="8">
        <f>SUM(E247:E247)*N247</f>
        <v>0</v>
      </c>
      <c r="Q247" s="8"/>
      <c r="R247" s="7"/>
      <c r="S247" s="7"/>
      <c r="T247" s="6"/>
      <c r="U247" s="41"/>
      <c r="V247" s="41"/>
    </row>
    <row r="248" spans="1:22" ht="30" customHeight="1" x14ac:dyDescent="0.25">
      <c r="A248" s="82"/>
      <c r="B248" s="74"/>
      <c r="C248" s="10">
        <v>2</v>
      </c>
      <c r="D248" s="50" t="s">
        <v>167</v>
      </c>
      <c r="E248" s="5">
        <v>20</v>
      </c>
      <c r="F248" s="5"/>
      <c r="G248" s="6"/>
      <c r="H248" s="6"/>
      <c r="I248" s="6"/>
      <c r="J248" s="6"/>
      <c r="K248" s="6"/>
      <c r="L248" s="7"/>
      <c r="M248" s="11"/>
      <c r="N248" s="8">
        <f t="shared" ref="N248" si="95">M248*(1+L248)</f>
        <v>0</v>
      </c>
      <c r="O248" s="8">
        <f>SUM(E248:E248)*M248</f>
        <v>0</v>
      </c>
      <c r="P248" s="8">
        <f>SUM(E248:E248)*N248</f>
        <v>0</v>
      </c>
      <c r="Q248" s="8"/>
      <c r="R248" s="7"/>
      <c r="S248" s="7"/>
      <c r="T248" s="6"/>
      <c r="U248" s="41"/>
      <c r="V248" s="41"/>
    </row>
    <row r="249" spans="1:22" ht="24" x14ac:dyDescent="0.25">
      <c r="A249" s="82"/>
      <c r="B249" s="74"/>
      <c r="C249" s="68"/>
      <c r="D249" s="71" t="s">
        <v>169</v>
      </c>
      <c r="E249" s="69">
        <v>1</v>
      </c>
      <c r="F249" s="69"/>
      <c r="G249" s="43"/>
      <c r="H249" s="6"/>
      <c r="I249" s="6"/>
      <c r="J249" s="6"/>
      <c r="K249" s="6"/>
      <c r="L249" s="7"/>
      <c r="M249" s="11"/>
      <c r="N249" s="8">
        <f t="shared" ref="N249:N250" si="96">M249*(1+L249)</f>
        <v>0</v>
      </c>
      <c r="O249" s="8"/>
      <c r="P249" s="8"/>
      <c r="Q249" s="8"/>
      <c r="R249" s="7"/>
      <c r="S249" s="7"/>
      <c r="T249" s="6"/>
      <c r="U249" s="41"/>
      <c r="V249" s="41"/>
    </row>
    <row r="250" spans="1:22" ht="66.75" customHeight="1" x14ac:dyDescent="0.25">
      <c r="A250" s="82"/>
      <c r="B250" s="74"/>
      <c r="C250" s="70"/>
      <c r="D250" s="68" t="s">
        <v>170</v>
      </c>
      <c r="E250" s="69">
        <v>1</v>
      </c>
      <c r="F250" s="69"/>
      <c r="G250" s="43"/>
      <c r="H250" s="6"/>
      <c r="I250" s="6"/>
      <c r="J250" s="6"/>
      <c r="K250" s="6"/>
      <c r="L250" s="7"/>
      <c r="M250" s="11"/>
      <c r="N250" s="8">
        <f t="shared" si="96"/>
        <v>0</v>
      </c>
      <c r="O250" s="8"/>
      <c r="P250" s="8"/>
      <c r="Q250" s="8"/>
      <c r="R250" s="7"/>
      <c r="S250" s="7"/>
      <c r="T250" s="6"/>
      <c r="U250" s="41"/>
      <c r="V250" s="41"/>
    </row>
    <row r="251" spans="1:22" ht="25.5" x14ac:dyDescent="0.25">
      <c r="A251" s="82"/>
      <c r="B251" s="74"/>
      <c r="C251" s="10"/>
      <c r="D251" s="25" t="s">
        <v>26</v>
      </c>
      <c r="E251" s="13"/>
      <c r="F251" s="13"/>
      <c r="G251" s="6"/>
      <c r="H251" s="6"/>
      <c r="I251" s="6"/>
      <c r="J251" s="6"/>
      <c r="K251" s="6"/>
      <c r="L251" s="7"/>
      <c r="M251" s="11"/>
      <c r="N251" s="8"/>
      <c r="O251" s="13"/>
      <c r="P251" s="13"/>
      <c r="Q251" s="8"/>
      <c r="R251" s="7"/>
      <c r="S251" s="7"/>
      <c r="T251" s="6"/>
      <c r="U251" s="41"/>
      <c r="V251" s="41"/>
    </row>
    <row r="252" spans="1:22" x14ac:dyDescent="0.25">
      <c r="A252" s="73" t="s">
        <v>11</v>
      </c>
      <c r="B252" s="73"/>
      <c r="C252" s="73"/>
      <c r="D252" s="73"/>
      <c r="E252" s="73"/>
      <c r="F252" s="73"/>
      <c r="G252" s="73"/>
      <c r="H252" s="73"/>
      <c r="I252" s="73"/>
      <c r="J252" s="73"/>
      <c r="K252" s="73"/>
      <c r="L252" s="73"/>
      <c r="M252" s="73"/>
      <c r="N252" s="73"/>
      <c r="O252" s="12">
        <f>SUM(O247:O248)</f>
        <v>0</v>
      </c>
      <c r="P252" s="12">
        <f>SUM(P247:P248)</f>
        <v>0</v>
      </c>
    </row>
    <row r="254" spans="1:22" ht="36" x14ac:dyDescent="0.25">
      <c r="A254" s="82">
        <v>31</v>
      </c>
      <c r="B254" s="74" t="s">
        <v>138</v>
      </c>
      <c r="C254" s="10">
        <v>1</v>
      </c>
      <c r="D254" s="50" t="s">
        <v>139</v>
      </c>
      <c r="E254" s="5">
        <v>275</v>
      </c>
      <c r="F254" s="5"/>
      <c r="G254" s="6"/>
      <c r="H254" s="6"/>
      <c r="I254" s="6"/>
      <c r="J254" s="6"/>
      <c r="K254" s="6"/>
      <c r="L254" s="7"/>
      <c r="M254" s="11"/>
      <c r="N254" s="8">
        <f t="shared" ref="N254:N256" si="97">M254*(1+L254)</f>
        <v>0</v>
      </c>
      <c r="O254" s="8">
        <f>SUM(E254:E254)*M254</f>
        <v>0</v>
      </c>
      <c r="P254" s="8">
        <f>SUM(E254:E254)*N254</f>
        <v>0</v>
      </c>
      <c r="Q254" s="8"/>
      <c r="R254" s="7"/>
      <c r="S254" s="7"/>
      <c r="T254" s="6"/>
      <c r="U254" s="41"/>
      <c r="V254" s="41"/>
    </row>
    <row r="255" spans="1:22" ht="24" x14ac:dyDescent="0.25">
      <c r="A255" s="82"/>
      <c r="B255" s="74"/>
      <c r="C255" s="68"/>
      <c r="D255" s="71" t="s">
        <v>169</v>
      </c>
      <c r="E255" s="69">
        <v>1</v>
      </c>
      <c r="F255" s="69"/>
      <c r="G255" s="43"/>
      <c r="H255" s="6"/>
      <c r="I255" s="6"/>
      <c r="J255" s="6"/>
      <c r="K255" s="6"/>
      <c r="L255" s="7"/>
      <c r="M255" s="11"/>
      <c r="N255" s="8">
        <f t="shared" si="97"/>
        <v>0</v>
      </c>
      <c r="O255" s="8"/>
      <c r="P255" s="8"/>
      <c r="Q255" s="8"/>
      <c r="R255" s="7"/>
      <c r="S255" s="7"/>
      <c r="T255" s="6"/>
      <c r="U255" s="41"/>
      <c r="V255" s="41"/>
    </row>
    <row r="256" spans="1:22" ht="66.75" customHeight="1" x14ac:dyDescent="0.25">
      <c r="A256" s="82"/>
      <c r="B256" s="74"/>
      <c r="C256" s="70"/>
      <c r="D256" s="68" t="s">
        <v>170</v>
      </c>
      <c r="E256" s="69">
        <v>1</v>
      </c>
      <c r="F256" s="69"/>
      <c r="G256" s="43"/>
      <c r="H256" s="6"/>
      <c r="I256" s="6"/>
      <c r="J256" s="6"/>
      <c r="K256" s="6"/>
      <c r="L256" s="7"/>
      <c r="M256" s="11"/>
      <c r="N256" s="8">
        <f t="shared" si="97"/>
        <v>0</v>
      </c>
      <c r="O256" s="8"/>
      <c r="P256" s="8"/>
      <c r="Q256" s="8"/>
      <c r="R256" s="7"/>
      <c r="S256" s="7"/>
      <c r="T256" s="6"/>
      <c r="U256" s="41"/>
      <c r="V256" s="41"/>
    </row>
    <row r="257" spans="1:22" ht="25.5" x14ac:dyDescent="0.25">
      <c r="A257" s="82"/>
      <c r="B257" s="74"/>
      <c r="C257" s="10"/>
      <c r="D257" s="25" t="s">
        <v>26</v>
      </c>
      <c r="E257" s="13"/>
      <c r="F257" s="13"/>
      <c r="G257" s="6"/>
      <c r="H257" s="6"/>
      <c r="I257" s="6"/>
      <c r="J257" s="6"/>
      <c r="K257" s="6"/>
      <c r="L257" s="7"/>
      <c r="M257" s="11"/>
      <c r="N257" s="8"/>
      <c r="O257" s="13"/>
      <c r="P257" s="13"/>
      <c r="Q257" s="8"/>
      <c r="R257" s="7"/>
      <c r="S257" s="7"/>
      <c r="T257" s="6"/>
      <c r="U257" s="41"/>
      <c r="V257" s="41"/>
    </row>
    <row r="258" spans="1:22" x14ac:dyDescent="0.25">
      <c r="A258" s="73" t="s">
        <v>11</v>
      </c>
      <c r="B258" s="73"/>
      <c r="C258" s="73"/>
      <c r="D258" s="73"/>
      <c r="E258" s="73"/>
      <c r="F258" s="73"/>
      <c r="G258" s="73"/>
      <c r="H258" s="73"/>
      <c r="I258" s="73"/>
      <c r="J258" s="73"/>
      <c r="K258" s="73"/>
      <c r="L258" s="73"/>
      <c r="M258" s="73"/>
      <c r="N258" s="73"/>
      <c r="O258" s="12">
        <f>SUM(O254:O254)</f>
        <v>0</v>
      </c>
      <c r="P258" s="12">
        <f>SUM(P254:P254)</f>
        <v>0</v>
      </c>
    </row>
    <row r="259" spans="1:22" s="33" customFormat="1" x14ac:dyDescent="0.25">
      <c r="A259" s="52"/>
      <c r="B259" s="53"/>
      <c r="C259" s="53"/>
      <c r="D259" s="53"/>
      <c r="E259" s="53"/>
      <c r="F259" s="53"/>
      <c r="G259" s="53"/>
      <c r="H259" s="53"/>
      <c r="I259" s="53"/>
      <c r="J259" s="53"/>
      <c r="K259" s="53"/>
      <c r="L259" s="53"/>
      <c r="M259" s="53"/>
      <c r="N259" s="53"/>
      <c r="O259" s="54"/>
      <c r="P259" s="54"/>
    </row>
    <row r="260" spans="1:22" ht="18.75" x14ac:dyDescent="0.3">
      <c r="A260" s="26" t="s">
        <v>140</v>
      </c>
      <c r="B260" s="27"/>
      <c r="C260" s="27"/>
      <c r="D260" s="28"/>
      <c r="E260" s="27"/>
      <c r="F260" s="27"/>
      <c r="G260" s="27"/>
      <c r="H260" s="27"/>
      <c r="I260" s="27"/>
      <c r="J260" s="27"/>
      <c r="K260" s="27"/>
      <c r="L260" s="27"/>
      <c r="M260" s="27"/>
      <c r="N260" s="27"/>
      <c r="O260" s="27"/>
      <c r="P260" s="27"/>
      <c r="Q260" s="27"/>
      <c r="R260" s="27"/>
      <c r="S260" s="27"/>
      <c r="T260" s="27"/>
      <c r="U260" s="27"/>
      <c r="V260" s="27"/>
    </row>
    <row r="262" spans="1:22" ht="30" customHeight="1" x14ac:dyDescent="0.25">
      <c r="A262" s="82">
        <v>32</v>
      </c>
      <c r="B262" s="74" t="s">
        <v>141</v>
      </c>
      <c r="C262" s="10">
        <v>1</v>
      </c>
      <c r="D262" s="51" t="s">
        <v>142</v>
      </c>
      <c r="E262" s="5">
        <v>30</v>
      </c>
      <c r="F262" s="5"/>
      <c r="G262" s="6"/>
      <c r="H262" s="6"/>
      <c r="I262" s="6"/>
      <c r="J262" s="6"/>
      <c r="K262" s="6"/>
      <c r="L262" s="7"/>
      <c r="M262" s="11"/>
      <c r="N262" s="8">
        <f t="shared" ref="N262" si="98">M262*(1+L262)</f>
        <v>0</v>
      </c>
      <c r="O262" s="8">
        <f>SUM(E262:E262)*M262</f>
        <v>0</v>
      </c>
      <c r="P262" s="8">
        <f>SUM(E262:E262)*N262</f>
        <v>0</v>
      </c>
      <c r="Q262" s="8"/>
      <c r="R262" s="7"/>
      <c r="S262" s="7"/>
      <c r="T262" s="6"/>
      <c r="U262" s="41"/>
      <c r="V262" s="41"/>
    </row>
    <row r="263" spans="1:22" ht="25.5" x14ac:dyDescent="0.25">
      <c r="A263" s="82"/>
      <c r="B263" s="74"/>
      <c r="C263" s="10"/>
      <c r="D263" s="25" t="s">
        <v>26</v>
      </c>
      <c r="E263" s="13"/>
      <c r="F263" s="13"/>
      <c r="G263" s="6"/>
      <c r="H263" s="6"/>
      <c r="I263" s="6"/>
      <c r="J263" s="6"/>
      <c r="K263" s="6"/>
      <c r="L263" s="7"/>
      <c r="M263" s="11"/>
      <c r="N263" s="8"/>
      <c r="O263" s="13"/>
      <c r="P263" s="13"/>
      <c r="Q263" s="8"/>
      <c r="R263" s="7"/>
      <c r="S263" s="7"/>
      <c r="T263" s="6"/>
      <c r="U263" s="41"/>
      <c r="V263" s="41"/>
    </row>
    <row r="264" spans="1:22" x14ac:dyDescent="0.25">
      <c r="A264" s="73" t="s">
        <v>11</v>
      </c>
      <c r="B264" s="73"/>
      <c r="C264" s="73"/>
      <c r="D264" s="73"/>
      <c r="E264" s="73"/>
      <c r="F264" s="73"/>
      <c r="G264" s="73"/>
      <c r="H264" s="73"/>
      <c r="I264" s="73"/>
      <c r="J264" s="73"/>
      <c r="K264" s="73"/>
      <c r="L264" s="73"/>
      <c r="M264" s="73"/>
      <c r="N264" s="73"/>
      <c r="O264" s="12">
        <f>SUM(O262:O262)</f>
        <v>0</v>
      </c>
      <c r="P264" s="12">
        <f>SUM(P262:P262)</f>
        <v>0</v>
      </c>
    </row>
    <row r="266" spans="1:22" ht="30" customHeight="1" x14ac:dyDescent="0.25">
      <c r="A266" s="82">
        <v>33</v>
      </c>
      <c r="B266" s="74" t="s">
        <v>143</v>
      </c>
      <c r="C266" s="10">
        <v>1</v>
      </c>
      <c r="D266" s="51" t="s">
        <v>144</v>
      </c>
      <c r="E266" s="5">
        <v>30</v>
      </c>
      <c r="F266" s="5"/>
      <c r="G266" s="6"/>
      <c r="H266" s="6"/>
      <c r="I266" s="6"/>
      <c r="J266" s="6"/>
      <c r="K266" s="6"/>
      <c r="L266" s="7"/>
      <c r="M266" s="11"/>
      <c r="N266" s="8">
        <f t="shared" ref="N266" si="99">M266*(1+L266)</f>
        <v>0</v>
      </c>
      <c r="O266" s="8">
        <f>SUM(E266:E266)*M266</f>
        <v>0</v>
      </c>
      <c r="P266" s="8">
        <f>SUM(E266:E266)*N266</f>
        <v>0</v>
      </c>
      <c r="Q266" s="8"/>
      <c r="R266" s="7"/>
      <c r="S266" s="7"/>
      <c r="T266" s="6"/>
      <c r="U266" s="41"/>
      <c r="V266" s="41"/>
    </row>
    <row r="267" spans="1:22" ht="25.5" x14ac:dyDescent="0.25">
      <c r="A267" s="82"/>
      <c r="B267" s="74"/>
      <c r="C267" s="10"/>
      <c r="D267" s="25" t="s">
        <v>26</v>
      </c>
      <c r="E267" s="13"/>
      <c r="F267" s="13"/>
      <c r="G267" s="6"/>
      <c r="H267" s="6"/>
      <c r="I267" s="6"/>
      <c r="J267" s="6"/>
      <c r="K267" s="6"/>
      <c r="L267" s="7"/>
      <c r="M267" s="11"/>
      <c r="N267" s="8"/>
      <c r="O267" s="13"/>
      <c r="P267" s="13"/>
      <c r="Q267" s="8"/>
      <c r="R267" s="7"/>
      <c r="S267" s="7"/>
      <c r="T267" s="6"/>
      <c r="U267" s="41"/>
      <c r="V267" s="41"/>
    </row>
    <row r="268" spans="1:22" x14ac:dyDescent="0.25">
      <c r="A268" s="73" t="s">
        <v>11</v>
      </c>
      <c r="B268" s="73"/>
      <c r="C268" s="73"/>
      <c r="D268" s="73"/>
      <c r="E268" s="73"/>
      <c r="F268" s="73"/>
      <c r="G268" s="73"/>
      <c r="H268" s="73"/>
      <c r="I268" s="73"/>
      <c r="J268" s="73"/>
      <c r="K268" s="73"/>
      <c r="L268" s="73"/>
      <c r="M268" s="73"/>
      <c r="N268" s="73"/>
      <c r="O268" s="12">
        <f>SUM(O266:O266)</f>
        <v>0</v>
      </c>
      <c r="P268" s="12">
        <f>SUM(P266:P266)</f>
        <v>0</v>
      </c>
    </row>
    <row r="270" spans="1:22" ht="30" customHeight="1" x14ac:dyDescent="0.25">
      <c r="A270" s="75">
        <v>34</v>
      </c>
      <c r="B270" s="75" t="s">
        <v>145</v>
      </c>
      <c r="C270" s="49">
        <v>1</v>
      </c>
      <c r="D270" s="50" t="s">
        <v>146</v>
      </c>
      <c r="E270" s="43">
        <v>600</v>
      </c>
      <c r="F270" s="5"/>
      <c r="G270" s="6"/>
      <c r="H270" s="6"/>
      <c r="I270" s="6"/>
      <c r="J270" s="6"/>
      <c r="K270" s="6"/>
      <c r="L270" s="7"/>
      <c r="M270" s="11"/>
      <c r="N270" s="8">
        <f t="shared" ref="N270" si="100">M270*(1+L270)</f>
        <v>0</v>
      </c>
      <c r="O270" s="8">
        <f>SUM(E270:E270)*M270</f>
        <v>0</v>
      </c>
      <c r="P270" s="8">
        <f>SUM(E270:E270)*N270</f>
        <v>0</v>
      </c>
      <c r="Q270" s="8"/>
      <c r="R270" s="7"/>
      <c r="S270" s="7"/>
      <c r="T270" s="6"/>
      <c r="U270" s="41"/>
      <c r="V270" s="41"/>
    </row>
    <row r="271" spans="1:22" ht="30" customHeight="1" x14ac:dyDescent="0.25">
      <c r="A271" s="83"/>
      <c r="B271" s="83"/>
      <c r="C271" s="49">
        <v>2</v>
      </c>
      <c r="D271" s="50" t="s">
        <v>147</v>
      </c>
      <c r="E271" s="43">
        <v>10</v>
      </c>
      <c r="F271" s="5"/>
      <c r="G271" s="6"/>
      <c r="H271" s="6"/>
      <c r="I271" s="6"/>
      <c r="J271" s="6"/>
      <c r="K271" s="6"/>
      <c r="L271" s="7"/>
      <c r="M271" s="11"/>
      <c r="N271" s="8">
        <f t="shared" ref="N271" si="101">M271*(1+L271)</f>
        <v>0</v>
      </c>
      <c r="O271" s="8">
        <f>SUM(E271:E271)*M271</f>
        <v>0</v>
      </c>
      <c r="P271" s="8">
        <f>SUM(E271:E271)*N271</f>
        <v>0</v>
      </c>
      <c r="Q271" s="8"/>
      <c r="R271" s="7"/>
      <c r="S271" s="7"/>
      <c r="T271" s="6"/>
      <c r="U271" s="41"/>
      <c r="V271" s="41"/>
    </row>
    <row r="272" spans="1:22" ht="25.5" x14ac:dyDescent="0.25">
      <c r="A272" s="76"/>
      <c r="B272" s="76"/>
      <c r="C272" s="49"/>
      <c r="D272" s="25" t="s">
        <v>26</v>
      </c>
      <c r="E272" s="48"/>
      <c r="F272" s="13"/>
      <c r="G272" s="6"/>
      <c r="H272" s="6"/>
      <c r="I272" s="6"/>
      <c r="J272" s="6"/>
      <c r="K272" s="6"/>
      <c r="L272" s="7"/>
      <c r="M272" s="11"/>
      <c r="N272" s="8"/>
      <c r="O272" s="13"/>
      <c r="P272" s="13"/>
      <c r="Q272" s="8"/>
      <c r="R272" s="7"/>
      <c r="S272" s="7"/>
      <c r="T272" s="6"/>
      <c r="U272" s="41"/>
      <c r="V272" s="41"/>
    </row>
    <row r="273" spans="1:22" x14ac:dyDescent="0.25">
      <c r="A273" s="73" t="s">
        <v>11</v>
      </c>
      <c r="B273" s="73"/>
      <c r="C273" s="73"/>
      <c r="D273" s="73"/>
      <c r="E273" s="73"/>
      <c r="F273" s="73"/>
      <c r="G273" s="73"/>
      <c r="H273" s="73"/>
      <c r="I273" s="73"/>
      <c r="J273" s="73"/>
      <c r="K273" s="73"/>
      <c r="L273" s="73"/>
      <c r="M273" s="73"/>
      <c r="N273" s="73"/>
      <c r="O273" s="12">
        <f>SUM(O270:O271)</f>
        <v>0</v>
      </c>
      <c r="P273" s="12">
        <f>SUM(P270:P271)</f>
        <v>0</v>
      </c>
    </row>
    <row r="275" spans="1:22" s="62" customFormat="1" ht="30" customHeight="1" x14ac:dyDescent="0.25">
      <c r="A275" s="84">
        <v>35</v>
      </c>
      <c r="B275" s="84" t="s">
        <v>148</v>
      </c>
      <c r="C275" s="55">
        <v>1</v>
      </c>
      <c r="D275" s="51" t="s">
        <v>149</v>
      </c>
      <c r="E275" s="56">
        <v>600</v>
      </c>
      <c r="F275" s="56"/>
      <c r="G275" s="57"/>
      <c r="H275" s="57"/>
      <c r="I275" s="57"/>
      <c r="J275" s="57"/>
      <c r="K275" s="57"/>
      <c r="L275" s="58"/>
      <c r="M275" s="59"/>
      <c r="N275" s="60">
        <f t="shared" ref="N275" si="102">M275*(1+L275)</f>
        <v>0</v>
      </c>
      <c r="O275" s="60">
        <f>SUM(E275:E275)*M275</f>
        <v>0</v>
      </c>
      <c r="P275" s="60">
        <f>SUM(E275:E275)*N275</f>
        <v>0</v>
      </c>
      <c r="Q275" s="60"/>
      <c r="R275" s="58"/>
      <c r="S275" s="58"/>
      <c r="T275" s="57"/>
      <c r="U275" s="61"/>
      <c r="V275" s="61"/>
    </row>
    <row r="276" spans="1:22" s="62" customFormat="1" ht="30" customHeight="1" x14ac:dyDescent="0.25">
      <c r="A276" s="84"/>
      <c r="B276" s="84"/>
      <c r="C276" s="55">
        <v>2</v>
      </c>
      <c r="D276" s="51" t="s">
        <v>150</v>
      </c>
      <c r="E276" s="56">
        <v>20</v>
      </c>
      <c r="F276" s="56"/>
      <c r="G276" s="57"/>
      <c r="H276" s="57"/>
      <c r="I276" s="57"/>
      <c r="J276" s="57"/>
      <c r="K276" s="57"/>
      <c r="L276" s="58"/>
      <c r="M276" s="59"/>
      <c r="N276" s="60">
        <f t="shared" ref="N276:N277" si="103">M276*(1+L276)</f>
        <v>0</v>
      </c>
      <c r="O276" s="60">
        <f t="shared" ref="O276:O277" si="104">SUM(E276:E276)*M276</f>
        <v>0</v>
      </c>
      <c r="P276" s="60">
        <f t="shared" ref="P276:P277" si="105">SUM(E276:E276)*N276</f>
        <v>0</v>
      </c>
      <c r="Q276" s="60"/>
      <c r="R276" s="58"/>
      <c r="S276" s="58"/>
      <c r="T276" s="57"/>
      <c r="U276" s="61"/>
      <c r="V276" s="61"/>
    </row>
    <row r="277" spans="1:22" s="62" customFormat="1" ht="30" customHeight="1" x14ac:dyDescent="0.25">
      <c r="A277" s="84"/>
      <c r="B277" s="84"/>
      <c r="C277" s="55">
        <v>3</v>
      </c>
      <c r="D277" s="51" t="s">
        <v>151</v>
      </c>
      <c r="E277" s="56">
        <v>50</v>
      </c>
      <c r="F277" s="56"/>
      <c r="G277" s="57"/>
      <c r="H277" s="57"/>
      <c r="I277" s="57"/>
      <c r="J277" s="57"/>
      <c r="K277" s="57"/>
      <c r="L277" s="58"/>
      <c r="M277" s="59"/>
      <c r="N277" s="60">
        <f t="shared" si="103"/>
        <v>0</v>
      </c>
      <c r="O277" s="60">
        <f t="shared" si="104"/>
        <v>0</v>
      </c>
      <c r="P277" s="60">
        <f t="shared" si="105"/>
        <v>0</v>
      </c>
      <c r="Q277" s="60"/>
      <c r="R277" s="58"/>
      <c r="S277" s="58"/>
      <c r="T277" s="57"/>
      <c r="U277" s="61"/>
      <c r="V277" s="61"/>
    </row>
    <row r="278" spans="1:22" s="62" customFormat="1" ht="25.5" x14ac:dyDescent="0.25">
      <c r="A278" s="84"/>
      <c r="B278" s="84"/>
      <c r="C278" s="55"/>
      <c r="D278" s="25" t="s">
        <v>26</v>
      </c>
      <c r="E278" s="13"/>
      <c r="F278" s="13"/>
      <c r="G278" s="57"/>
      <c r="H278" s="57"/>
      <c r="I278" s="57"/>
      <c r="J278" s="57"/>
      <c r="K278" s="57"/>
      <c r="L278" s="58"/>
      <c r="M278" s="59"/>
      <c r="N278" s="60"/>
      <c r="O278" s="13"/>
      <c r="P278" s="13"/>
      <c r="Q278" s="60"/>
      <c r="R278" s="58"/>
      <c r="S278" s="58"/>
      <c r="T278" s="57"/>
      <c r="U278" s="61"/>
      <c r="V278" s="61"/>
    </row>
    <row r="279" spans="1:22" x14ac:dyDescent="0.25">
      <c r="A279" s="73" t="s">
        <v>11</v>
      </c>
      <c r="B279" s="73"/>
      <c r="C279" s="73"/>
      <c r="D279" s="73"/>
      <c r="E279" s="73"/>
      <c r="F279" s="73"/>
      <c r="G279" s="73"/>
      <c r="H279" s="73"/>
      <c r="I279" s="73"/>
      <c r="J279" s="73"/>
      <c r="K279" s="73"/>
      <c r="L279" s="73"/>
      <c r="M279" s="73"/>
      <c r="N279" s="73"/>
      <c r="O279" s="12">
        <f>SUM(O275:O277)</f>
        <v>0</v>
      </c>
      <c r="P279" s="12">
        <f>SUM(P275:P277)</f>
        <v>0</v>
      </c>
    </row>
    <row r="281" spans="1:22" ht="30" customHeight="1" x14ac:dyDescent="0.25">
      <c r="A281" s="82">
        <v>36</v>
      </c>
      <c r="B281" s="74" t="s">
        <v>152</v>
      </c>
      <c r="C281" s="10">
        <v>1</v>
      </c>
      <c r="D281" s="51" t="s">
        <v>157</v>
      </c>
      <c r="E281" s="5">
        <v>200</v>
      </c>
      <c r="F281" s="5"/>
      <c r="G281" s="6"/>
      <c r="H281" s="6"/>
      <c r="I281" s="6"/>
      <c r="J281" s="6"/>
      <c r="K281" s="6"/>
      <c r="L281" s="7"/>
      <c r="M281" s="11"/>
      <c r="N281" s="8">
        <f t="shared" ref="N281:N283" si="106">M281*(1+L281)</f>
        <v>0</v>
      </c>
      <c r="O281" s="8">
        <f>SUM(E281:E281)*M281</f>
        <v>0</v>
      </c>
      <c r="P281" s="8">
        <f>SUM(E281:E281)*N281</f>
        <v>0</v>
      </c>
      <c r="Q281" s="8"/>
      <c r="R281" s="7"/>
      <c r="S281" s="7"/>
      <c r="T281" s="6"/>
      <c r="U281" s="41"/>
      <c r="V281" s="41"/>
    </row>
    <row r="282" spans="1:22" ht="24" x14ac:dyDescent="0.25">
      <c r="A282" s="82"/>
      <c r="B282" s="74"/>
      <c r="C282" s="68"/>
      <c r="D282" s="71" t="s">
        <v>169</v>
      </c>
      <c r="E282" s="69">
        <v>1</v>
      </c>
      <c r="F282" s="69"/>
      <c r="G282" s="43"/>
      <c r="H282" s="6"/>
      <c r="I282" s="6"/>
      <c r="J282" s="6"/>
      <c r="K282" s="6"/>
      <c r="L282" s="7"/>
      <c r="M282" s="11"/>
      <c r="N282" s="8">
        <f t="shared" si="106"/>
        <v>0</v>
      </c>
      <c r="O282" s="8"/>
      <c r="P282" s="8"/>
      <c r="Q282" s="8"/>
      <c r="R282" s="7"/>
      <c r="S282" s="7"/>
      <c r="T282" s="6"/>
      <c r="U282" s="41"/>
      <c r="V282" s="41"/>
    </row>
    <row r="283" spans="1:22" ht="66.75" customHeight="1" x14ac:dyDescent="0.25">
      <c r="A283" s="82"/>
      <c r="B283" s="74"/>
      <c r="C283" s="70"/>
      <c r="D283" s="68" t="s">
        <v>170</v>
      </c>
      <c r="E283" s="69">
        <v>1</v>
      </c>
      <c r="F283" s="69"/>
      <c r="G283" s="43"/>
      <c r="H283" s="6"/>
      <c r="I283" s="6"/>
      <c r="J283" s="6"/>
      <c r="K283" s="6"/>
      <c r="L283" s="7"/>
      <c r="M283" s="11"/>
      <c r="N283" s="8">
        <f t="shared" si="106"/>
        <v>0</v>
      </c>
      <c r="O283" s="8"/>
      <c r="P283" s="8"/>
      <c r="Q283" s="8"/>
      <c r="R283" s="7"/>
      <c r="S283" s="7"/>
      <c r="T283" s="6"/>
      <c r="U283" s="41"/>
      <c r="V283" s="41"/>
    </row>
    <row r="284" spans="1:22" ht="25.5" x14ac:dyDescent="0.25">
      <c r="A284" s="82"/>
      <c r="B284" s="74"/>
      <c r="C284" s="10"/>
      <c r="D284" s="25" t="s">
        <v>26</v>
      </c>
      <c r="E284" s="13"/>
      <c r="F284" s="13"/>
      <c r="G284" s="6"/>
      <c r="H284" s="6"/>
      <c r="I284" s="6"/>
      <c r="J284" s="6"/>
      <c r="K284" s="6"/>
      <c r="L284" s="7"/>
      <c r="M284" s="11"/>
      <c r="N284" s="8"/>
      <c r="O284" s="13"/>
      <c r="P284" s="13"/>
      <c r="Q284" s="8"/>
      <c r="R284" s="7"/>
      <c r="S284" s="7"/>
      <c r="T284" s="6"/>
      <c r="U284" s="41"/>
      <c r="V284" s="41"/>
    </row>
    <row r="285" spans="1:22" x14ac:dyDescent="0.25">
      <c r="A285" s="73" t="s">
        <v>11</v>
      </c>
      <c r="B285" s="73"/>
      <c r="C285" s="73"/>
      <c r="D285" s="73"/>
      <c r="E285" s="73"/>
      <c r="F285" s="73"/>
      <c r="G285" s="73"/>
      <c r="H285" s="73"/>
      <c r="I285" s="73"/>
      <c r="J285" s="73"/>
      <c r="K285" s="73"/>
      <c r="L285" s="73"/>
      <c r="M285" s="73"/>
      <c r="N285" s="73"/>
      <c r="O285" s="12">
        <f>SUM(O281:O281)</f>
        <v>0</v>
      </c>
      <c r="P285" s="12">
        <f>SUM(P281:P281)</f>
        <v>0</v>
      </c>
    </row>
    <row r="287" spans="1:22" x14ac:dyDescent="0.25">
      <c r="A287" s="40" t="s">
        <v>27</v>
      </c>
    </row>
    <row r="288" spans="1:22" x14ac:dyDescent="0.25">
      <c r="A288" s="40" t="s">
        <v>28</v>
      </c>
    </row>
  </sheetData>
  <autoFilter ref="A12:V79"/>
  <mergeCells count="111">
    <mergeCell ref="A279:N279"/>
    <mergeCell ref="A281:A284"/>
    <mergeCell ref="B281:B284"/>
    <mergeCell ref="A285:N285"/>
    <mergeCell ref="A204:A209"/>
    <mergeCell ref="B204:B209"/>
    <mergeCell ref="A210:N210"/>
    <mergeCell ref="A268:N268"/>
    <mergeCell ref="A270:A272"/>
    <mergeCell ref="B270:B272"/>
    <mergeCell ref="A273:N273"/>
    <mergeCell ref="A275:A278"/>
    <mergeCell ref="B275:B278"/>
    <mergeCell ref="A258:N258"/>
    <mergeCell ref="A262:A263"/>
    <mergeCell ref="B262:B263"/>
    <mergeCell ref="A264:N264"/>
    <mergeCell ref="A266:A267"/>
    <mergeCell ref="B266:B267"/>
    <mergeCell ref="A245:N245"/>
    <mergeCell ref="A247:A251"/>
    <mergeCell ref="B247:B251"/>
    <mergeCell ref="A252:N252"/>
    <mergeCell ref="A254:A257"/>
    <mergeCell ref="B254:B257"/>
    <mergeCell ref="A222:N222"/>
    <mergeCell ref="A226:A230"/>
    <mergeCell ref="B226:B230"/>
    <mergeCell ref="A231:N231"/>
    <mergeCell ref="A235:A244"/>
    <mergeCell ref="B235:B244"/>
    <mergeCell ref="A194:N194"/>
    <mergeCell ref="A196:A201"/>
    <mergeCell ref="B196:B201"/>
    <mergeCell ref="A202:N202"/>
    <mergeCell ref="A214:A221"/>
    <mergeCell ref="B214:B221"/>
    <mergeCell ref="A181:N181"/>
    <mergeCell ref="A183:A185"/>
    <mergeCell ref="B183:B185"/>
    <mergeCell ref="A186:N186"/>
    <mergeCell ref="A190:A193"/>
    <mergeCell ref="B190:B193"/>
    <mergeCell ref="A161:N161"/>
    <mergeCell ref="A163:A171"/>
    <mergeCell ref="B163:B171"/>
    <mergeCell ref="A172:N172"/>
    <mergeCell ref="A176:A180"/>
    <mergeCell ref="B176:B180"/>
    <mergeCell ref="A149:N149"/>
    <mergeCell ref="A151:A153"/>
    <mergeCell ref="B151:B153"/>
    <mergeCell ref="A154:N154"/>
    <mergeCell ref="A156:A160"/>
    <mergeCell ref="B156:B160"/>
    <mergeCell ref="A127:N127"/>
    <mergeCell ref="A131:A138"/>
    <mergeCell ref="B131:B138"/>
    <mergeCell ref="A139:N139"/>
    <mergeCell ref="A145:A148"/>
    <mergeCell ref="B145:B148"/>
    <mergeCell ref="A113:N113"/>
    <mergeCell ref="A117:A120"/>
    <mergeCell ref="B117:B120"/>
    <mergeCell ref="A121:N121"/>
    <mergeCell ref="A125:A126"/>
    <mergeCell ref="B125:B126"/>
    <mergeCell ref="A99:N99"/>
    <mergeCell ref="A101:A103"/>
    <mergeCell ref="B101:B103"/>
    <mergeCell ref="A104:N104"/>
    <mergeCell ref="A110:A112"/>
    <mergeCell ref="B110:B112"/>
    <mergeCell ref="A43:A46"/>
    <mergeCell ref="B43:B46"/>
    <mergeCell ref="A75:A78"/>
    <mergeCell ref="B75:B78"/>
    <mergeCell ref="A79:N79"/>
    <mergeCell ref="A83:A86"/>
    <mergeCell ref="B83:B86"/>
    <mergeCell ref="A66:N66"/>
    <mergeCell ref="A68:A70"/>
    <mergeCell ref="B68:B70"/>
    <mergeCell ref="A71:N71"/>
    <mergeCell ref="A49:A52"/>
    <mergeCell ref="B49:B52"/>
    <mergeCell ref="A53:N53"/>
    <mergeCell ref="A5:V5"/>
    <mergeCell ref="A6:V6"/>
    <mergeCell ref="A8:V9"/>
    <mergeCell ref="A39:A40"/>
    <mergeCell ref="B39:B40"/>
    <mergeCell ref="A41:N41"/>
    <mergeCell ref="A18:A21"/>
    <mergeCell ref="B18:B21"/>
    <mergeCell ref="A22:N22"/>
    <mergeCell ref="A24:A26"/>
    <mergeCell ref="B24:B26"/>
    <mergeCell ref="A27:N27"/>
    <mergeCell ref="A29:A32"/>
    <mergeCell ref="B29:B32"/>
    <mergeCell ref="A33:N33"/>
    <mergeCell ref="A87:N87"/>
    <mergeCell ref="A91:A98"/>
    <mergeCell ref="B91:B98"/>
    <mergeCell ref="A47:N47"/>
    <mergeCell ref="A57:A59"/>
    <mergeCell ref="B57:B59"/>
    <mergeCell ref="A60:N60"/>
    <mergeCell ref="A64:A65"/>
    <mergeCell ref="B64:B65"/>
  </mergeCells>
  <pageMargins left="0.23622047244094491" right="0.23622047244094491" top="0.74803149606299213" bottom="0.74803149606299213" header="0.31496062992125984" footer="0.31496062992125984"/>
  <pageSetup paperSize="9" scale="45" fitToHeight="10" orientation="landscape" r:id="rId1"/>
  <headerFooter>
    <oddFooter>&amp;R&amp;P/&amp;N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4"/>
  <sheetViews>
    <sheetView view="pageBreakPreview" zoomScaleNormal="100" zoomScaleSheetLayoutView="100" workbookViewId="0">
      <selection activeCell="F20" sqref="F20"/>
    </sheetView>
  </sheetViews>
  <sheetFormatPr baseColWidth="10" defaultRowHeight="15" x14ac:dyDescent="0.25"/>
  <sheetData>
    <row r="1" spans="1:22" x14ac:dyDescent="0.25">
      <c r="D1" s="9"/>
    </row>
    <row r="2" spans="1:22" x14ac:dyDescent="0.25">
      <c r="D2" s="9"/>
    </row>
    <row r="3" spans="1:22" x14ac:dyDescent="0.25">
      <c r="D3" s="9"/>
    </row>
    <row r="4" spans="1:22" x14ac:dyDescent="0.25">
      <c r="D4" s="9"/>
    </row>
    <row r="5" spans="1:22" ht="19.5" x14ac:dyDescent="0.3">
      <c r="A5" s="88" t="s">
        <v>0</v>
      </c>
      <c r="B5" s="88"/>
      <c r="C5" s="88"/>
      <c r="D5" s="88"/>
      <c r="E5" s="88"/>
      <c r="F5" s="88"/>
      <c r="G5" s="88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</row>
    <row r="6" spans="1:22" x14ac:dyDescent="0.25">
      <c r="A6" s="15"/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</row>
    <row r="7" spans="1:22" ht="111.75" customHeight="1" x14ac:dyDescent="0.25">
      <c r="A7" s="80" t="s">
        <v>30</v>
      </c>
      <c r="B7" s="80"/>
      <c r="C7" s="80"/>
      <c r="D7" s="80"/>
      <c r="E7" s="80"/>
      <c r="F7" s="80"/>
      <c r="G7" s="80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</row>
    <row r="8" spans="1:22" x14ac:dyDescent="0.25">
      <c r="A8" s="15"/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</row>
    <row r="9" spans="1:22" ht="15.75" x14ac:dyDescent="0.25">
      <c r="A9" s="78" t="s">
        <v>14</v>
      </c>
      <c r="B9" s="78"/>
      <c r="C9" s="78"/>
      <c r="D9" s="78"/>
      <c r="E9" s="78"/>
      <c r="F9" s="78"/>
      <c r="G9" s="78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</row>
    <row r="11" spans="1:22" x14ac:dyDescent="0.25">
      <c r="A11" s="86" t="s">
        <v>15</v>
      </c>
      <c r="B11" s="87"/>
      <c r="C11" s="87"/>
      <c r="D11" s="87"/>
      <c r="E11" s="87"/>
      <c r="F11" s="87"/>
      <c r="G11" s="87"/>
    </row>
    <row r="12" spans="1:22" x14ac:dyDescent="0.25">
      <c r="A12" s="87"/>
      <c r="B12" s="87"/>
      <c r="C12" s="87"/>
      <c r="D12" s="87"/>
      <c r="E12" s="87"/>
      <c r="F12" s="87"/>
      <c r="G12" s="87"/>
    </row>
    <row r="13" spans="1:22" x14ac:dyDescent="0.25">
      <c r="A13" s="87"/>
      <c r="B13" s="87"/>
      <c r="C13" s="87"/>
      <c r="D13" s="87"/>
      <c r="E13" s="87"/>
      <c r="F13" s="87"/>
      <c r="G13" s="87"/>
    </row>
    <row r="14" spans="1:22" x14ac:dyDescent="0.25">
      <c r="A14" s="87"/>
      <c r="B14" s="87"/>
      <c r="C14" s="87"/>
      <c r="D14" s="87"/>
      <c r="E14" s="87"/>
      <c r="F14" s="87"/>
      <c r="G14" s="87"/>
    </row>
    <row r="15" spans="1:22" x14ac:dyDescent="0.25">
      <c r="A15" s="87"/>
      <c r="B15" s="87"/>
      <c r="C15" s="87"/>
      <c r="D15" s="87"/>
      <c r="E15" s="87"/>
      <c r="F15" s="87"/>
      <c r="G15" s="87"/>
    </row>
    <row r="16" spans="1:22" x14ac:dyDescent="0.25">
      <c r="A16" s="87"/>
      <c r="B16" s="87"/>
      <c r="C16" s="87"/>
      <c r="D16" s="87"/>
      <c r="E16" s="87"/>
      <c r="F16" s="87"/>
      <c r="G16" s="87"/>
    </row>
    <row r="17" spans="1:7" x14ac:dyDescent="0.25">
      <c r="A17" s="87"/>
      <c r="B17" s="87"/>
      <c r="C17" s="87"/>
      <c r="D17" s="87"/>
      <c r="E17" s="87"/>
      <c r="F17" s="87"/>
      <c r="G17" s="87"/>
    </row>
    <row r="19" spans="1:7" x14ac:dyDescent="0.25">
      <c r="A19" s="19" t="s">
        <v>17</v>
      </c>
    </row>
    <row r="24" spans="1:7" ht="15.75" x14ac:dyDescent="0.25">
      <c r="A24" s="85" t="s">
        <v>16</v>
      </c>
      <c r="B24" s="85"/>
      <c r="C24" s="85"/>
      <c r="D24" s="85"/>
      <c r="E24" s="85"/>
      <c r="F24" s="85"/>
      <c r="G24" s="85"/>
    </row>
  </sheetData>
  <mergeCells count="5">
    <mergeCell ref="A24:G24"/>
    <mergeCell ref="A11:G17"/>
    <mergeCell ref="A5:G5"/>
    <mergeCell ref="A9:G9"/>
    <mergeCell ref="A7:G7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BPU STIM DEF</vt:lpstr>
      <vt:lpstr>TAUX DE REMISE CATALOGUE</vt:lpstr>
      <vt:lpstr>'BPU STIM DEF'!Impression_des_titres</vt:lpstr>
      <vt:lpstr>'BPU STIM DEF'!Zone_d_impression</vt:lpstr>
      <vt:lpstr>'TAUX DE REMISE CATALOGUE'!Zone_d_impression</vt:lpstr>
    </vt:vector>
  </TitlesOfParts>
  <Company>CHU Amiens Picardie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Bourgis Camille</dc:creator>
  <cp:lastModifiedBy>Florea Cristina</cp:lastModifiedBy>
  <cp:lastPrinted>2024-01-09T10:00:04Z</cp:lastPrinted>
  <dcterms:created xsi:type="dcterms:W3CDTF">2022-09-16T07:26:00Z</dcterms:created>
  <dcterms:modified xsi:type="dcterms:W3CDTF">2025-03-07T09:51:39Z</dcterms:modified>
</cp:coreProperties>
</file>