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X:\#-Partage\DCT-DAJ\Carabacel\B18-Salle-Europe\03-Marchés\B18-Travaux\04-DCE\22 - DPGF\"/>
    </mc:Choice>
  </mc:AlternateContent>
  <xr:revisionPtr revIDLastSave="0" documentId="13_ncr:1_{74331E1E-266A-48F1-A337-7A9F22FFD646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LOT 02 Menuiseries extérieu" sheetId="1" r:id="rId1"/>
  </sheets>
  <definedNames>
    <definedName name="_xlnm.Print_Titles" localSheetId="0">'LOT 02 Menuiseries extérieu'!$1:$6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4" i="1" l="1"/>
  <c r="M63" i="1"/>
  <c r="M62" i="1"/>
  <c r="M61" i="1"/>
  <c r="M60" i="1"/>
  <c r="M59" i="1"/>
  <c r="M58" i="1"/>
  <c r="M57" i="1"/>
  <c r="M56" i="1"/>
  <c r="M55" i="1"/>
  <c r="M54" i="1"/>
  <c r="M52" i="1"/>
  <c r="M51" i="1"/>
  <c r="M49" i="1"/>
  <c r="M45" i="1"/>
  <c r="M44" i="1"/>
  <c r="M42" i="1"/>
  <c r="M41" i="1"/>
  <c r="M38" i="1"/>
  <c r="M37" i="1"/>
  <c r="M12" i="1"/>
  <c r="M11" i="1"/>
  <c r="M13" i="1" l="1"/>
  <c r="M46" i="1"/>
</calcChain>
</file>

<file path=xl/sharedStrings.xml><?xml version="1.0" encoding="utf-8"?>
<sst xmlns="http://schemas.openxmlformats.org/spreadsheetml/2006/main" count="153" uniqueCount="134">
  <si>
    <t xml:space="preserve">Décomposition du Prix Global et Forfaitaire - </t>
  </si>
  <si>
    <t>REHABLITATION BATIMENT 18 CCI</t>
  </si>
  <si>
    <t>LOT n°02. Menuiseries extérieures - Métallerie - Serrurerie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</si>
  <si>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</si>
  <si>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</si>
  <si>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</si>
  <si>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</si>
  <si>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</si>
  <si>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</si>
  <si>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</si>
  <si>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</si>
  <si>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</si>
  <si>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</si>
  <si>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02</t>
  </si>
  <si>
    <t>Menuiseries extérieures - Métallerie - Serrurerie</t>
  </si>
  <si>
    <t>02.2</t>
  </si>
  <si>
    <t>Descriptions des ouvrages</t>
  </si>
  <si>
    <t>02.2.1</t>
  </si>
  <si>
    <t>Etudes / DOE</t>
  </si>
  <si>
    <t>02.2.1.1</t>
  </si>
  <si>
    <t>Études - Plans d'exécution</t>
  </si>
  <si>
    <t>ens.</t>
  </si>
  <si>
    <t>02.2.1.2</t>
  </si>
  <si>
    <t>Dossier de recolement / DOE</t>
  </si>
  <si>
    <t>Sous-Total HT de Etudes / DOE</t>
  </si>
  <si>
    <t>02.2.2</t>
  </si>
  <si>
    <t>Menuiseries extérieures</t>
  </si>
  <si>
    <t>02.2.2.1</t>
  </si>
  <si>
    <t>Menuiseries extérieures aluminium</t>
  </si>
  <si>
    <t>02.2.2.1.1</t>
  </si>
  <si>
    <t>Prescriptions techniques</t>
  </si>
  <si>
    <t>02.2.2.1.1.1</t>
  </si>
  <si>
    <t>Préconistation de mise en oeuvre - Qualité des matériaux</t>
  </si>
  <si>
    <t>02.2.2.1.1.1.1</t>
  </si>
  <si>
    <t>Principe</t>
  </si>
  <si>
    <t>02.2.2.1.1.1.2</t>
  </si>
  <si>
    <t>Stockage</t>
  </si>
  <si>
    <t>02.2.2.1.1.1.3</t>
  </si>
  <si>
    <t>Type de menuiseries</t>
  </si>
  <si>
    <t>02.2.2.1.1.1.4</t>
  </si>
  <si>
    <t>Coloris</t>
  </si>
  <si>
    <t>02.2.2.1.1.1.5</t>
  </si>
  <si>
    <t>Généralités relatives à la construction des menuiseries aluminium</t>
  </si>
  <si>
    <t>02.2.2.1.1.1.6</t>
  </si>
  <si>
    <t>Classement et performances des menuiseries</t>
  </si>
  <si>
    <t>02.2.2.1.1.1.7</t>
  </si>
  <si>
    <t>Étanchéité avec le gros œuvre</t>
  </si>
  <si>
    <t>02.2.2.1.1.1.8</t>
  </si>
  <si>
    <t>Miroiterie</t>
  </si>
  <si>
    <t>02.2.2.1.1.1.9</t>
  </si>
  <si>
    <t>Quincaillerie</t>
  </si>
  <si>
    <t>02.2.2.1.1.1.10</t>
  </si>
  <si>
    <t>Type de pose</t>
  </si>
  <si>
    <t>02.2.2.1.1.1.11</t>
  </si>
  <si>
    <t>Entrées d'air</t>
  </si>
  <si>
    <t>02.2.2.1.1.1.12</t>
  </si>
  <si>
    <t>Révisions et nettoyage en fin de chantier</t>
  </si>
  <si>
    <t>02.2.2.1.1.2</t>
  </si>
  <si>
    <t>Conception</t>
  </si>
  <si>
    <t>02.2.2.1.1.2.1</t>
  </si>
  <si>
    <t>Châssis fixe</t>
  </si>
  <si>
    <t>02.2.2.1.1.2.2</t>
  </si>
  <si>
    <t>Fenêtre et porte fenêtre ouvrant à la française 1 vantail</t>
  </si>
  <si>
    <t>02.2.2.1.1.2.3</t>
  </si>
  <si>
    <t>Fenêtre et porte fenêtre ouvrant à la française 2 vantaux</t>
  </si>
  <si>
    <t>02.2.2.1.1.2.4</t>
  </si>
  <si>
    <t>Ensemble composé</t>
  </si>
  <si>
    <t>02.2.2.1.1.2.5</t>
  </si>
  <si>
    <t>Porte grand trafic</t>
  </si>
  <si>
    <t>02.2.2.1.2</t>
  </si>
  <si>
    <t>Déposes - Démolitions</t>
  </si>
  <si>
    <t>02.2.2.1.2.1</t>
  </si>
  <si>
    <t>Dépose pour occultations</t>
  </si>
  <si>
    <t>u</t>
  </si>
  <si>
    <t>02.2.2.1.2.2</t>
  </si>
  <si>
    <t>Dépose pour remplacement</t>
  </si>
  <si>
    <t>02.2.2.1.3</t>
  </si>
  <si>
    <t>Menuiseries aluminium</t>
  </si>
  <si>
    <t>02.2.2.1.3.1</t>
  </si>
  <si>
    <t>02.2.2.1.3.1.1</t>
  </si>
  <si>
    <t>MEX 01-001</t>
  </si>
  <si>
    <t>02.2.2.1.3.1.2</t>
  </si>
  <si>
    <t>MINT 01-001</t>
  </si>
  <si>
    <t>02.2.2.1.3.2</t>
  </si>
  <si>
    <t>Portes grand trafic</t>
  </si>
  <si>
    <t>02.2.2.1.3.2.1</t>
  </si>
  <si>
    <t>MEX 00-001</t>
  </si>
  <si>
    <t>02.2.2.1.3.2.2</t>
  </si>
  <si>
    <t>MEX 01-002 (Ensemble composé accès Ouest)</t>
  </si>
  <si>
    <t>Sous-Total HT de Menuiseries extérieures</t>
  </si>
  <si>
    <t>02.2.3</t>
  </si>
  <si>
    <t>Serrurerie Métallerie</t>
  </si>
  <si>
    <t>02.2.3.1</t>
  </si>
  <si>
    <t>Main courantes</t>
  </si>
  <si>
    <t>02.2.3.1.1</t>
  </si>
  <si>
    <t>Type 1</t>
  </si>
  <si>
    <t>ml</t>
  </si>
  <si>
    <t>02.2.3.2</t>
  </si>
  <si>
    <t>Garde-corps</t>
  </si>
  <si>
    <t>02.2.3.2.1</t>
  </si>
  <si>
    <t>En rampant - Hauteur 101 cm / au nez de marche</t>
  </si>
  <si>
    <t>02.2.3.3</t>
  </si>
  <si>
    <t>Grille à ventelles aluminium</t>
  </si>
  <si>
    <t>m²</t>
  </si>
  <si>
    <t>02.2.3.4</t>
  </si>
  <si>
    <t>Grilles de clôtures - Grilles extérieures et portillons</t>
  </si>
  <si>
    <t>02.2.3.4.1</t>
  </si>
  <si>
    <t>Hauteur 101</t>
  </si>
  <si>
    <t>02.2.3.4.2</t>
  </si>
  <si>
    <t>En rampant - Hauteur 101</t>
  </si>
  <si>
    <t>02.2.3.4.3</t>
  </si>
  <si>
    <t>Hauteur 210</t>
  </si>
  <si>
    <t>02.2.3.4.3.1</t>
  </si>
  <si>
    <t>Portail battant 150 x 210 h</t>
  </si>
  <si>
    <t>02.2.3.4.4</t>
  </si>
  <si>
    <t>Portail coulissant motorisé 250 x 210 h</t>
  </si>
  <si>
    <t>02.2.3.5</t>
  </si>
  <si>
    <t>Portes métalliques</t>
  </si>
  <si>
    <t>02.2.3.5.1</t>
  </si>
  <si>
    <t>MEX 00-002</t>
  </si>
  <si>
    <t>02.2.3.6</t>
  </si>
  <si>
    <t>Modifications du garde corps du parking vélo</t>
  </si>
  <si>
    <t>02.2.3.7</t>
  </si>
  <si>
    <t>Passerelle</t>
  </si>
  <si>
    <t>02.2.3.8</t>
  </si>
  <si>
    <t>Déplacement et modification de l'escalier métallique en colimaçon existant</t>
  </si>
  <si>
    <t>02.2.3.9</t>
  </si>
  <si>
    <t>Structure métallique</t>
  </si>
  <si>
    <t>Sous-Total HT de Serrurerie Métallerie</t>
  </si>
  <si>
    <t>MONTANT TVA - 20,00%</t>
  </si>
  <si>
    <t>MONTANT HT y compris compte prorata - 02 - Menuiseries extérieures - Métallerie - Serrurerie</t>
  </si>
  <si>
    <t>MONTANT TTC y compris compte prorata - 02 - Menuiseries extérieures - Métallerie - Serrurerie</t>
  </si>
  <si>
    <t>PRORATA à 2%</t>
  </si>
  <si>
    <t>MONTANT HT - 02 - Menuiseries extérieures - Métallerie - Serrurerie HORS PRORATA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</si>
</sst>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12" x14ac:knownFonts="1">
    <font>
      <sz val="8.25"/>
      <name val="Microsoft Sans Serif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sz val="10"/>
      <name val="Calibri"/>
      <charset val="1"/>
    </font>
    <font>
      <b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21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69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7" fillId="3" borderId="9" xfId="0" applyFont="1" applyFill="1" applyBorder="1" applyAlignment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>
      <alignment horizontal="center" vertical="center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2" xfId="0" applyFont="1" applyBorder="1" applyAlignment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horizontal="left" vertical="center" wrapText="1" indent="1"/>
    </xf>
    <xf numFmtId="49" fontId="8" fillId="0" borderId="14" xfId="0" applyNumberFormat="1" applyFont="1" applyBorder="1" applyAlignment="1" applyProtection="1">
      <alignment horizontal="center" vertical="center" wrapText="1"/>
    </xf>
    <xf numFmtId="164" fontId="8" fillId="0" borderId="14" xfId="0" applyNumberFormat="1" applyFont="1" applyBorder="1" applyAlignment="1">
      <alignment horizontal="right" vertical="center"/>
      <protection locked="0"/>
    </xf>
    <xf numFmtId="16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7" fontId="8" fillId="4" borderId="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>
      <alignment horizontal="left" vertical="center"/>
      <protection locked="0"/>
    </xf>
    <xf numFmtId="0" fontId="8" fillId="0" borderId="14" xfId="0" applyFont="1" applyBorder="1" applyAlignment="1" applyProtection="1">
      <alignment horizontal="left" vertical="center" wrapText="1" indent="2"/>
    </xf>
    <xf numFmtId="0" fontId="8" fillId="0" borderId="14" xfId="0" applyFont="1" applyBorder="1" applyAlignment="1" applyProtection="1">
      <alignment horizontal="left" vertical="center" wrapText="1" indent="4"/>
    </xf>
    <xf numFmtId="3" fontId="8" fillId="0" borderId="14" xfId="0" applyNumberFormat="1" applyFont="1" applyBorder="1" applyAlignment="1">
      <alignment horizontal="right" vertical="center"/>
      <protection locked="0"/>
    </xf>
    <xf numFmtId="4" fontId="8" fillId="0" borderId="14" xfId="0" applyNumberFormat="1" applyFont="1" applyBorder="1" applyAlignment="1">
      <alignment horizontal="righ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</xf>
    <xf numFmtId="165" fontId="8" fillId="0" borderId="14" xfId="0" applyNumberFormat="1" applyFont="1" applyBorder="1" applyAlignment="1">
      <alignment horizontal="right" vertical="center"/>
      <protection locked="0"/>
    </xf>
    <xf numFmtId="165" fontId="8" fillId="0" borderId="14" xfId="0" applyNumberFormat="1" applyFont="1" applyBorder="1" applyAlignment="1" applyProtection="1">
      <alignment horizontal="right" vertical="center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>
      <alignment horizontal="left" vertical="center"/>
      <protection locked="0"/>
    </xf>
    <xf numFmtId="7" fontId="8" fillId="3" borderId="5" xfId="0" applyNumberFormat="1" applyFont="1" applyFill="1" applyBorder="1" applyAlignment="1" applyProtection="1">
      <alignment horizontal="right" vertical="center"/>
    </xf>
    <xf numFmtId="7" fontId="8" fillId="3" borderId="17" xfId="0" applyNumberFormat="1" applyFont="1" applyFill="1" applyBorder="1" applyAlignment="1" applyProtection="1">
      <alignment horizontal="right" vertical="center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0" xfId="0" applyNumberFormat="1" applyFont="1" applyFill="1" applyAlignment="1" applyProtection="1">
      <alignment horizontal="left" vertical="center" wrapText="1"/>
    </xf>
    <xf numFmtId="49" fontId="10" fillId="3" borderId="15" xfId="0" applyNumberFormat="1" applyFont="1" applyFill="1" applyBorder="1" applyAlignment="1" applyProtection="1">
      <alignment horizontal="left" vertical="center" wrapText="1"/>
    </xf>
    <xf numFmtId="49" fontId="10" fillId="3" borderId="16" xfId="0" applyNumberFormat="1" applyFont="1" applyFill="1" applyBorder="1" applyAlignment="1" applyProtection="1">
      <alignment horizontal="left" vertical="center" wrapText="1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Alignment="1" applyProtection="1">
      <alignment horizontal="left" vertical="center" wrapText="1" indent="11"/>
    </xf>
    <xf numFmtId="49" fontId="11" fillId="3" borderId="1" xfId="0" applyNumberFormat="1" applyFont="1" applyFill="1" applyBorder="1" applyAlignment="1" applyProtection="1">
      <alignment horizontal="left" vertical="center" wrapText="1"/>
    </xf>
    <xf numFmtId="49" fontId="11" fillId="3" borderId="2" xfId="0" applyNumberFormat="1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  <xf numFmtId="49" fontId="10" fillId="3" borderId="0" xfId="0" applyNumberFormat="1" applyFont="1" applyFill="1" applyBorder="1" applyAlignment="1" applyProtection="1">
      <alignment horizontal="left" vertical="center" wrapText="1"/>
    </xf>
    <xf numFmtId="49" fontId="11" fillId="3" borderId="18" xfId="0" applyNumberFormat="1" applyFont="1" applyFill="1" applyBorder="1" applyAlignment="1" applyProtection="1">
      <alignment horizontal="left" vertical="center" wrapText="1"/>
    </xf>
    <xf numFmtId="49" fontId="11" fillId="3" borderId="19" xfId="0" applyNumberFormat="1" applyFont="1" applyFill="1" applyBorder="1" applyAlignment="1" applyProtection="1">
      <alignment horizontal="left" vertical="center" wrapText="1"/>
    </xf>
    <xf numFmtId="0" fontId="0" fillId="0" borderId="19" xfId="0" applyBorder="1">
      <alignment vertical="top"/>
      <protection locked="0"/>
    </xf>
    <xf numFmtId="7" fontId="8" fillId="3" borderId="20" xfId="0" applyNumberFormat="1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0"/>
  <sheetViews>
    <sheetView showZeros="0" tabSelected="1" workbookViewId="0">
      <pane ySplit="6" topLeftCell="A23" activePane="bottomLeft" state="frozen"/>
      <selection pane="bottomLeft" activeCell="P75" sqref="P75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0" hidden="1" customWidth="1"/>
    <col min="6" max="6" width="14.1640625" style="1" customWidth="1"/>
    <col min="7" max="7" width="10.33203125" hidden="1" customWidth="1"/>
    <col min="8" max="8" width="10.83203125" style="1" hidden="1" customWidth="1"/>
    <col min="9" max="9" width="20" customWidth="1"/>
    <col min="10" max="12" width="0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4"/>
      <c r="N1" s="2"/>
    </row>
    <row r="2" spans="1:14" ht="15" customHeight="1" x14ac:dyDescent="0.15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7"/>
      <c r="N2" s="3"/>
    </row>
    <row r="3" spans="1:14" ht="7.5" customHeight="1" x14ac:dyDescent="0.15">
      <c r="A3" s="58" t="s">
        <v>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60"/>
      <c r="N3" s="4"/>
    </row>
    <row r="4" spans="1:14" ht="30" customHeight="1" x14ac:dyDescent="0.15">
      <c r="A4" s="58" t="s">
        <v>1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60"/>
      <c r="N4" s="5"/>
    </row>
    <row r="5" spans="1:14" ht="30" customHeight="1" x14ac:dyDescent="0.15">
      <c r="A5" s="61" t="s">
        <v>2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3"/>
      <c r="N5" s="6"/>
    </row>
    <row r="6" spans="1:14" ht="7.5" customHeight="1" x14ac:dyDescent="0.15">
      <c r="A6" s="3"/>
      <c r="B6" s="7"/>
      <c r="C6" s="3"/>
      <c r="D6"/>
      <c r="F6"/>
      <c r="H6"/>
      <c r="M6"/>
      <c r="N6" s="3"/>
    </row>
    <row r="7" spans="1:14" ht="27" customHeight="1" x14ac:dyDescent="0.15">
      <c r="A7" s="8" t="s">
        <v>3</v>
      </c>
      <c r="B7" s="9" t="s">
        <v>4</v>
      </c>
      <c r="C7" s="10" t="s">
        <v>5</v>
      </c>
      <c r="D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M7" s="11" t="s">
        <v>11</v>
      </c>
      <c r="N7" s="12" t="s">
        <v>12</v>
      </c>
    </row>
    <row r="8" spans="1:14" ht="45" customHeight="1" x14ac:dyDescent="0.15">
      <c r="A8" s="13" t="s">
        <v>13</v>
      </c>
      <c r="B8" s="14"/>
      <c r="C8" s="15" t="s">
        <v>14</v>
      </c>
      <c r="D8" s="16"/>
      <c r="E8" s="17"/>
      <c r="F8" s="18"/>
      <c r="G8" s="17"/>
      <c r="H8" s="18"/>
      <c r="I8" s="17"/>
      <c r="J8" s="17"/>
      <c r="K8" s="17"/>
      <c r="L8" s="17"/>
      <c r="M8" s="19"/>
      <c r="N8" s="20"/>
    </row>
    <row r="9" spans="1:14" ht="37.5" customHeight="1" x14ac:dyDescent="0.15">
      <c r="A9" s="21" t="s">
        <v>15</v>
      </c>
      <c r="B9" s="22"/>
      <c r="C9" s="23" t="s">
        <v>16</v>
      </c>
      <c r="D9" s="16"/>
      <c r="E9" s="17"/>
      <c r="F9" s="18"/>
      <c r="G9" s="17"/>
      <c r="H9" s="18"/>
      <c r="I9" s="17"/>
      <c r="J9" s="17"/>
      <c r="K9" s="17"/>
      <c r="L9" s="17"/>
      <c r="M9" s="19"/>
      <c r="N9" s="20"/>
    </row>
    <row r="10" spans="1:14" ht="26.25" customHeight="1" x14ac:dyDescent="0.15">
      <c r="A10" s="21" t="s">
        <v>17</v>
      </c>
      <c r="B10" s="22"/>
      <c r="C10" s="23" t="s">
        <v>18</v>
      </c>
      <c r="D10" s="16"/>
      <c r="E10" s="17"/>
      <c r="F10" s="18"/>
      <c r="G10" s="17"/>
      <c r="H10" s="18"/>
      <c r="I10" s="17"/>
      <c r="J10" s="17"/>
      <c r="K10" s="17"/>
      <c r="L10" s="17"/>
      <c r="M10" s="19"/>
      <c r="N10" s="20"/>
    </row>
    <row r="11" spans="1:14" ht="22.5" customHeight="1" x14ac:dyDescent="0.15">
      <c r="A11" s="21" t="s">
        <v>19</v>
      </c>
      <c r="B11" s="22"/>
      <c r="C11" s="24" t="s">
        <v>20</v>
      </c>
      <c r="D11" s="25" t="s">
        <v>21</v>
      </c>
      <c r="E11" s="26"/>
      <c r="F11" s="27">
        <v>1</v>
      </c>
      <c r="G11" s="26"/>
      <c r="H11" s="28">
        <v>6</v>
      </c>
      <c r="I11" s="29"/>
      <c r="J11" s="26"/>
      <c r="K11" s="29"/>
      <c r="L11" s="29"/>
      <c r="M11" s="30">
        <f t="shared" ref="M11:M12" si="0">IF(ISNUMBER($K11),IF(ISNUMBER($G11),ROUND($K11*$G11,2),ROUND($K11*$F11,2)),IF(ISNUMBER($G11),ROUND($I11*$G11,2),ROUND($I11*$F11,2)))</f>
        <v>0</v>
      </c>
      <c r="N11" s="20"/>
    </row>
    <row r="12" spans="1:14" ht="22.5" customHeight="1" x14ac:dyDescent="0.15">
      <c r="A12" s="21" t="s">
        <v>22</v>
      </c>
      <c r="B12" s="22"/>
      <c r="C12" s="24" t="s">
        <v>23</v>
      </c>
      <c r="D12" s="25" t="s">
        <v>21</v>
      </c>
      <c r="E12" s="26"/>
      <c r="F12" s="27">
        <v>1</v>
      </c>
      <c r="G12" s="26"/>
      <c r="H12" s="28">
        <v>6</v>
      </c>
      <c r="I12" s="29"/>
      <c r="J12" s="26"/>
      <c r="K12" s="29"/>
      <c r="L12" s="29"/>
      <c r="M12" s="30">
        <f t="shared" si="0"/>
        <v>0</v>
      </c>
      <c r="N12" s="20"/>
    </row>
    <row r="13" spans="1:14" ht="31.5" customHeight="1" x14ac:dyDescent="0.15">
      <c r="A13" s="48" t="s">
        <v>24</v>
      </c>
      <c r="B13" s="49"/>
      <c r="C13" s="49"/>
      <c r="D13" s="49"/>
      <c r="E13" s="49"/>
      <c r="F13" s="49"/>
      <c r="G13" s="49"/>
      <c r="H13" s="49"/>
      <c r="I13" s="49"/>
      <c r="M13" s="31">
        <f>SUM(M$11:M$12)</f>
        <v>0</v>
      </c>
      <c r="N13" s="32"/>
    </row>
    <row r="14" spans="1:14" ht="26.25" customHeight="1" x14ac:dyDescent="0.15">
      <c r="A14" s="21" t="s">
        <v>25</v>
      </c>
      <c r="B14" s="22"/>
      <c r="C14" s="23" t="s">
        <v>26</v>
      </c>
      <c r="D14" s="16"/>
      <c r="E14" s="17"/>
      <c r="F14" s="18"/>
      <c r="G14" s="17"/>
      <c r="H14" s="18"/>
      <c r="I14" s="17"/>
      <c r="J14" s="17"/>
      <c r="K14" s="17"/>
      <c r="L14" s="17"/>
      <c r="M14" s="19"/>
      <c r="N14" s="20"/>
    </row>
    <row r="15" spans="1:14" ht="22.5" customHeight="1" x14ac:dyDescent="0.15">
      <c r="A15" s="21" t="s">
        <v>27</v>
      </c>
      <c r="B15" s="22"/>
      <c r="C15" s="24" t="s">
        <v>28</v>
      </c>
      <c r="D15" s="16"/>
      <c r="E15" s="17"/>
      <c r="F15" s="18"/>
      <c r="G15" s="17"/>
      <c r="H15" s="18"/>
      <c r="I15" s="17"/>
      <c r="J15" s="17"/>
      <c r="K15" s="17"/>
      <c r="L15" s="17"/>
      <c r="M15" s="19"/>
      <c r="N15" s="20"/>
    </row>
    <row r="16" spans="1:14" ht="18.75" customHeight="1" x14ac:dyDescent="0.15">
      <c r="A16" s="21" t="s">
        <v>29</v>
      </c>
      <c r="B16" s="22"/>
      <c r="C16" s="24" t="s">
        <v>30</v>
      </c>
      <c r="D16" s="16"/>
      <c r="E16" s="17"/>
      <c r="F16" s="18"/>
      <c r="G16" s="17"/>
      <c r="H16" s="18"/>
      <c r="I16" s="17"/>
      <c r="J16" s="17"/>
      <c r="K16" s="17"/>
      <c r="L16" s="17"/>
      <c r="M16" s="19"/>
      <c r="N16" s="20"/>
    </row>
    <row r="17" spans="1:14" ht="18.75" customHeight="1" x14ac:dyDescent="0.15">
      <c r="A17" s="21" t="s">
        <v>31</v>
      </c>
      <c r="B17" s="22"/>
      <c r="C17" s="33" t="s">
        <v>32</v>
      </c>
      <c r="D17" s="16"/>
      <c r="E17" s="17"/>
      <c r="F17" s="18"/>
      <c r="G17" s="17"/>
      <c r="H17" s="18"/>
      <c r="I17" s="17"/>
      <c r="J17" s="17"/>
      <c r="K17" s="17"/>
      <c r="L17" s="17"/>
      <c r="M17" s="19"/>
      <c r="N17" s="20"/>
    </row>
    <row r="18" spans="1:14" ht="29.25" customHeight="1" x14ac:dyDescent="0.15">
      <c r="A18" s="21" t="s">
        <v>33</v>
      </c>
      <c r="B18" s="22"/>
      <c r="C18" s="34" t="s">
        <v>34</v>
      </c>
      <c r="D18" s="16"/>
      <c r="E18" s="17"/>
      <c r="F18" s="18"/>
      <c r="G18" s="17"/>
      <c r="H18" s="18"/>
      <c r="I18" s="17"/>
      <c r="J18" s="17"/>
      <c r="K18" s="17"/>
      <c r="L18" s="17"/>
      <c r="M18" s="19"/>
      <c r="N18" s="20"/>
    </row>
    <row r="19" spans="1:14" ht="29.25" customHeight="1" x14ac:dyDescent="0.15">
      <c r="A19" s="21" t="s">
        <v>35</v>
      </c>
      <c r="B19" s="22"/>
      <c r="C19" s="34" t="s">
        <v>36</v>
      </c>
      <c r="D19" s="16"/>
      <c r="E19" s="17"/>
      <c r="F19" s="18"/>
      <c r="G19" s="17"/>
      <c r="H19" s="18"/>
      <c r="I19" s="17"/>
      <c r="J19" s="17"/>
      <c r="K19" s="17"/>
      <c r="L19" s="17"/>
      <c r="M19" s="19"/>
      <c r="N19" s="20"/>
    </row>
    <row r="20" spans="1:14" ht="29.25" customHeight="1" x14ac:dyDescent="0.15">
      <c r="A20" s="21" t="s">
        <v>37</v>
      </c>
      <c r="B20" s="22"/>
      <c r="C20" s="34" t="s">
        <v>38</v>
      </c>
      <c r="D20" s="16"/>
      <c r="E20" s="17"/>
      <c r="F20" s="18"/>
      <c r="G20" s="17"/>
      <c r="H20" s="18"/>
      <c r="I20" s="17"/>
      <c r="J20" s="17"/>
      <c r="K20" s="17"/>
      <c r="L20" s="17"/>
      <c r="M20" s="19"/>
      <c r="N20" s="20"/>
    </row>
    <row r="21" spans="1:14" ht="29.25" customHeight="1" x14ac:dyDescent="0.15">
      <c r="A21" s="21" t="s">
        <v>39</v>
      </c>
      <c r="B21" s="22"/>
      <c r="C21" s="34" t="s">
        <v>40</v>
      </c>
      <c r="D21" s="16"/>
      <c r="E21" s="17"/>
      <c r="F21" s="18"/>
      <c r="G21" s="17"/>
      <c r="H21" s="18"/>
      <c r="I21" s="17"/>
      <c r="J21" s="17"/>
      <c r="K21" s="17"/>
      <c r="L21" s="17"/>
      <c r="M21" s="19"/>
      <c r="N21" s="20"/>
    </row>
    <row r="22" spans="1:14" ht="29.25" customHeight="1" x14ac:dyDescent="0.15">
      <c r="A22" s="21" t="s">
        <v>41</v>
      </c>
      <c r="B22" s="22"/>
      <c r="C22" s="34" t="s">
        <v>42</v>
      </c>
      <c r="D22" s="16"/>
      <c r="E22" s="17"/>
      <c r="F22" s="18"/>
      <c r="G22" s="17"/>
      <c r="H22" s="18"/>
      <c r="I22" s="17"/>
      <c r="J22" s="17"/>
      <c r="K22" s="17"/>
      <c r="L22" s="17"/>
      <c r="M22" s="19"/>
      <c r="N22" s="20"/>
    </row>
    <row r="23" spans="1:14" ht="29.25" customHeight="1" x14ac:dyDescent="0.15">
      <c r="A23" s="21" t="s">
        <v>43</v>
      </c>
      <c r="B23" s="22"/>
      <c r="C23" s="34" t="s">
        <v>44</v>
      </c>
      <c r="D23" s="16"/>
      <c r="E23" s="17"/>
      <c r="F23" s="18"/>
      <c r="G23" s="17"/>
      <c r="H23" s="18"/>
      <c r="I23" s="17"/>
      <c r="J23" s="17"/>
      <c r="K23" s="17"/>
      <c r="L23" s="17"/>
      <c r="M23" s="19"/>
      <c r="N23" s="20"/>
    </row>
    <row r="24" spans="1:14" ht="29.25" customHeight="1" x14ac:dyDescent="0.15">
      <c r="A24" s="21" t="s">
        <v>45</v>
      </c>
      <c r="B24" s="22"/>
      <c r="C24" s="34" t="s">
        <v>46</v>
      </c>
      <c r="D24" s="16"/>
      <c r="E24" s="17"/>
      <c r="F24" s="18"/>
      <c r="G24" s="17"/>
      <c r="H24" s="18"/>
      <c r="I24" s="17"/>
      <c r="J24" s="17"/>
      <c r="K24" s="17"/>
      <c r="L24" s="17"/>
      <c r="M24" s="19"/>
      <c r="N24" s="20"/>
    </row>
    <row r="25" spans="1:14" ht="29.25" customHeight="1" x14ac:dyDescent="0.15">
      <c r="A25" s="21" t="s">
        <v>47</v>
      </c>
      <c r="B25" s="22"/>
      <c r="C25" s="34" t="s">
        <v>48</v>
      </c>
      <c r="D25" s="16"/>
      <c r="E25" s="17"/>
      <c r="F25" s="18"/>
      <c r="G25" s="17"/>
      <c r="H25" s="18"/>
      <c r="I25" s="17"/>
      <c r="J25" s="17"/>
      <c r="K25" s="17"/>
      <c r="L25" s="17"/>
      <c r="M25" s="19"/>
      <c r="N25" s="20"/>
    </row>
    <row r="26" spans="1:14" ht="29.25" customHeight="1" x14ac:dyDescent="0.15">
      <c r="A26" s="21" t="s">
        <v>49</v>
      </c>
      <c r="B26" s="22"/>
      <c r="C26" s="34" t="s">
        <v>50</v>
      </c>
      <c r="D26" s="16"/>
      <c r="E26" s="17"/>
      <c r="F26" s="18"/>
      <c r="G26" s="17"/>
      <c r="H26" s="18"/>
      <c r="I26" s="17"/>
      <c r="J26" s="17"/>
      <c r="K26" s="17"/>
      <c r="L26" s="17"/>
      <c r="M26" s="19"/>
      <c r="N26" s="20"/>
    </row>
    <row r="27" spans="1:14" ht="29.25" customHeight="1" x14ac:dyDescent="0.15">
      <c r="A27" s="21" t="s">
        <v>51</v>
      </c>
      <c r="B27" s="22"/>
      <c r="C27" s="34" t="s">
        <v>52</v>
      </c>
      <c r="D27" s="16"/>
      <c r="E27" s="17"/>
      <c r="F27" s="18"/>
      <c r="G27" s="17"/>
      <c r="H27" s="18"/>
      <c r="I27" s="17"/>
      <c r="J27" s="17"/>
      <c r="K27" s="17"/>
      <c r="L27" s="17"/>
      <c r="M27" s="19"/>
      <c r="N27" s="20"/>
    </row>
    <row r="28" spans="1:14" ht="29.25" customHeight="1" x14ac:dyDescent="0.15">
      <c r="A28" s="21" t="s">
        <v>53</v>
      </c>
      <c r="B28" s="22"/>
      <c r="C28" s="34" t="s">
        <v>54</v>
      </c>
      <c r="D28" s="16"/>
      <c r="E28" s="17"/>
      <c r="F28" s="18"/>
      <c r="G28" s="17"/>
      <c r="H28" s="18"/>
      <c r="I28" s="17"/>
      <c r="J28" s="17"/>
      <c r="K28" s="17"/>
      <c r="L28" s="17"/>
      <c r="M28" s="19"/>
      <c r="N28" s="20"/>
    </row>
    <row r="29" spans="1:14" ht="29.25" customHeight="1" x14ac:dyDescent="0.15">
      <c r="A29" s="21" t="s">
        <v>55</v>
      </c>
      <c r="B29" s="22"/>
      <c r="C29" s="34" t="s">
        <v>56</v>
      </c>
      <c r="D29" s="16"/>
      <c r="E29" s="17"/>
      <c r="F29" s="18"/>
      <c r="G29" s="17"/>
      <c r="H29" s="18"/>
      <c r="I29" s="17"/>
      <c r="J29" s="17"/>
      <c r="K29" s="17"/>
      <c r="L29" s="17"/>
      <c r="M29" s="19"/>
      <c r="N29" s="20"/>
    </row>
    <row r="30" spans="1:14" ht="18.75" customHeight="1" x14ac:dyDescent="0.15">
      <c r="A30" s="21" t="s">
        <v>57</v>
      </c>
      <c r="B30" s="22"/>
      <c r="C30" s="33" t="s">
        <v>58</v>
      </c>
      <c r="D30" s="16"/>
      <c r="E30" s="17"/>
      <c r="F30" s="18"/>
      <c r="G30" s="17"/>
      <c r="H30" s="18"/>
      <c r="I30" s="17"/>
      <c r="J30" s="17"/>
      <c r="K30" s="17"/>
      <c r="L30" s="17"/>
      <c r="M30" s="19"/>
      <c r="N30" s="20"/>
    </row>
    <row r="31" spans="1:14" ht="29.25" customHeight="1" x14ac:dyDescent="0.15">
      <c r="A31" s="21" t="s">
        <v>59</v>
      </c>
      <c r="B31" s="22"/>
      <c r="C31" s="34" t="s">
        <v>60</v>
      </c>
      <c r="D31" s="16"/>
      <c r="E31" s="17"/>
      <c r="F31" s="18"/>
      <c r="G31" s="17"/>
      <c r="H31" s="18"/>
      <c r="I31" s="17"/>
      <c r="J31" s="17"/>
      <c r="K31" s="17"/>
      <c r="L31" s="17"/>
      <c r="M31" s="19"/>
      <c r="N31" s="20"/>
    </row>
    <row r="32" spans="1:14" ht="29.25" customHeight="1" x14ac:dyDescent="0.15">
      <c r="A32" s="21" t="s">
        <v>61</v>
      </c>
      <c r="B32" s="22"/>
      <c r="C32" s="34" t="s">
        <v>62</v>
      </c>
      <c r="D32" s="16"/>
      <c r="E32" s="17"/>
      <c r="F32" s="18"/>
      <c r="G32" s="17"/>
      <c r="H32" s="18"/>
      <c r="I32" s="17"/>
      <c r="J32" s="17"/>
      <c r="K32" s="17"/>
      <c r="L32" s="17"/>
      <c r="M32" s="19"/>
      <c r="N32" s="20"/>
    </row>
    <row r="33" spans="1:14" ht="29.25" customHeight="1" x14ac:dyDescent="0.15">
      <c r="A33" s="21" t="s">
        <v>63</v>
      </c>
      <c r="B33" s="22"/>
      <c r="C33" s="34" t="s">
        <v>64</v>
      </c>
      <c r="D33" s="16"/>
      <c r="E33" s="17"/>
      <c r="F33" s="18"/>
      <c r="G33" s="17"/>
      <c r="H33" s="18"/>
      <c r="I33" s="17"/>
      <c r="J33" s="17"/>
      <c r="K33" s="17"/>
      <c r="L33" s="17"/>
      <c r="M33" s="19"/>
      <c r="N33" s="20"/>
    </row>
    <row r="34" spans="1:14" ht="29.25" customHeight="1" x14ac:dyDescent="0.15">
      <c r="A34" s="21" t="s">
        <v>65</v>
      </c>
      <c r="B34" s="22"/>
      <c r="C34" s="34" t="s">
        <v>66</v>
      </c>
      <c r="D34" s="16"/>
      <c r="E34" s="17"/>
      <c r="F34" s="18"/>
      <c r="G34" s="17"/>
      <c r="H34" s="18"/>
      <c r="I34" s="17"/>
      <c r="J34" s="17"/>
      <c r="K34" s="17"/>
      <c r="L34" s="17"/>
      <c r="M34" s="19"/>
      <c r="N34" s="20"/>
    </row>
    <row r="35" spans="1:14" ht="29.25" customHeight="1" x14ac:dyDescent="0.15">
      <c r="A35" s="21" t="s">
        <v>67</v>
      </c>
      <c r="B35" s="22"/>
      <c r="C35" s="34" t="s">
        <v>68</v>
      </c>
      <c r="D35" s="16"/>
      <c r="E35" s="17"/>
      <c r="F35" s="18"/>
      <c r="G35" s="17"/>
      <c r="H35" s="18"/>
      <c r="I35" s="17"/>
      <c r="J35" s="17"/>
      <c r="K35" s="17"/>
      <c r="L35" s="17"/>
      <c r="M35" s="19"/>
      <c r="N35" s="20"/>
    </row>
    <row r="36" spans="1:14" ht="18.75" customHeight="1" x14ac:dyDescent="0.15">
      <c r="A36" s="21" t="s">
        <v>69</v>
      </c>
      <c r="B36" s="22"/>
      <c r="C36" s="24" t="s">
        <v>70</v>
      </c>
      <c r="D36" s="16"/>
      <c r="E36" s="17"/>
      <c r="F36" s="18"/>
      <c r="G36" s="17"/>
      <c r="H36" s="18"/>
      <c r="I36" s="17"/>
      <c r="J36" s="17"/>
      <c r="K36" s="17"/>
      <c r="L36" s="17"/>
      <c r="M36" s="19"/>
      <c r="N36" s="20"/>
    </row>
    <row r="37" spans="1:14" ht="18.75" customHeight="1" x14ac:dyDescent="0.15">
      <c r="A37" s="21" t="s">
        <v>71</v>
      </c>
      <c r="B37" s="22"/>
      <c r="C37" s="33" t="s">
        <v>72</v>
      </c>
      <c r="D37" s="25" t="s">
        <v>73</v>
      </c>
      <c r="E37" s="35"/>
      <c r="F37" s="28">
        <v>2</v>
      </c>
      <c r="G37" s="35"/>
      <c r="H37" s="28">
        <v>6</v>
      </c>
      <c r="I37" s="29"/>
      <c r="J37" s="26"/>
      <c r="K37" s="29"/>
      <c r="L37" s="29"/>
      <c r="M37" s="30">
        <f t="shared" ref="M37:M38" si="1">IF(ISNUMBER($K37),IF(ISNUMBER($G37),ROUND($K37*$G37,2),ROUND($K37*$F37,2)),IF(ISNUMBER($G37),ROUND($I37*$G37,2),ROUND($I37*$F37,2)))</f>
        <v>0</v>
      </c>
      <c r="N37" s="20"/>
    </row>
    <row r="38" spans="1:14" ht="18.75" customHeight="1" x14ac:dyDescent="0.15">
      <c r="A38" s="21" t="s">
        <v>74</v>
      </c>
      <c r="B38" s="22"/>
      <c r="C38" s="33" t="s">
        <v>75</v>
      </c>
      <c r="D38" s="25" t="s">
        <v>73</v>
      </c>
      <c r="E38" s="35"/>
      <c r="F38" s="28">
        <v>5</v>
      </c>
      <c r="G38" s="35"/>
      <c r="H38" s="28">
        <v>6</v>
      </c>
      <c r="I38" s="29"/>
      <c r="J38" s="26"/>
      <c r="K38" s="29"/>
      <c r="L38" s="29"/>
      <c r="M38" s="30">
        <f t="shared" si="1"/>
        <v>0</v>
      </c>
      <c r="N38" s="20"/>
    </row>
    <row r="39" spans="1:14" ht="18.75" customHeight="1" x14ac:dyDescent="0.15">
      <c r="A39" s="21" t="s">
        <v>76</v>
      </c>
      <c r="B39" s="22"/>
      <c r="C39" s="24" t="s">
        <v>77</v>
      </c>
      <c r="D39" s="16"/>
      <c r="E39" s="17"/>
      <c r="F39" s="18"/>
      <c r="G39" s="17"/>
      <c r="H39" s="18"/>
      <c r="I39" s="17"/>
      <c r="J39" s="17"/>
      <c r="K39" s="17"/>
      <c r="L39" s="17"/>
      <c r="M39" s="19"/>
      <c r="N39" s="20"/>
    </row>
    <row r="40" spans="1:14" ht="18.75" customHeight="1" x14ac:dyDescent="0.15">
      <c r="A40" s="21" t="s">
        <v>78</v>
      </c>
      <c r="B40" s="22"/>
      <c r="C40" s="33" t="s">
        <v>26</v>
      </c>
      <c r="D40" s="16"/>
      <c r="E40" s="17"/>
      <c r="F40" s="18"/>
      <c r="G40" s="17"/>
      <c r="H40" s="18"/>
      <c r="I40" s="17"/>
      <c r="J40" s="17"/>
      <c r="K40" s="17"/>
      <c r="L40" s="17"/>
      <c r="M40" s="19"/>
      <c r="N40" s="20"/>
    </row>
    <row r="41" spans="1:14" ht="29.25" customHeight="1" x14ac:dyDescent="0.15">
      <c r="A41" s="21" t="s">
        <v>79</v>
      </c>
      <c r="B41" s="22"/>
      <c r="C41" s="34" t="s">
        <v>80</v>
      </c>
      <c r="D41" s="25" t="s">
        <v>73</v>
      </c>
      <c r="E41" s="35"/>
      <c r="F41" s="28">
        <v>1</v>
      </c>
      <c r="G41" s="35"/>
      <c r="H41" s="28">
        <v>6</v>
      </c>
      <c r="I41" s="29"/>
      <c r="J41" s="26"/>
      <c r="K41" s="29"/>
      <c r="L41" s="29"/>
      <c r="M41" s="30">
        <f t="shared" ref="M41:M42" si="2">IF(ISNUMBER($K41),IF(ISNUMBER($G41),ROUND($K41*$G41,2),ROUND($K41*$F41,2)),IF(ISNUMBER($G41),ROUND($I41*$G41,2),ROUND($I41*$F41,2)))</f>
        <v>0</v>
      </c>
      <c r="N41" s="20"/>
    </row>
    <row r="42" spans="1:14" ht="29.25" customHeight="1" x14ac:dyDescent="0.15">
      <c r="A42" s="21" t="s">
        <v>81</v>
      </c>
      <c r="B42" s="22"/>
      <c r="C42" s="34" t="s">
        <v>82</v>
      </c>
      <c r="D42" s="25" t="s">
        <v>73</v>
      </c>
      <c r="E42" s="35"/>
      <c r="F42" s="28">
        <v>1</v>
      </c>
      <c r="G42" s="35"/>
      <c r="H42" s="28">
        <v>6</v>
      </c>
      <c r="I42" s="29"/>
      <c r="J42" s="26"/>
      <c r="K42" s="29"/>
      <c r="L42" s="29"/>
      <c r="M42" s="30">
        <f t="shared" si="2"/>
        <v>0</v>
      </c>
      <c r="N42" s="20"/>
    </row>
    <row r="43" spans="1:14" ht="18.75" customHeight="1" x14ac:dyDescent="0.15">
      <c r="A43" s="21" t="s">
        <v>83</v>
      </c>
      <c r="B43" s="22"/>
      <c r="C43" s="33" t="s">
        <v>84</v>
      </c>
      <c r="D43" s="16"/>
      <c r="E43" s="17"/>
      <c r="F43" s="18"/>
      <c r="G43" s="17"/>
      <c r="H43" s="18"/>
      <c r="I43" s="17"/>
      <c r="J43" s="17"/>
      <c r="K43" s="17"/>
      <c r="L43" s="17"/>
      <c r="M43" s="19"/>
      <c r="N43" s="20"/>
    </row>
    <row r="44" spans="1:14" ht="29.25" customHeight="1" x14ac:dyDescent="0.15">
      <c r="A44" s="21" t="s">
        <v>85</v>
      </c>
      <c r="B44" s="22"/>
      <c r="C44" s="34" t="s">
        <v>86</v>
      </c>
      <c r="D44" s="25" t="s">
        <v>73</v>
      </c>
      <c r="E44" s="35"/>
      <c r="F44" s="28">
        <v>3</v>
      </c>
      <c r="G44" s="35"/>
      <c r="H44" s="28">
        <v>6</v>
      </c>
      <c r="I44" s="29"/>
      <c r="J44" s="26"/>
      <c r="K44" s="29"/>
      <c r="L44" s="29"/>
      <c r="M44" s="30">
        <f t="shared" ref="M44:M45" si="3">IF(ISNUMBER($K44),IF(ISNUMBER($G44),ROUND($K44*$G44,2),ROUND($K44*$F44,2)),IF(ISNUMBER($G44),ROUND($I44*$G44,2),ROUND($I44*$F44,2)))</f>
        <v>0</v>
      </c>
      <c r="N44" s="20"/>
    </row>
    <row r="45" spans="1:14" ht="29.25" customHeight="1" x14ac:dyDescent="0.15">
      <c r="A45" s="21" t="s">
        <v>87</v>
      </c>
      <c r="B45" s="22"/>
      <c r="C45" s="34" t="s">
        <v>88</v>
      </c>
      <c r="D45" s="25" t="s">
        <v>73</v>
      </c>
      <c r="E45" s="35"/>
      <c r="F45" s="28">
        <v>1</v>
      </c>
      <c r="G45" s="35"/>
      <c r="H45" s="28">
        <v>6</v>
      </c>
      <c r="I45" s="29"/>
      <c r="J45" s="26"/>
      <c r="K45" s="29"/>
      <c r="L45" s="29"/>
      <c r="M45" s="30">
        <f t="shared" si="3"/>
        <v>0</v>
      </c>
      <c r="N45" s="20"/>
    </row>
    <row r="46" spans="1:14" ht="31.5" customHeight="1" x14ac:dyDescent="0.15">
      <c r="A46" s="48" t="s">
        <v>89</v>
      </c>
      <c r="B46" s="49"/>
      <c r="C46" s="49"/>
      <c r="D46" s="49"/>
      <c r="E46" s="49"/>
      <c r="F46" s="49"/>
      <c r="G46" s="49"/>
      <c r="H46" s="49"/>
      <c r="I46" s="49"/>
      <c r="M46" s="31">
        <f>SUM(M$37:M$38)+SUM(M$41:M$42)+SUM(M$44:M$45)</f>
        <v>0</v>
      </c>
      <c r="N46" s="32"/>
    </row>
    <row r="47" spans="1:14" ht="26.25" customHeight="1" x14ac:dyDescent="0.15">
      <c r="A47" s="21" t="s">
        <v>90</v>
      </c>
      <c r="B47" s="22"/>
      <c r="C47" s="23" t="s">
        <v>91</v>
      </c>
      <c r="D47" s="16"/>
      <c r="E47" s="17"/>
      <c r="F47" s="18"/>
      <c r="G47" s="17"/>
      <c r="H47" s="18"/>
      <c r="I47" s="17"/>
      <c r="J47" s="17"/>
      <c r="K47" s="17"/>
      <c r="L47" s="17"/>
      <c r="M47" s="19"/>
      <c r="N47" s="20"/>
    </row>
    <row r="48" spans="1:14" ht="22.5" customHeight="1" x14ac:dyDescent="0.15">
      <c r="A48" s="21" t="s">
        <v>92</v>
      </c>
      <c r="B48" s="22"/>
      <c r="C48" s="24" t="s">
        <v>93</v>
      </c>
      <c r="D48" s="16"/>
      <c r="E48" s="17"/>
      <c r="F48" s="18"/>
      <c r="G48" s="17"/>
      <c r="H48" s="18"/>
      <c r="I48" s="17"/>
      <c r="J48" s="17"/>
      <c r="K48" s="17"/>
      <c r="L48" s="17"/>
      <c r="M48" s="19"/>
      <c r="N48" s="20"/>
    </row>
    <row r="49" spans="1:14" ht="18.75" customHeight="1" x14ac:dyDescent="0.15">
      <c r="A49" s="21" t="s">
        <v>94</v>
      </c>
      <c r="B49" s="22"/>
      <c r="C49" s="24" t="s">
        <v>95</v>
      </c>
      <c r="D49" s="25" t="s">
        <v>96</v>
      </c>
      <c r="E49" s="36"/>
      <c r="F49" s="37">
        <v>45.2</v>
      </c>
      <c r="G49" s="36"/>
      <c r="H49" s="28">
        <v>6</v>
      </c>
      <c r="I49" s="29"/>
      <c r="J49" s="26"/>
      <c r="K49" s="29"/>
      <c r="L49" s="29"/>
      <c r="M49" s="30">
        <f>IF(ISNUMBER($K49),IF(ISNUMBER($G49),ROUND($K49*$G49,2),ROUND($K49*$F49,2)),IF(ISNUMBER($G49),ROUND($I49*$G49,2),ROUND($I49*$F49,2)))</f>
        <v>0</v>
      </c>
      <c r="N49" s="20"/>
    </row>
    <row r="50" spans="1:14" ht="22.5" customHeight="1" x14ac:dyDescent="0.15">
      <c r="A50" s="21" t="s">
        <v>97</v>
      </c>
      <c r="B50" s="22"/>
      <c r="C50" s="24" t="s">
        <v>98</v>
      </c>
      <c r="D50" s="16"/>
      <c r="E50" s="17"/>
      <c r="F50" s="18"/>
      <c r="G50" s="17"/>
      <c r="H50" s="18"/>
      <c r="I50" s="17"/>
      <c r="J50" s="17"/>
      <c r="K50" s="17"/>
      <c r="L50" s="17"/>
      <c r="M50" s="19"/>
      <c r="N50" s="20"/>
    </row>
    <row r="51" spans="1:14" ht="18.75" customHeight="1" x14ac:dyDescent="0.15">
      <c r="A51" s="21" t="s">
        <v>99</v>
      </c>
      <c r="B51" s="22"/>
      <c r="C51" s="24" t="s">
        <v>100</v>
      </c>
      <c r="D51" s="25" t="s">
        <v>96</v>
      </c>
      <c r="E51" s="36"/>
      <c r="F51" s="37">
        <v>6.6</v>
      </c>
      <c r="G51" s="36"/>
      <c r="H51" s="28">
        <v>6</v>
      </c>
      <c r="I51" s="29"/>
      <c r="J51" s="26"/>
      <c r="K51" s="29"/>
      <c r="L51" s="29"/>
      <c r="M51" s="30">
        <f t="shared" ref="M51:M52" si="4">IF(ISNUMBER($K51),IF(ISNUMBER($G51),ROUND($K51*$G51,2),ROUND($K51*$F51,2)),IF(ISNUMBER($G51),ROUND($I51*$G51,2),ROUND($I51*$F51,2)))</f>
        <v>0</v>
      </c>
      <c r="N51" s="20"/>
    </row>
    <row r="52" spans="1:14" ht="22.5" customHeight="1" x14ac:dyDescent="0.15">
      <c r="A52" s="21" t="s">
        <v>101</v>
      </c>
      <c r="B52" s="22"/>
      <c r="C52" s="24" t="s">
        <v>102</v>
      </c>
      <c r="D52" s="25" t="s">
        <v>103</v>
      </c>
      <c r="E52" s="36"/>
      <c r="F52" s="37">
        <v>10</v>
      </c>
      <c r="G52" s="36"/>
      <c r="H52" s="28">
        <v>6</v>
      </c>
      <c r="I52" s="29"/>
      <c r="J52" s="26"/>
      <c r="K52" s="29"/>
      <c r="L52" s="29"/>
      <c r="M52" s="30">
        <f t="shared" si="4"/>
        <v>0</v>
      </c>
      <c r="N52" s="20"/>
    </row>
    <row r="53" spans="1:14" ht="22.5" customHeight="1" x14ac:dyDescent="0.15">
      <c r="A53" s="21" t="s">
        <v>104</v>
      </c>
      <c r="B53" s="22"/>
      <c r="C53" s="24" t="s">
        <v>105</v>
      </c>
      <c r="D53" s="16"/>
      <c r="E53" s="17"/>
      <c r="F53" s="18"/>
      <c r="G53" s="17"/>
      <c r="H53" s="18"/>
      <c r="I53" s="17"/>
      <c r="J53" s="17"/>
      <c r="K53" s="17"/>
      <c r="L53" s="17"/>
      <c r="M53" s="19"/>
      <c r="N53" s="20"/>
    </row>
    <row r="54" spans="1:14" ht="18.75" customHeight="1" x14ac:dyDescent="0.15">
      <c r="A54" s="21" t="s">
        <v>106</v>
      </c>
      <c r="B54" s="22"/>
      <c r="C54" s="24" t="s">
        <v>107</v>
      </c>
      <c r="D54" s="25" t="s">
        <v>96</v>
      </c>
      <c r="E54" s="36"/>
      <c r="F54" s="37">
        <v>6.5</v>
      </c>
      <c r="G54" s="36"/>
      <c r="H54" s="28">
        <v>6</v>
      </c>
      <c r="I54" s="29"/>
      <c r="J54" s="26"/>
      <c r="K54" s="29"/>
      <c r="L54" s="29"/>
      <c r="M54" s="30">
        <f t="shared" ref="M54:M64" si="5">IF(ISNUMBER($K54),IF(ISNUMBER($G54),ROUND($K54*$G54,2),ROUND($K54*$F54,2)),IF(ISNUMBER($G54),ROUND($I54*$G54,2),ROUND($I54*$F54,2)))</f>
        <v>0</v>
      </c>
      <c r="N54" s="20"/>
    </row>
    <row r="55" spans="1:14" ht="18.75" customHeight="1" x14ac:dyDescent="0.15">
      <c r="A55" s="21" t="s">
        <v>108</v>
      </c>
      <c r="B55" s="22"/>
      <c r="C55" s="24" t="s">
        <v>109</v>
      </c>
      <c r="D55" s="25" t="s">
        <v>96</v>
      </c>
      <c r="E55" s="36"/>
      <c r="F55" s="37">
        <v>1.4</v>
      </c>
      <c r="G55" s="36"/>
      <c r="H55" s="28">
        <v>6</v>
      </c>
      <c r="I55" s="29"/>
      <c r="J55" s="26"/>
      <c r="K55" s="29"/>
      <c r="L55" s="29"/>
      <c r="M55" s="30">
        <f t="shared" si="5"/>
        <v>0</v>
      </c>
      <c r="N55" s="20"/>
    </row>
    <row r="56" spans="1:14" ht="18.75" customHeight="1" x14ac:dyDescent="0.15">
      <c r="A56" s="21" t="s">
        <v>110</v>
      </c>
      <c r="B56" s="22"/>
      <c r="C56" s="24" t="s">
        <v>111</v>
      </c>
      <c r="D56" s="25" t="s">
        <v>96</v>
      </c>
      <c r="E56" s="36"/>
      <c r="F56" s="37">
        <v>7.56</v>
      </c>
      <c r="G56" s="36"/>
      <c r="H56" s="28">
        <v>6</v>
      </c>
      <c r="I56" s="29"/>
      <c r="J56" s="26"/>
      <c r="K56" s="29"/>
      <c r="L56" s="29"/>
      <c r="M56" s="30">
        <f t="shared" si="5"/>
        <v>0</v>
      </c>
      <c r="N56" s="20"/>
    </row>
    <row r="57" spans="1:14" ht="18.75" customHeight="1" x14ac:dyDescent="0.15">
      <c r="A57" s="21" t="s">
        <v>112</v>
      </c>
      <c r="B57" s="22"/>
      <c r="C57" s="33" t="s">
        <v>113</v>
      </c>
      <c r="D57" s="25" t="s">
        <v>73</v>
      </c>
      <c r="E57" s="35"/>
      <c r="F57" s="28">
        <v>1</v>
      </c>
      <c r="G57" s="35"/>
      <c r="H57" s="28">
        <v>6</v>
      </c>
      <c r="I57" s="29"/>
      <c r="J57" s="26"/>
      <c r="K57" s="29"/>
      <c r="L57" s="29"/>
      <c r="M57" s="30">
        <f t="shared" si="5"/>
        <v>0</v>
      </c>
      <c r="N57" s="20"/>
    </row>
    <row r="58" spans="1:14" ht="18.75" customHeight="1" x14ac:dyDescent="0.15">
      <c r="A58" s="21" t="s">
        <v>114</v>
      </c>
      <c r="B58" s="22"/>
      <c r="C58" s="24" t="s">
        <v>115</v>
      </c>
      <c r="D58" s="25" t="s">
        <v>21</v>
      </c>
      <c r="E58" s="26"/>
      <c r="F58" s="27">
        <v>1</v>
      </c>
      <c r="G58" s="26"/>
      <c r="H58" s="28">
        <v>6</v>
      </c>
      <c r="I58" s="29"/>
      <c r="J58" s="26"/>
      <c r="K58" s="29"/>
      <c r="L58" s="29"/>
      <c r="M58" s="30">
        <f t="shared" si="5"/>
        <v>0</v>
      </c>
      <c r="N58" s="20"/>
    </row>
    <row r="59" spans="1:14" ht="22.5" customHeight="1" x14ac:dyDescent="0.15">
      <c r="A59" s="21" t="s">
        <v>116</v>
      </c>
      <c r="B59" s="22"/>
      <c r="C59" s="24" t="s">
        <v>117</v>
      </c>
      <c r="D59" s="25"/>
      <c r="E59" s="38"/>
      <c r="F59" s="39">
        <v>0</v>
      </c>
      <c r="G59" s="38"/>
      <c r="H59" s="28">
        <v>6</v>
      </c>
      <c r="I59" s="29"/>
      <c r="J59" s="26"/>
      <c r="K59" s="29"/>
      <c r="L59" s="29"/>
      <c r="M59" s="30">
        <f t="shared" si="5"/>
        <v>0</v>
      </c>
      <c r="N59" s="20"/>
    </row>
    <row r="60" spans="1:14" ht="18.75" customHeight="1" x14ac:dyDescent="0.15">
      <c r="A60" s="21" t="s">
        <v>118</v>
      </c>
      <c r="B60" s="22"/>
      <c r="C60" s="24" t="s">
        <v>119</v>
      </c>
      <c r="D60" s="25" t="s">
        <v>73</v>
      </c>
      <c r="E60" s="35"/>
      <c r="F60" s="28">
        <v>1</v>
      </c>
      <c r="G60" s="35"/>
      <c r="H60" s="28">
        <v>6</v>
      </c>
      <c r="I60" s="29"/>
      <c r="J60" s="26"/>
      <c r="K60" s="29"/>
      <c r="L60" s="29"/>
      <c r="M60" s="30">
        <f t="shared" si="5"/>
        <v>0</v>
      </c>
      <c r="N60" s="20"/>
    </row>
    <row r="61" spans="1:14" ht="22.5" customHeight="1" x14ac:dyDescent="0.15">
      <c r="A61" s="21" t="s">
        <v>120</v>
      </c>
      <c r="B61" s="22"/>
      <c r="C61" s="24" t="s">
        <v>121</v>
      </c>
      <c r="D61" s="25" t="s">
        <v>21</v>
      </c>
      <c r="E61" s="26"/>
      <c r="F61" s="27">
        <v>1</v>
      </c>
      <c r="G61" s="26"/>
      <c r="H61" s="28">
        <v>6</v>
      </c>
      <c r="I61" s="29"/>
      <c r="J61" s="26"/>
      <c r="K61" s="29"/>
      <c r="L61" s="29"/>
      <c r="M61" s="30">
        <f t="shared" si="5"/>
        <v>0</v>
      </c>
      <c r="N61" s="20"/>
    </row>
    <row r="62" spans="1:14" ht="22.5" customHeight="1" x14ac:dyDescent="0.15">
      <c r="A62" s="21" t="s">
        <v>122</v>
      </c>
      <c r="B62" s="22"/>
      <c r="C62" s="24" t="s">
        <v>123</v>
      </c>
      <c r="D62" s="25" t="s">
        <v>21</v>
      </c>
      <c r="E62" s="26"/>
      <c r="F62" s="27">
        <v>1</v>
      </c>
      <c r="G62" s="26"/>
      <c r="H62" s="28">
        <v>6</v>
      </c>
      <c r="I62" s="29"/>
      <c r="J62" s="26"/>
      <c r="K62" s="29"/>
      <c r="L62" s="29"/>
      <c r="M62" s="30">
        <f t="shared" si="5"/>
        <v>0</v>
      </c>
      <c r="N62" s="20"/>
    </row>
    <row r="63" spans="1:14" ht="29.25" customHeight="1" x14ac:dyDescent="0.15">
      <c r="A63" s="21" t="s">
        <v>124</v>
      </c>
      <c r="B63" s="22"/>
      <c r="C63" s="24" t="s">
        <v>125</v>
      </c>
      <c r="D63" s="25" t="s">
        <v>21</v>
      </c>
      <c r="E63" s="26"/>
      <c r="F63" s="27">
        <v>1</v>
      </c>
      <c r="G63" s="26"/>
      <c r="H63" s="28">
        <v>6</v>
      </c>
      <c r="I63" s="29"/>
      <c r="J63" s="26"/>
      <c r="K63" s="29"/>
      <c r="L63" s="29"/>
      <c r="M63" s="30">
        <f t="shared" si="5"/>
        <v>0</v>
      </c>
      <c r="N63" s="20"/>
    </row>
    <row r="64" spans="1:14" ht="22.5" customHeight="1" x14ac:dyDescent="0.15">
      <c r="A64" s="21" t="s">
        <v>126</v>
      </c>
      <c r="B64" s="22"/>
      <c r="C64" s="24" t="s">
        <v>127</v>
      </c>
      <c r="D64" s="25" t="s">
        <v>103</v>
      </c>
      <c r="E64" s="36"/>
      <c r="F64" s="37">
        <v>28</v>
      </c>
      <c r="G64" s="36"/>
      <c r="H64" s="28">
        <v>6</v>
      </c>
      <c r="I64" s="29"/>
      <c r="J64" s="26"/>
      <c r="K64" s="29"/>
      <c r="L64" s="29"/>
      <c r="M64" s="30">
        <f t="shared" si="5"/>
        <v>0</v>
      </c>
      <c r="N64" s="20"/>
    </row>
    <row r="65" spans="1:14" ht="31.5" customHeight="1" x14ac:dyDescent="0.15">
      <c r="A65" s="48" t="s">
        <v>128</v>
      </c>
      <c r="B65" s="49"/>
      <c r="C65" s="49"/>
      <c r="D65" s="49"/>
      <c r="E65" s="49"/>
      <c r="F65" s="49"/>
      <c r="G65" s="49"/>
      <c r="H65" s="49"/>
      <c r="I65" s="49"/>
      <c r="M65" s="31"/>
      <c r="N65" s="32"/>
    </row>
    <row r="66" spans="1:14" ht="15" customHeight="1" thickBot="1" x14ac:dyDescent="0.2">
      <c r="A66" s="50" t="s">
        <v>133</v>
      </c>
      <c r="B66" s="51"/>
      <c r="C66" s="51"/>
      <c r="D66" s="51"/>
      <c r="E66" s="51"/>
      <c r="F66" s="51"/>
      <c r="G66" s="51"/>
      <c r="H66" s="51"/>
      <c r="I66" s="51"/>
      <c r="M66" s="40"/>
      <c r="N66" s="41"/>
    </row>
    <row r="67" spans="1:14" ht="15" customHeight="1" thickBot="1" x14ac:dyDescent="0.2">
      <c r="A67" s="65" t="s">
        <v>132</v>
      </c>
      <c r="B67" s="66"/>
      <c r="C67" s="66"/>
      <c r="D67" s="66"/>
      <c r="E67" s="66"/>
      <c r="F67" s="66"/>
      <c r="G67" s="66"/>
      <c r="H67" s="66"/>
      <c r="I67" s="66"/>
      <c r="J67" s="67"/>
      <c r="K67" s="67"/>
      <c r="L67" s="67"/>
      <c r="M67" s="68"/>
      <c r="N67" s="41"/>
    </row>
    <row r="68" spans="1:14" ht="15" customHeight="1" x14ac:dyDescent="0.15">
      <c r="A68" s="44" t="s">
        <v>130</v>
      </c>
      <c r="B68" s="64"/>
      <c r="C68" s="64"/>
      <c r="D68" s="64"/>
      <c r="E68" s="64"/>
      <c r="F68" s="64"/>
      <c r="G68" s="64"/>
      <c r="H68" s="64"/>
      <c r="I68" s="64"/>
      <c r="M68" s="42"/>
    </row>
    <row r="69" spans="1:14" ht="15" customHeight="1" x14ac:dyDescent="0.15">
      <c r="A69" s="44" t="s">
        <v>129</v>
      </c>
      <c r="B69" s="45"/>
      <c r="C69" s="45"/>
      <c r="D69" s="45"/>
      <c r="E69" s="45"/>
      <c r="F69" s="45"/>
      <c r="G69" s="45"/>
      <c r="H69" s="45"/>
      <c r="I69" s="45"/>
      <c r="M69" s="42"/>
    </row>
    <row r="70" spans="1:14" ht="15" customHeight="1" thickBot="1" x14ac:dyDescent="0.2">
      <c r="A70" s="46" t="s">
        <v>131</v>
      </c>
      <c r="B70" s="47"/>
      <c r="C70" s="47"/>
      <c r="D70" s="47"/>
      <c r="E70" s="47"/>
      <c r="F70" s="47"/>
      <c r="G70" s="47"/>
      <c r="H70" s="47"/>
      <c r="I70" s="47"/>
      <c r="M70" s="43"/>
    </row>
  </sheetData>
  <mergeCells count="11">
    <mergeCell ref="A1:M2"/>
    <mergeCell ref="A3:M4"/>
    <mergeCell ref="A5:M5"/>
    <mergeCell ref="A13:I13"/>
    <mergeCell ref="A46:I46"/>
    <mergeCell ref="A69:I69"/>
    <mergeCell ref="A70:I70"/>
    <mergeCell ref="A65:I65"/>
    <mergeCell ref="A66:I66"/>
    <mergeCell ref="A68:I68"/>
    <mergeCell ref="A67:I67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1:N62 B66:L66 A64:N64 A63:H63 J63:N63 N66 A65:L65 N65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02 Menuiseries extérieu</vt:lpstr>
      <vt:lpstr>'LOT 02 Menuiseries extérieu'!Impression_des_titres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DOLIDON Julien</cp:lastModifiedBy>
  <dcterms:created xsi:type="dcterms:W3CDTF">2025-03-05T15:19:54Z</dcterms:created>
  <dcterms:modified xsi:type="dcterms:W3CDTF">2025-03-05T16:02:06Z</dcterms:modified>
</cp:coreProperties>
</file>