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388544\Desktop\2025 ETALONNAGE ASQ SPCQ\"/>
    </mc:Choice>
  </mc:AlternateContent>
  <bookViews>
    <workbookView xWindow="0" yWindow="0" windowWidth="28800" windowHeight="12300"/>
  </bookViews>
  <sheets>
    <sheet name="ANNEXE 2-1 LOT 2 bpu SPCQ 2025" sheetId="1" r:id="rId1"/>
  </sheets>
  <definedNames>
    <definedName name="_xlnm._FilterDatabase" localSheetId="0" hidden="1">'ANNEXE 2-1 LOT 2 bpu SPCQ 2025'!$A$1:$F$1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6" i="1"/>
  <c r="I18" i="1"/>
  <c r="I20" i="1"/>
  <c r="I22" i="1"/>
  <c r="I24" i="1"/>
  <c r="I26" i="1"/>
  <c r="I28" i="1"/>
  <c r="J30" i="1"/>
  <c r="I4" i="1" l="1"/>
  <c r="J4" i="1" s="1"/>
  <c r="I6" i="1"/>
  <c r="J6" i="1" s="1"/>
  <c r="I8" i="1"/>
  <c r="J8" i="1" s="1"/>
  <c r="I10" i="1"/>
  <c r="J10" i="1" s="1"/>
  <c r="I12" i="1"/>
  <c r="J12" i="1" s="1"/>
  <c r="J14" i="1"/>
  <c r="J16" i="1"/>
  <c r="J18" i="1"/>
  <c r="J20" i="1"/>
  <c r="J22" i="1"/>
  <c r="J24" i="1"/>
  <c r="J26" i="1"/>
  <c r="J28" i="1"/>
  <c r="I30" i="1"/>
  <c r="I2" i="1"/>
  <c r="J2" i="1" l="1"/>
  <c r="J32" i="1" s="1"/>
  <c r="I32" i="1"/>
</calcChain>
</file>

<file path=xl/sharedStrings.xml><?xml version="1.0" encoding="utf-8"?>
<sst xmlns="http://schemas.openxmlformats.org/spreadsheetml/2006/main" count="129" uniqueCount="85">
  <si>
    <t>TEM1199</t>
  </si>
  <si>
    <t>SONDE HUMIDITE  POIGNEE BLUETOOTH CORSE</t>
  </si>
  <si>
    <t>TEM1191</t>
  </si>
  <si>
    <t>SONDE HUMIDITE POIGNEE BLUETOOTH  SUD OUEST</t>
  </si>
  <si>
    <t>En service</t>
  </si>
  <si>
    <t>TEM1189</t>
  </si>
  <si>
    <t>SONDE HUMIDITE POIGNEE BLUETOOTH 3 OUEST</t>
  </si>
  <si>
    <t>TEM1168</t>
  </si>
  <si>
    <t>NPC - MALLETTE 9 - ANTILLES</t>
  </si>
  <si>
    <t>SONDE HUMIDITE POIGNEE BLUETOOTH ANTILLES</t>
  </si>
  <si>
    <t>TEM1185</t>
  </si>
  <si>
    <t>SONDE HUMIDITE POIGNEE BLUETOOTH EST</t>
  </si>
  <si>
    <t>TEM1179</t>
  </si>
  <si>
    <t>NPC - MALLETTE 1 - IDF</t>
  </si>
  <si>
    <t>SONDE HUMIDITE POIGNEE BLUETOOTH IDF</t>
  </si>
  <si>
    <t>TEM1171</t>
  </si>
  <si>
    <t>SONDE HUMIDITE POIGNEE BLUETOOTH MIDI-PYRENEES</t>
  </si>
  <si>
    <t>TEM1187</t>
  </si>
  <si>
    <t>SONDE HUMIDITE POIGNEE BLUETOOTH NORD</t>
  </si>
  <si>
    <t>TEM1173</t>
  </si>
  <si>
    <t>NPC - MALLETTE 12 - NOUVELLE C</t>
  </si>
  <si>
    <t>SONDE HUMIDITE POIGNEE BLUETOOTH NOUVELLE CALEDONIE</t>
  </si>
  <si>
    <t>TEM1177</t>
  </si>
  <si>
    <t>NPC - MALLETTE 14 - OCEAN INDI</t>
  </si>
  <si>
    <t>SONDE HUMIDITE POIGNEE BLUETOOTH OCEAN INDIEN</t>
  </si>
  <si>
    <t>TEM1197</t>
  </si>
  <si>
    <t>SONDE HUMIDITE POIGNEE BLUETOOTH PJGN SPCQ</t>
  </si>
  <si>
    <t>TEM1175</t>
  </si>
  <si>
    <t>SONDE HUMIDITE POIGNEE BLUETOOTH POLYNESIE FRANCAISE</t>
  </si>
  <si>
    <t>TEM1193</t>
  </si>
  <si>
    <t>SONDE HUMIDITE POIGNEE BLUETOOTH SUD</t>
  </si>
  <si>
    <t>TEM1195</t>
  </si>
  <si>
    <t>SONDE HUMIDITE POIGNEE BLUETOOTH SUD-EST</t>
  </si>
  <si>
    <t>NPC - MALLETTE 7 - EST</t>
  </si>
  <si>
    <t>TEM861</t>
  </si>
  <si>
    <t>NPC – MALETTE 10 – GUYANE</t>
  </si>
  <si>
    <t>SONDE HUMIDITE POIGNEE RADIO GUYANE</t>
  </si>
  <si>
    <t>NPC – MALETTE 11 – MIDI PYRENE</t>
  </si>
  <si>
    <t>NPC - MALLETTE 2 - NORD</t>
  </si>
  <si>
    <t>NPC - MALLETTE 3 - OUEST</t>
  </si>
  <si>
    <t>NPC – MALETTE 13 – POLYNESIE</t>
  </si>
  <si>
    <t xml:space="preserve">NPC - MALLETTE 5 - SUD </t>
  </si>
  <si>
    <t>NPC - MALLETTE 4 - SUD OUEST</t>
  </si>
  <si>
    <t>TEM1190</t>
  </si>
  <si>
    <t>SONDE THERMCOUPLE K OUEST</t>
  </si>
  <si>
    <t>TEM1186</t>
  </si>
  <si>
    <t>SONDE THERMOCOUPLE  K EST</t>
  </si>
  <si>
    <t>TEM1194</t>
  </si>
  <si>
    <t>SONDE THERMOCOUPLE  K SUD</t>
  </si>
  <si>
    <t>TEM1167</t>
  </si>
  <si>
    <t>SONDE THERMOCOUPLE K ANTILLES</t>
  </si>
  <si>
    <t>NPC - MALETTE 15 - CORSE</t>
  </si>
  <si>
    <t>SONDE THERMOCOUPLE K CORSE</t>
  </si>
  <si>
    <t>TEM860</t>
  </si>
  <si>
    <t>SONDE THERMOCOUPLE K GUYANE</t>
  </si>
  <si>
    <t>TEM1180</t>
  </si>
  <si>
    <t>SONDE THERMOCOUPLE K IDF</t>
  </si>
  <si>
    <t>TEM1224</t>
  </si>
  <si>
    <t xml:space="preserve">sonde thermocouple K MALLETTE 2 nord </t>
  </si>
  <si>
    <t>SONDE THERMOCOUPLE K MIDI PYRENEES</t>
  </si>
  <si>
    <t>TEM1174</t>
  </si>
  <si>
    <t>SONDE THERMOCOUPLE K NOUVELLE CALEDONIE</t>
  </si>
  <si>
    <t>TEM1178</t>
  </si>
  <si>
    <t>SONDE THERMOCOUPLE K OCEAN INDIEN</t>
  </si>
  <si>
    <t>TEM1198</t>
  </si>
  <si>
    <t>SONDE THERMOCOUPLE K PJGN/SPCQ</t>
  </si>
  <si>
    <t>TEM1176</t>
  </si>
  <si>
    <t>SONDE THERMOCOUPLE K POLYNESIE FRANCAISE</t>
  </si>
  <si>
    <t>TEM1223</t>
  </si>
  <si>
    <t>Sonde Thermocouple K SUD EST</t>
  </si>
  <si>
    <t>TEM1192</t>
  </si>
  <si>
    <t xml:space="preserve">SONDE THERMOCOUPLE K SUD-OUEST </t>
  </si>
  <si>
    <t>N° interne</t>
  </si>
  <si>
    <t>N° mallette</t>
  </si>
  <si>
    <t>Désignation</t>
  </si>
  <si>
    <t>Statut</t>
  </si>
  <si>
    <t>N° série</t>
  </si>
  <si>
    <t>NPC - MALLETTE 6 - SUD-EST</t>
  </si>
  <si>
    <t>NPC - MALETTE 8 - PJGN</t>
  </si>
  <si>
    <t>montant HT</t>
  </si>
  <si>
    <t>PORT</t>
  </si>
  <si>
    <t>EMBALLAGE</t>
  </si>
  <si>
    <t>TOTAL HT</t>
  </si>
  <si>
    <t>TOTAL TTC</t>
  </si>
  <si>
    <t>TOTAUX ANNUELS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</si>
</sst>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11" fontId="0" fillId="0" borderId="3" xfId="0" applyNumberFormat="1" applyBorder="1"/>
    <xf numFmtId="0" fontId="1" fillId="0" borderId="5" xfId="0" applyFont="1" applyBorder="1"/>
    <xf numFmtId="0" fontId="0" fillId="0" borderId="6" xfId="0" applyFont="1" applyBorder="1"/>
    <xf numFmtId="0" fontId="0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10" xfId="0" applyFont="1" applyBorder="1"/>
    <xf numFmtId="0" fontId="0" fillId="0" borderId="11" xfId="0" applyBorder="1"/>
    <xf numFmtId="0" fontId="0" fillId="0" borderId="9" xfId="0" applyFont="1" applyBorder="1"/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0" fillId="0" borderId="9" xfId="0" applyFill="1" applyBorder="1"/>
    <xf numFmtId="0" fontId="0" fillId="0" borderId="3" xfId="0" applyFill="1" applyBorder="1"/>
    <xf numFmtId="164" fontId="0" fillId="0" borderId="9" xfId="0" applyNumberFormat="1" applyFill="1" applyBorder="1"/>
    <xf numFmtId="0" fontId="0" fillId="0" borderId="10" xfId="0" applyFill="1" applyBorder="1"/>
    <xf numFmtId="0" fontId="0" fillId="0" borderId="6" xfId="0" applyFill="1" applyBorder="1"/>
    <xf numFmtId="164" fontId="0" fillId="0" borderId="10" xfId="0" applyNumberFormat="1" applyFill="1" applyBorder="1"/>
    <xf numFmtId="0" fontId="0" fillId="0" borderId="11" xfId="0" applyFill="1" applyBorder="1"/>
    <xf numFmtId="0" fontId="0" fillId="0" borderId="0" xfId="0" applyFill="1" applyBorder="1"/>
    <xf numFmtId="164" fontId="0" fillId="0" borderId="11" xfId="0" applyNumberFormat="1" applyFill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topLeftCell="B1" zoomScale="90" zoomScaleNormal="90" workbookViewId="0">
      <selection activeCell="I2" sqref="I2:I3"/>
    </sheetView>
  </sheetViews>
  <sheetFormatPr baseColWidth="10" defaultRowHeight="15" x14ac:dyDescent="0.25"/>
  <cols>
    <col min="1" max="1" width="10.7109375" customWidth="1"/>
    <col min="2" max="2" width="34.28515625" customWidth="1"/>
    <col min="3" max="3" width="56.7109375" bestFit="1" customWidth="1"/>
    <col min="4" max="4" width="14" customWidth="1"/>
    <col min="5" max="5" width="10.28515625" bestFit="1" customWidth="1"/>
  </cols>
  <sheetData>
    <row r="1" spans="1:10" s="2" customFormat="1" ht="45" customHeight="1" thickBot="1" x14ac:dyDescent="0.3">
      <c r="A1" s="9" t="s">
        <v>72</v>
      </c>
      <c r="B1" s="9" t="s">
        <v>73</v>
      </c>
      <c r="C1" s="9" t="s">
        <v>74</v>
      </c>
      <c r="D1" s="9" t="s">
        <v>75</v>
      </c>
      <c r="E1" s="9" t="s">
        <v>76</v>
      </c>
      <c r="F1" s="9" t="s">
        <v>79</v>
      </c>
      <c r="G1" s="9" t="s">
        <v>80</v>
      </c>
      <c r="H1" s="9" t="s">
        <v>81</v>
      </c>
      <c r="I1" s="9" t="s">
        <v>82</v>
      </c>
      <c r="J1" s="14" t="s">
        <v>83</v>
      </c>
    </row>
    <row r="2" spans="1:10" x14ac:dyDescent="0.25">
      <c r="A2" s="3" t="s">
        <v>34</v>
      </c>
      <c r="B2" s="15" t="s">
        <v>35</v>
      </c>
      <c r="C2" s="15" t="s">
        <v>36</v>
      </c>
      <c r="D2" s="4" t="s">
        <v>4</v>
      </c>
      <c r="E2" s="15">
        <v>12250094</v>
      </c>
      <c r="F2" s="15"/>
      <c r="G2" s="31"/>
      <c r="H2" s="33"/>
      <c r="I2" s="31">
        <f>SUM(F2+F3+G2+H2)</f>
        <v>0</v>
      </c>
      <c r="J2" s="39">
        <f>I2*1.2</f>
        <v>0</v>
      </c>
    </row>
    <row r="3" spans="1:10" ht="15.75" thickBot="1" x14ac:dyDescent="0.3">
      <c r="A3" s="5" t="s">
        <v>53</v>
      </c>
      <c r="B3" s="16" t="s">
        <v>35</v>
      </c>
      <c r="C3" s="16" t="s">
        <v>54</v>
      </c>
      <c r="D3" s="6" t="s">
        <v>4</v>
      </c>
      <c r="E3" s="16">
        <v>12252548</v>
      </c>
      <c r="F3" s="16"/>
      <c r="G3" s="32"/>
      <c r="H3" s="34"/>
      <c r="I3" s="32"/>
      <c r="J3" s="40"/>
    </row>
    <row r="4" spans="1:10" x14ac:dyDescent="0.25">
      <c r="A4" s="3" t="s">
        <v>15</v>
      </c>
      <c r="B4" s="15" t="s">
        <v>37</v>
      </c>
      <c r="C4" s="15" t="s">
        <v>16</v>
      </c>
      <c r="D4" s="10" t="s">
        <v>4</v>
      </c>
      <c r="E4" s="15">
        <v>14800738</v>
      </c>
      <c r="F4" s="15"/>
      <c r="G4" s="31"/>
      <c r="H4" s="33"/>
      <c r="I4" s="31">
        <f t="shared" ref="I4" si="0">SUM(F4+F5+G4+H4)</f>
        <v>0</v>
      </c>
      <c r="J4" s="39">
        <f t="shared" ref="J4" si="1">I4*1.2</f>
        <v>0</v>
      </c>
    </row>
    <row r="5" spans="1:10" s="1" customFormat="1" ht="15.75" thickBot="1" x14ac:dyDescent="0.3">
      <c r="A5" s="11"/>
      <c r="B5" s="16" t="s">
        <v>37</v>
      </c>
      <c r="C5" s="16" t="s">
        <v>59</v>
      </c>
      <c r="D5" s="12" t="s">
        <v>4</v>
      </c>
      <c r="E5" s="17">
        <v>14800738</v>
      </c>
      <c r="F5" s="17"/>
      <c r="G5" s="32"/>
      <c r="H5" s="34"/>
      <c r="I5" s="32"/>
      <c r="J5" s="40"/>
    </row>
    <row r="6" spans="1:10" x14ac:dyDescent="0.25">
      <c r="A6" s="3" t="s">
        <v>66</v>
      </c>
      <c r="B6" s="15" t="s">
        <v>40</v>
      </c>
      <c r="C6" s="15" t="s">
        <v>67</v>
      </c>
      <c r="D6" s="4" t="s">
        <v>4</v>
      </c>
      <c r="E6" s="15">
        <v>14800855</v>
      </c>
      <c r="F6" s="15"/>
      <c r="G6" s="31"/>
      <c r="H6" s="33"/>
      <c r="I6" s="31">
        <f t="shared" ref="I6" si="2">SUM(F6+F7+G6+H6)</f>
        <v>0</v>
      </c>
      <c r="J6" s="39">
        <f t="shared" ref="J6" si="3">I6*1.2</f>
        <v>0</v>
      </c>
    </row>
    <row r="7" spans="1:10" ht="15.75" thickBot="1" x14ac:dyDescent="0.3">
      <c r="A7" s="5" t="s">
        <v>27</v>
      </c>
      <c r="B7" s="16" t="s">
        <v>40</v>
      </c>
      <c r="C7" s="16" t="s">
        <v>28</v>
      </c>
      <c r="D7" s="6" t="s">
        <v>4</v>
      </c>
      <c r="E7" s="16">
        <v>14800858</v>
      </c>
      <c r="F7" s="16"/>
      <c r="G7" s="32"/>
      <c r="H7" s="34"/>
      <c r="I7" s="32"/>
      <c r="J7" s="40"/>
    </row>
    <row r="8" spans="1:10" s="1" customFormat="1" x14ac:dyDescent="0.25">
      <c r="A8" s="3"/>
      <c r="B8" s="15" t="s">
        <v>51</v>
      </c>
      <c r="C8" s="15" t="s">
        <v>52</v>
      </c>
      <c r="D8" s="13" t="s">
        <v>4</v>
      </c>
      <c r="E8" s="19">
        <v>15741704</v>
      </c>
      <c r="F8" s="15"/>
      <c r="G8" s="31"/>
      <c r="H8" s="33"/>
      <c r="I8" s="31">
        <f t="shared" ref="I8" si="4">SUM(F8+F9+G8+H8)</f>
        <v>0</v>
      </c>
      <c r="J8" s="39">
        <f t="shared" ref="J8" si="5">I8*1.2</f>
        <v>0</v>
      </c>
    </row>
    <row r="9" spans="1:10" s="1" customFormat="1" ht="15.75" thickBot="1" x14ac:dyDescent="0.3">
      <c r="A9" s="5" t="s">
        <v>0</v>
      </c>
      <c r="B9" s="16" t="s">
        <v>51</v>
      </c>
      <c r="C9" s="16" t="s">
        <v>1</v>
      </c>
      <c r="D9" s="6" t="s">
        <v>4</v>
      </c>
      <c r="E9" s="16">
        <v>14801239</v>
      </c>
      <c r="F9" s="16"/>
      <c r="G9" s="32"/>
      <c r="H9" s="34"/>
      <c r="I9" s="32"/>
      <c r="J9" s="40"/>
    </row>
    <row r="10" spans="1:10" s="1" customFormat="1" x14ac:dyDescent="0.25">
      <c r="A10" s="3" t="s">
        <v>25</v>
      </c>
      <c r="B10" s="15" t="s">
        <v>78</v>
      </c>
      <c r="C10" s="15" t="s">
        <v>26</v>
      </c>
      <c r="D10" s="4" t="s">
        <v>4</v>
      </c>
      <c r="E10" s="15">
        <v>14910712</v>
      </c>
      <c r="F10" s="15"/>
      <c r="G10" s="31"/>
      <c r="H10" s="33"/>
      <c r="I10" s="31">
        <f t="shared" ref="I10" si="6">SUM(F10+F11+G10+H10)</f>
        <v>0</v>
      </c>
      <c r="J10" s="39">
        <f t="shared" ref="J10" si="7">I10*1.2</f>
        <v>0</v>
      </c>
    </row>
    <row r="11" spans="1:10" s="1" customFormat="1" ht="15.75" thickBot="1" x14ac:dyDescent="0.3">
      <c r="A11" s="5" t="s">
        <v>64</v>
      </c>
      <c r="B11" s="16" t="s">
        <v>78</v>
      </c>
      <c r="C11" s="16" t="s">
        <v>65</v>
      </c>
      <c r="D11" s="6" t="s">
        <v>4</v>
      </c>
      <c r="E11" s="16">
        <v>14910705</v>
      </c>
      <c r="F11" s="16"/>
      <c r="G11" s="32"/>
      <c r="H11" s="34"/>
      <c r="I11" s="32"/>
      <c r="J11" s="40"/>
    </row>
    <row r="12" spans="1:10" x14ac:dyDescent="0.25">
      <c r="A12" s="7" t="s">
        <v>12</v>
      </c>
      <c r="B12" s="18" t="s">
        <v>13</v>
      </c>
      <c r="C12" s="18" t="s">
        <v>14</v>
      </c>
      <c r="D12" s="8" t="s">
        <v>4</v>
      </c>
      <c r="E12" s="18">
        <v>14800004</v>
      </c>
      <c r="F12" s="18"/>
      <c r="G12" s="31"/>
      <c r="H12" s="33"/>
      <c r="I12" s="31">
        <f t="shared" ref="I12:I28" si="8">SUM(F12+F13+G12+H12)</f>
        <v>0</v>
      </c>
      <c r="J12" s="39">
        <f t="shared" ref="J12" si="9">I12*1.2</f>
        <v>0</v>
      </c>
    </row>
    <row r="13" spans="1:10" ht="15.75" thickBot="1" x14ac:dyDescent="0.3">
      <c r="A13" s="7" t="s">
        <v>55</v>
      </c>
      <c r="B13" s="18" t="s">
        <v>13</v>
      </c>
      <c r="C13" s="18" t="s">
        <v>56</v>
      </c>
      <c r="D13" s="8" t="s">
        <v>4</v>
      </c>
      <c r="E13" s="18">
        <v>14799938</v>
      </c>
      <c r="F13" s="18"/>
      <c r="G13" s="32"/>
      <c r="H13" s="34"/>
      <c r="I13" s="32"/>
      <c r="J13" s="40"/>
    </row>
    <row r="14" spans="1:10" s="1" customFormat="1" x14ac:dyDescent="0.25">
      <c r="A14" s="3" t="s">
        <v>19</v>
      </c>
      <c r="B14" s="22" t="s">
        <v>20</v>
      </c>
      <c r="C14" s="22" t="s">
        <v>21</v>
      </c>
      <c r="D14" s="23" t="s">
        <v>4</v>
      </c>
      <c r="E14" s="22">
        <v>14800810</v>
      </c>
      <c r="F14" s="24"/>
      <c r="G14" s="35"/>
      <c r="H14" s="37"/>
      <c r="I14" s="31">
        <f t="shared" si="8"/>
        <v>0</v>
      </c>
      <c r="J14" s="41">
        <f t="shared" ref="J14" si="10">I14*1.2</f>
        <v>0</v>
      </c>
    </row>
    <row r="15" spans="1:10" s="1" customFormat="1" ht="15.75" thickBot="1" x14ac:dyDescent="0.3">
      <c r="A15" s="5" t="s">
        <v>60</v>
      </c>
      <c r="B15" s="25" t="s">
        <v>20</v>
      </c>
      <c r="C15" s="25" t="s">
        <v>61</v>
      </c>
      <c r="D15" s="26" t="s">
        <v>4</v>
      </c>
      <c r="E15" s="25">
        <v>14800791</v>
      </c>
      <c r="F15" s="27"/>
      <c r="G15" s="36"/>
      <c r="H15" s="38"/>
      <c r="I15" s="32"/>
      <c r="J15" s="42"/>
    </row>
    <row r="16" spans="1:10" x14ac:dyDescent="0.25">
      <c r="A16" s="7" t="s">
        <v>22</v>
      </c>
      <c r="B16" s="28" t="s">
        <v>23</v>
      </c>
      <c r="C16" s="28" t="s">
        <v>24</v>
      </c>
      <c r="D16" s="29" t="s">
        <v>4</v>
      </c>
      <c r="E16" s="28">
        <v>14801105</v>
      </c>
      <c r="F16" s="30"/>
      <c r="G16" s="35"/>
      <c r="H16" s="37"/>
      <c r="I16" s="31">
        <f t="shared" si="8"/>
        <v>0</v>
      </c>
      <c r="J16" s="41">
        <f t="shared" ref="J16" si="11">I16*1.2</f>
        <v>0</v>
      </c>
    </row>
    <row r="17" spans="1:10" ht="15.75" thickBot="1" x14ac:dyDescent="0.3">
      <c r="A17" s="7" t="s">
        <v>62</v>
      </c>
      <c r="B17" s="28" t="s">
        <v>23</v>
      </c>
      <c r="C17" s="28" t="s">
        <v>63</v>
      </c>
      <c r="D17" s="29" t="s">
        <v>4</v>
      </c>
      <c r="E17" s="28">
        <v>14801093</v>
      </c>
      <c r="F17" s="30"/>
      <c r="G17" s="36"/>
      <c r="H17" s="38"/>
      <c r="I17" s="32"/>
      <c r="J17" s="42"/>
    </row>
    <row r="18" spans="1:10" x14ac:dyDescent="0.25">
      <c r="A18" s="3" t="s">
        <v>17</v>
      </c>
      <c r="B18" s="22" t="s">
        <v>38</v>
      </c>
      <c r="C18" s="22" t="s">
        <v>18</v>
      </c>
      <c r="D18" s="23" t="s">
        <v>4</v>
      </c>
      <c r="E18" s="22">
        <v>14909942</v>
      </c>
      <c r="F18" s="24"/>
      <c r="G18" s="35"/>
      <c r="H18" s="37"/>
      <c r="I18" s="31">
        <f t="shared" si="8"/>
        <v>0</v>
      </c>
      <c r="J18" s="41">
        <f t="shared" ref="J18" si="12">I18*1.2</f>
        <v>0</v>
      </c>
    </row>
    <row r="19" spans="1:10" ht="15.75" thickBot="1" x14ac:dyDescent="0.3">
      <c r="A19" s="5" t="s">
        <v>57</v>
      </c>
      <c r="B19" s="25" t="s">
        <v>38</v>
      </c>
      <c r="C19" s="25" t="s">
        <v>58</v>
      </c>
      <c r="D19" s="26" t="s">
        <v>4</v>
      </c>
      <c r="E19" s="25">
        <v>15350903</v>
      </c>
      <c r="F19" s="27"/>
      <c r="G19" s="36"/>
      <c r="H19" s="38"/>
      <c r="I19" s="32"/>
      <c r="J19" s="42"/>
    </row>
    <row r="20" spans="1:10" s="1" customFormat="1" x14ac:dyDescent="0.25">
      <c r="A20" s="7" t="s">
        <v>5</v>
      </c>
      <c r="B20" s="28" t="s">
        <v>39</v>
      </c>
      <c r="C20" s="28" t="s">
        <v>6</v>
      </c>
      <c r="D20" s="29" t="s">
        <v>4</v>
      </c>
      <c r="E20" s="28">
        <v>14910302</v>
      </c>
      <c r="F20" s="30"/>
      <c r="G20" s="35"/>
      <c r="H20" s="37"/>
      <c r="I20" s="31">
        <f t="shared" si="8"/>
        <v>0</v>
      </c>
      <c r="J20" s="41">
        <f t="shared" ref="J20" si="13">I20*1.2</f>
        <v>0</v>
      </c>
    </row>
    <row r="21" spans="1:10" s="1" customFormat="1" ht="15.75" thickBot="1" x14ac:dyDescent="0.3">
      <c r="A21" s="7" t="s">
        <v>43</v>
      </c>
      <c r="B21" s="28" t="s">
        <v>39</v>
      </c>
      <c r="C21" s="28" t="s">
        <v>44</v>
      </c>
      <c r="D21" s="29" t="s">
        <v>4</v>
      </c>
      <c r="E21" s="28">
        <v>14910244</v>
      </c>
      <c r="F21" s="30"/>
      <c r="G21" s="36"/>
      <c r="H21" s="38"/>
      <c r="I21" s="32"/>
      <c r="J21" s="42"/>
    </row>
    <row r="22" spans="1:10" s="1" customFormat="1" x14ac:dyDescent="0.25">
      <c r="A22" s="3" t="s">
        <v>2</v>
      </c>
      <c r="B22" s="22" t="s">
        <v>42</v>
      </c>
      <c r="C22" s="22" t="s">
        <v>3</v>
      </c>
      <c r="D22" s="23" t="s">
        <v>4</v>
      </c>
      <c r="E22" s="22">
        <v>14910411</v>
      </c>
      <c r="F22" s="24"/>
      <c r="G22" s="35"/>
      <c r="H22" s="37"/>
      <c r="I22" s="31">
        <f t="shared" si="8"/>
        <v>0</v>
      </c>
      <c r="J22" s="41">
        <f t="shared" ref="J22" si="14">I22*1.2</f>
        <v>0</v>
      </c>
    </row>
    <row r="23" spans="1:10" s="1" customFormat="1" ht="15.75" thickBot="1" x14ac:dyDescent="0.3">
      <c r="A23" s="5" t="s">
        <v>70</v>
      </c>
      <c r="B23" s="25" t="s">
        <v>42</v>
      </c>
      <c r="C23" s="25" t="s">
        <v>71</v>
      </c>
      <c r="D23" s="26" t="s">
        <v>4</v>
      </c>
      <c r="E23" s="25">
        <v>14910391</v>
      </c>
      <c r="F23" s="27"/>
      <c r="G23" s="36"/>
      <c r="H23" s="38"/>
      <c r="I23" s="32"/>
      <c r="J23" s="42"/>
    </row>
    <row r="24" spans="1:10" x14ac:dyDescent="0.25">
      <c r="A24" s="7" t="s">
        <v>47</v>
      </c>
      <c r="B24" s="28" t="s">
        <v>41</v>
      </c>
      <c r="C24" s="28" t="s">
        <v>48</v>
      </c>
      <c r="D24" s="29" t="s">
        <v>4</v>
      </c>
      <c r="E24" s="28">
        <v>14910498</v>
      </c>
      <c r="F24" s="30"/>
      <c r="G24" s="35"/>
      <c r="H24" s="37"/>
      <c r="I24" s="31">
        <f t="shared" si="8"/>
        <v>0</v>
      </c>
      <c r="J24" s="41">
        <f t="shared" ref="J24" si="15">I24*1.2</f>
        <v>0</v>
      </c>
    </row>
    <row r="25" spans="1:10" s="1" customFormat="1" ht="15.75" thickBot="1" x14ac:dyDescent="0.3">
      <c r="A25" s="7" t="s">
        <v>29</v>
      </c>
      <c r="B25" s="28" t="s">
        <v>41</v>
      </c>
      <c r="C25" s="28" t="s">
        <v>30</v>
      </c>
      <c r="D25" s="29" t="s">
        <v>4</v>
      </c>
      <c r="E25" s="28">
        <v>14910512</v>
      </c>
      <c r="F25" s="30"/>
      <c r="G25" s="36"/>
      <c r="H25" s="38"/>
      <c r="I25" s="32"/>
      <c r="J25" s="42"/>
    </row>
    <row r="26" spans="1:10" s="1" customFormat="1" x14ac:dyDescent="0.25">
      <c r="A26" s="3" t="s">
        <v>31</v>
      </c>
      <c r="B26" s="22" t="s">
        <v>77</v>
      </c>
      <c r="C26" s="22" t="s">
        <v>32</v>
      </c>
      <c r="D26" s="23" t="s">
        <v>4</v>
      </c>
      <c r="E26" s="22">
        <v>14910618</v>
      </c>
      <c r="F26" s="24"/>
      <c r="G26" s="35"/>
      <c r="H26" s="37"/>
      <c r="I26" s="31">
        <f t="shared" si="8"/>
        <v>0</v>
      </c>
      <c r="J26" s="41">
        <f t="shared" ref="J26" si="16">I26*1.2</f>
        <v>0</v>
      </c>
    </row>
    <row r="27" spans="1:10" s="1" customFormat="1" ht="15.75" thickBot="1" x14ac:dyDescent="0.3">
      <c r="A27" s="5" t="s">
        <v>68</v>
      </c>
      <c r="B27" s="25" t="s">
        <v>77</v>
      </c>
      <c r="C27" s="25" t="s">
        <v>69</v>
      </c>
      <c r="D27" s="26" t="s">
        <v>4</v>
      </c>
      <c r="E27" s="25">
        <v>15351503</v>
      </c>
      <c r="F27" s="27"/>
      <c r="G27" s="36"/>
      <c r="H27" s="38"/>
      <c r="I27" s="32"/>
      <c r="J27" s="42"/>
    </row>
    <row r="28" spans="1:10" x14ac:dyDescent="0.25">
      <c r="A28" s="3" t="s">
        <v>10</v>
      </c>
      <c r="B28" s="22" t="s">
        <v>33</v>
      </c>
      <c r="C28" s="22" t="s">
        <v>11</v>
      </c>
      <c r="D28" s="23" t="s">
        <v>4</v>
      </c>
      <c r="E28" s="22">
        <v>14910675</v>
      </c>
      <c r="F28" s="24"/>
      <c r="G28" s="35"/>
      <c r="H28" s="37"/>
      <c r="I28" s="31">
        <f t="shared" si="8"/>
        <v>0</v>
      </c>
      <c r="J28" s="41">
        <f t="shared" ref="J28" si="17">I28*1.2</f>
        <v>0</v>
      </c>
    </row>
    <row r="29" spans="1:10" ht="15.75" thickBot="1" x14ac:dyDescent="0.3">
      <c r="A29" s="5" t="s">
        <v>45</v>
      </c>
      <c r="B29" s="25" t="s">
        <v>33</v>
      </c>
      <c r="C29" s="25" t="s">
        <v>46</v>
      </c>
      <c r="D29" s="26" t="s">
        <v>4</v>
      </c>
      <c r="E29" s="25">
        <v>14910667</v>
      </c>
      <c r="F29" s="27"/>
      <c r="G29" s="36"/>
      <c r="H29" s="38"/>
      <c r="I29" s="32"/>
      <c r="J29" s="42"/>
    </row>
    <row r="30" spans="1:10" x14ac:dyDescent="0.25">
      <c r="A30" s="7" t="s">
        <v>7</v>
      </c>
      <c r="B30" s="18" t="s">
        <v>8</v>
      </c>
      <c r="C30" s="18" t="s">
        <v>9</v>
      </c>
      <c r="D30" s="8" t="s">
        <v>4</v>
      </c>
      <c r="E30" s="18">
        <v>14800122</v>
      </c>
      <c r="F30" s="18">
        <v>0</v>
      </c>
      <c r="G30" s="31">
        <v>0</v>
      </c>
      <c r="H30" s="33">
        <v>0</v>
      </c>
      <c r="I30" s="31">
        <f t="shared" ref="I30" si="18">SUM(F30+F31+G30+H30)</f>
        <v>0</v>
      </c>
      <c r="J30" s="39">
        <f>I30*1.2</f>
        <v>0</v>
      </c>
    </row>
    <row r="31" spans="1:10" ht="15.75" thickBot="1" x14ac:dyDescent="0.3">
      <c r="A31" s="5" t="s">
        <v>49</v>
      </c>
      <c r="B31" s="16" t="s">
        <v>8</v>
      </c>
      <c r="C31" s="16" t="s">
        <v>50</v>
      </c>
      <c r="D31" s="6" t="s">
        <v>4</v>
      </c>
      <c r="E31" s="16">
        <v>14800121</v>
      </c>
      <c r="F31" s="16">
        <v>0</v>
      </c>
      <c r="G31" s="32"/>
      <c r="H31" s="34"/>
      <c r="I31" s="32"/>
      <c r="J31" s="40"/>
    </row>
    <row r="32" spans="1:10" ht="15.75" thickBot="1" x14ac:dyDescent="0.3">
      <c r="G32" s="21" t="s">
        <v>84</v>
      </c>
      <c r="I32" s="20">
        <f>SUM(I2:I31)</f>
        <v>0</v>
      </c>
      <c r="J32" s="20">
        <f>SUM(J2:J31)</f>
        <v>0</v>
      </c>
    </row>
  </sheetData>
  <autoFilter ref="A1:F1"/>
  <sortState ref="A2:J63">
    <sortCondition ref="B2:B63"/>
  </sortState>
  <mergeCells count="60">
    <mergeCell ref="J18:J19"/>
    <mergeCell ref="J22:J23"/>
    <mergeCell ref="J24:J25"/>
    <mergeCell ref="J26:J27"/>
    <mergeCell ref="J28:J29"/>
    <mergeCell ref="I28:I29"/>
    <mergeCell ref="I30:I31"/>
    <mergeCell ref="J30:J31"/>
    <mergeCell ref="J20:J21"/>
    <mergeCell ref="J6:J7"/>
    <mergeCell ref="J8:J9"/>
    <mergeCell ref="J10:J11"/>
    <mergeCell ref="J12:J13"/>
    <mergeCell ref="J14:J15"/>
    <mergeCell ref="J16:J17"/>
    <mergeCell ref="I16:I17"/>
    <mergeCell ref="I18:I19"/>
    <mergeCell ref="I20:I21"/>
    <mergeCell ref="I22:I23"/>
    <mergeCell ref="I24:I25"/>
    <mergeCell ref="I26:I27"/>
    <mergeCell ref="I14:I15"/>
    <mergeCell ref="I2:I3"/>
    <mergeCell ref="I4:I5"/>
    <mergeCell ref="J2:J3"/>
    <mergeCell ref="J4:J5"/>
    <mergeCell ref="I6:I7"/>
    <mergeCell ref="I8:I9"/>
    <mergeCell ref="I10:I11"/>
    <mergeCell ref="I12:I13"/>
    <mergeCell ref="G26:G27"/>
    <mergeCell ref="H26:H27"/>
    <mergeCell ref="G28:G29"/>
    <mergeCell ref="H28:H29"/>
    <mergeCell ref="G30:G31"/>
    <mergeCell ref="H30:H31"/>
    <mergeCell ref="G20:G21"/>
    <mergeCell ref="H20:H21"/>
    <mergeCell ref="G22:G23"/>
    <mergeCell ref="H22:H23"/>
    <mergeCell ref="G24:G25"/>
    <mergeCell ref="H24:H25"/>
    <mergeCell ref="G14:G15"/>
    <mergeCell ref="H14:H15"/>
    <mergeCell ref="G16:G17"/>
    <mergeCell ref="H16:H17"/>
    <mergeCell ref="G18:G19"/>
    <mergeCell ref="H18:H19"/>
    <mergeCell ref="G8:G9"/>
    <mergeCell ref="H8:H9"/>
    <mergeCell ref="G10:G11"/>
    <mergeCell ref="H10:H11"/>
    <mergeCell ref="G12:G13"/>
    <mergeCell ref="H12:H13"/>
    <mergeCell ref="G2:G3"/>
    <mergeCell ref="H2:H3"/>
    <mergeCell ref="G4:G5"/>
    <mergeCell ref="G6:G7"/>
    <mergeCell ref="H4:H5"/>
    <mergeCell ref="H6:H7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2-1 LOT 2 bpu SPCQ 2025</vt:lpstr>
    </vt:vector>
  </TitlesOfParts>
  <Company>Pôle Judiciaire de la Gendarmerie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valerie.ruelle</dc:creator>
  <cp:lastModifiedBy>christine.maitre</cp:lastModifiedBy>
  <cp:lastPrinted>2024-05-16T12:12:03Z</cp:lastPrinted>
  <dcterms:created xsi:type="dcterms:W3CDTF">2024-04-22T06:45:57Z</dcterms:created>
  <dcterms:modified xsi:type="dcterms:W3CDTF">2025-03-06T07:52:02Z</dcterms:modified>
</cp:coreProperties>
</file>