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8_{AEF14C2B-1B7A-4BAC-AD19-1E8B2D9B30F3}" xr6:coauthVersionLast="47" xr6:coauthVersionMax="47" xr10:uidLastSave="{00000000-0000-0000-0000-000000000000}"/>
  <bookViews>
    <workbookView xWindow="24" yWindow="744" windowWidth="23016" windowHeight="12216" firstSheet="1" activeTab="1" xr2:uid="{5A8EBC5D-4DF2-4753-BC62-43E4FF0EAA4A}"/>
  </bookViews>
  <sheets>
    <sheet name="Introduction" sheetId="6" r:id="rId1"/>
    <sheet name="Critères" sheetId="1" r:id="rId2"/>
    <sheet name="Abaque Migration" sheetId="3" r:id="rId3"/>
    <sheet name="Abaque Archivage" sheetId="7" r:id="rId4"/>
    <sheet name="Abaque Adaptation" sheetId="8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8" l="1"/>
  <c r="F2" i="8" s="1"/>
  <c r="F3" i="8" s="1"/>
  <c r="B5" i="7"/>
  <c r="F2" i="7" s="1"/>
  <c r="F3" i="7" s="1"/>
  <c r="B6" i="3"/>
  <c r="F3" i="3" s="1"/>
  <c r="F4" i="3" s="1"/>
  <c r="F2" i="3" l="1"/>
</calcChain>
</file>

<file path=xl/sharedStrings.xml><?xml version="1.0" encoding="utf-8"?>
<sst xmlns="http://schemas.openxmlformats.org/spreadsheetml/2006/main" count="195" uniqueCount="93">
  <si>
    <t>Fourniture de prestations de migration de données pour la DSI de la Branche Recouvrement du Régime Général de la Sécurité Sociale</t>
  </si>
  <si>
    <t>ABAQUE</t>
  </si>
  <si>
    <t>Candidat</t>
  </si>
  <si>
    <t xml:space="preserve">A remplir </t>
  </si>
  <si>
    <t>Onglet</t>
  </si>
  <si>
    <t>Explication</t>
  </si>
  <si>
    <t>Critères</t>
  </si>
  <si>
    <t>Le candidat renseigne ou modifie toutes les cases sur fond jaune ou "A remplir".
Les cases "A remplir si besoin sont optionnelles".</t>
  </si>
  <si>
    <t>Abaque Migration</t>
  </si>
  <si>
    <t>Le candidat renseigne toutes les cases sur fond jaune ou "A remplir".</t>
  </si>
  <si>
    <t>Abaque Archivage</t>
  </si>
  <si>
    <t>Abaque Adaptation</t>
  </si>
  <si>
    <t>#</t>
  </si>
  <si>
    <t>Crières</t>
  </si>
  <si>
    <t>Description</t>
  </si>
  <si>
    <t>Complexité</t>
  </si>
  <si>
    <t>Complexité du  critère pour exécution migration ( 1 à 10 )</t>
  </si>
  <si>
    <t>Critère séléctionné pour exécution migration (1 si sélectionné, 0 sinon)</t>
  </si>
  <si>
    <t>Complexité du  critère pour exécution archivage ( 1 à 10 )</t>
  </si>
  <si>
    <t>Critère séléctionné pour exécution archivage</t>
  </si>
  <si>
    <t>Complexité du  critère pour exécution adaptation ( 1 à 10 )</t>
  </si>
  <si>
    <t>Critère séléctionné pour exécution adaptation</t>
  </si>
  <si>
    <t>Volume de données</t>
  </si>
  <si>
    <t>Taille totale de la base et des objets à migrer.</t>
  </si>
  <si>
    <t>Simple</t>
  </si>
  <si>
    <t>Petit volume (&lt; 1To)</t>
  </si>
  <si>
    <t>Moyen</t>
  </si>
  <si>
    <t xml:space="preserve">Volume moyen (1 à 10 To) </t>
  </si>
  <si>
    <t>Complexe</t>
  </si>
  <si>
    <t>Grand volume (plus de 10 To)</t>
  </si>
  <si>
    <t>Complexité de la structure</t>
  </si>
  <si>
    <t>Nombre de tables, vues, relations et dépendances.</t>
  </si>
  <si>
    <t xml:space="preserve">Peu entre 1 à 5 </t>
  </si>
  <si>
    <t>Modéré 5 à 10</t>
  </si>
  <si>
    <t xml:space="preserve">Elevé plus de 10 </t>
  </si>
  <si>
    <t>Disponibilité requise</t>
  </si>
  <si>
    <t>Fenêtre de maintenance et disponibilité de l’application.</t>
  </si>
  <si>
    <t>Pas de contrainte</t>
  </si>
  <si>
    <t>Hors plage de travail</t>
  </si>
  <si>
    <t>Restreinte</t>
  </si>
  <si>
    <t>Outils et Méthodes</t>
  </si>
  <si>
    <t>Choix des outils (automatisés ou manuels) et méthode de migration.</t>
  </si>
  <si>
    <t>Très outillé et automatisé</t>
  </si>
  <si>
    <t>Moyennement outillé</t>
  </si>
  <si>
    <t>Plus manuel</t>
  </si>
  <si>
    <t>Transformations nécessaires</t>
  </si>
  <si>
    <t xml:space="preserve">Transformation des données </t>
  </si>
  <si>
    <t xml:space="preserve">Transformations simples (changement de format, renommage de colonnes) </t>
  </si>
  <si>
    <t xml:space="preserve">Transformations modérées (calculs, agrégations) </t>
  </si>
  <si>
    <t xml:space="preserve">Transformations complexes (fusion de données, transformations conditionnelles) </t>
  </si>
  <si>
    <t>Ressources humaines</t>
  </si>
  <si>
    <t>Nombre d’équipes et compétences disponibles.</t>
  </si>
  <si>
    <t>Ressources disponibles et adaptés</t>
  </si>
  <si>
    <t xml:space="preserve">Ressources et outils partiellement adaptés </t>
  </si>
  <si>
    <t>Ressources et outils non disponibles</t>
  </si>
  <si>
    <t>Performance</t>
  </si>
  <si>
    <t>Temps de migration, downtime, performance après migration.</t>
  </si>
  <si>
    <t>Moins de 5 règles de gestion faisant intervenir 2 tables ou services maximum</t>
  </si>
  <si>
    <t>Moins de 10 règles de gestion faisant intervenir 5 tables ou services maximum</t>
  </si>
  <si>
    <t>Moins de 15 règles de gestion faisant intervenir 10 tables ou services maximum</t>
  </si>
  <si>
    <t>Sécurité des données</t>
  </si>
  <si>
    <t>Besoin de chiffrement et conformité.</t>
  </si>
  <si>
    <t>Critère complémentaire optionnel 1</t>
  </si>
  <si>
    <t>A remplir si besoin</t>
  </si>
  <si>
    <t>Critère complémentaire optionnel 2</t>
  </si>
  <si>
    <t>Critère complémentaire optionnel 3</t>
  </si>
  <si>
    <t>Critère complémentaire optionnel 4</t>
  </si>
  <si>
    <t>Critère complémentaire optionnel 5</t>
  </si>
  <si>
    <t>Critère complémentaire optionnel 6</t>
  </si>
  <si>
    <t>Activité</t>
  </si>
  <si>
    <t>UO</t>
  </si>
  <si>
    <t>Optionnelle</t>
  </si>
  <si>
    <t>Libellé UO</t>
  </si>
  <si>
    <t>Ratio en %</t>
  </si>
  <si>
    <t>Volume d'UO calculé</t>
  </si>
  <si>
    <t>Réalisation des scripts de migration</t>
  </si>
  <si>
    <t>UO_A_MD_RSM</t>
  </si>
  <si>
    <t>Non</t>
  </si>
  <si>
    <t>Poids Exécution</t>
  </si>
  <si>
    <t>UO_A_MD_EMD</t>
  </si>
  <si>
    <t>Exécution de la migration de données</t>
  </si>
  <si>
    <t>Support correctif</t>
  </si>
  <si>
    <t>UO_A_S_SC</t>
  </si>
  <si>
    <t>Calcul du poids de l'exécution*</t>
  </si>
  <si>
    <t>*Le poids de l'exécution correspond aux nombre de points calculés à partir de la liste de critères et de leurs sélection en fonction de l'opération à réaliser</t>
  </si>
  <si>
    <t>*Le poids maximal de l'exécution d'une opération est donc de 140 points si tous les critères sélectionnés sont complexes et si le candidat a jouté les six critères optionnels</t>
  </si>
  <si>
    <t>Ratio</t>
  </si>
  <si>
    <t>Poids exécution</t>
  </si>
  <si>
    <t>UO_A_AD_EAD</t>
  </si>
  <si>
    <t>Exécution de l’archivage de données</t>
  </si>
  <si>
    <t xml:space="preserve">Calcul du poids de l'exécution </t>
  </si>
  <si>
    <t>UO_A_AC_EACA</t>
  </si>
  <si>
    <t>Exécution de l’adaptation du code applicatif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</si>
</sst>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color rgb="FFFFFFFF"/>
      <name val="Calibri"/>
      <family val="2"/>
    </font>
    <font>
      <b/>
      <sz val="10"/>
      <color rgb="FFFFFFFF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404040"/>
      <name val="Calibri"/>
      <family val="2"/>
    </font>
    <font>
      <sz val="10"/>
      <color theme="4" tint="0.39997558519241921"/>
      <name val="Calibri"/>
      <family val="2"/>
    </font>
    <font>
      <sz val="10"/>
      <color theme="4" tint="-0.249977111117893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b/>
      <sz val="14"/>
      <color rgb="FF008080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B6DDE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/>
      <top style="medium">
        <color rgb="FF538DD5"/>
      </top>
      <bottom style="medium">
        <color rgb="FF538DD5"/>
      </bottom>
      <diagonal/>
    </border>
    <border>
      <left style="medium">
        <color rgb="FF8DB4E2"/>
      </left>
      <right style="medium">
        <color rgb="FF8DB4E2"/>
      </right>
      <top/>
      <bottom style="medium">
        <color rgb="FF8DB4E2"/>
      </bottom>
      <diagonal/>
    </border>
    <border>
      <left/>
      <right style="medium">
        <color rgb="FF8DB4E2"/>
      </right>
      <top/>
      <bottom style="medium">
        <color rgb="FF8DB4E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vertical="center"/>
    </xf>
    <xf numFmtId="0" fontId="5" fillId="6" borderId="8" xfId="0" applyFont="1" applyFill="1" applyBorder="1" applyAlignment="1">
      <alignment vertical="center"/>
    </xf>
    <xf numFmtId="0" fontId="5" fillId="6" borderId="8" xfId="0" applyFont="1" applyFill="1" applyBorder="1" applyAlignment="1">
      <alignment vertical="center" wrapText="1"/>
    </xf>
    <xf numFmtId="9" fontId="3" fillId="7" borderId="8" xfId="0" applyNumberFormat="1" applyFont="1" applyFill="1" applyBorder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8" fillId="8" borderId="9" xfId="0" applyFont="1" applyFill="1" applyBorder="1" applyAlignment="1">
      <alignment horizontal="left"/>
    </xf>
    <xf numFmtId="0" fontId="0" fillId="0" borderId="9" xfId="0" applyBorder="1" applyAlignment="1">
      <alignment horizontal="left" vertical="center"/>
    </xf>
    <xf numFmtId="0" fontId="10" fillId="0" borderId="17" xfId="0" applyFont="1" applyBorder="1"/>
    <xf numFmtId="0" fontId="10" fillId="0" borderId="18" xfId="0" applyFont="1" applyBorder="1"/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21" xfId="0" applyFont="1" applyBorder="1"/>
    <xf numFmtId="0" fontId="13" fillId="0" borderId="22" xfId="0" applyFont="1" applyBorder="1"/>
    <xf numFmtId="0" fontId="13" fillId="0" borderId="23" xfId="0" applyFont="1" applyBorder="1"/>
    <xf numFmtId="0" fontId="14" fillId="0" borderId="0" xfId="0" applyFont="1"/>
    <xf numFmtId="0" fontId="7" fillId="9" borderId="2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vertical="center"/>
    </xf>
    <xf numFmtId="0" fontId="0" fillId="0" borderId="0" xfId="0" applyAlignment="1">
      <alignment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5" fillId="6" borderId="0" xfId="0" applyFont="1" applyFill="1" applyAlignment="1">
      <alignment vertical="center" wrapText="1"/>
    </xf>
    <xf numFmtId="9" fontId="6" fillId="9" borderId="8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10" borderId="9" xfId="0" applyFill="1" applyBorder="1" applyAlignment="1">
      <alignment horizontal="left" wrapText="1"/>
    </xf>
    <xf numFmtId="0" fontId="15" fillId="9" borderId="9" xfId="0" applyFont="1" applyFill="1" applyBorder="1" applyAlignment="1">
      <alignment horizontal="center"/>
    </xf>
    <xf numFmtId="0" fontId="3" fillId="9" borderId="2" xfId="0" applyFont="1" applyFill="1" applyBorder="1" applyAlignment="1">
      <alignment vertical="center" wrapText="1"/>
    </xf>
    <xf numFmtId="0" fontId="17" fillId="0" borderId="0" xfId="0" applyFont="1"/>
    <xf numFmtId="0" fontId="7" fillId="11" borderId="2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15" xfId="0" applyFont="1" applyBorder="1" applyAlignment="1">
      <alignment horizontal="left" wrapText="1"/>
    </xf>
    <xf numFmtId="0" fontId="10" fillId="0" borderId="16" xfId="0" applyFont="1" applyBorder="1" applyAlignment="1">
      <alignment horizontal="left" wrapText="1"/>
    </xf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006E1-288B-4C4B-A386-2411049937D1}">
  <dimension ref="C1:F21"/>
  <sheetViews>
    <sheetView showGridLines="0" zoomScale="90" zoomScaleNormal="90" workbookViewId="0">
      <selection activeCell="E15" sqref="E15"/>
    </sheetView>
  </sheetViews>
  <sheetFormatPr baseColWidth="10" defaultColWidth="9.33203125" defaultRowHeight="14.4" x14ac:dyDescent="0.3"/>
  <cols>
    <col min="1" max="2" width="7.33203125" customWidth="1"/>
    <col min="3" max="3" width="6.44140625" customWidth="1"/>
    <col min="4" max="4" width="32.33203125" customWidth="1"/>
    <col min="5" max="5" width="72.88671875" customWidth="1"/>
    <col min="6" max="6" width="8.5546875" customWidth="1"/>
    <col min="8" max="8" width="29.44140625" customWidth="1"/>
  </cols>
  <sheetData>
    <row r="1" spans="3:6" ht="15" thickBot="1" x14ac:dyDescent="0.35"/>
    <row r="2" spans="3:6" ht="41.25" customHeight="1" x14ac:dyDescent="0.3">
      <c r="C2" s="9"/>
      <c r="D2" s="38" t="s">
        <v>0</v>
      </c>
      <c r="E2" s="38"/>
      <c r="F2" s="10"/>
    </row>
    <row r="3" spans="3:6" ht="6.75" customHeight="1" x14ac:dyDescent="0.3">
      <c r="C3" s="11"/>
      <c r="F3" s="12"/>
    </row>
    <row r="4" spans="3:6" x14ac:dyDescent="0.3">
      <c r="C4" s="11"/>
      <c r="D4" s="39" t="s">
        <v>1</v>
      </c>
      <c r="E4" s="39"/>
      <c r="F4" s="12"/>
    </row>
    <row r="5" spans="3:6" x14ac:dyDescent="0.3">
      <c r="C5" s="11"/>
      <c r="F5" s="12"/>
    </row>
    <row r="6" spans="3:6" x14ac:dyDescent="0.3">
      <c r="C6" s="11"/>
      <c r="D6" t="s">
        <v>2</v>
      </c>
      <c r="E6" s="34" t="s">
        <v>3</v>
      </c>
      <c r="F6" s="12"/>
    </row>
    <row r="7" spans="3:6" x14ac:dyDescent="0.3">
      <c r="C7" s="11"/>
      <c r="F7" s="12"/>
    </row>
    <row r="8" spans="3:6" x14ac:dyDescent="0.3">
      <c r="C8" s="11"/>
      <c r="D8" s="13" t="s">
        <v>4</v>
      </c>
      <c r="E8" s="13" t="s">
        <v>5</v>
      </c>
      <c r="F8" s="12"/>
    </row>
    <row r="9" spans="3:6" ht="30" customHeight="1" x14ac:dyDescent="0.3">
      <c r="C9" s="11"/>
      <c r="D9" s="14" t="s">
        <v>6</v>
      </c>
      <c r="E9" s="33" t="s">
        <v>7</v>
      </c>
      <c r="F9" s="12"/>
    </row>
    <row r="10" spans="3:6" x14ac:dyDescent="0.3">
      <c r="C10" s="11"/>
      <c r="D10" s="14" t="s">
        <v>8</v>
      </c>
      <c r="E10" s="33" t="s">
        <v>9</v>
      </c>
      <c r="F10" s="12"/>
    </row>
    <row r="11" spans="3:6" x14ac:dyDescent="0.3">
      <c r="C11" s="11"/>
      <c r="D11" s="14" t="s">
        <v>10</v>
      </c>
      <c r="E11" s="33" t="s">
        <v>9</v>
      </c>
      <c r="F11" s="12"/>
    </row>
    <row r="12" spans="3:6" x14ac:dyDescent="0.3">
      <c r="C12" s="11"/>
      <c r="D12" s="14" t="s">
        <v>11</v>
      </c>
      <c r="E12" s="33" t="s">
        <v>9</v>
      </c>
      <c r="F12" s="12"/>
    </row>
    <row r="13" spans="3:6" x14ac:dyDescent="0.3">
      <c r="C13" s="11"/>
      <c r="F13" s="12"/>
    </row>
    <row r="14" spans="3:6" ht="26.25" customHeight="1" x14ac:dyDescent="0.3">
      <c r="C14" s="11"/>
      <c r="D14" s="40"/>
      <c r="E14" s="41"/>
      <c r="F14" s="12"/>
    </row>
    <row r="15" spans="3:6" x14ac:dyDescent="0.3">
      <c r="C15" s="11"/>
      <c r="D15" s="15"/>
      <c r="E15" s="16"/>
      <c r="F15" s="12"/>
    </row>
    <row r="16" spans="3:6" x14ac:dyDescent="0.3">
      <c r="C16" s="17"/>
      <c r="D16" s="42"/>
      <c r="E16" s="43"/>
      <c r="F16" s="18"/>
    </row>
    <row r="17" spans="3:6" x14ac:dyDescent="0.3">
      <c r="C17" s="17"/>
      <c r="D17" s="42"/>
      <c r="E17" s="43"/>
      <c r="F17" s="18"/>
    </row>
    <row r="18" spans="3:6" x14ac:dyDescent="0.3">
      <c r="C18" s="17"/>
      <c r="D18" s="44"/>
      <c r="E18" s="45"/>
      <c r="F18" s="18"/>
    </row>
    <row r="19" spans="3:6" x14ac:dyDescent="0.3">
      <c r="C19" s="17"/>
      <c r="D19" s="19"/>
      <c r="E19" s="19"/>
      <c r="F19" s="18"/>
    </row>
    <row r="20" spans="3:6" ht="15" thickBot="1" x14ac:dyDescent="0.35">
      <c r="C20" s="20"/>
      <c r="D20" s="21"/>
      <c r="E20" s="21"/>
      <c r="F20" s="22"/>
    </row>
    <row r="21" spans="3:6" x14ac:dyDescent="0.3">
      <c r="C21" s="23"/>
    </row>
  </sheetData>
  <mergeCells count="4">
    <mergeCell ref="D2:E2"/>
    <mergeCell ref="D4:E4"/>
    <mergeCell ref="D14:E14"/>
    <mergeCell ref="D16:E18"/>
  </mergeCells>
  <conditionalFormatting sqref="E6">
    <cfRule type="cellIs" dxfId="0" priority="1" operator="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B01A1-98D8-47FC-8F42-43390016B84D}">
  <dimension ref="A1:K44"/>
  <sheetViews>
    <sheetView tabSelected="1" workbookViewId="0">
      <selection activeCell="F9" sqref="F9"/>
    </sheetView>
  </sheetViews>
  <sheetFormatPr baseColWidth="10" defaultColWidth="11.44140625" defaultRowHeight="14.4" x14ac:dyDescent="0.3"/>
  <cols>
    <col min="2" max="2" width="24.6640625" customWidth="1"/>
    <col min="3" max="3" width="25.88671875" customWidth="1"/>
    <col min="4" max="4" width="19.44140625" customWidth="1"/>
    <col min="5" max="5" width="35.33203125" customWidth="1"/>
    <col min="6" max="11" width="17" style="26" customWidth="1"/>
  </cols>
  <sheetData>
    <row r="1" spans="1:11" x14ac:dyDescent="0.3">
      <c r="A1" s="52" t="s">
        <v>12</v>
      </c>
      <c r="B1" s="52" t="s">
        <v>13</v>
      </c>
      <c r="C1" s="49" t="s">
        <v>14</v>
      </c>
      <c r="D1" s="60" t="s">
        <v>15</v>
      </c>
      <c r="E1" s="60" t="s">
        <v>14</v>
      </c>
      <c r="F1" s="52" t="s">
        <v>16</v>
      </c>
      <c r="G1" s="52" t="s">
        <v>17</v>
      </c>
      <c r="H1" s="52" t="s">
        <v>18</v>
      </c>
      <c r="I1" s="52" t="s">
        <v>19</v>
      </c>
      <c r="J1" s="52" t="s">
        <v>20</v>
      </c>
      <c r="K1" s="52" t="s">
        <v>21</v>
      </c>
    </row>
    <row r="2" spans="1:11" ht="47.25" customHeight="1" thickBot="1" x14ac:dyDescent="0.35">
      <c r="A2" s="62"/>
      <c r="B2" s="62"/>
      <c r="C2" s="63"/>
      <c r="D2" s="61"/>
      <c r="E2" s="61"/>
      <c r="F2" s="53"/>
      <c r="G2" s="53"/>
      <c r="H2" s="53"/>
      <c r="I2" s="53"/>
      <c r="J2" s="53"/>
      <c r="K2" s="53"/>
    </row>
    <row r="3" spans="1:11" ht="15" thickBot="1" x14ac:dyDescent="0.35">
      <c r="A3" s="49">
        <v>1</v>
      </c>
      <c r="B3" s="49" t="s">
        <v>22</v>
      </c>
      <c r="C3" s="46" t="s">
        <v>23</v>
      </c>
      <c r="D3" s="3" t="s">
        <v>24</v>
      </c>
      <c r="E3" s="4" t="s">
        <v>25</v>
      </c>
      <c r="F3" s="24">
        <v>1</v>
      </c>
      <c r="G3" s="37">
        <v>0</v>
      </c>
      <c r="H3" s="24">
        <v>1</v>
      </c>
      <c r="I3" s="37">
        <v>0</v>
      </c>
      <c r="J3" s="24">
        <v>1</v>
      </c>
      <c r="K3" s="37">
        <v>0</v>
      </c>
    </row>
    <row r="4" spans="1:11" ht="15" thickBot="1" x14ac:dyDescent="0.35">
      <c r="A4" s="50"/>
      <c r="B4" s="50"/>
      <c r="C4" s="47"/>
      <c r="D4" s="1" t="s">
        <v>26</v>
      </c>
      <c r="E4" s="2" t="s">
        <v>27</v>
      </c>
      <c r="F4" s="24">
        <v>5</v>
      </c>
      <c r="G4" s="37">
        <v>0</v>
      </c>
      <c r="H4" s="24">
        <v>5</v>
      </c>
      <c r="I4" s="37">
        <v>0</v>
      </c>
      <c r="J4" s="24">
        <v>5</v>
      </c>
      <c r="K4" s="37">
        <v>0</v>
      </c>
    </row>
    <row r="5" spans="1:11" ht="15" thickBot="1" x14ac:dyDescent="0.35">
      <c r="A5" s="51"/>
      <c r="B5" s="51"/>
      <c r="C5" s="48"/>
      <c r="D5" s="3" t="s">
        <v>28</v>
      </c>
      <c r="E5" s="4" t="s">
        <v>29</v>
      </c>
      <c r="F5" s="24">
        <v>10</v>
      </c>
      <c r="G5" s="37">
        <v>0</v>
      </c>
      <c r="H5" s="24">
        <v>10</v>
      </c>
      <c r="I5" s="37">
        <v>0</v>
      </c>
      <c r="J5" s="24">
        <v>10</v>
      </c>
      <c r="K5" s="37">
        <v>0</v>
      </c>
    </row>
    <row r="6" spans="1:11" ht="15" thickBot="1" x14ac:dyDescent="0.35">
      <c r="A6" s="49">
        <v>2</v>
      </c>
      <c r="B6" s="49" t="s">
        <v>30</v>
      </c>
      <c r="C6" s="46" t="s">
        <v>31</v>
      </c>
      <c r="D6" s="3" t="s">
        <v>24</v>
      </c>
      <c r="E6" s="4" t="s">
        <v>32</v>
      </c>
      <c r="F6" s="24">
        <v>1</v>
      </c>
      <c r="G6" s="37">
        <v>0</v>
      </c>
      <c r="H6" s="24">
        <v>1</v>
      </c>
      <c r="I6" s="37">
        <v>0</v>
      </c>
      <c r="J6" s="24">
        <v>1</v>
      </c>
      <c r="K6" s="37">
        <v>0</v>
      </c>
    </row>
    <row r="7" spans="1:11" ht="15" thickBot="1" x14ac:dyDescent="0.35">
      <c r="A7" s="50"/>
      <c r="B7" s="50"/>
      <c r="C7" s="47"/>
      <c r="D7" s="1" t="s">
        <v>26</v>
      </c>
      <c r="E7" s="2" t="s">
        <v>33</v>
      </c>
      <c r="F7" s="24">
        <v>5</v>
      </c>
      <c r="G7" s="37">
        <v>0</v>
      </c>
      <c r="H7" s="24">
        <v>5</v>
      </c>
      <c r="I7" s="37">
        <v>0</v>
      </c>
      <c r="J7" s="24">
        <v>5</v>
      </c>
      <c r="K7" s="37">
        <v>0</v>
      </c>
    </row>
    <row r="8" spans="1:11" ht="15" thickBot="1" x14ac:dyDescent="0.35">
      <c r="A8" s="51"/>
      <c r="B8" s="51"/>
      <c r="C8" s="48"/>
      <c r="D8" s="3" t="s">
        <v>28</v>
      </c>
      <c r="E8" s="4" t="s">
        <v>34</v>
      </c>
      <c r="F8" s="24">
        <v>10</v>
      </c>
      <c r="G8" s="37">
        <v>0</v>
      </c>
      <c r="H8" s="24">
        <v>10</v>
      </c>
      <c r="I8" s="37">
        <v>0</v>
      </c>
      <c r="J8" s="24">
        <v>10</v>
      </c>
      <c r="K8" s="37">
        <v>0</v>
      </c>
    </row>
    <row r="9" spans="1:11" ht="15" thickBot="1" x14ac:dyDescent="0.35">
      <c r="A9" s="49">
        <v>3</v>
      </c>
      <c r="B9" s="49" t="s">
        <v>35</v>
      </c>
      <c r="C9" s="46" t="s">
        <v>36</v>
      </c>
      <c r="D9" s="3" t="s">
        <v>24</v>
      </c>
      <c r="E9" s="4" t="s">
        <v>37</v>
      </c>
      <c r="F9" s="24">
        <v>1</v>
      </c>
      <c r="G9" s="37">
        <v>0</v>
      </c>
      <c r="H9" s="24">
        <v>1</v>
      </c>
      <c r="I9" s="37">
        <v>0</v>
      </c>
      <c r="J9" s="24">
        <v>1</v>
      </c>
      <c r="K9" s="37">
        <v>0</v>
      </c>
    </row>
    <row r="10" spans="1:11" ht="15" thickBot="1" x14ac:dyDescent="0.35">
      <c r="A10" s="50"/>
      <c r="B10" s="50"/>
      <c r="C10" s="47"/>
      <c r="D10" s="1" t="s">
        <v>26</v>
      </c>
      <c r="E10" s="2" t="s">
        <v>38</v>
      </c>
      <c r="F10" s="24">
        <v>5</v>
      </c>
      <c r="G10" s="37">
        <v>0</v>
      </c>
      <c r="H10" s="24">
        <v>5</v>
      </c>
      <c r="I10" s="37">
        <v>0</v>
      </c>
      <c r="J10" s="24">
        <v>5</v>
      </c>
      <c r="K10" s="37">
        <v>0</v>
      </c>
    </row>
    <row r="11" spans="1:11" ht="15" thickBot="1" x14ac:dyDescent="0.35">
      <c r="A11" s="51"/>
      <c r="B11" s="51"/>
      <c r="C11" s="48"/>
      <c r="D11" s="3" t="s">
        <v>28</v>
      </c>
      <c r="E11" s="4" t="s">
        <v>39</v>
      </c>
      <c r="F11" s="24">
        <v>10</v>
      </c>
      <c r="G11" s="37">
        <v>0</v>
      </c>
      <c r="H11" s="24">
        <v>10</v>
      </c>
      <c r="I11" s="37">
        <v>0</v>
      </c>
      <c r="J11" s="24">
        <v>10</v>
      </c>
      <c r="K11" s="37">
        <v>0</v>
      </c>
    </row>
    <row r="12" spans="1:11" ht="21.6" customHeight="1" thickBot="1" x14ac:dyDescent="0.35">
      <c r="A12" s="49">
        <v>4</v>
      </c>
      <c r="B12" s="49" t="s">
        <v>40</v>
      </c>
      <c r="C12" s="46" t="s">
        <v>41</v>
      </c>
      <c r="D12" s="3" t="s">
        <v>24</v>
      </c>
      <c r="E12" s="4" t="s">
        <v>42</v>
      </c>
      <c r="F12" s="24">
        <v>1</v>
      </c>
      <c r="G12" s="37">
        <v>0</v>
      </c>
      <c r="H12" s="24">
        <v>1</v>
      </c>
      <c r="I12" s="37">
        <v>0</v>
      </c>
      <c r="J12" s="24">
        <v>1</v>
      </c>
      <c r="K12" s="37">
        <v>0</v>
      </c>
    </row>
    <row r="13" spans="1:11" ht="15" thickBot="1" x14ac:dyDescent="0.35">
      <c r="A13" s="50"/>
      <c r="B13" s="50"/>
      <c r="C13" s="47"/>
      <c r="D13" s="1" t="s">
        <v>26</v>
      </c>
      <c r="E13" s="2" t="s">
        <v>43</v>
      </c>
      <c r="F13" s="24">
        <v>5</v>
      </c>
      <c r="G13" s="37">
        <v>0</v>
      </c>
      <c r="H13" s="24">
        <v>5</v>
      </c>
      <c r="I13" s="37">
        <v>0</v>
      </c>
      <c r="J13" s="24">
        <v>5</v>
      </c>
      <c r="K13" s="37">
        <v>0</v>
      </c>
    </row>
    <row r="14" spans="1:11" ht="15" thickBot="1" x14ac:dyDescent="0.35">
      <c r="A14" s="51"/>
      <c r="B14" s="51"/>
      <c r="C14" s="48"/>
      <c r="D14" s="3" t="s">
        <v>28</v>
      </c>
      <c r="E14" s="4" t="s">
        <v>44</v>
      </c>
      <c r="F14" s="24">
        <v>10</v>
      </c>
      <c r="G14" s="37">
        <v>0</v>
      </c>
      <c r="H14" s="24">
        <v>10</v>
      </c>
      <c r="I14" s="37">
        <v>0</v>
      </c>
      <c r="J14" s="24">
        <v>10</v>
      </c>
      <c r="K14" s="37">
        <v>0</v>
      </c>
    </row>
    <row r="15" spans="1:11" ht="28.2" thickBot="1" x14ac:dyDescent="0.35">
      <c r="A15" s="49">
        <v>5</v>
      </c>
      <c r="B15" s="49" t="s">
        <v>45</v>
      </c>
      <c r="C15" s="46" t="s">
        <v>46</v>
      </c>
      <c r="D15" s="3" t="s">
        <v>24</v>
      </c>
      <c r="E15" s="4" t="s">
        <v>47</v>
      </c>
      <c r="F15" s="24">
        <v>1</v>
      </c>
      <c r="G15" s="37">
        <v>0</v>
      </c>
      <c r="H15" s="24">
        <v>1</v>
      </c>
      <c r="I15" s="37">
        <v>0</v>
      </c>
      <c r="J15" s="24">
        <v>1</v>
      </c>
      <c r="K15" s="37">
        <v>0</v>
      </c>
    </row>
    <row r="16" spans="1:11" ht="28.2" thickBot="1" x14ac:dyDescent="0.35">
      <c r="A16" s="50"/>
      <c r="B16" s="50"/>
      <c r="C16" s="47"/>
      <c r="D16" s="1" t="s">
        <v>26</v>
      </c>
      <c r="E16" s="2" t="s">
        <v>48</v>
      </c>
      <c r="F16" s="24">
        <v>5</v>
      </c>
      <c r="G16" s="37">
        <v>0</v>
      </c>
      <c r="H16" s="24">
        <v>5</v>
      </c>
      <c r="I16" s="37">
        <v>0</v>
      </c>
      <c r="J16" s="24">
        <v>5</v>
      </c>
      <c r="K16" s="37">
        <v>0</v>
      </c>
    </row>
    <row r="17" spans="1:11" ht="28.2" thickBot="1" x14ac:dyDescent="0.35">
      <c r="A17" s="51"/>
      <c r="B17" s="51"/>
      <c r="C17" s="48"/>
      <c r="D17" s="3" t="s">
        <v>28</v>
      </c>
      <c r="E17" s="4" t="s">
        <v>49</v>
      </c>
      <c r="F17" s="24">
        <v>10</v>
      </c>
      <c r="G17" s="37">
        <v>0</v>
      </c>
      <c r="H17" s="24">
        <v>10</v>
      </c>
      <c r="I17" s="37">
        <v>0</v>
      </c>
      <c r="J17" s="24">
        <v>10</v>
      </c>
      <c r="K17" s="37">
        <v>0</v>
      </c>
    </row>
    <row r="18" spans="1:11" ht="15" thickBot="1" x14ac:dyDescent="0.35">
      <c r="A18" s="49">
        <v>6</v>
      </c>
      <c r="B18" s="49" t="s">
        <v>50</v>
      </c>
      <c r="C18" s="46" t="s">
        <v>51</v>
      </c>
      <c r="D18" s="3" t="s">
        <v>24</v>
      </c>
      <c r="E18" s="4" t="s">
        <v>52</v>
      </c>
      <c r="F18" s="24">
        <v>1</v>
      </c>
      <c r="G18" s="37">
        <v>0</v>
      </c>
      <c r="H18" s="24">
        <v>1</v>
      </c>
      <c r="I18" s="37">
        <v>0</v>
      </c>
      <c r="J18" s="24">
        <v>1</v>
      </c>
      <c r="K18" s="37">
        <v>0</v>
      </c>
    </row>
    <row r="19" spans="1:11" ht="15" thickBot="1" x14ac:dyDescent="0.35">
      <c r="A19" s="50"/>
      <c r="B19" s="50"/>
      <c r="C19" s="47"/>
      <c r="D19" s="1" t="s">
        <v>26</v>
      </c>
      <c r="E19" s="2" t="s">
        <v>53</v>
      </c>
      <c r="F19" s="24">
        <v>5</v>
      </c>
      <c r="G19" s="37">
        <v>0</v>
      </c>
      <c r="H19" s="24">
        <v>5</v>
      </c>
      <c r="I19" s="37">
        <v>0</v>
      </c>
      <c r="J19" s="24">
        <v>5</v>
      </c>
      <c r="K19" s="37">
        <v>0</v>
      </c>
    </row>
    <row r="20" spans="1:11" ht="15" thickBot="1" x14ac:dyDescent="0.35">
      <c r="A20" s="51"/>
      <c r="B20" s="51"/>
      <c r="C20" s="48"/>
      <c r="D20" s="3" t="s">
        <v>28</v>
      </c>
      <c r="E20" s="4" t="s">
        <v>54</v>
      </c>
      <c r="F20" s="24">
        <v>10</v>
      </c>
      <c r="G20" s="37">
        <v>0</v>
      </c>
      <c r="H20" s="24">
        <v>10</v>
      </c>
      <c r="I20" s="37">
        <v>0</v>
      </c>
      <c r="J20" s="24">
        <v>10</v>
      </c>
      <c r="K20" s="37">
        <v>0</v>
      </c>
    </row>
    <row r="21" spans="1:11" ht="28.2" thickBot="1" x14ac:dyDescent="0.35">
      <c r="A21" s="49">
        <v>7</v>
      </c>
      <c r="B21" s="49" t="s">
        <v>55</v>
      </c>
      <c r="C21" s="46" t="s">
        <v>56</v>
      </c>
      <c r="D21" s="3" t="s">
        <v>24</v>
      </c>
      <c r="E21" s="4" t="s">
        <v>57</v>
      </c>
      <c r="F21" s="24">
        <v>1</v>
      </c>
      <c r="G21" s="37">
        <v>0</v>
      </c>
      <c r="H21" s="24">
        <v>1</v>
      </c>
      <c r="I21" s="37">
        <v>0</v>
      </c>
      <c r="J21" s="24">
        <v>1</v>
      </c>
      <c r="K21" s="37">
        <v>0</v>
      </c>
    </row>
    <row r="22" spans="1:11" ht="28.2" thickBot="1" x14ac:dyDescent="0.35">
      <c r="A22" s="50"/>
      <c r="B22" s="50"/>
      <c r="C22" s="47"/>
      <c r="D22" s="1" t="s">
        <v>26</v>
      </c>
      <c r="E22" s="2" t="s">
        <v>58</v>
      </c>
      <c r="F22" s="24">
        <v>5</v>
      </c>
      <c r="G22" s="37">
        <v>0</v>
      </c>
      <c r="H22" s="24">
        <v>5</v>
      </c>
      <c r="I22" s="37">
        <v>0</v>
      </c>
      <c r="J22" s="24">
        <v>5</v>
      </c>
      <c r="K22" s="37">
        <v>0</v>
      </c>
    </row>
    <row r="23" spans="1:11" ht="28.2" thickBot="1" x14ac:dyDescent="0.35">
      <c r="A23" s="51"/>
      <c r="B23" s="51"/>
      <c r="C23" s="48"/>
      <c r="D23" s="3" t="s">
        <v>28</v>
      </c>
      <c r="E23" s="4" t="s">
        <v>59</v>
      </c>
      <c r="F23" s="24">
        <v>10</v>
      </c>
      <c r="G23" s="37">
        <v>0</v>
      </c>
      <c r="H23" s="24">
        <v>10</v>
      </c>
      <c r="I23" s="37">
        <v>0</v>
      </c>
      <c r="J23" s="24">
        <v>10</v>
      </c>
      <c r="K23" s="37">
        <v>0</v>
      </c>
    </row>
    <row r="24" spans="1:11" ht="28.2" thickBot="1" x14ac:dyDescent="0.35">
      <c r="A24" s="49">
        <v>8</v>
      </c>
      <c r="B24" s="49" t="s">
        <v>60</v>
      </c>
      <c r="C24" s="46" t="s">
        <v>61</v>
      </c>
      <c r="D24" s="3" t="s">
        <v>24</v>
      </c>
      <c r="E24" s="4" t="s">
        <v>57</v>
      </c>
      <c r="F24" s="24">
        <v>1</v>
      </c>
      <c r="G24" s="37">
        <v>0</v>
      </c>
      <c r="H24" s="24">
        <v>1</v>
      </c>
      <c r="I24" s="37">
        <v>0</v>
      </c>
      <c r="J24" s="24">
        <v>1</v>
      </c>
      <c r="K24" s="37">
        <v>0</v>
      </c>
    </row>
    <row r="25" spans="1:11" ht="28.2" thickBot="1" x14ac:dyDescent="0.35">
      <c r="A25" s="50"/>
      <c r="B25" s="50"/>
      <c r="C25" s="47"/>
      <c r="D25" s="1" t="s">
        <v>26</v>
      </c>
      <c r="E25" s="2" t="s">
        <v>58</v>
      </c>
      <c r="F25" s="24">
        <v>5</v>
      </c>
      <c r="G25" s="37">
        <v>0</v>
      </c>
      <c r="H25" s="24">
        <v>5</v>
      </c>
      <c r="I25" s="37">
        <v>0</v>
      </c>
      <c r="J25" s="24">
        <v>5</v>
      </c>
      <c r="K25" s="37">
        <v>0</v>
      </c>
    </row>
    <row r="26" spans="1:11" ht="28.2" thickBot="1" x14ac:dyDescent="0.35">
      <c r="A26" s="51"/>
      <c r="B26" s="51"/>
      <c r="C26" s="48"/>
      <c r="D26" s="3" t="s">
        <v>28</v>
      </c>
      <c r="E26" s="4" t="s">
        <v>59</v>
      </c>
      <c r="F26" s="24">
        <v>10</v>
      </c>
      <c r="G26" s="37">
        <v>0</v>
      </c>
      <c r="H26" s="24">
        <v>10</v>
      </c>
      <c r="I26" s="37">
        <v>0</v>
      </c>
      <c r="J26" s="24">
        <v>10</v>
      </c>
      <c r="K26" s="37">
        <v>0</v>
      </c>
    </row>
    <row r="27" spans="1:11" ht="15" thickBot="1" x14ac:dyDescent="0.35">
      <c r="A27" s="49">
        <v>9</v>
      </c>
      <c r="B27" s="54" t="s">
        <v>62</v>
      </c>
      <c r="C27" s="57" t="s">
        <v>63</v>
      </c>
      <c r="D27" s="3" t="s">
        <v>24</v>
      </c>
      <c r="E27" s="35" t="s">
        <v>63</v>
      </c>
      <c r="F27" s="24">
        <v>1</v>
      </c>
      <c r="G27" s="37">
        <v>0</v>
      </c>
      <c r="H27" s="24">
        <v>1</v>
      </c>
      <c r="I27" s="37">
        <v>0</v>
      </c>
      <c r="J27" s="24">
        <v>1</v>
      </c>
      <c r="K27" s="37">
        <v>0</v>
      </c>
    </row>
    <row r="28" spans="1:11" ht="15" thickBot="1" x14ac:dyDescent="0.35">
      <c r="A28" s="50"/>
      <c r="B28" s="55"/>
      <c r="C28" s="58"/>
      <c r="D28" s="1" t="s">
        <v>26</v>
      </c>
      <c r="E28" s="35" t="s">
        <v>63</v>
      </c>
      <c r="F28" s="24">
        <v>5</v>
      </c>
      <c r="G28" s="37">
        <v>0</v>
      </c>
      <c r="H28" s="24">
        <v>5</v>
      </c>
      <c r="I28" s="37">
        <v>0</v>
      </c>
      <c r="J28" s="24">
        <v>5</v>
      </c>
      <c r="K28" s="37">
        <v>0</v>
      </c>
    </row>
    <row r="29" spans="1:11" ht="15" thickBot="1" x14ac:dyDescent="0.35">
      <c r="A29" s="51"/>
      <c r="B29" s="56"/>
      <c r="C29" s="59"/>
      <c r="D29" s="3" t="s">
        <v>28</v>
      </c>
      <c r="E29" s="35" t="s">
        <v>63</v>
      </c>
      <c r="F29" s="24">
        <v>10</v>
      </c>
      <c r="G29" s="37">
        <v>0</v>
      </c>
      <c r="H29" s="24">
        <v>10</v>
      </c>
      <c r="I29" s="37">
        <v>0</v>
      </c>
      <c r="J29" s="24">
        <v>10</v>
      </c>
      <c r="K29" s="37">
        <v>0</v>
      </c>
    </row>
    <row r="30" spans="1:11" ht="15" thickBot="1" x14ac:dyDescent="0.35">
      <c r="A30" s="49">
        <v>10</v>
      </c>
      <c r="B30" s="54" t="s">
        <v>64</v>
      </c>
      <c r="C30" s="57" t="s">
        <v>63</v>
      </c>
      <c r="D30" s="3" t="s">
        <v>24</v>
      </c>
      <c r="E30" s="35" t="s">
        <v>63</v>
      </c>
      <c r="F30" s="24">
        <v>1</v>
      </c>
      <c r="G30" s="37">
        <v>0</v>
      </c>
      <c r="H30" s="24">
        <v>1</v>
      </c>
      <c r="I30" s="37">
        <v>0</v>
      </c>
      <c r="J30" s="24">
        <v>1</v>
      </c>
      <c r="K30" s="37">
        <v>0</v>
      </c>
    </row>
    <row r="31" spans="1:11" ht="15" thickBot="1" x14ac:dyDescent="0.35">
      <c r="A31" s="50"/>
      <c r="B31" s="55"/>
      <c r="C31" s="58"/>
      <c r="D31" s="1" t="s">
        <v>26</v>
      </c>
      <c r="E31" s="35" t="s">
        <v>63</v>
      </c>
      <c r="F31" s="24">
        <v>5</v>
      </c>
      <c r="G31" s="37">
        <v>0</v>
      </c>
      <c r="H31" s="24">
        <v>5</v>
      </c>
      <c r="I31" s="37">
        <v>0</v>
      </c>
      <c r="J31" s="24">
        <v>5</v>
      </c>
      <c r="K31" s="37">
        <v>0</v>
      </c>
    </row>
    <row r="32" spans="1:11" ht="15" thickBot="1" x14ac:dyDescent="0.35">
      <c r="A32" s="51"/>
      <c r="B32" s="56"/>
      <c r="C32" s="59"/>
      <c r="D32" s="3" t="s">
        <v>28</v>
      </c>
      <c r="E32" s="35" t="s">
        <v>63</v>
      </c>
      <c r="F32" s="24">
        <v>10</v>
      </c>
      <c r="G32" s="37">
        <v>0</v>
      </c>
      <c r="H32" s="24">
        <v>10</v>
      </c>
      <c r="I32" s="37">
        <v>0</v>
      </c>
      <c r="J32" s="24">
        <v>10</v>
      </c>
      <c r="K32" s="37">
        <v>0</v>
      </c>
    </row>
    <row r="33" spans="1:11" ht="15" thickBot="1" x14ac:dyDescent="0.35">
      <c r="A33" s="49">
        <v>11</v>
      </c>
      <c r="B33" s="54" t="s">
        <v>65</v>
      </c>
      <c r="C33" s="57" t="s">
        <v>63</v>
      </c>
      <c r="D33" s="3" t="s">
        <v>24</v>
      </c>
      <c r="E33" s="35" t="s">
        <v>63</v>
      </c>
      <c r="F33" s="24">
        <v>1</v>
      </c>
      <c r="G33" s="37">
        <v>0</v>
      </c>
      <c r="H33" s="24">
        <v>1</v>
      </c>
      <c r="I33" s="37">
        <v>0</v>
      </c>
      <c r="J33" s="24">
        <v>1</v>
      </c>
      <c r="K33" s="37">
        <v>0</v>
      </c>
    </row>
    <row r="34" spans="1:11" ht="15" thickBot="1" x14ac:dyDescent="0.35">
      <c r="A34" s="50"/>
      <c r="B34" s="55"/>
      <c r="C34" s="58"/>
      <c r="D34" s="1" t="s">
        <v>26</v>
      </c>
      <c r="E34" s="35" t="s">
        <v>63</v>
      </c>
      <c r="F34" s="24">
        <v>5</v>
      </c>
      <c r="G34" s="37">
        <v>0</v>
      </c>
      <c r="H34" s="24">
        <v>5</v>
      </c>
      <c r="I34" s="37">
        <v>0</v>
      </c>
      <c r="J34" s="24">
        <v>5</v>
      </c>
      <c r="K34" s="37">
        <v>0</v>
      </c>
    </row>
    <row r="35" spans="1:11" ht="15" thickBot="1" x14ac:dyDescent="0.35">
      <c r="A35" s="51"/>
      <c r="B35" s="56"/>
      <c r="C35" s="59"/>
      <c r="D35" s="3" t="s">
        <v>28</v>
      </c>
      <c r="E35" s="35" t="s">
        <v>63</v>
      </c>
      <c r="F35" s="24">
        <v>10</v>
      </c>
      <c r="G35" s="37">
        <v>0</v>
      </c>
      <c r="H35" s="24">
        <v>10</v>
      </c>
      <c r="I35" s="37">
        <v>0</v>
      </c>
      <c r="J35" s="24">
        <v>10</v>
      </c>
      <c r="K35" s="37">
        <v>0</v>
      </c>
    </row>
    <row r="36" spans="1:11" ht="15" thickBot="1" x14ac:dyDescent="0.35">
      <c r="A36" s="49">
        <v>12</v>
      </c>
      <c r="B36" s="54" t="s">
        <v>66</v>
      </c>
      <c r="C36" s="57" t="s">
        <v>63</v>
      </c>
      <c r="D36" s="3" t="s">
        <v>24</v>
      </c>
      <c r="E36" s="35" t="s">
        <v>63</v>
      </c>
      <c r="F36" s="24">
        <v>1</v>
      </c>
      <c r="G36" s="37">
        <v>0</v>
      </c>
      <c r="H36" s="24">
        <v>1</v>
      </c>
      <c r="I36" s="37">
        <v>0</v>
      </c>
      <c r="J36" s="24">
        <v>1</v>
      </c>
      <c r="K36" s="37">
        <v>0</v>
      </c>
    </row>
    <row r="37" spans="1:11" ht="15" thickBot="1" x14ac:dyDescent="0.35">
      <c r="A37" s="50"/>
      <c r="B37" s="55"/>
      <c r="C37" s="58"/>
      <c r="D37" s="1" t="s">
        <v>26</v>
      </c>
      <c r="E37" s="35" t="s">
        <v>63</v>
      </c>
      <c r="F37" s="24">
        <v>5</v>
      </c>
      <c r="G37" s="37">
        <v>0</v>
      </c>
      <c r="H37" s="24">
        <v>5</v>
      </c>
      <c r="I37" s="37">
        <v>0</v>
      </c>
      <c r="J37" s="24">
        <v>5</v>
      </c>
      <c r="K37" s="37">
        <v>0</v>
      </c>
    </row>
    <row r="38" spans="1:11" ht="15" thickBot="1" x14ac:dyDescent="0.35">
      <c r="A38" s="51"/>
      <c r="B38" s="56"/>
      <c r="C38" s="59"/>
      <c r="D38" s="3" t="s">
        <v>28</v>
      </c>
      <c r="E38" s="35" t="s">
        <v>63</v>
      </c>
      <c r="F38" s="24">
        <v>10</v>
      </c>
      <c r="G38" s="37">
        <v>0</v>
      </c>
      <c r="H38" s="24">
        <v>10</v>
      </c>
      <c r="I38" s="37">
        <v>0</v>
      </c>
      <c r="J38" s="24">
        <v>10</v>
      </c>
      <c r="K38" s="37">
        <v>0</v>
      </c>
    </row>
    <row r="39" spans="1:11" ht="15" thickBot="1" x14ac:dyDescent="0.35">
      <c r="A39" s="49">
        <v>13</v>
      </c>
      <c r="B39" s="54" t="s">
        <v>67</v>
      </c>
      <c r="C39" s="57" t="s">
        <v>63</v>
      </c>
      <c r="D39" s="3" t="s">
        <v>24</v>
      </c>
      <c r="E39" s="35" t="s">
        <v>63</v>
      </c>
      <c r="F39" s="24">
        <v>1</v>
      </c>
      <c r="G39" s="37">
        <v>0</v>
      </c>
      <c r="H39" s="24">
        <v>1</v>
      </c>
      <c r="I39" s="37">
        <v>0</v>
      </c>
      <c r="J39" s="24">
        <v>1</v>
      </c>
      <c r="K39" s="37">
        <v>0</v>
      </c>
    </row>
    <row r="40" spans="1:11" ht="15" thickBot="1" x14ac:dyDescent="0.35">
      <c r="A40" s="50"/>
      <c r="B40" s="55"/>
      <c r="C40" s="58"/>
      <c r="D40" s="1" t="s">
        <v>26</v>
      </c>
      <c r="E40" s="35" t="s">
        <v>63</v>
      </c>
      <c r="F40" s="24">
        <v>5</v>
      </c>
      <c r="G40" s="37">
        <v>0</v>
      </c>
      <c r="H40" s="24">
        <v>5</v>
      </c>
      <c r="I40" s="37">
        <v>0</v>
      </c>
      <c r="J40" s="24">
        <v>5</v>
      </c>
      <c r="K40" s="37">
        <v>0</v>
      </c>
    </row>
    <row r="41" spans="1:11" ht="15" thickBot="1" x14ac:dyDescent="0.35">
      <c r="A41" s="51"/>
      <c r="B41" s="56"/>
      <c r="C41" s="59"/>
      <c r="D41" s="3" t="s">
        <v>28</v>
      </c>
      <c r="E41" s="35" t="s">
        <v>63</v>
      </c>
      <c r="F41" s="24">
        <v>10</v>
      </c>
      <c r="G41" s="37">
        <v>0</v>
      </c>
      <c r="H41" s="24">
        <v>10</v>
      </c>
      <c r="I41" s="37">
        <v>0</v>
      </c>
      <c r="J41" s="24">
        <v>10</v>
      </c>
      <c r="K41" s="37">
        <v>0</v>
      </c>
    </row>
    <row r="42" spans="1:11" ht="15" thickBot="1" x14ac:dyDescent="0.35">
      <c r="A42" s="49">
        <v>14</v>
      </c>
      <c r="B42" s="54" t="s">
        <v>68</v>
      </c>
      <c r="C42" s="57" t="s">
        <v>63</v>
      </c>
      <c r="D42" s="3" t="s">
        <v>24</v>
      </c>
      <c r="E42" s="35" t="s">
        <v>63</v>
      </c>
      <c r="F42" s="24">
        <v>1</v>
      </c>
      <c r="G42" s="37">
        <v>0</v>
      </c>
      <c r="H42" s="24">
        <v>1</v>
      </c>
      <c r="I42" s="37">
        <v>0</v>
      </c>
      <c r="J42" s="24">
        <v>1</v>
      </c>
      <c r="K42" s="37">
        <v>0</v>
      </c>
    </row>
    <row r="43" spans="1:11" ht="15" thickBot="1" x14ac:dyDescent="0.35">
      <c r="A43" s="50"/>
      <c r="B43" s="55"/>
      <c r="C43" s="58"/>
      <c r="D43" s="1" t="s">
        <v>26</v>
      </c>
      <c r="E43" s="35" t="s">
        <v>63</v>
      </c>
      <c r="F43" s="24">
        <v>5</v>
      </c>
      <c r="G43" s="37">
        <v>0</v>
      </c>
      <c r="H43" s="24">
        <v>5</v>
      </c>
      <c r="I43" s="37">
        <v>0</v>
      </c>
      <c r="J43" s="24">
        <v>5</v>
      </c>
      <c r="K43" s="37">
        <v>0</v>
      </c>
    </row>
    <row r="44" spans="1:11" ht="15" thickBot="1" x14ac:dyDescent="0.35">
      <c r="A44" s="51"/>
      <c r="B44" s="56"/>
      <c r="C44" s="59"/>
      <c r="D44" s="3" t="s">
        <v>28</v>
      </c>
      <c r="E44" s="35" t="s">
        <v>63</v>
      </c>
      <c r="F44" s="24">
        <v>10</v>
      </c>
      <c r="G44" s="37">
        <v>0</v>
      </c>
      <c r="H44" s="24">
        <v>10</v>
      </c>
      <c r="I44" s="37">
        <v>0</v>
      </c>
      <c r="J44" s="24">
        <v>10</v>
      </c>
      <c r="K44" s="37">
        <v>0</v>
      </c>
    </row>
  </sheetData>
  <mergeCells count="53">
    <mergeCell ref="A30:A32"/>
    <mergeCell ref="A33:A35"/>
    <mergeCell ref="A36:A38"/>
    <mergeCell ref="A39:A41"/>
    <mergeCell ref="A42:A44"/>
    <mergeCell ref="B39:B41"/>
    <mergeCell ref="C39:C41"/>
    <mergeCell ref="B42:B44"/>
    <mergeCell ref="C42:C44"/>
    <mergeCell ref="A1:A2"/>
    <mergeCell ref="B1:B2"/>
    <mergeCell ref="C1:C2"/>
    <mergeCell ref="A3:A5"/>
    <mergeCell ref="A6:A8"/>
    <mergeCell ref="A9:A11"/>
    <mergeCell ref="A12:A14"/>
    <mergeCell ref="A15:A17"/>
    <mergeCell ref="A18:A20"/>
    <mergeCell ref="A21:A23"/>
    <mergeCell ref="A24:A26"/>
    <mergeCell ref="A27:A29"/>
    <mergeCell ref="H1:H2"/>
    <mergeCell ref="I1:I2"/>
    <mergeCell ref="J1:J2"/>
    <mergeCell ref="K1:K2"/>
    <mergeCell ref="B36:B38"/>
    <mergeCell ref="C36:C38"/>
    <mergeCell ref="B30:B32"/>
    <mergeCell ref="C30:C32"/>
    <mergeCell ref="B33:B35"/>
    <mergeCell ref="C33:C35"/>
    <mergeCell ref="G1:G2"/>
    <mergeCell ref="F1:F2"/>
    <mergeCell ref="D1:D2"/>
    <mergeCell ref="E1:E2"/>
    <mergeCell ref="B27:B29"/>
    <mergeCell ref="C27:C29"/>
    <mergeCell ref="B18:B20"/>
    <mergeCell ref="B21:B23"/>
    <mergeCell ref="B24:B26"/>
    <mergeCell ref="C24:C26"/>
    <mergeCell ref="C21:C23"/>
    <mergeCell ref="C18:C20"/>
    <mergeCell ref="B3:B5"/>
    <mergeCell ref="B6:B8"/>
    <mergeCell ref="B9:B11"/>
    <mergeCell ref="B12:B14"/>
    <mergeCell ref="B15:B17"/>
    <mergeCell ref="C15:C17"/>
    <mergeCell ref="C12:C14"/>
    <mergeCell ref="C9:C11"/>
    <mergeCell ref="C6:C8"/>
    <mergeCell ref="C3:C5"/>
  </mergeCells>
  <pageMargins left="0.7" right="0.7" top="0.75" bottom="0.75" header="0.3" footer="0.3"/>
  <pageSetup paperSize="9" orientation="portrait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487D9-BAFF-4289-830F-1BC84F2878C1}">
  <dimension ref="A1:F8"/>
  <sheetViews>
    <sheetView workbookViewId="0">
      <selection activeCell="D19" sqref="D19"/>
    </sheetView>
  </sheetViews>
  <sheetFormatPr baseColWidth="10" defaultColWidth="11.44140625" defaultRowHeight="14.4" x14ac:dyDescent="0.3"/>
  <cols>
    <col min="1" max="1" width="29.33203125" customWidth="1"/>
    <col min="2" max="2" width="21.88671875" customWidth="1"/>
    <col min="3" max="3" width="13.33203125" customWidth="1"/>
    <col min="4" max="4" width="34.109375" customWidth="1"/>
    <col min="6" max="6" width="15.109375" customWidth="1"/>
  </cols>
  <sheetData>
    <row r="1" spans="1:6" s="29" customFormat="1" ht="28.2" thickBot="1" x14ac:dyDescent="0.35">
      <c r="A1" s="27" t="s">
        <v>69</v>
      </c>
      <c r="B1" s="27" t="s">
        <v>70</v>
      </c>
      <c r="C1" s="27" t="s">
        <v>71</v>
      </c>
      <c r="D1" s="27" t="s">
        <v>72</v>
      </c>
      <c r="E1" s="27" t="s">
        <v>73</v>
      </c>
      <c r="F1" s="28" t="s">
        <v>74</v>
      </c>
    </row>
    <row r="2" spans="1:6" ht="15" thickBot="1" x14ac:dyDescent="0.35">
      <c r="A2" s="5" t="s">
        <v>75</v>
      </c>
      <c r="B2" s="6" t="s">
        <v>76</v>
      </c>
      <c r="C2" s="7" t="s">
        <v>77</v>
      </c>
      <c r="D2" s="6" t="s">
        <v>75</v>
      </c>
      <c r="E2" s="31">
        <v>0.2</v>
      </c>
      <c r="F2" s="6">
        <f>ROUND(E2*F3,0)</f>
        <v>0</v>
      </c>
    </row>
    <row r="3" spans="1:6" ht="15" thickBot="1" x14ac:dyDescent="0.35">
      <c r="A3" s="5" t="s">
        <v>78</v>
      </c>
      <c r="B3" s="6" t="s">
        <v>79</v>
      </c>
      <c r="C3" s="7" t="s">
        <v>77</v>
      </c>
      <c r="D3" s="6" t="s">
        <v>80</v>
      </c>
      <c r="E3" s="8">
        <v>1</v>
      </c>
      <c r="F3" s="6">
        <f>B6</f>
        <v>0</v>
      </c>
    </row>
    <row r="4" spans="1:6" ht="15" thickBot="1" x14ac:dyDescent="0.35">
      <c r="A4" s="5" t="s">
        <v>81</v>
      </c>
      <c r="B4" s="6" t="s">
        <v>82</v>
      </c>
      <c r="C4" s="7" t="s">
        <v>77</v>
      </c>
      <c r="D4" s="6" t="s">
        <v>81</v>
      </c>
      <c r="E4" s="31">
        <v>0.15</v>
      </c>
      <c r="F4" s="6">
        <f>ROUND(E4*F3,0)</f>
        <v>0</v>
      </c>
    </row>
    <row r="6" spans="1:6" ht="27.6" x14ac:dyDescent="0.3">
      <c r="A6" s="25" t="s">
        <v>83</v>
      </c>
      <c r="B6" s="30">
        <f>SUMPRODUCT(Critères!F3:F44,Critères!G3:G44)</f>
        <v>0</v>
      </c>
      <c r="C6" s="30" t="s">
        <v>79</v>
      </c>
    </row>
    <row r="7" spans="1:6" x14ac:dyDescent="0.3">
      <c r="A7" s="36" t="s">
        <v>84</v>
      </c>
    </row>
    <row r="8" spans="1:6" x14ac:dyDescent="0.3">
      <c r="A8" s="36" t="s">
        <v>85</v>
      </c>
    </row>
  </sheetData>
  <pageMargins left="0.7" right="0.7" top="0.75" bottom="0.75" header="0.3" footer="0.3"/>
  <pageSetup paperSize="9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EFAF3-E8EB-4975-AA98-43D1012C7B9F}">
  <dimension ref="A1:F7"/>
  <sheetViews>
    <sheetView workbookViewId="0">
      <selection activeCell="C18" sqref="C18"/>
    </sheetView>
  </sheetViews>
  <sheetFormatPr baseColWidth="10" defaultColWidth="11.44140625" defaultRowHeight="14.4" x14ac:dyDescent="0.3"/>
  <cols>
    <col min="1" max="1" width="25.44140625" customWidth="1"/>
    <col min="2" max="2" width="20" customWidth="1"/>
    <col min="3" max="3" width="16" customWidth="1"/>
    <col min="4" max="4" width="34.44140625" customWidth="1"/>
    <col min="6" max="6" width="15.109375" customWidth="1"/>
  </cols>
  <sheetData>
    <row r="1" spans="1:6" s="32" customFormat="1" ht="28.2" thickBot="1" x14ac:dyDescent="0.35">
      <c r="A1" s="27" t="s">
        <v>69</v>
      </c>
      <c r="B1" s="27" t="s">
        <v>70</v>
      </c>
      <c r="C1" s="27" t="s">
        <v>71</v>
      </c>
      <c r="D1" s="27" t="s">
        <v>72</v>
      </c>
      <c r="E1" s="27" t="s">
        <v>86</v>
      </c>
      <c r="F1" s="28" t="s">
        <v>74</v>
      </c>
    </row>
    <row r="2" spans="1:6" ht="15" thickBot="1" x14ac:dyDescent="0.35">
      <c r="A2" s="5" t="s">
        <v>87</v>
      </c>
      <c r="B2" s="6" t="s">
        <v>88</v>
      </c>
      <c r="C2" s="7" t="s">
        <v>77</v>
      </c>
      <c r="D2" s="6" t="s">
        <v>89</v>
      </c>
      <c r="E2" s="8">
        <v>1</v>
      </c>
      <c r="F2" s="6">
        <f>B5</f>
        <v>0</v>
      </c>
    </row>
    <row r="3" spans="1:6" ht="15" thickBot="1" x14ac:dyDescent="0.35">
      <c r="A3" s="5" t="s">
        <v>81</v>
      </c>
      <c r="B3" s="6" t="s">
        <v>82</v>
      </c>
      <c r="C3" s="7" t="s">
        <v>77</v>
      </c>
      <c r="D3" s="6" t="s">
        <v>81</v>
      </c>
      <c r="E3" s="31">
        <v>0.15</v>
      </c>
      <c r="F3" s="6">
        <f>ROUND(E3*F2,0)</f>
        <v>0</v>
      </c>
    </row>
    <row r="5" spans="1:6" ht="15" thickBot="1" x14ac:dyDescent="0.35">
      <c r="A5" s="25" t="s">
        <v>90</v>
      </c>
      <c r="B5" s="30">
        <f>SUMPRODUCT(Critères!H2:H43,Critères!I2:I43)</f>
        <v>0</v>
      </c>
      <c r="C5" s="6" t="s">
        <v>88</v>
      </c>
    </row>
    <row r="6" spans="1:6" x14ac:dyDescent="0.3">
      <c r="A6" s="36" t="s">
        <v>84</v>
      </c>
    </row>
    <row r="7" spans="1:6" x14ac:dyDescent="0.3">
      <c r="A7" s="36" t="s">
        <v>85</v>
      </c>
    </row>
  </sheetData>
  <pageMargins left="0.7" right="0.7" top="0.75" bottom="0.75" header="0.3" footer="0.3"/>
  <pageSetup paperSize="9" orientation="portrait" verticalDpi="599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DA87C-E3E0-4E19-B809-2C45231640CB}">
  <dimension ref="A1:F7"/>
  <sheetViews>
    <sheetView workbookViewId="0">
      <selection activeCell="D23" sqref="D23"/>
    </sheetView>
  </sheetViews>
  <sheetFormatPr baseColWidth="10" defaultColWidth="11.44140625" defaultRowHeight="14.4" x14ac:dyDescent="0.3"/>
  <cols>
    <col min="1" max="1" width="24.33203125" customWidth="1"/>
    <col min="2" max="2" width="16.5546875" customWidth="1"/>
    <col min="3" max="3" width="16" customWidth="1"/>
    <col min="4" max="4" width="37.33203125" customWidth="1"/>
  </cols>
  <sheetData>
    <row r="1" spans="1:6" s="29" customFormat="1" ht="28.2" thickBot="1" x14ac:dyDescent="0.35">
      <c r="A1" s="27" t="s">
        <v>69</v>
      </c>
      <c r="B1" s="27" t="s">
        <v>70</v>
      </c>
      <c r="C1" s="27" t="s">
        <v>71</v>
      </c>
      <c r="D1" s="27" t="s">
        <v>72</v>
      </c>
      <c r="E1" s="27" t="s">
        <v>86</v>
      </c>
      <c r="F1" s="28" t="s">
        <v>74</v>
      </c>
    </row>
    <row r="2" spans="1:6" ht="15" thickBot="1" x14ac:dyDescent="0.35">
      <c r="A2" s="5" t="s">
        <v>87</v>
      </c>
      <c r="B2" s="6" t="s">
        <v>91</v>
      </c>
      <c r="C2" s="7" t="s">
        <v>77</v>
      </c>
      <c r="D2" s="6" t="s">
        <v>92</v>
      </c>
      <c r="E2" s="8">
        <v>1</v>
      </c>
      <c r="F2" s="6">
        <f>B5</f>
        <v>0</v>
      </c>
    </row>
    <row r="3" spans="1:6" ht="15" thickBot="1" x14ac:dyDescent="0.35">
      <c r="A3" s="5" t="s">
        <v>81</v>
      </c>
      <c r="B3" s="6" t="s">
        <v>82</v>
      </c>
      <c r="C3" s="7" t="s">
        <v>77</v>
      </c>
      <c r="D3" s="6" t="s">
        <v>81</v>
      </c>
      <c r="E3" s="31">
        <v>0.15</v>
      </c>
      <c r="F3" s="6">
        <f>ROUND(F2*E3,0)</f>
        <v>0</v>
      </c>
    </row>
    <row r="5" spans="1:6" ht="15" thickBot="1" x14ac:dyDescent="0.35">
      <c r="A5" s="25" t="s">
        <v>90</v>
      </c>
      <c r="B5" s="30">
        <f>SUMPRODUCT(Critères!J2:J43,Critères!K2:K43)</f>
        <v>0</v>
      </c>
      <c r="C5" s="6" t="s">
        <v>91</v>
      </c>
    </row>
    <row r="6" spans="1:6" x14ac:dyDescent="0.3">
      <c r="A6" s="36" t="s">
        <v>84</v>
      </c>
    </row>
    <row r="7" spans="1:6" x14ac:dyDescent="0.3">
      <c r="A7" s="36" t="s">
        <v>85</v>
      </c>
    </row>
  </sheetData>
  <pageMargins left="0.7" right="0.7" top="0.75" bottom="0.75" header="0.3" footer="0.3"/>
  <pageSetup paperSize="9"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E909FBDF8E1C479DFEE3C5C2B9EC89" ma:contentTypeVersion="16" ma:contentTypeDescription="Crée un document." ma:contentTypeScope="" ma:versionID="db8f9698e9d360323ccbc13259838461">
  <xsd:schema xmlns:xsd="http://www.w3.org/2001/XMLSchema" xmlns:xs="http://www.w3.org/2001/XMLSchema" xmlns:p="http://schemas.microsoft.com/office/2006/metadata/properties" xmlns:ns2="8cb1eac8-13cf-4943-8d8b-2a498ba85204" xmlns:ns3="938a9efb-1e11-400a-86a2-8574c908400d" targetNamespace="http://schemas.microsoft.com/office/2006/metadata/properties" ma:root="true" ma:fieldsID="4e82a94ec1a3d30416bf2d5b15159aa5" ns2:_="" ns3:_="">
    <xsd:import namespace="8cb1eac8-13cf-4943-8d8b-2a498ba85204"/>
    <xsd:import namespace="938a9efb-1e11-400a-86a2-8574c90840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_dlc_DocId" minOccurs="0"/>
                <xsd:element ref="ns3:_dlc_DocIdUrl" minOccurs="0"/>
                <xsd:element ref="ns3:_dlc_DocIdPersistId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1eac8-13cf-4943-8d8b-2a498ba85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60315fbd-64dd-42b6-8821-119951e42b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8a9efb-1e11-400a-86a2-8574c908400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9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0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1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4" nillable="true" ma:displayName="Taxonomy Catch All Column" ma:hidden="true" ma:list="{9aa51946-e787-43d3-a8be-35cf800c586d}" ma:internalName="TaxCatchAll" ma:showField="CatchAllData" ma:web="938a9efb-1e11-400a-86a2-8574c90840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38a9efb-1e11-400a-86a2-8574c908400d">W4JD7324VQMY-1672949244-22514</_dlc_DocId>
    <_dlc_DocIdUrl xmlns="938a9efb-1e11-400a-86a2-8574c908400d">
      <Url>https://recouv.sharepoint.com/sites/DSI-SousDirectionduPilotageEquipe/_layouts/15/DocIdRedir.aspx?ID=W4JD7324VQMY-1672949244-22514</Url>
      <Description>W4JD7324VQMY-1672949244-22514</Description>
    </_dlc_DocIdUrl>
    <lcf76f155ced4ddcb4097134ff3c332f xmlns="8cb1eac8-13cf-4943-8d8b-2a498ba85204">
      <Terms xmlns="http://schemas.microsoft.com/office/infopath/2007/PartnerControls"/>
    </lcf76f155ced4ddcb4097134ff3c332f>
    <TaxCatchAll xmlns="938a9efb-1e11-400a-86a2-8574c908400d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254889-4FA4-49B2-8208-347983407B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b1eac8-13cf-4943-8d8b-2a498ba85204"/>
    <ds:schemaRef ds:uri="938a9efb-1e11-400a-86a2-8574c90840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71CDE9-5D2D-400A-A9C5-9D5645DD64B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2723C09-C159-4F16-A926-AD5A1C0DCF51}">
  <ds:schemaRefs>
    <ds:schemaRef ds:uri="http://schemas.microsoft.com/office/2006/metadata/properties"/>
    <ds:schemaRef ds:uri="http://schemas.microsoft.com/office/infopath/2007/PartnerControls"/>
    <ds:schemaRef ds:uri="938a9efb-1e11-400a-86a2-8574c908400d"/>
    <ds:schemaRef ds:uri="8cb1eac8-13cf-4943-8d8b-2a498ba85204"/>
  </ds:schemaRefs>
</ds:datastoreItem>
</file>

<file path=customXml/itemProps4.xml><?xml version="1.0" encoding="utf-8"?>
<ds:datastoreItem xmlns:ds="http://schemas.openxmlformats.org/officeDocument/2006/customXml" ds:itemID="{68EBDABE-7691-4147-A527-4AD3F6D149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Introduction</vt:lpstr>
      <vt:lpstr>Critères</vt:lpstr>
      <vt:lpstr>Abaque Migration</vt:lpstr>
      <vt:lpstr>Abaque Archivage</vt:lpstr>
      <vt:lpstr>Abaque Adaptation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2022-06-10T14:44:56Z</dcterms:created>
  <dcterms:modified xsi:type="dcterms:W3CDTF">2025-05-19T18:05:52Z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0x010100C2E909FBDF8E1C479DFEE3C5C2B9EC89</vt:lpwstr>
  </property>
  <property fmtid="{D5CDD505-2E9C-101B-9397-08002B2CF9AE}" pid="3" name="_dlc_DocIdItemGuid">
    <vt:lpwstr>54184c75-df5b-4c2b-9b85-9ef9ff0bf36a</vt:lpwstr>
  </property>
  <property fmtid="{D5CDD505-2E9C-101B-9397-08002B2CF9AE}" pid="4" name="MediaServiceImageTags">
    <vt:lpwstr/>
  </property>
</Properties>
</file>