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tephane\Desktop\ROTHELIN\DCE V2\"/>
    </mc:Choice>
  </mc:AlternateContent>
  <xr:revisionPtr revIDLastSave="0" documentId="13_ncr:1_{4788C8A2-0AA9-4AB6-89C9-FCE2168BADFF}" xr6:coauthVersionLast="47" xr6:coauthVersionMax="47" xr10:uidLastSave="{00000000-0000-0000-0000-000000000000}"/>
  <bookViews>
    <workbookView xWindow="33660" yWindow="420" windowWidth="14400" windowHeight="12135" xr2:uid="{00000000-000D-0000-FFFF-FFFF00000000}"/>
  </bookViews>
  <sheets>
    <sheet name="DPGF LOT 03" sheetId="24" r:id="rId1"/>
  </sheets>
  <definedNames>
    <definedName name="_Hlk80868541" localSheetId="0">'DPGF LOT 03'!#REF!</definedName>
    <definedName name="_Toc120597772" localSheetId="0">'DPGF LOT 03'!#REF!</definedName>
    <definedName name="_Toc14838231" localSheetId="0">'DPGF LOT 03'!#REF!</definedName>
    <definedName name="_Toc14838232" localSheetId="0">'DPGF LOT 03'!#REF!</definedName>
    <definedName name="_Toc14838239" localSheetId="0">'DPGF LOT 03'!#REF!</definedName>
    <definedName name="_Toc15095732" localSheetId="0">'DPGF LOT 03'!#REF!</definedName>
    <definedName name="_Toc178673710" localSheetId="0">'DPGF LOT 03'!#REF!</definedName>
    <definedName name="_Toc178673720" localSheetId="0">'DPGF LOT 03'!#REF!</definedName>
    <definedName name="_Toc179349326" localSheetId="0">'DPGF LOT 03'!#REF!</definedName>
    <definedName name="_Toc179349387" localSheetId="0">'DPGF LOT 03'!#REF!</definedName>
    <definedName name="_Toc179868459" localSheetId="0">'DPGF LOT 03'!#REF!</definedName>
    <definedName name="_Toc179868465" localSheetId="0">'DPGF LOT 03'!#REF!</definedName>
    <definedName name="_Toc184520705" localSheetId="0">'DPGF LOT 03'!#REF!</definedName>
    <definedName name="_Toc185214265" localSheetId="0">'DPGF LOT 03'!#REF!</definedName>
    <definedName name="_Toc190746490" localSheetId="0">'DPGF LOT 03'!#REF!</definedName>
    <definedName name="_Toc190746491" localSheetId="0">'DPGF LOT 03'!#REF!</definedName>
    <definedName name="_Toc190746683" localSheetId="0">'DPGF LOT 03'!#REF!</definedName>
    <definedName name="_Toc190746684" localSheetId="0">'DPGF LOT 03'!#REF!</definedName>
    <definedName name="_Toc211227989" localSheetId="0">'DPGF LOT 03'!#REF!</definedName>
    <definedName name="_Toc211244146" localSheetId="0">'DPGF LOT 03'!#REF!</definedName>
    <definedName name="_Toc211390094" localSheetId="0">'DPGF LOT 03'!#REF!</definedName>
    <definedName name="_Toc211391218" localSheetId="0">'DPGF LOT 03'!#REF!</definedName>
    <definedName name="_Toc211405018" localSheetId="0">'DPGF LOT 03'!#REF!</definedName>
    <definedName name="_Toc211405022" localSheetId="0">'DPGF LOT 03'!#REF!</definedName>
    <definedName name="_Toc211405028" localSheetId="0">'DPGF LOT 03'!#REF!</definedName>
    <definedName name="_Toc21938273" localSheetId="0">'DPGF LOT 03'!#REF!</definedName>
    <definedName name="_Toc22010853" localSheetId="0">'DPGF LOT 03'!#REF!</definedName>
    <definedName name="_Toc230406113" localSheetId="0">'DPGF LOT 03'!#REF!</definedName>
    <definedName name="_Toc233018421" localSheetId="0">'DPGF LOT 03'!#REF!</definedName>
    <definedName name="_Toc233018424" localSheetId="0">'DPGF LOT 03'!#REF!</definedName>
    <definedName name="_Toc233018425" localSheetId="0">'DPGF LOT 03'!#REF!</definedName>
    <definedName name="_Toc233090815" localSheetId="0">'DPGF LOT 03'!#REF!</definedName>
    <definedName name="_Toc233090818" localSheetId="0">'DPGF LOT 03'!#REF!</definedName>
    <definedName name="_Toc233090819" localSheetId="0">'DPGF LOT 03'!#REF!</definedName>
    <definedName name="_Toc233725663" localSheetId="0">'DPGF LOT 03'!#REF!</definedName>
    <definedName name="_Toc233774814" localSheetId="0">'DPGF LOT 03'!#REF!</definedName>
    <definedName name="_Toc257790673" localSheetId="0">'DPGF LOT 03'!#REF!</definedName>
    <definedName name="_Toc257790674" localSheetId="0">'DPGF LOT 03'!#REF!</definedName>
    <definedName name="_Toc257802721" localSheetId="0">'DPGF LOT 03'!#REF!</definedName>
    <definedName name="_Toc257802722" localSheetId="0">'DPGF LOT 03'!#REF!</definedName>
    <definedName name="_Toc290370680" localSheetId="0">'DPGF LOT 03'!#REF!</definedName>
    <definedName name="_Toc290370681" localSheetId="0">'DPGF LOT 03'!#REF!</definedName>
    <definedName name="_Toc290388168" localSheetId="0">'DPGF LOT 03'!#REF!</definedName>
    <definedName name="_Toc290388172" localSheetId="0">'DPGF LOT 03'!#REF!</definedName>
    <definedName name="_Toc290476214" localSheetId="0">'DPGF LOT 03'!#REF!</definedName>
    <definedName name="_Toc290476217" localSheetId="0">'DPGF LOT 03'!#REF!</definedName>
    <definedName name="_Toc290476218" localSheetId="0">'DPGF LOT 03'!#REF!</definedName>
    <definedName name="_Toc290476220" localSheetId="0">'DPGF LOT 03'!#REF!</definedName>
    <definedName name="_Toc290477685" localSheetId="0">'DPGF LOT 03'!#REF!</definedName>
    <definedName name="_Toc290477686" localSheetId="0">'DPGF LOT 03'!#REF!</definedName>
    <definedName name="_Toc290477687" localSheetId="0">'DPGF LOT 03'!#REF!</definedName>
    <definedName name="_Toc290477688" localSheetId="0">'DPGF LOT 03'!#REF!</definedName>
    <definedName name="_Toc290477689" localSheetId="0">'DPGF LOT 03'!#REF!</definedName>
    <definedName name="_Toc290536727" localSheetId="0">'DPGF LOT 03'!#REF!</definedName>
    <definedName name="_Toc290536729" localSheetId="0">'DPGF LOT 03'!#REF!</definedName>
    <definedName name="_Toc290536731" localSheetId="0">'DPGF LOT 03'!#REF!</definedName>
    <definedName name="_Toc290536733" localSheetId="0">'DPGF LOT 03'!#REF!</definedName>
    <definedName name="_Toc30563030" localSheetId="0">'DPGF LOT 03'!#REF!</definedName>
    <definedName name="_Toc35666114" localSheetId="0">'DPGF LOT 03'!#REF!</definedName>
    <definedName name="_Toc35666460" localSheetId="0">'DPGF LOT 03'!#REF!</definedName>
    <definedName name="_Toc420836994" localSheetId="0">'DPGF LOT 03'!#REF!</definedName>
    <definedName name="_Toc465840700" localSheetId="0">'DPGF LOT 03'!#REF!</definedName>
    <definedName name="_Toc466438125" localSheetId="0">'DPGF LOT 03'!#REF!</definedName>
    <definedName name="_Toc520263064" localSheetId="0">'DPGF LOT 03'!#REF!</definedName>
    <definedName name="_Toc520521314" localSheetId="0">'DPGF LOT 03'!#REF!</definedName>
    <definedName name="_Toc520540252" localSheetId="0">'DPGF LOT 03'!#REF!</definedName>
    <definedName name="_Toc520540253" localSheetId="0">'DPGF LOT 03'!#REF!</definedName>
    <definedName name="_Toc63070828" localSheetId="0">'DPGF LOT 03'!#REF!</definedName>
    <definedName name="_Toc68074338" localSheetId="0">'DPGF LOT 03'!#REF!</definedName>
    <definedName name="_Toc77129291" localSheetId="0">'DPGF LOT 03'!#REF!</definedName>
    <definedName name="_Toc83094142" localSheetId="0">'DPGF LOT 03'!#REF!</definedName>
    <definedName name="_Toc83800717" localSheetId="0">'DPGF LOT 03'!#REF!</definedName>
    <definedName name="_Toc92722518" localSheetId="0">'DPGF LOT 03'!#REF!</definedName>
    <definedName name="_Toc95885879" localSheetId="0">'DPGF LOT 03'!#REF!</definedName>
    <definedName name="_Toc95893996" localSheetId="0">'DPGF LOT 03'!#REF!</definedName>
    <definedName name="ES">#REF!</definedName>
    <definedName name="euro">#REF!</definedName>
    <definedName name="HSP">#REF!</definedName>
    <definedName name="_xlnm.Print_Titles" localSheetId="0">'DPGF LOT 03'!$1:$4</definedName>
    <definedName name="LCL">#REF!</definedName>
    <definedName name="NB">#REF!</definedName>
    <definedName name="NS">#REF!</definedName>
    <definedName name="NV">#REF!</definedName>
    <definedName name="OLE_LINK1" localSheetId="0">'DPGF LOT 03'!#REF!</definedName>
    <definedName name="rev">#REF!</definedName>
    <definedName name="s">#REF!</definedName>
    <definedName name="SB">#REF!</definedName>
    <definedName name="SC">#REF!</definedName>
    <definedName name="SDO">#REF!</definedName>
    <definedName name="SHOB">#REF!</definedName>
    <definedName name="SHON">#REF!</definedName>
    <definedName name="SM">#REF!</definedName>
    <definedName name="ss">#REF!</definedName>
    <definedName name="sss">#REF!</definedName>
    <definedName name="SU">#REF!</definedName>
    <definedName name="_xlnm.Print_Area" localSheetId="0">'DPGF LOT 03'!$A$1:$H$96</definedName>
  </definedNames>
  <calcPr calcId="181029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19" i="24" l="1"/>
  <c r="H20" i="24"/>
  <c r="H21" i="24"/>
  <c r="H22" i="24"/>
  <c r="H23" i="24"/>
  <c r="H24" i="24"/>
  <c r="H25" i="24"/>
  <c r="H26" i="24"/>
  <c r="H27" i="24"/>
  <c r="H28" i="24"/>
  <c r="H29" i="24"/>
  <c r="H30" i="24"/>
  <c r="H31" i="24"/>
  <c r="H32" i="24"/>
  <c r="H33" i="24"/>
  <c r="H34" i="24"/>
  <c r="H35" i="24"/>
  <c r="H36" i="24"/>
  <c r="H37" i="24"/>
  <c r="H38" i="24"/>
  <c r="H39" i="24"/>
  <c r="H40" i="24"/>
  <c r="H41" i="24"/>
  <c r="H42" i="24"/>
  <c r="H43" i="24"/>
  <c r="E55" i="24"/>
  <c r="E53" i="24"/>
  <c r="E52" i="24"/>
  <c r="E51" i="24"/>
  <c r="E31" i="24"/>
  <c r="H76" i="24"/>
  <c r="H44" i="24"/>
  <c r="H45" i="24"/>
  <c r="H46" i="24"/>
  <c r="H47" i="24"/>
  <c r="H48" i="24"/>
  <c r="H49" i="24"/>
  <c r="H50" i="24"/>
  <c r="H51" i="24"/>
  <c r="H52" i="24"/>
  <c r="H53" i="24"/>
  <c r="H54" i="24"/>
  <c r="H55" i="24"/>
  <c r="H56" i="24"/>
  <c r="H57" i="24"/>
  <c r="H58" i="24"/>
  <c r="H59" i="24"/>
  <c r="H60" i="24"/>
  <c r="H61" i="24"/>
  <c r="H62" i="24"/>
  <c r="H63" i="24"/>
  <c r="H64" i="24"/>
  <c r="H66" i="24"/>
  <c r="H67" i="24"/>
  <c r="H68" i="24"/>
  <c r="H69" i="24"/>
  <c r="H70" i="24"/>
  <c r="H71" i="24"/>
  <c r="H72" i="24"/>
  <c r="H74" i="24"/>
  <c r="H75" i="24"/>
  <c r="H8" i="24"/>
  <c r="H9" i="24"/>
  <c r="H10" i="24"/>
  <c r="H11" i="24"/>
  <c r="H12" i="24"/>
  <c r="H13" i="24"/>
  <c r="H14" i="24"/>
  <c r="H15" i="24"/>
  <c r="H16" i="24"/>
  <c r="H17" i="24"/>
  <c r="H18" i="24"/>
  <c r="H7" i="24"/>
  <c r="C79" i="24"/>
  <c r="A8" i="24" l="1"/>
  <c r="A10" i="24"/>
  <c r="A11" i="24"/>
  <c r="A12" i="24"/>
  <c r="A14" i="24"/>
  <c r="A16" i="24"/>
  <c r="A23" i="24"/>
  <c r="A24" i="24"/>
  <c r="A26" i="24"/>
  <c r="A27" i="24"/>
  <c r="A28" i="24"/>
  <c r="A30" i="24"/>
  <c r="A32" i="24"/>
  <c r="A34" i="24"/>
  <c r="A36" i="24"/>
  <c r="A40" i="24"/>
  <c r="A41" i="24"/>
  <c r="A42" i="24"/>
  <c r="A87" i="24" l="1"/>
  <c r="A86" i="24"/>
  <c r="A85" i="24"/>
  <c r="A83" i="24"/>
  <c r="A82" i="24"/>
  <c r="A80" i="24"/>
  <c r="A79" i="24"/>
  <c r="A77" i="24"/>
  <c r="A64" i="24"/>
  <c r="A60" i="24"/>
  <c r="A56" i="24"/>
  <c r="A48" i="24"/>
  <c r="A46" i="24"/>
  <c r="A6" i="24"/>
  <c r="A5" i="24"/>
  <c r="H79" i="24" l="1"/>
  <c r="H82" i="24" s="1"/>
  <c r="H83" i="24" l="1"/>
  <c r="H85" i="24" s="1"/>
  <c r="A7" i="24" l="1"/>
  <c r="A9" i="24" l="1"/>
  <c r="A13" i="24" s="1"/>
  <c r="A15" i="24" s="1"/>
  <c r="A18" i="24" s="1"/>
  <c r="A19" i="24" l="1"/>
  <c r="A20" i="24" l="1"/>
  <c r="A21" i="24" s="1"/>
  <c r="A22" i="24" l="1"/>
  <c r="A25" i="24" s="1"/>
  <c r="A29" i="24" l="1"/>
  <c r="A31" i="24" s="1"/>
  <c r="A33" i="24" s="1"/>
  <c r="A37" i="24" l="1"/>
  <c r="A38" i="24" s="1"/>
  <c r="A39" i="24" s="1"/>
  <c r="A43" i="24" l="1"/>
  <c r="A44" i="24" s="1"/>
  <c r="A45" i="24" s="1"/>
  <c r="A51" i="24" s="1"/>
  <c r="A52" i="24" s="1"/>
  <c r="A53" i="24" s="1"/>
  <c r="A55" i="24" s="1"/>
  <c r="A61" i="24" l="1"/>
  <c r="A62" i="24" s="1"/>
  <c r="A63" i="24" s="1"/>
  <c r="A67" i="24" s="1"/>
  <c r="A69" i="24" s="1"/>
  <c r="A71" i="24" s="1"/>
  <c r="A75" i="24" l="1"/>
  <c r="A76" i="24" s="1"/>
</calcChain>
</file>

<file path=xl/sharedStrings.xml><?xml version="1.0" encoding="utf-8"?>
<sst xmlns="http://schemas.openxmlformats.org/spreadsheetml/2006/main" count="134" uniqueCount="101">
  <si>
    <t>Unit.</t>
  </si>
  <si>
    <t>DÉSIGNATION DES OUVRAGES</t>
  </si>
  <si>
    <t>U</t>
  </si>
  <si>
    <t>PORCHE</t>
  </si>
  <si>
    <t>TRAVAUX D'ISOLATION</t>
  </si>
  <si>
    <t>m²</t>
  </si>
  <si>
    <t>ml</t>
  </si>
  <si>
    <t>Ens</t>
  </si>
  <si>
    <t>Arêtiers</t>
  </si>
  <si>
    <t xml:space="preserve">Brisis </t>
  </si>
  <si>
    <t>Chéneaux</t>
  </si>
  <si>
    <t>Appui de baies</t>
  </si>
  <si>
    <t>Corniches</t>
  </si>
  <si>
    <t>RESTAURATION DES LUCARNES BOIS</t>
  </si>
  <si>
    <t>TVA 20%</t>
  </si>
  <si>
    <t>Bandeaux intermédiaires</t>
  </si>
  <si>
    <t>Main-courantes des balustrades</t>
  </si>
  <si>
    <t>RÉFECTION DES COUVERTURES EN ZINC</t>
  </si>
  <si>
    <t>…………………………………………………………………………</t>
  </si>
  <si>
    <t xml:space="preserve">TOTAL H.T. </t>
  </si>
  <si>
    <t xml:space="preserve">TOTAL T.T.C. </t>
  </si>
  <si>
    <t>Dressement de la charpente</t>
  </si>
  <si>
    <t>Ferrures, assemblages, divers, etc.</t>
  </si>
  <si>
    <t>m3</t>
  </si>
  <si>
    <t>TRAITEMENT INSECTICIDE / FONGICIDE</t>
  </si>
  <si>
    <t>ECHAFAUDAGE ET PROTECTIONS COMPLÉMENTAIRES</t>
  </si>
  <si>
    <t xml:space="preserve">Faitage </t>
  </si>
  <si>
    <t xml:space="preserve">Arêtiers </t>
  </si>
  <si>
    <t>Couverture</t>
  </si>
  <si>
    <t>ÉVACUATION DES EAUX PLUVIALES</t>
  </si>
  <si>
    <t>RECOUVREMENTS EN PLOMB</t>
  </si>
  <si>
    <t xml:space="preserve">LUCARNES </t>
  </si>
  <si>
    <t>Habillage des lucarnes en plomb</t>
  </si>
  <si>
    <t xml:space="preserve">LIGNES DE VIE </t>
  </si>
  <si>
    <t>3.1</t>
  </si>
  <si>
    <t>REF.</t>
  </si>
  <si>
    <t>CCTP</t>
  </si>
  <si>
    <t>3.2</t>
  </si>
  <si>
    <t>3.3</t>
  </si>
  <si>
    <t>3.3.1</t>
  </si>
  <si>
    <t>3.3.2</t>
  </si>
  <si>
    <t>3.3.3</t>
  </si>
  <si>
    <t>3.3.3.1</t>
  </si>
  <si>
    <t>3.3.3.2</t>
  </si>
  <si>
    <t>3.3.3.3</t>
  </si>
  <si>
    <t>3.3.3.4</t>
  </si>
  <si>
    <t>3.4</t>
  </si>
  <si>
    <t>3.5</t>
  </si>
  <si>
    <t>3.6</t>
  </si>
  <si>
    <t>DÉCOUVERTURE / DÉPOSE</t>
  </si>
  <si>
    <t>LOT 03 - CHARPENTE / COUVERTURE</t>
  </si>
  <si>
    <t>N° Art.</t>
  </si>
  <si>
    <t>Renforcement de charpente par boulons</t>
  </si>
  <si>
    <t>Reconstitution de charpente à la résine</t>
  </si>
  <si>
    <t>Renforcement de charpente à la résine</t>
  </si>
  <si>
    <t>Renforcement par ferrures à façon</t>
  </si>
  <si>
    <t>Reprise d'assemblage</t>
  </si>
  <si>
    <t>Découverture sans réemploi de couverture en ardoise</t>
  </si>
  <si>
    <t>Découverture zinc - plomb - cuivre</t>
  </si>
  <si>
    <t>Gravats</t>
  </si>
  <si>
    <t xml:space="preserve">RÉFECTION DES COUVERTURES EN ARDOISES </t>
  </si>
  <si>
    <t>Membrons en plomb</t>
  </si>
  <si>
    <t>Descentes EP en fonte</t>
  </si>
  <si>
    <t>Réfection des boîtes à eaux ornementées</t>
  </si>
  <si>
    <t>Corniches - Mains-courantes des balustrades - Bandeaux intermédiaires</t>
  </si>
  <si>
    <t>Remplacement des pièces de bois altérées</t>
  </si>
  <si>
    <t>RESTAURATION DES CHARPENTES EN RECHERCHE</t>
  </si>
  <si>
    <t>3.3.3.5</t>
  </si>
  <si>
    <t>3.5.1</t>
  </si>
  <si>
    <t>3.5.2</t>
  </si>
  <si>
    <t>3.5.3</t>
  </si>
  <si>
    <t>3.6.1</t>
  </si>
  <si>
    <t>3.6.2</t>
  </si>
  <si>
    <t>3.6.3</t>
  </si>
  <si>
    <t>3.7</t>
  </si>
  <si>
    <t>3.7.1</t>
  </si>
  <si>
    <t>3.7.2</t>
  </si>
  <si>
    <t>3.7.3</t>
  </si>
  <si>
    <t>3.8</t>
  </si>
  <si>
    <t>3.8.1</t>
  </si>
  <si>
    <t>3.8.2</t>
  </si>
  <si>
    <t>3.9</t>
  </si>
  <si>
    <t>3.10</t>
  </si>
  <si>
    <t>3.10.1</t>
  </si>
  <si>
    <t>3.10.2</t>
  </si>
  <si>
    <t>3.10.3</t>
  </si>
  <si>
    <t>3.11</t>
  </si>
  <si>
    <t>3.11.1</t>
  </si>
  <si>
    <t>3.12</t>
  </si>
  <si>
    <t>3.13</t>
  </si>
  <si>
    <t>Quantités MOE</t>
  </si>
  <si>
    <t>Quantités entreprise</t>
  </si>
  <si>
    <t>Prix Unitaires
h.t</t>
  </si>
  <si>
    <t>Sommes
h.t</t>
  </si>
  <si>
    <t>TRAVAUX EN DÉPENSES CONTROLÉES</t>
  </si>
  <si>
    <t>Heures d'Aide</t>
  </si>
  <si>
    <t>Heures de Compagnon</t>
  </si>
  <si>
    <t>H</t>
  </si>
  <si>
    <t>Les quantités indiquées dans le cadre de décomposition du prix global et forfaitaire ci-dessus sont fixées par le Maître d'Œuvre, elles sont données à titre indicatif et ne revêtent pas un caractère contratuel. Il appartient à l'entrepreneur, préalablement à la remise de son offre, de vérifier celles-ci et éventuellement de les modifier en fonction de ses propres calculs.</t>
  </si>
  <si>
    <t>A,                                   Le,</t>
  </si>
  <si>
    <t>L'entrepreneur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</si>
</sst>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F_-;\-* #,##0.00\ _F_-;_-* &quot;-&quot;??\ _F_-;_-@_-"/>
    <numFmt numFmtId="166" formatCode="#,##0.000"/>
    <numFmt numFmtId="167" formatCode="#,##0.00;[Red]#,##0.00"/>
    <numFmt numFmtId="168" formatCode="#,##0.00\ _€"/>
  </numFmts>
  <fonts count="27" x14ac:knownFonts="1">
    <font>
      <sz val="10"/>
      <name val="Arial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i/>
      <sz val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3">
    <xf numFmtId="0" fontId="0" fillId="0" borderId="0"/>
    <xf numFmtId="165" fontId="5" fillId="0" borderId="0" applyFont="0" applyFill="0" applyBorder="0" applyAlignment="0" applyProtection="0"/>
    <xf numFmtId="166" fontId="5" fillId="0" borderId="0" applyBorder="0">
      <alignment horizontal="center"/>
    </xf>
    <xf numFmtId="0" fontId="6" fillId="0" borderId="0">
      <alignment horizontal="left" wrapText="1" indent="1" shrinkToFit="1"/>
    </xf>
    <xf numFmtId="4" fontId="5" fillId="0" borderId="0" applyBorder="0">
      <alignment horizontal="center"/>
    </xf>
    <xf numFmtId="1" fontId="5" fillId="0" borderId="0" applyBorder="0">
      <alignment horizontal="center"/>
    </xf>
    <xf numFmtId="0" fontId="5" fillId="0" borderId="0">
      <alignment horizontal="left" wrapText="1" indent="1" shrinkToFit="1"/>
    </xf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33" borderId="4" applyNumberFormat="0" applyProtection="0">
      <alignment horizontal="center" wrapText="1" shrinkToFit="1"/>
    </xf>
    <xf numFmtId="0" fontId="6" fillId="34" borderId="15" applyNumberFormat="0" applyProtection="0">
      <alignment horizontal="center" wrapText="1" shrinkToFit="1"/>
    </xf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9" applyNumberFormat="0" applyAlignment="0" applyProtection="0"/>
    <xf numFmtId="0" fontId="14" fillId="6" borderId="10" applyNumberFormat="0" applyAlignment="0" applyProtection="0"/>
    <xf numFmtId="0" fontId="15" fillId="6" borderId="9" applyNumberFormat="0" applyAlignment="0" applyProtection="0"/>
    <xf numFmtId="0" fontId="16" fillId="0" borderId="11" applyNumberFormat="0" applyFill="0" applyAlignment="0" applyProtection="0"/>
    <xf numFmtId="0" fontId="17" fillId="7" borderId="12" applyNumberFormat="0" applyAlignment="0" applyProtection="0"/>
    <xf numFmtId="0" fontId="18" fillId="0" borderId="0" applyNumberFormat="0" applyFill="0" applyBorder="0" applyAlignment="0" applyProtection="0"/>
    <xf numFmtId="0" fontId="7" fillId="8" borderId="13" applyNumberFormat="0" applyFont="0" applyAlignment="0" applyProtection="0"/>
    <xf numFmtId="0" fontId="19" fillId="0" borderId="14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5" fillId="0" borderId="0" applyBorder="0">
      <alignment horizontal="center" wrapText="1" shrinkToFit="1"/>
    </xf>
    <xf numFmtId="0" fontId="5" fillId="0" borderId="0"/>
    <xf numFmtId="0" fontId="21" fillId="0" borderId="0"/>
    <xf numFmtId="0" fontId="22" fillId="0" borderId="0"/>
    <xf numFmtId="0" fontId="3" fillId="0" borderId="0"/>
    <xf numFmtId="0" fontId="21" fillId="0" borderId="0"/>
    <xf numFmtId="165" fontId="21" fillId="0" borderId="0" applyFont="0" applyFill="0" applyBorder="0" applyAlignment="0" applyProtection="0"/>
    <xf numFmtId="1" fontId="21" fillId="0" borderId="0" applyBorder="0">
      <alignment horizontal="center"/>
    </xf>
    <xf numFmtId="4" fontId="21" fillId="0" borderId="0" applyBorder="0">
      <alignment horizontal="center"/>
    </xf>
    <xf numFmtId="0" fontId="21" fillId="0" borderId="0" applyBorder="0">
      <alignment horizontal="center" wrapText="1" shrinkToFit="1"/>
    </xf>
    <xf numFmtId="9" fontId="2" fillId="0" borderId="0" applyFont="0" applyFill="0" applyBorder="0" applyAlignment="0" applyProtection="0"/>
    <xf numFmtId="0" fontId="1" fillId="0" borderId="0"/>
  </cellStyleXfs>
  <cellXfs count="119">
    <xf numFmtId="0" fontId="0" fillId="0" borderId="0" xfId="0"/>
    <xf numFmtId="0" fontId="6" fillId="0" borderId="1" xfId="3" applyBorder="1">
      <alignment horizontal="left" wrapText="1" indent="1" shrinkToFit="1"/>
    </xf>
    <xf numFmtId="0" fontId="6" fillId="0" borderId="1" xfId="0" applyFont="1" applyBorder="1" applyAlignment="1">
      <alignment horizontal="left" vertical="top" wrapText="1" indent="1"/>
    </xf>
    <xf numFmtId="0" fontId="6" fillId="0" borderId="1" xfId="0" applyFont="1" applyBorder="1" applyAlignment="1">
      <alignment horizontal="left" vertical="center" wrapText="1" indent="1"/>
    </xf>
    <xf numFmtId="0" fontId="6" fillId="35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 inden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left" wrapText="1" indent="1"/>
    </xf>
    <xf numFmtId="0" fontId="6" fillId="0" borderId="20" xfId="0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6" fillId="0" borderId="3" xfId="0" applyFont="1" applyBorder="1" applyAlignment="1">
      <alignment horizontal="left" wrapText="1" indent="1"/>
    </xf>
    <xf numFmtId="0" fontId="6" fillId="0" borderId="0" xfId="0" applyFont="1" applyAlignment="1">
      <alignment horizontal="left" wrapText="1" indent="1"/>
    </xf>
    <xf numFmtId="0" fontId="6" fillId="0" borderId="0" xfId="0" applyFont="1" applyAlignment="1">
      <alignment horizontal="center"/>
    </xf>
    <xf numFmtId="0" fontId="23" fillId="0" borderId="1" xfId="56" applyFont="1" applyBorder="1" applyAlignment="1">
      <alignment horizontal="center" vertical="top" wrapText="1"/>
    </xf>
    <xf numFmtId="0" fontId="23" fillId="0" borderId="2" xfId="56" applyFont="1" applyBorder="1" applyAlignment="1">
      <alignment horizontal="center" vertical="top" wrapText="1"/>
    </xf>
    <xf numFmtId="0" fontId="23" fillId="0" borderId="3" xfId="56" applyFont="1" applyBorder="1" applyAlignment="1">
      <alignment horizontal="center" vertical="top" wrapText="1"/>
    </xf>
    <xf numFmtId="0" fontId="23" fillId="0" borderId="0" xfId="56" applyFont="1" applyAlignment="1">
      <alignment horizontal="center" vertical="top" wrapText="1"/>
    </xf>
    <xf numFmtId="0" fontId="6" fillId="0" borderId="24" xfId="0" applyFont="1" applyBorder="1" applyAlignment="1">
      <alignment horizontal="center"/>
    </xf>
    <xf numFmtId="167" fontId="6" fillId="0" borderId="1" xfId="0" applyNumberFormat="1" applyFont="1" applyBorder="1" applyAlignment="1">
      <alignment horizontal="right" indent="1"/>
    </xf>
    <xf numFmtId="0" fontId="6" fillId="0" borderId="1" xfId="3" applyBorder="1" applyAlignment="1">
      <alignment horizontal="left" vertical="top" wrapText="1" indent="1" shrinkToFit="1"/>
    </xf>
    <xf numFmtId="0" fontId="6" fillId="0" borderId="1" xfId="0" applyFont="1" applyBorder="1" applyAlignment="1">
      <alignment horizontal="left" vertical="top" indent="1"/>
    </xf>
    <xf numFmtId="0" fontId="23" fillId="0" borderId="5" xfId="56" applyFont="1" applyBorder="1" applyAlignment="1">
      <alignment horizontal="center" vertical="top" wrapText="1"/>
    </xf>
    <xf numFmtId="167" fontId="6" fillId="0" borderId="1" xfId="0" applyNumberFormat="1" applyFont="1" applyBorder="1" applyAlignment="1">
      <alignment horizontal="right"/>
    </xf>
    <xf numFmtId="0" fontId="6" fillId="35" borderId="17" xfId="3" applyFill="1" applyBorder="1" applyAlignment="1">
      <alignment horizontal="left" vertical="top" wrapText="1" shrinkToFit="1"/>
    </xf>
    <xf numFmtId="49" fontId="6" fillId="35" borderId="3" xfId="3" applyNumberFormat="1" applyFill="1" applyBorder="1" applyAlignment="1">
      <alignment horizontal="left" vertical="center" wrapText="1" indent="1"/>
    </xf>
    <xf numFmtId="0" fontId="6" fillId="35" borderId="3" xfId="51" applyFont="1" applyFill="1" applyBorder="1">
      <alignment horizontal="center" wrapText="1" shrinkToFit="1"/>
    </xf>
    <xf numFmtId="4" fontId="6" fillId="35" borderId="3" xfId="4" applyFont="1" applyFill="1" applyBorder="1">
      <alignment horizontal="center"/>
    </xf>
    <xf numFmtId="0" fontId="6" fillId="35" borderId="5" xfId="3" applyFill="1" applyBorder="1" applyAlignment="1">
      <alignment horizontal="center" vertical="top"/>
    </xf>
    <xf numFmtId="49" fontId="6" fillId="35" borderId="1" xfId="3" applyNumberFormat="1" applyFill="1" applyBorder="1" applyAlignment="1">
      <alignment horizontal="center" vertical="center" wrapText="1"/>
    </xf>
    <xf numFmtId="0" fontId="6" fillId="35" borderId="1" xfId="51" applyFont="1" applyFill="1" applyBorder="1">
      <alignment horizontal="center" wrapText="1" shrinkToFit="1"/>
    </xf>
    <xf numFmtId="0" fontId="6" fillId="35" borderId="6" xfId="3" applyFill="1" applyBorder="1" applyAlignment="1">
      <alignment horizontal="center" vertical="top"/>
    </xf>
    <xf numFmtId="49" fontId="6" fillId="35" borderId="2" xfId="3" applyNumberFormat="1" applyFill="1" applyBorder="1" applyAlignment="1">
      <alignment horizontal="center" vertical="center" wrapText="1"/>
    </xf>
    <xf numFmtId="0" fontId="6" fillId="35" borderId="2" xfId="51" applyFont="1" applyFill="1" applyBorder="1">
      <alignment horizontal="center" wrapText="1" shrinkToFit="1"/>
    </xf>
    <xf numFmtId="4" fontId="6" fillId="35" borderId="2" xfId="4" applyFont="1" applyFill="1" applyBorder="1">
      <alignment horizontal="center"/>
    </xf>
    <xf numFmtId="0" fontId="6" fillId="0" borderId="1" xfId="0" applyFont="1" applyBorder="1" applyAlignment="1">
      <alignment horizontal="right" vertical="center" wrapText="1" indent="1"/>
    </xf>
    <xf numFmtId="0" fontId="6" fillId="0" borderId="6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4" fontId="6" fillId="0" borderId="19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19" xfId="0" applyFont="1" applyBorder="1" applyAlignment="1">
      <alignment horizontal="left" wrapText="1" indent="1"/>
    </xf>
    <xf numFmtId="0" fontId="6" fillId="0" borderId="19" xfId="0" applyFont="1" applyBorder="1" applyAlignment="1">
      <alignment horizontal="right" wrapText="1" indent="1"/>
    </xf>
    <xf numFmtId="0" fontId="6" fillId="0" borderId="19" xfId="0" applyFont="1" applyBorder="1" applyAlignment="1">
      <alignment horizontal="right" vertical="center" wrapText="1"/>
    </xf>
    <xf numFmtId="0" fontId="6" fillId="0" borderId="24" xfId="0" applyFont="1" applyBorder="1" applyAlignment="1">
      <alignment horizontal="left" wrapText="1" indent="1"/>
    </xf>
    <xf numFmtId="0" fontId="23" fillId="0" borderId="22" xfId="56" applyFont="1" applyBorder="1" applyAlignment="1">
      <alignment horizontal="center" vertical="top" wrapText="1"/>
    </xf>
    <xf numFmtId="0" fontId="25" fillId="0" borderId="5" xfId="56" applyFont="1" applyBorder="1" applyAlignment="1">
      <alignment horizontal="center" vertical="top" wrapText="1"/>
    </xf>
    <xf numFmtId="0" fontId="6" fillId="35" borderId="5" xfId="3" applyFill="1" applyBorder="1" applyAlignment="1">
      <alignment horizontal="center" vertical="top" wrapText="1"/>
    </xf>
    <xf numFmtId="0" fontId="23" fillId="0" borderId="23" xfId="56" applyFont="1" applyBorder="1" applyAlignment="1">
      <alignment horizontal="center" vertical="top" wrapText="1"/>
    </xf>
    <xf numFmtId="0" fontId="5" fillId="0" borderId="17" xfId="3" applyFont="1" applyBorder="1" applyAlignment="1">
      <alignment horizontal="center" vertical="top"/>
    </xf>
    <xf numFmtId="49" fontId="5" fillId="0" borderId="3" xfId="3" applyNumberFormat="1" applyFont="1" applyBorder="1" applyAlignment="1">
      <alignment horizontal="center" vertical="center" wrapText="1"/>
    </xf>
    <xf numFmtId="0" fontId="5" fillId="0" borderId="3" xfId="51" applyBorder="1">
      <alignment horizontal="center" wrapText="1" shrinkToFit="1"/>
    </xf>
    <xf numFmtId="4" fontId="5" fillId="0" borderId="3" xfId="4" applyBorder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0" xfId="4" applyBorder="1">
      <alignment horizontal="center"/>
    </xf>
    <xf numFmtId="0" fontId="5" fillId="0" borderId="1" xfId="51" applyBorder="1">
      <alignment horizontal="center" wrapText="1" shrinkToFit="1"/>
    </xf>
    <xf numFmtId="4" fontId="5" fillId="0" borderId="1" xfId="4" applyBorder="1">
      <alignment horizontal="center"/>
    </xf>
    <xf numFmtId="4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 applyProtection="1">
      <alignment horizontal="center"/>
      <protection locked="0"/>
    </xf>
    <xf numFmtId="3" fontId="5" fillId="0" borderId="1" xfId="4" applyNumberFormat="1" applyBorder="1">
      <alignment horizontal="center"/>
    </xf>
    <xf numFmtId="165" fontId="5" fillId="0" borderId="1" xfId="57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168" fontId="5" fillId="0" borderId="1" xfId="57" applyNumberFormat="1" applyFont="1" applyBorder="1" applyAlignment="1">
      <alignment horizontal="right"/>
    </xf>
    <xf numFmtId="0" fontId="5" fillId="0" borderId="1" xfId="3" applyFont="1" applyBorder="1" applyAlignment="1">
      <alignment horizontal="left" vertical="top" wrapText="1" indent="2" shrinkToFit="1"/>
    </xf>
    <xf numFmtId="2" fontId="5" fillId="0" borderId="19" xfId="0" applyNumberFormat="1" applyFont="1" applyBorder="1" applyAlignment="1">
      <alignment horizontal="center"/>
    </xf>
    <xf numFmtId="0" fontId="5" fillId="0" borderId="0" xfId="3" applyFont="1" applyAlignment="1">
      <alignment horizontal="center"/>
    </xf>
    <xf numFmtId="3" fontId="5" fillId="0" borderId="19" xfId="4" applyNumberFormat="1" applyBorder="1">
      <alignment horizont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left" vertical="top" wrapText="1" indent="1"/>
    </xf>
    <xf numFmtId="0" fontId="5" fillId="0" borderId="1" xfId="0" applyFont="1" applyBorder="1" applyAlignment="1">
      <alignment horizontal="left" vertical="top" wrapText="1" indent="2"/>
    </xf>
    <xf numFmtId="165" fontId="5" fillId="0" borderId="5" xfId="57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5" fontId="5" fillId="0" borderId="5" xfId="57" applyFont="1" applyFill="1" applyBorder="1" applyAlignment="1">
      <alignment horizontal="center"/>
    </xf>
    <xf numFmtId="0" fontId="5" fillId="0" borderId="1" xfId="0" applyFont="1" applyBorder="1" applyAlignment="1">
      <alignment horizontal="left" wrapText="1" indent="1"/>
    </xf>
    <xf numFmtId="167" fontId="5" fillId="0" borderId="1" xfId="0" applyNumberFormat="1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6" xfId="0" applyFont="1" applyBorder="1"/>
    <xf numFmtId="4" fontId="5" fillId="0" borderId="25" xfId="0" applyNumberFormat="1" applyFont="1" applyBorder="1" applyAlignment="1">
      <alignment horizontal="center"/>
    </xf>
    <xf numFmtId="167" fontId="5" fillId="0" borderId="3" xfId="0" applyNumberFormat="1" applyFont="1" applyBorder="1" applyAlignment="1">
      <alignment horizontal="center"/>
    </xf>
    <xf numFmtId="167" fontId="5" fillId="0" borderId="2" xfId="0" applyNumberFormat="1" applyFont="1" applyBorder="1" applyAlignment="1">
      <alignment horizontal="center"/>
    </xf>
    <xf numFmtId="4" fontId="5" fillId="0" borderId="19" xfId="4" applyBorder="1">
      <alignment horizontal="center"/>
    </xf>
    <xf numFmtId="4" fontId="5" fillId="0" borderId="5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 vertical="top" wrapText="1" indent="3"/>
    </xf>
    <xf numFmtId="4" fontId="5" fillId="0" borderId="5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4" fontId="5" fillId="0" borderId="19" xfId="0" applyNumberFormat="1" applyFont="1" applyBorder="1" applyAlignment="1">
      <alignment horizontal="center"/>
    </xf>
    <xf numFmtId="167" fontId="5" fillId="0" borderId="21" xfId="0" applyNumberFormat="1" applyFont="1" applyBorder="1" applyAlignment="1">
      <alignment horizontal="center"/>
    </xf>
    <xf numFmtId="167" fontId="5" fillId="0" borderId="0" xfId="0" applyNumberFormat="1" applyFont="1" applyAlignment="1">
      <alignment horizontal="center"/>
    </xf>
    <xf numFmtId="0" fontId="5" fillId="0" borderId="0" xfId="3" applyFont="1" applyAlignment="1">
      <alignment horizontal="left" vertical="top" wrapText="1" shrinkToFit="1"/>
    </xf>
    <xf numFmtId="49" fontId="5" fillId="0" borderId="0" xfId="3" applyNumberFormat="1" applyFont="1" applyAlignment="1">
      <alignment horizontal="left" vertical="center" wrapText="1" indent="1"/>
    </xf>
    <xf numFmtId="0" fontId="5" fillId="0" borderId="0" xfId="51" applyBorder="1">
      <alignment horizontal="center" wrapText="1" shrinkToFit="1"/>
    </xf>
    <xf numFmtId="4" fontId="5" fillId="0" borderId="0" xfId="0" applyNumberFormat="1" applyFont="1" applyAlignment="1" applyProtection="1">
      <alignment horizontal="center"/>
      <protection locked="0"/>
    </xf>
    <xf numFmtId="4" fontId="5" fillId="0" borderId="0" xfId="3" applyNumberFormat="1" applyFont="1" applyAlignment="1" applyProtection="1">
      <protection locked="0"/>
    </xf>
    <xf numFmtId="0" fontId="5" fillId="0" borderId="0" xfId="3" applyFont="1">
      <alignment horizontal="left" wrapText="1" indent="1" shrinkToFit="1"/>
    </xf>
    <xf numFmtId="9" fontId="6" fillId="37" borderId="0" xfId="61" applyFont="1" applyFill="1" applyAlignment="1">
      <alignment horizontal="center" vertical="center" wrapText="1" shrinkToFit="1"/>
    </xf>
    <xf numFmtId="9" fontId="5" fillId="37" borderId="0" xfId="0" quotePrefix="1" applyNumberFormat="1" applyFont="1" applyFill="1"/>
    <xf numFmtId="165" fontId="5" fillId="37" borderId="0" xfId="57" applyFont="1" applyFill="1" applyBorder="1" applyAlignment="1">
      <alignment horizontal="center"/>
    </xf>
    <xf numFmtId="0" fontId="5" fillId="0" borderId="1" xfId="0" applyFont="1" applyBorder="1" applyAlignment="1">
      <alignment vertical="center"/>
    </xf>
    <xf numFmtId="166" fontId="5" fillId="0" borderId="1" xfId="4" applyNumberFormat="1" applyBorder="1">
      <alignment horizontal="center"/>
    </xf>
    <xf numFmtId="0" fontId="5" fillId="0" borderId="1" xfId="3" applyFont="1" applyBorder="1" applyAlignment="1">
      <alignment horizontal="left" indent="2" shrinkToFit="1"/>
    </xf>
    <xf numFmtId="0" fontId="5" fillId="36" borderId="0" xfId="3" applyFont="1" applyFill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36" borderId="0" xfId="0" applyFont="1" applyFill="1" applyAlignment="1">
      <alignment vertical="center"/>
    </xf>
    <xf numFmtId="4" fontId="6" fillId="35" borderId="1" xfId="4" applyFont="1" applyFill="1" applyBorder="1" applyAlignment="1">
      <alignment horizontal="center" wrapText="1"/>
    </xf>
    <xf numFmtId="0" fontId="6" fillId="0" borderId="0" xfId="53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165" fontId="5" fillId="0" borderId="0" xfId="57" applyFont="1" applyBorder="1" applyAlignment="1">
      <alignment horizontal="center"/>
    </xf>
    <xf numFmtId="165" fontId="5" fillId="0" borderId="0" xfId="57" applyFont="1" applyBorder="1"/>
    <xf numFmtId="0" fontId="21" fillId="0" borderId="0" xfId="53" applyAlignment="1">
      <alignment horizontal="left" wrapText="1" indent="1"/>
    </xf>
    <xf numFmtId="0" fontId="5" fillId="0" borderId="5" xfId="0" applyFont="1" applyBorder="1" applyAlignment="1">
      <alignment horizontal="left" indent="2"/>
    </xf>
    <xf numFmtId="0" fontId="5" fillId="0" borderId="1" xfId="0" applyFont="1" applyBorder="1" applyAlignment="1">
      <alignment horizontal="left" vertical="center" wrapText="1" indent="2"/>
    </xf>
    <xf numFmtId="4" fontId="6" fillId="35" borderId="3" xfId="0" applyNumberFormat="1" applyFont="1" applyFill="1" applyBorder="1" applyAlignment="1">
      <alignment horizontal="center" vertical="center" wrapText="1"/>
    </xf>
    <xf numFmtId="4" fontId="6" fillId="35" borderId="1" xfId="0" applyNumberFormat="1" applyFont="1" applyFill="1" applyBorder="1" applyAlignment="1">
      <alignment horizontal="center" vertical="center"/>
    </xf>
    <xf numFmtId="4" fontId="6" fillId="35" borderId="2" xfId="0" applyNumberFormat="1" applyFont="1" applyFill="1" applyBorder="1" applyAlignment="1">
      <alignment horizontal="center" vertical="center"/>
    </xf>
    <xf numFmtId="0" fontId="26" fillId="0" borderId="0" xfId="53" applyFont="1" applyAlignment="1">
      <alignment horizontal="left" vertical="center" wrapText="1"/>
    </xf>
  </cellXfs>
  <cellStyles count="63">
    <cellStyle name="20 % - Accent1" xfId="28" builtinId="30" hidden="1"/>
    <cellStyle name="20 % - Accent2" xfId="32" builtinId="34" hidden="1"/>
    <cellStyle name="20 % - Accent3" xfId="36" builtinId="38" hidden="1"/>
    <cellStyle name="20 % - Accent4" xfId="40" builtinId="42" hidden="1"/>
    <cellStyle name="20 % - Accent5" xfId="44" builtinId="46" hidden="1"/>
    <cellStyle name="20 % - Accent6" xfId="48" builtinId="50" hidden="1"/>
    <cellStyle name="40 % - Accent1" xfId="29" builtinId="31" hidden="1"/>
    <cellStyle name="40 % - Accent2" xfId="33" builtinId="35" hidden="1"/>
    <cellStyle name="40 % - Accent3" xfId="37" builtinId="39" hidden="1"/>
    <cellStyle name="40 % - Accent4" xfId="41" builtinId="43" hidden="1"/>
    <cellStyle name="40 % - Accent5" xfId="45" builtinId="47" hidden="1"/>
    <cellStyle name="40 % - Accent6" xfId="49" builtinId="51" hidden="1"/>
    <cellStyle name="60 % - Accent1" xfId="30" builtinId="32" hidden="1"/>
    <cellStyle name="60 % - Accent2" xfId="34" builtinId="36" hidden="1"/>
    <cellStyle name="60 % - Accent3" xfId="38" builtinId="40" hidden="1"/>
    <cellStyle name="60 % - Accent4" xfId="42" builtinId="44" hidden="1"/>
    <cellStyle name="60 % - Accent5" xfId="46" builtinId="48" hidden="1"/>
    <cellStyle name="60 % - Accent6" xfId="50" builtinId="52" hidden="1"/>
    <cellStyle name="Accent1" xfId="27" builtinId="29" hidden="1"/>
    <cellStyle name="Accent2" xfId="31" builtinId="33" hidden="1"/>
    <cellStyle name="Accent3" xfId="35" builtinId="37" hidden="1"/>
    <cellStyle name="Accent4" xfId="39" builtinId="41" hidden="1"/>
    <cellStyle name="Accent5" xfId="43" builtinId="45" hidden="1"/>
    <cellStyle name="Accent6" xfId="47" builtinId="49" hidden="1"/>
    <cellStyle name="Avertissement" xfId="24" builtinId="11" hidden="1"/>
    <cellStyle name="Calcul" xfId="21" builtinId="22" hidden="1"/>
    <cellStyle name="Cellule liée" xfId="22" builtinId="24" hidden="1"/>
    <cellStyle name="Entrée" xfId="19" builtinId="20" hidden="1"/>
    <cellStyle name="Insatisfaisant" xfId="17" builtinId="27" hidden="1"/>
    <cellStyle name="Milliers" xfId="1" builtinId="3" hidden="1"/>
    <cellStyle name="Milliers" xfId="57" builtinId="3"/>
    <cellStyle name="Milliers [0]" xfId="7" builtinId="6" hidden="1"/>
    <cellStyle name="Monétaire" xfId="8" builtinId="4" hidden="1"/>
    <cellStyle name="Monétaire [0]" xfId="9" builtinId="7" hidden="1"/>
    <cellStyle name="Neutre" xfId="18" builtinId="28" hidden="1"/>
    <cellStyle name="Nombre FRT" xfId="5" xr:uid="{00000000-0005-0000-0000-000023000000}"/>
    <cellStyle name="Nombre FRT 2" xfId="58" xr:uid="{CBA8CF4D-309A-4ED7-8E26-6CB0B5CEEF02}"/>
    <cellStyle name="Nombre m²" xfId="4" xr:uid="{00000000-0005-0000-0000-000024000000}"/>
    <cellStyle name="Nombre m² 2" xfId="59" xr:uid="{045843BB-FFD8-4696-9513-4397C6B7834C}"/>
    <cellStyle name="Nombre m3" xfId="2" xr:uid="{00000000-0005-0000-0000-000025000000}"/>
    <cellStyle name="Normal" xfId="0" builtinId="0"/>
    <cellStyle name="Normal 2" xfId="52" xr:uid="{00000000-0005-0000-0000-000027000000}"/>
    <cellStyle name="Normal 2 2" xfId="53" xr:uid="{B60AB206-0BE9-4FA4-99F7-3B5E2D099729}"/>
    <cellStyle name="Normal 3" xfId="54" xr:uid="{A2932D9B-82FB-4D90-BF78-069C1E00B1F2}"/>
    <cellStyle name="Normal 3 2" xfId="55" xr:uid="{466936F3-76A2-4196-8AB5-4D2DAC15CE23}"/>
    <cellStyle name="Normal 5" xfId="62" xr:uid="{A27473A4-38C8-4A75-AB7B-90D9A06FDDCB}"/>
    <cellStyle name="Normal_ED AM 2eme PAT sept 2004 4 tranches" xfId="56" xr:uid="{5B27681A-1D6A-473C-A852-457122CC5997}"/>
    <cellStyle name="Note" xfId="25" builtinId="10" hidden="1"/>
    <cellStyle name="Pourcentage" xfId="10" builtinId="5" hidden="1"/>
    <cellStyle name="Pourcentage" xfId="61" builtinId="5"/>
    <cellStyle name="Satisfaisant" xfId="16" builtinId="26" hidden="1"/>
    <cellStyle name="Sortie" xfId="20" builtinId="21" hidden="1"/>
    <cellStyle name="Titre" xfId="11" builtinId="15" customBuiltin="1"/>
    <cellStyle name="Titre descriptif" xfId="3" xr:uid="{00000000-0005-0000-0000-000030000000}"/>
    <cellStyle name="Titre localisation" xfId="6" xr:uid="{00000000-0005-0000-0000-000031000000}"/>
    <cellStyle name="Titre 1" xfId="12" builtinId="16" customBuiltin="1"/>
    <cellStyle name="Titre 2" xfId="13" builtinId="17" hidden="1"/>
    <cellStyle name="Titre 3" xfId="14" builtinId="18" hidden="1"/>
    <cellStyle name="Titre 4" xfId="15" builtinId="19" hidden="1"/>
    <cellStyle name="Total" xfId="26" builtinId="25" hidden="1"/>
    <cellStyle name="Unité" xfId="51" xr:uid="{00000000-0005-0000-0000-000033000000}"/>
    <cellStyle name="Unité 2" xfId="60" xr:uid="{3C945504-2A1A-4707-AB0B-254020716E54}"/>
    <cellStyle name="Vérification" xfId="23" builtinId="23" hidden="1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F75B5-0F9D-4328-9F9B-D2F24296F510}">
  <sheetPr>
    <pageSetUpPr fitToPage="1"/>
  </sheetPr>
  <dimension ref="A1:L92"/>
  <sheetViews>
    <sheetView showZeros="0" tabSelected="1" view="pageBreakPreview" zoomScale="70" zoomScaleNormal="90" zoomScaleSheetLayoutView="70" zoomScalePageLayoutView="85" workbookViewId="0"/>
  </sheetViews>
  <sheetFormatPr baseColWidth="10" defaultRowHeight="12.5" x14ac:dyDescent="0.25"/>
  <cols>
    <col min="1" max="1" width="4.81640625" style="89" customWidth="1"/>
    <col min="2" max="2" width="7" style="89" customWidth="1"/>
    <col min="3" max="3" width="54.26953125" style="90" customWidth="1"/>
    <col min="4" max="4" width="4.81640625" style="91" customWidth="1"/>
    <col min="5" max="5" width="10" style="54" customWidth="1"/>
    <col min="6" max="6" width="11.1796875" style="54" customWidth="1"/>
    <col min="7" max="7" width="15.1796875" style="92" customWidth="1"/>
    <col min="8" max="8" width="16.7265625" style="93" customWidth="1"/>
    <col min="9" max="11" width="11" style="94" bestFit="1" customWidth="1"/>
    <col min="12" max="12" width="12.7265625" style="94" bestFit="1" customWidth="1"/>
    <col min="13" max="13" width="11" style="94" bestFit="1" customWidth="1"/>
    <col min="14" max="14" width="11.453125" style="94" customWidth="1"/>
    <col min="15" max="212" width="10.81640625" style="94"/>
    <col min="213" max="213" width="7.7265625" style="94" customWidth="1"/>
    <col min="214" max="214" width="46.1796875" style="94" customWidth="1"/>
    <col min="215" max="215" width="9.26953125" style="94" customWidth="1"/>
    <col min="216" max="216" width="5.26953125" style="94" customWidth="1"/>
    <col min="217" max="217" width="8.7265625" style="94" customWidth="1"/>
    <col min="218" max="218" width="5.26953125" style="94" customWidth="1"/>
    <col min="219" max="219" width="8.7265625" style="94" customWidth="1"/>
    <col min="220" max="220" width="5.26953125" style="94" customWidth="1"/>
    <col min="221" max="221" width="8.7265625" style="94" customWidth="1"/>
    <col min="222" max="222" width="5.26953125" style="94" customWidth="1"/>
    <col min="223" max="223" width="8.7265625" style="94" customWidth="1"/>
    <col min="224" max="224" width="5.26953125" style="94" customWidth="1"/>
    <col min="225" max="225" width="8.7265625" style="94" customWidth="1"/>
    <col min="226" max="226" width="5.26953125" style="94" customWidth="1"/>
    <col min="227" max="227" width="8.7265625" style="94" customWidth="1"/>
    <col min="228" max="228" width="5.7265625" style="94" customWidth="1"/>
    <col min="229" max="229" width="10" style="94" customWidth="1"/>
    <col min="230" max="230" width="15.1796875" style="94" customWidth="1"/>
    <col min="231" max="232" width="16.7265625" style="94" customWidth="1"/>
    <col min="233" max="468" width="10.81640625" style="94"/>
    <col min="469" max="469" width="7.7265625" style="94" customWidth="1"/>
    <col min="470" max="470" width="46.1796875" style="94" customWidth="1"/>
    <col min="471" max="471" width="9.26953125" style="94" customWidth="1"/>
    <col min="472" max="472" width="5.26953125" style="94" customWidth="1"/>
    <col min="473" max="473" width="8.7265625" style="94" customWidth="1"/>
    <col min="474" max="474" width="5.26953125" style="94" customWidth="1"/>
    <col min="475" max="475" width="8.7265625" style="94" customWidth="1"/>
    <col min="476" max="476" width="5.26953125" style="94" customWidth="1"/>
    <col min="477" max="477" width="8.7265625" style="94" customWidth="1"/>
    <col min="478" max="478" width="5.26953125" style="94" customWidth="1"/>
    <col min="479" max="479" width="8.7265625" style="94" customWidth="1"/>
    <col min="480" max="480" width="5.26953125" style="94" customWidth="1"/>
    <col min="481" max="481" width="8.7265625" style="94" customWidth="1"/>
    <col min="482" max="482" width="5.26953125" style="94" customWidth="1"/>
    <col min="483" max="483" width="8.7265625" style="94" customWidth="1"/>
    <col min="484" max="484" width="5.7265625" style="94" customWidth="1"/>
    <col min="485" max="485" width="10" style="94" customWidth="1"/>
    <col min="486" max="486" width="15.1796875" style="94" customWidth="1"/>
    <col min="487" max="488" width="16.7265625" style="94" customWidth="1"/>
    <col min="489" max="724" width="10.81640625" style="94"/>
    <col min="725" max="725" width="7.7265625" style="94" customWidth="1"/>
    <col min="726" max="726" width="46.1796875" style="94" customWidth="1"/>
    <col min="727" max="727" width="9.26953125" style="94" customWidth="1"/>
    <col min="728" max="728" width="5.26953125" style="94" customWidth="1"/>
    <col min="729" max="729" width="8.7265625" style="94" customWidth="1"/>
    <col min="730" max="730" width="5.26953125" style="94" customWidth="1"/>
    <col min="731" max="731" width="8.7265625" style="94" customWidth="1"/>
    <col min="732" max="732" width="5.26953125" style="94" customWidth="1"/>
    <col min="733" max="733" width="8.7265625" style="94" customWidth="1"/>
    <col min="734" max="734" width="5.26953125" style="94" customWidth="1"/>
    <col min="735" max="735" width="8.7265625" style="94" customWidth="1"/>
    <col min="736" max="736" width="5.26953125" style="94" customWidth="1"/>
    <col min="737" max="737" width="8.7265625" style="94" customWidth="1"/>
    <col min="738" max="738" width="5.26953125" style="94" customWidth="1"/>
    <col min="739" max="739" width="8.7265625" style="94" customWidth="1"/>
    <col min="740" max="740" width="5.7265625" style="94" customWidth="1"/>
    <col min="741" max="741" width="10" style="94" customWidth="1"/>
    <col min="742" max="742" width="15.1796875" style="94" customWidth="1"/>
    <col min="743" max="744" width="16.7265625" style="94" customWidth="1"/>
    <col min="745" max="980" width="10.81640625" style="94"/>
    <col min="981" max="981" width="7.7265625" style="94" customWidth="1"/>
    <col min="982" max="982" width="46.1796875" style="94" customWidth="1"/>
    <col min="983" max="983" width="9.26953125" style="94" customWidth="1"/>
    <col min="984" max="984" width="5.26953125" style="94" customWidth="1"/>
    <col min="985" max="985" width="8.7265625" style="94" customWidth="1"/>
    <col min="986" max="986" width="5.26953125" style="94" customWidth="1"/>
    <col min="987" max="987" width="8.7265625" style="94" customWidth="1"/>
    <col min="988" max="988" width="5.26953125" style="94" customWidth="1"/>
    <col min="989" max="989" width="8.7265625" style="94" customWidth="1"/>
    <col min="990" max="990" width="5.26953125" style="94" customWidth="1"/>
    <col min="991" max="991" width="8.7265625" style="94" customWidth="1"/>
    <col min="992" max="992" width="5.26953125" style="94" customWidth="1"/>
    <col min="993" max="993" width="8.7265625" style="94" customWidth="1"/>
    <col min="994" max="994" width="5.26953125" style="94" customWidth="1"/>
    <col min="995" max="995" width="8.7265625" style="94" customWidth="1"/>
    <col min="996" max="996" width="5.7265625" style="94" customWidth="1"/>
    <col min="997" max="997" width="10" style="94" customWidth="1"/>
    <col min="998" max="998" width="15.1796875" style="94" customWidth="1"/>
    <col min="999" max="1000" width="16.7265625" style="94" customWidth="1"/>
    <col min="1001" max="1236" width="10.81640625" style="94"/>
    <col min="1237" max="1237" width="7.7265625" style="94" customWidth="1"/>
    <col min="1238" max="1238" width="46.1796875" style="94" customWidth="1"/>
    <col min="1239" max="1239" width="9.26953125" style="94" customWidth="1"/>
    <col min="1240" max="1240" width="5.26953125" style="94" customWidth="1"/>
    <col min="1241" max="1241" width="8.7265625" style="94" customWidth="1"/>
    <col min="1242" max="1242" width="5.26953125" style="94" customWidth="1"/>
    <col min="1243" max="1243" width="8.7265625" style="94" customWidth="1"/>
    <col min="1244" max="1244" width="5.26953125" style="94" customWidth="1"/>
    <col min="1245" max="1245" width="8.7265625" style="94" customWidth="1"/>
    <col min="1246" max="1246" width="5.26953125" style="94" customWidth="1"/>
    <col min="1247" max="1247" width="8.7265625" style="94" customWidth="1"/>
    <col min="1248" max="1248" width="5.26953125" style="94" customWidth="1"/>
    <col min="1249" max="1249" width="8.7265625" style="94" customWidth="1"/>
    <col min="1250" max="1250" width="5.26953125" style="94" customWidth="1"/>
    <col min="1251" max="1251" width="8.7265625" style="94" customWidth="1"/>
    <col min="1252" max="1252" width="5.7265625" style="94" customWidth="1"/>
    <col min="1253" max="1253" width="10" style="94" customWidth="1"/>
    <col min="1254" max="1254" width="15.1796875" style="94" customWidth="1"/>
    <col min="1255" max="1256" width="16.7265625" style="94" customWidth="1"/>
    <col min="1257" max="1492" width="10.81640625" style="94"/>
    <col min="1493" max="1493" width="7.7265625" style="94" customWidth="1"/>
    <col min="1494" max="1494" width="46.1796875" style="94" customWidth="1"/>
    <col min="1495" max="1495" width="9.26953125" style="94" customWidth="1"/>
    <col min="1496" max="1496" width="5.26953125" style="94" customWidth="1"/>
    <col min="1497" max="1497" width="8.7265625" style="94" customWidth="1"/>
    <col min="1498" max="1498" width="5.26953125" style="94" customWidth="1"/>
    <col min="1499" max="1499" width="8.7265625" style="94" customWidth="1"/>
    <col min="1500" max="1500" width="5.26953125" style="94" customWidth="1"/>
    <col min="1501" max="1501" width="8.7265625" style="94" customWidth="1"/>
    <col min="1502" max="1502" width="5.26953125" style="94" customWidth="1"/>
    <col min="1503" max="1503" width="8.7265625" style="94" customWidth="1"/>
    <col min="1504" max="1504" width="5.26953125" style="94" customWidth="1"/>
    <col min="1505" max="1505" width="8.7265625" style="94" customWidth="1"/>
    <col min="1506" max="1506" width="5.26953125" style="94" customWidth="1"/>
    <col min="1507" max="1507" width="8.7265625" style="94" customWidth="1"/>
    <col min="1508" max="1508" width="5.7265625" style="94" customWidth="1"/>
    <col min="1509" max="1509" width="10" style="94" customWidth="1"/>
    <col min="1510" max="1510" width="15.1796875" style="94" customWidth="1"/>
    <col min="1511" max="1512" width="16.7265625" style="94" customWidth="1"/>
    <col min="1513" max="1748" width="10.81640625" style="94"/>
    <col min="1749" max="1749" width="7.7265625" style="94" customWidth="1"/>
    <col min="1750" max="1750" width="46.1796875" style="94" customWidth="1"/>
    <col min="1751" max="1751" width="9.26953125" style="94" customWidth="1"/>
    <col min="1752" max="1752" width="5.26953125" style="94" customWidth="1"/>
    <col min="1753" max="1753" width="8.7265625" style="94" customWidth="1"/>
    <col min="1754" max="1754" width="5.26953125" style="94" customWidth="1"/>
    <col min="1755" max="1755" width="8.7265625" style="94" customWidth="1"/>
    <col min="1756" max="1756" width="5.26953125" style="94" customWidth="1"/>
    <col min="1757" max="1757" width="8.7265625" style="94" customWidth="1"/>
    <col min="1758" max="1758" width="5.26953125" style="94" customWidth="1"/>
    <col min="1759" max="1759" width="8.7265625" style="94" customWidth="1"/>
    <col min="1760" max="1760" width="5.26953125" style="94" customWidth="1"/>
    <col min="1761" max="1761" width="8.7265625" style="94" customWidth="1"/>
    <col min="1762" max="1762" width="5.26953125" style="94" customWidth="1"/>
    <col min="1763" max="1763" width="8.7265625" style="94" customWidth="1"/>
    <col min="1764" max="1764" width="5.7265625" style="94" customWidth="1"/>
    <col min="1765" max="1765" width="10" style="94" customWidth="1"/>
    <col min="1766" max="1766" width="15.1796875" style="94" customWidth="1"/>
    <col min="1767" max="1768" width="16.7265625" style="94" customWidth="1"/>
    <col min="1769" max="2004" width="10.81640625" style="94"/>
    <col min="2005" max="2005" width="7.7265625" style="94" customWidth="1"/>
    <col min="2006" max="2006" width="46.1796875" style="94" customWidth="1"/>
    <col min="2007" max="2007" width="9.26953125" style="94" customWidth="1"/>
    <col min="2008" max="2008" width="5.26953125" style="94" customWidth="1"/>
    <col min="2009" max="2009" width="8.7265625" style="94" customWidth="1"/>
    <col min="2010" max="2010" width="5.26953125" style="94" customWidth="1"/>
    <col min="2011" max="2011" width="8.7265625" style="94" customWidth="1"/>
    <col min="2012" max="2012" width="5.26953125" style="94" customWidth="1"/>
    <col min="2013" max="2013" width="8.7265625" style="94" customWidth="1"/>
    <col min="2014" max="2014" width="5.26953125" style="94" customWidth="1"/>
    <col min="2015" max="2015" width="8.7265625" style="94" customWidth="1"/>
    <col min="2016" max="2016" width="5.26953125" style="94" customWidth="1"/>
    <col min="2017" max="2017" width="8.7265625" style="94" customWidth="1"/>
    <col min="2018" max="2018" width="5.26953125" style="94" customWidth="1"/>
    <col min="2019" max="2019" width="8.7265625" style="94" customWidth="1"/>
    <col min="2020" max="2020" width="5.7265625" style="94" customWidth="1"/>
    <col min="2021" max="2021" width="10" style="94" customWidth="1"/>
    <col min="2022" max="2022" width="15.1796875" style="94" customWidth="1"/>
    <col min="2023" max="2024" width="16.7265625" style="94" customWidth="1"/>
    <col min="2025" max="2260" width="10.81640625" style="94"/>
    <col min="2261" max="2261" width="7.7265625" style="94" customWidth="1"/>
    <col min="2262" max="2262" width="46.1796875" style="94" customWidth="1"/>
    <col min="2263" max="2263" width="9.26953125" style="94" customWidth="1"/>
    <col min="2264" max="2264" width="5.26953125" style="94" customWidth="1"/>
    <col min="2265" max="2265" width="8.7265625" style="94" customWidth="1"/>
    <col min="2266" max="2266" width="5.26953125" style="94" customWidth="1"/>
    <col min="2267" max="2267" width="8.7265625" style="94" customWidth="1"/>
    <col min="2268" max="2268" width="5.26953125" style="94" customWidth="1"/>
    <col min="2269" max="2269" width="8.7265625" style="94" customWidth="1"/>
    <col min="2270" max="2270" width="5.26953125" style="94" customWidth="1"/>
    <col min="2271" max="2271" width="8.7265625" style="94" customWidth="1"/>
    <col min="2272" max="2272" width="5.26953125" style="94" customWidth="1"/>
    <col min="2273" max="2273" width="8.7265625" style="94" customWidth="1"/>
    <col min="2274" max="2274" width="5.26953125" style="94" customWidth="1"/>
    <col min="2275" max="2275" width="8.7265625" style="94" customWidth="1"/>
    <col min="2276" max="2276" width="5.7265625" style="94" customWidth="1"/>
    <col min="2277" max="2277" width="10" style="94" customWidth="1"/>
    <col min="2278" max="2278" width="15.1796875" style="94" customWidth="1"/>
    <col min="2279" max="2280" width="16.7265625" style="94" customWidth="1"/>
    <col min="2281" max="2516" width="10.81640625" style="94"/>
    <col min="2517" max="2517" width="7.7265625" style="94" customWidth="1"/>
    <col min="2518" max="2518" width="46.1796875" style="94" customWidth="1"/>
    <col min="2519" max="2519" width="9.26953125" style="94" customWidth="1"/>
    <col min="2520" max="2520" width="5.26953125" style="94" customWidth="1"/>
    <col min="2521" max="2521" width="8.7265625" style="94" customWidth="1"/>
    <col min="2522" max="2522" width="5.26953125" style="94" customWidth="1"/>
    <col min="2523" max="2523" width="8.7265625" style="94" customWidth="1"/>
    <col min="2524" max="2524" width="5.26953125" style="94" customWidth="1"/>
    <col min="2525" max="2525" width="8.7265625" style="94" customWidth="1"/>
    <col min="2526" max="2526" width="5.26953125" style="94" customWidth="1"/>
    <col min="2527" max="2527" width="8.7265625" style="94" customWidth="1"/>
    <col min="2528" max="2528" width="5.26953125" style="94" customWidth="1"/>
    <col min="2529" max="2529" width="8.7265625" style="94" customWidth="1"/>
    <col min="2530" max="2530" width="5.26953125" style="94" customWidth="1"/>
    <col min="2531" max="2531" width="8.7265625" style="94" customWidth="1"/>
    <col min="2532" max="2532" width="5.7265625" style="94" customWidth="1"/>
    <col min="2533" max="2533" width="10" style="94" customWidth="1"/>
    <col min="2534" max="2534" width="15.1796875" style="94" customWidth="1"/>
    <col min="2535" max="2536" width="16.7265625" style="94" customWidth="1"/>
    <col min="2537" max="2772" width="10.81640625" style="94"/>
    <col min="2773" max="2773" width="7.7265625" style="94" customWidth="1"/>
    <col min="2774" max="2774" width="46.1796875" style="94" customWidth="1"/>
    <col min="2775" max="2775" width="9.26953125" style="94" customWidth="1"/>
    <col min="2776" max="2776" width="5.26953125" style="94" customWidth="1"/>
    <col min="2777" max="2777" width="8.7265625" style="94" customWidth="1"/>
    <col min="2778" max="2778" width="5.26953125" style="94" customWidth="1"/>
    <col min="2779" max="2779" width="8.7265625" style="94" customWidth="1"/>
    <col min="2780" max="2780" width="5.26953125" style="94" customWidth="1"/>
    <col min="2781" max="2781" width="8.7265625" style="94" customWidth="1"/>
    <col min="2782" max="2782" width="5.26953125" style="94" customWidth="1"/>
    <col min="2783" max="2783" width="8.7265625" style="94" customWidth="1"/>
    <col min="2784" max="2784" width="5.26953125" style="94" customWidth="1"/>
    <col min="2785" max="2785" width="8.7265625" style="94" customWidth="1"/>
    <col min="2786" max="2786" width="5.26953125" style="94" customWidth="1"/>
    <col min="2787" max="2787" width="8.7265625" style="94" customWidth="1"/>
    <col min="2788" max="2788" width="5.7265625" style="94" customWidth="1"/>
    <col min="2789" max="2789" width="10" style="94" customWidth="1"/>
    <col min="2790" max="2790" width="15.1796875" style="94" customWidth="1"/>
    <col min="2791" max="2792" width="16.7265625" style="94" customWidth="1"/>
    <col min="2793" max="3028" width="10.81640625" style="94"/>
    <col min="3029" max="3029" width="7.7265625" style="94" customWidth="1"/>
    <col min="3030" max="3030" width="46.1796875" style="94" customWidth="1"/>
    <col min="3031" max="3031" width="9.26953125" style="94" customWidth="1"/>
    <col min="3032" max="3032" width="5.26953125" style="94" customWidth="1"/>
    <col min="3033" max="3033" width="8.7265625" style="94" customWidth="1"/>
    <col min="3034" max="3034" width="5.26953125" style="94" customWidth="1"/>
    <col min="3035" max="3035" width="8.7265625" style="94" customWidth="1"/>
    <col min="3036" max="3036" width="5.26953125" style="94" customWidth="1"/>
    <col min="3037" max="3037" width="8.7265625" style="94" customWidth="1"/>
    <col min="3038" max="3038" width="5.26953125" style="94" customWidth="1"/>
    <col min="3039" max="3039" width="8.7265625" style="94" customWidth="1"/>
    <col min="3040" max="3040" width="5.26953125" style="94" customWidth="1"/>
    <col min="3041" max="3041" width="8.7265625" style="94" customWidth="1"/>
    <col min="3042" max="3042" width="5.26953125" style="94" customWidth="1"/>
    <col min="3043" max="3043" width="8.7265625" style="94" customWidth="1"/>
    <col min="3044" max="3044" width="5.7265625" style="94" customWidth="1"/>
    <col min="3045" max="3045" width="10" style="94" customWidth="1"/>
    <col min="3046" max="3046" width="15.1796875" style="94" customWidth="1"/>
    <col min="3047" max="3048" width="16.7265625" style="94" customWidth="1"/>
    <col min="3049" max="3284" width="10.81640625" style="94"/>
    <col min="3285" max="3285" width="7.7265625" style="94" customWidth="1"/>
    <col min="3286" max="3286" width="46.1796875" style="94" customWidth="1"/>
    <col min="3287" max="3287" width="9.26953125" style="94" customWidth="1"/>
    <col min="3288" max="3288" width="5.26953125" style="94" customWidth="1"/>
    <col min="3289" max="3289" width="8.7265625" style="94" customWidth="1"/>
    <col min="3290" max="3290" width="5.26953125" style="94" customWidth="1"/>
    <col min="3291" max="3291" width="8.7265625" style="94" customWidth="1"/>
    <col min="3292" max="3292" width="5.26953125" style="94" customWidth="1"/>
    <col min="3293" max="3293" width="8.7265625" style="94" customWidth="1"/>
    <col min="3294" max="3294" width="5.26953125" style="94" customWidth="1"/>
    <col min="3295" max="3295" width="8.7265625" style="94" customWidth="1"/>
    <col min="3296" max="3296" width="5.26953125" style="94" customWidth="1"/>
    <col min="3297" max="3297" width="8.7265625" style="94" customWidth="1"/>
    <col min="3298" max="3298" width="5.26953125" style="94" customWidth="1"/>
    <col min="3299" max="3299" width="8.7265625" style="94" customWidth="1"/>
    <col min="3300" max="3300" width="5.7265625" style="94" customWidth="1"/>
    <col min="3301" max="3301" width="10" style="94" customWidth="1"/>
    <col min="3302" max="3302" width="15.1796875" style="94" customWidth="1"/>
    <col min="3303" max="3304" width="16.7265625" style="94" customWidth="1"/>
    <col min="3305" max="3540" width="10.81640625" style="94"/>
    <col min="3541" max="3541" width="7.7265625" style="94" customWidth="1"/>
    <col min="3542" max="3542" width="46.1796875" style="94" customWidth="1"/>
    <col min="3543" max="3543" width="9.26953125" style="94" customWidth="1"/>
    <col min="3544" max="3544" width="5.26953125" style="94" customWidth="1"/>
    <col min="3545" max="3545" width="8.7265625" style="94" customWidth="1"/>
    <col min="3546" max="3546" width="5.26953125" style="94" customWidth="1"/>
    <col min="3547" max="3547" width="8.7265625" style="94" customWidth="1"/>
    <col min="3548" max="3548" width="5.26953125" style="94" customWidth="1"/>
    <col min="3549" max="3549" width="8.7265625" style="94" customWidth="1"/>
    <col min="3550" max="3550" width="5.26953125" style="94" customWidth="1"/>
    <col min="3551" max="3551" width="8.7265625" style="94" customWidth="1"/>
    <col min="3552" max="3552" width="5.26953125" style="94" customWidth="1"/>
    <col min="3553" max="3553" width="8.7265625" style="94" customWidth="1"/>
    <col min="3554" max="3554" width="5.26953125" style="94" customWidth="1"/>
    <col min="3555" max="3555" width="8.7265625" style="94" customWidth="1"/>
    <col min="3556" max="3556" width="5.7265625" style="94" customWidth="1"/>
    <col min="3557" max="3557" width="10" style="94" customWidth="1"/>
    <col min="3558" max="3558" width="15.1796875" style="94" customWidth="1"/>
    <col min="3559" max="3560" width="16.7265625" style="94" customWidth="1"/>
    <col min="3561" max="3796" width="10.81640625" style="94"/>
    <col min="3797" max="3797" width="7.7265625" style="94" customWidth="1"/>
    <col min="3798" max="3798" width="46.1796875" style="94" customWidth="1"/>
    <col min="3799" max="3799" width="9.26953125" style="94" customWidth="1"/>
    <col min="3800" max="3800" width="5.26953125" style="94" customWidth="1"/>
    <col min="3801" max="3801" width="8.7265625" style="94" customWidth="1"/>
    <col min="3802" max="3802" width="5.26953125" style="94" customWidth="1"/>
    <col min="3803" max="3803" width="8.7265625" style="94" customWidth="1"/>
    <col min="3804" max="3804" width="5.26953125" style="94" customWidth="1"/>
    <col min="3805" max="3805" width="8.7265625" style="94" customWidth="1"/>
    <col min="3806" max="3806" width="5.26953125" style="94" customWidth="1"/>
    <col min="3807" max="3807" width="8.7265625" style="94" customWidth="1"/>
    <col min="3808" max="3808" width="5.26953125" style="94" customWidth="1"/>
    <col min="3809" max="3809" width="8.7265625" style="94" customWidth="1"/>
    <col min="3810" max="3810" width="5.26953125" style="94" customWidth="1"/>
    <col min="3811" max="3811" width="8.7265625" style="94" customWidth="1"/>
    <col min="3812" max="3812" width="5.7265625" style="94" customWidth="1"/>
    <col min="3813" max="3813" width="10" style="94" customWidth="1"/>
    <col min="3814" max="3814" width="15.1796875" style="94" customWidth="1"/>
    <col min="3815" max="3816" width="16.7265625" style="94" customWidth="1"/>
    <col min="3817" max="4052" width="10.81640625" style="94"/>
    <col min="4053" max="4053" width="7.7265625" style="94" customWidth="1"/>
    <col min="4054" max="4054" width="46.1796875" style="94" customWidth="1"/>
    <col min="4055" max="4055" width="9.26953125" style="94" customWidth="1"/>
    <col min="4056" max="4056" width="5.26953125" style="94" customWidth="1"/>
    <col min="4057" max="4057" width="8.7265625" style="94" customWidth="1"/>
    <col min="4058" max="4058" width="5.26953125" style="94" customWidth="1"/>
    <col min="4059" max="4059" width="8.7265625" style="94" customWidth="1"/>
    <col min="4060" max="4060" width="5.26953125" style="94" customWidth="1"/>
    <col min="4061" max="4061" width="8.7265625" style="94" customWidth="1"/>
    <col min="4062" max="4062" width="5.26953125" style="94" customWidth="1"/>
    <col min="4063" max="4063" width="8.7265625" style="94" customWidth="1"/>
    <col min="4064" max="4064" width="5.26953125" style="94" customWidth="1"/>
    <col min="4065" max="4065" width="8.7265625" style="94" customWidth="1"/>
    <col min="4066" max="4066" width="5.26953125" style="94" customWidth="1"/>
    <col min="4067" max="4067" width="8.7265625" style="94" customWidth="1"/>
    <col min="4068" max="4068" width="5.7265625" style="94" customWidth="1"/>
    <col min="4069" max="4069" width="10" style="94" customWidth="1"/>
    <col min="4070" max="4070" width="15.1796875" style="94" customWidth="1"/>
    <col min="4071" max="4072" width="16.7265625" style="94" customWidth="1"/>
    <col min="4073" max="4308" width="10.81640625" style="94"/>
    <col min="4309" max="4309" width="7.7265625" style="94" customWidth="1"/>
    <col min="4310" max="4310" width="46.1796875" style="94" customWidth="1"/>
    <col min="4311" max="4311" width="9.26953125" style="94" customWidth="1"/>
    <col min="4312" max="4312" width="5.26953125" style="94" customWidth="1"/>
    <col min="4313" max="4313" width="8.7265625" style="94" customWidth="1"/>
    <col min="4314" max="4314" width="5.26953125" style="94" customWidth="1"/>
    <col min="4315" max="4315" width="8.7265625" style="94" customWidth="1"/>
    <col min="4316" max="4316" width="5.26953125" style="94" customWidth="1"/>
    <col min="4317" max="4317" width="8.7265625" style="94" customWidth="1"/>
    <col min="4318" max="4318" width="5.26953125" style="94" customWidth="1"/>
    <col min="4319" max="4319" width="8.7265625" style="94" customWidth="1"/>
    <col min="4320" max="4320" width="5.26953125" style="94" customWidth="1"/>
    <col min="4321" max="4321" width="8.7265625" style="94" customWidth="1"/>
    <col min="4322" max="4322" width="5.26953125" style="94" customWidth="1"/>
    <col min="4323" max="4323" width="8.7265625" style="94" customWidth="1"/>
    <col min="4324" max="4324" width="5.7265625" style="94" customWidth="1"/>
    <col min="4325" max="4325" width="10" style="94" customWidth="1"/>
    <col min="4326" max="4326" width="15.1796875" style="94" customWidth="1"/>
    <col min="4327" max="4328" width="16.7265625" style="94" customWidth="1"/>
    <col min="4329" max="4564" width="10.81640625" style="94"/>
    <col min="4565" max="4565" width="7.7265625" style="94" customWidth="1"/>
    <col min="4566" max="4566" width="46.1796875" style="94" customWidth="1"/>
    <col min="4567" max="4567" width="9.26953125" style="94" customWidth="1"/>
    <col min="4568" max="4568" width="5.26953125" style="94" customWidth="1"/>
    <col min="4569" max="4569" width="8.7265625" style="94" customWidth="1"/>
    <col min="4570" max="4570" width="5.26953125" style="94" customWidth="1"/>
    <col min="4571" max="4571" width="8.7265625" style="94" customWidth="1"/>
    <col min="4572" max="4572" width="5.26953125" style="94" customWidth="1"/>
    <col min="4573" max="4573" width="8.7265625" style="94" customWidth="1"/>
    <col min="4574" max="4574" width="5.26953125" style="94" customWidth="1"/>
    <col min="4575" max="4575" width="8.7265625" style="94" customWidth="1"/>
    <col min="4576" max="4576" width="5.26953125" style="94" customWidth="1"/>
    <col min="4577" max="4577" width="8.7265625" style="94" customWidth="1"/>
    <col min="4578" max="4578" width="5.26953125" style="94" customWidth="1"/>
    <col min="4579" max="4579" width="8.7265625" style="94" customWidth="1"/>
    <col min="4580" max="4580" width="5.7265625" style="94" customWidth="1"/>
    <col min="4581" max="4581" width="10" style="94" customWidth="1"/>
    <col min="4582" max="4582" width="15.1796875" style="94" customWidth="1"/>
    <col min="4583" max="4584" width="16.7265625" style="94" customWidth="1"/>
    <col min="4585" max="4820" width="10.81640625" style="94"/>
    <col min="4821" max="4821" width="7.7265625" style="94" customWidth="1"/>
    <col min="4822" max="4822" width="46.1796875" style="94" customWidth="1"/>
    <col min="4823" max="4823" width="9.26953125" style="94" customWidth="1"/>
    <col min="4824" max="4824" width="5.26953125" style="94" customWidth="1"/>
    <col min="4825" max="4825" width="8.7265625" style="94" customWidth="1"/>
    <col min="4826" max="4826" width="5.26953125" style="94" customWidth="1"/>
    <col min="4827" max="4827" width="8.7265625" style="94" customWidth="1"/>
    <col min="4828" max="4828" width="5.26953125" style="94" customWidth="1"/>
    <col min="4829" max="4829" width="8.7265625" style="94" customWidth="1"/>
    <col min="4830" max="4830" width="5.26953125" style="94" customWidth="1"/>
    <col min="4831" max="4831" width="8.7265625" style="94" customWidth="1"/>
    <col min="4832" max="4832" width="5.26953125" style="94" customWidth="1"/>
    <col min="4833" max="4833" width="8.7265625" style="94" customWidth="1"/>
    <col min="4834" max="4834" width="5.26953125" style="94" customWidth="1"/>
    <col min="4835" max="4835" width="8.7265625" style="94" customWidth="1"/>
    <col min="4836" max="4836" width="5.7265625" style="94" customWidth="1"/>
    <col min="4837" max="4837" width="10" style="94" customWidth="1"/>
    <col min="4838" max="4838" width="15.1796875" style="94" customWidth="1"/>
    <col min="4839" max="4840" width="16.7265625" style="94" customWidth="1"/>
    <col min="4841" max="5076" width="10.81640625" style="94"/>
    <col min="5077" max="5077" width="7.7265625" style="94" customWidth="1"/>
    <col min="5078" max="5078" width="46.1796875" style="94" customWidth="1"/>
    <col min="5079" max="5079" width="9.26953125" style="94" customWidth="1"/>
    <col min="5080" max="5080" width="5.26953125" style="94" customWidth="1"/>
    <col min="5081" max="5081" width="8.7265625" style="94" customWidth="1"/>
    <col min="5082" max="5082" width="5.26953125" style="94" customWidth="1"/>
    <col min="5083" max="5083" width="8.7265625" style="94" customWidth="1"/>
    <col min="5084" max="5084" width="5.26953125" style="94" customWidth="1"/>
    <col min="5085" max="5085" width="8.7265625" style="94" customWidth="1"/>
    <col min="5086" max="5086" width="5.26953125" style="94" customWidth="1"/>
    <col min="5087" max="5087" width="8.7265625" style="94" customWidth="1"/>
    <col min="5088" max="5088" width="5.26953125" style="94" customWidth="1"/>
    <col min="5089" max="5089" width="8.7265625" style="94" customWidth="1"/>
    <col min="5090" max="5090" width="5.26953125" style="94" customWidth="1"/>
    <col min="5091" max="5091" width="8.7265625" style="94" customWidth="1"/>
    <col min="5092" max="5092" width="5.7265625" style="94" customWidth="1"/>
    <col min="5093" max="5093" width="10" style="94" customWidth="1"/>
    <col min="5094" max="5094" width="15.1796875" style="94" customWidth="1"/>
    <col min="5095" max="5096" width="16.7265625" style="94" customWidth="1"/>
    <col min="5097" max="5332" width="10.81640625" style="94"/>
    <col min="5333" max="5333" width="7.7265625" style="94" customWidth="1"/>
    <col min="5334" max="5334" width="46.1796875" style="94" customWidth="1"/>
    <col min="5335" max="5335" width="9.26953125" style="94" customWidth="1"/>
    <col min="5336" max="5336" width="5.26953125" style="94" customWidth="1"/>
    <col min="5337" max="5337" width="8.7265625" style="94" customWidth="1"/>
    <col min="5338" max="5338" width="5.26953125" style="94" customWidth="1"/>
    <col min="5339" max="5339" width="8.7265625" style="94" customWidth="1"/>
    <col min="5340" max="5340" width="5.26953125" style="94" customWidth="1"/>
    <col min="5341" max="5341" width="8.7265625" style="94" customWidth="1"/>
    <col min="5342" max="5342" width="5.26953125" style="94" customWidth="1"/>
    <col min="5343" max="5343" width="8.7265625" style="94" customWidth="1"/>
    <col min="5344" max="5344" width="5.26953125" style="94" customWidth="1"/>
    <col min="5345" max="5345" width="8.7265625" style="94" customWidth="1"/>
    <col min="5346" max="5346" width="5.26953125" style="94" customWidth="1"/>
    <col min="5347" max="5347" width="8.7265625" style="94" customWidth="1"/>
    <col min="5348" max="5348" width="5.7265625" style="94" customWidth="1"/>
    <col min="5349" max="5349" width="10" style="94" customWidth="1"/>
    <col min="5350" max="5350" width="15.1796875" style="94" customWidth="1"/>
    <col min="5351" max="5352" width="16.7265625" style="94" customWidth="1"/>
    <col min="5353" max="5588" width="10.81640625" style="94"/>
    <col min="5589" max="5589" width="7.7265625" style="94" customWidth="1"/>
    <col min="5590" max="5590" width="46.1796875" style="94" customWidth="1"/>
    <col min="5591" max="5591" width="9.26953125" style="94" customWidth="1"/>
    <col min="5592" max="5592" width="5.26953125" style="94" customWidth="1"/>
    <col min="5593" max="5593" width="8.7265625" style="94" customWidth="1"/>
    <col min="5594" max="5594" width="5.26953125" style="94" customWidth="1"/>
    <col min="5595" max="5595" width="8.7265625" style="94" customWidth="1"/>
    <col min="5596" max="5596" width="5.26953125" style="94" customWidth="1"/>
    <col min="5597" max="5597" width="8.7265625" style="94" customWidth="1"/>
    <col min="5598" max="5598" width="5.26953125" style="94" customWidth="1"/>
    <col min="5599" max="5599" width="8.7265625" style="94" customWidth="1"/>
    <col min="5600" max="5600" width="5.26953125" style="94" customWidth="1"/>
    <col min="5601" max="5601" width="8.7265625" style="94" customWidth="1"/>
    <col min="5602" max="5602" width="5.26953125" style="94" customWidth="1"/>
    <col min="5603" max="5603" width="8.7265625" style="94" customWidth="1"/>
    <col min="5604" max="5604" width="5.7265625" style="94" customWidth="1"/>
    <col min="5605" max="5605" width="10" style="94" customWidth="1"/>
    <col min="5606" max="5606" width="15.1796875" style="94" customWidth="1"/>
    <col min="5607" max="5608" width="16.7265625" style="94" customWidth="1"/>
    <col min="5609" max="5844" width="10.81640625" style="94"/>
    <col min="5845" max="5845" width="7.7265625" style="94" customWidth="1"/>
    <col min="5846" max="5846" width="46.1796875" style="94" customWidth="1"/>
    <col min="5847" max="5847" width="9.26953125" style="94" customWidth="1"/>
    <col min="5848" max="5848" width="5.26953125" style="94" customWidth="1"/>
    <col min="5849" max="5849" width="8.7265625" style="94" customWidth="1"/>
    <col min="5850" max="5850" width="5.26953125" style="94" customWidth="1"/>
    <col min="5851" max="5851" width="8.7265625" style="94" customWidth="1"/>
    <col min="5852" max="5852" width="5.26953125" style="94" customWidth="1"/>
    <col min="5853" max="5853" width="8.7265625" style="94" customWidth="1"/>
    <col min="5854" max="5854" width="5.26953125" style="94" customWidth="1"/>
    <col min="5855" max="5855" width="8.7265625" style="94" customWidth="1"/>
    <col min="5856" max="5856" width="5.26953125" style="94" customWidth="1"/>
    <col min="5857" max="5857" width="8.7265625" style="94" customWidth="1"/>
    <col min="5858" max="5858" width="5.26953125" style="94" customWidth="1"/>
    <col min="5859" max="5859" width="8.7265625" style="94" customWidth="1"/>
    <col min="5860" max="5860" width="5.7265625" style="94" customWidth="1"/>
    <col min="5861" max="5861" width="10" style="94" customWidth="1"/>
    <col min="5862" max="5862" width="15.1796875" style="94" customWidth="1"/>
    <col min="5863" max="5864" width="16.7265625" style="94" customWidth="1"/>
    <col min="5865" max="6100" width="10.81640625" style="94"/>
    <col min="6101" max="6101" width="7.7265625" style="94" customWidth="1"/>
    <col min="6102" max="6102" width="46.1796875" style="94" customWidth="1"/>
    <col min="6103" max="6103" width="9.26953125" style="94" customWidth="1"/>
    <col min="6104" max="6104" width="5.26953125" style="94" customWidth="1"/>
    <col min="6105" max="6105" width="8.7265625" style="94" customWidth="1"/>
    <col min="6106" max="6106" width="5.26953125" style="94" customWidth="1"/>
    <col min="6107" max="6107" width="8.7265625" style="94" customWidth="1"/>
    <col min="6108" max="6108" width="5.26953125" style="94" customWidth="1"/>
    <col min="6109" max="6109" width="8.7265625" style="94" customWidth="1"/>
    <col min="6110" max="6110" width="5.26953125" style="94" customWidth="1"/>
    <col min="6111" max="6111" width="8.7265625" style="94" customWidth="1"/>
    <col min="6112" max="6112" width="5.26953125" style="94" customWidth="1"/>
    <col min="6113" max="6113" width="8.7265625" style="94" customWidth="1"/>
    <col min="6114" max="6114" width="5.26953125" style="94" customWidth="1"/>
    <col min="6115" max="6115" width="8.7265625" style="94" customWidth="1"/>
    <col min="6116" max="6116" width="5.7265625" style="94" customWidth="1"/>
    <col min="6117" max="6117" width="10" style="94" customWidth="1"/>
    <col min="6118" max="6118" width="15.1796875" style="94" customWidth="1"/>
    <col min="6119" max="6120" width="16.7265625" style="94" customWidth="1"/>
    <col min="6121" max="6356" width="10.81640625" style="94"/>
    <col min="6357" max="6357" width="7.7265625" style="94" customWidth="1"/>
    <col min="6358" max="6358" width="46.1796875" style="94" customWidth="1"/>
    <col min="6359" max="6359" width="9.26953125" style="94" customWidth="1"/>
    <col min="6360" max="6360" width="5.26953125" style="94" customWidth="1"/>
    <col min="6361" max="6361" width="8.7265625" style="94" customWidth="1"/>
    <col min="6362" max="6362" width="5.26953125" style="94" customWidth="1"/>
    <col min="6363" max="6363" width="8.7265625" style="94" customWidth="1"/>
    <col min="6364" max="6364" width="5.26953125" style="94" customWidth="1"/>
    <col min="6365" max="6365" width="8.7265625" style="94" customWidth="1"/>
    <col min="6366" max="6366" width="5.26953125" style="94" customWidth="1"/>
    <col min="6367" max="6367" width="8.7265625" style="94" customWidth="1"/>
    <col min="6368" max="6368" width="5.26953125" style="94" customWidth="1"/>
    <col min="6369" max="6369" width="8.7265625" style="94" customWidth="1"/>
    <col min="6370" max="6370" width="5.26953125" style="94" customWidth="1"/>
    <col min="6371" max="6371" width="8.7265625" style="94" customWidth="1"/>
    <col min="6372" max="6372" width="5.7265625" style="94" customWidth="1"/>
    <col min="6373" max="6373" width="10" style="94" customWidth="1"/>
    <col min="6374" max="6374" width="15.1796875" style="94" customWidth="1"/>
    <col min="6375" max="6376" width="16.7265625" style="94" customWidth="1"/>
    <col min="6377" max="6612" width="10.81640625" style="94"/>
    <col min="6613" max="6613" width="7.7265625" style="94" customWidth="1"/>
    <col min="6614" max="6614" width="46.1796875" style="94" customWidth="1"/>
    <col min="6615" max="6615" width="9.26953125" style="94" customWidth="1"/>
    <col min="6616" max="6616" width="5.26953125" style="94" customWidth="1"/>
    <col min="6617" max="6617" width="8.7265625" style="94" customWidth="1"/>
    <col min="6618" max="6618" width="5.26953125" style="94" customWidth="1"/>
    <col min="6619" max="6619" width="8.7265625" style="94" customWidth="1"/>
    <col min="6620" max="6620" width="5.26953125" style="94" customWidth="1"/>
    <col min="6621" max="6621" width="8.7265625" style="94" customWidth="1"/>
    <col min="6622" max="6622" width="5.26953125" style="94" customWidth="1"/>
    <col min="6623" max="6623" width="8.7265625" style="94" customWidth="1"/>
    <col min="6624" max="6624" width="5.26953125" style="94" customWidth="1"/>
    <col min="6625" max="6625" width="8.7265625" style="94" customWidth="1"/>
    <col min="6626" max="6626" width="5.26953125" style="94" customWidth="1"/>
    <col min="6627" max="6627" width="8.7265625" style="94" customWidth="1"/>
    <col min="6628" max="6628" width="5.7265625" style="94" customWidth="1"/>
    <col min="6629" max="6629" width="10" style="94" customWidth="1"/>
    <col min="6630" max="6630" width="15.1796875" style="94" customWidth="1"/>
    <col min="6631" max="6632" width="16.7265625" style="94" customWidth="1"/>
    <col min="6633" max="6868" width="10.81640625" style="94"/>
    <col min="6869" max="6869" width="7.7265625" style="94" customWidth="1"/>
    <col min="6870" max="6870" width="46.1796875" style="94" customWidth="1"/>
    <col min="6871" max="6871" width="9.26953125" style="94" customWidth="1"/>
    <col min="6872" max="6872" width="5.26953125" style="94" customWidth="1"/>
    <col min="6873" max="6873" width="8.7265625" style="94" customWidth="1"/>
    <col min="6874" max="6874" width="5.26953125" style="94" customWidth="1"/>
    <col min="6875" max="6875" width="8.7265625" style="94" customWidth="1"/>
    <col min="6876" max="6876" width="5.26953125" style="94" customWidth="1"/>
    <col min="6877" max="6877" width="8.7265625" style="94" customWidth="1"/>
    <col min="6878" max="6878" width="5.26953125" style="94" customWidth="1"/>
    <col min="6879" max="6879" width="8.7265625" style="94" customWidth="1"/>
    <col min="6880" max="6880" width="5.26953125" style="94" customWidth="1"/>
    <col min="6881" max="6881" width="8.7265625" style="94" customWidth="1"/>
    <col min="6882" max="6882" width="5.26953125" style="94" customWidth="1"/>
    <col min="6883" max="6883" width="8.7265625" style="94" customWidth="1"/>
    <col min="6884" max="6884" width="5.7265625" style="94" customWidth="1"/>
    <col min="6885" max="6885" width="10" style="94" customWidth="1"/>
    <col min="6886" max="6886" width="15.1796875" style="94" customWidth="1"/>
    <col min="6887" max="6888" width="16.7265625" style="94" customWidth="1"/>
    <col min="6889" max="7124" width="10.81640625" style="94"/>
    <col min="7125" max="7125" width="7.7265625" style="94" customWidth="1"/>
    <col min="7126" max="7126" width="46.1796875" style="94" customWidth="1"/>
    <col min="7127" max="7127" width="9.26953125" style="94" customWidth="1"/>
    <col min="7128" max="7128" width="5.26953125" style="94" customWidth="1"/>
    <col min="7129" max="7129" width="8.7265625" style="94" customWidth="1"/>
    <col min="7130" max="7130" width="5.26953125" style="94" customWidth="1"/>
    <col min="7131" max="7131" width="8.7265625" style="94" customWidth="1"/>
    <col min="7132" max="7132" width="5.26953125" style="94" customWidth="1"/>
    <col min="7133" max="7133" width="8.7265625" style="94" customWidth="1"/>
    <col min="7134" max="7134" width="5.26953125" style="94" customWidth="1"/>
    <col min="7135" max="7135" width="8.7265625" style="94" customWidth="1"/>
    <col min="7136" max="7136" width="5.26953125" style="94" customWidth="1"/>
    <col min="7137" max="7137" width="8.7265625" style="94" customWidth="1"/>
    <col min="7138" max="7138" width="5.26953125" style="94" customWidth="1"/>
    <col min="7139" max="7139" width="8.7265625" style="94" customWidth="1"/>
    <col min="7140" max="7140" width="5.7265625" style="94" customWidth="1"/>
    <col min="7141" max="7141" width="10" style="94" customWidth="1"/>
    <col min="7142" max="7142" width="15.1796875" style="94" customWidth="1"/>
    <col min="7143" max="7144" width="16.7265625" style="94" customWidth="1"/>
    <col min="7145" max="7380" width="10.81640625" style="94"/>
    <col min="7381" max="7381" width="7.7265625" style="94" customWidth="1"/>
    <col min="7382" max="7382" width="46.1796875" style="94" customWidth="1"/>
    <col min="7383" max="7383" width="9.26953125" style="94" customWidth="1"/>
    <col min="7384" max="7384" width="5.26953125" style="94" customWidth="1"/>
    <col min="7385" max="7385" width="8.7265625" style="94" customWidth="1"/>
    <col min="7386" max="7386" width="5.26953125" style="94" customWidth="1"/>
    <col min="7387" max="7387" width="8.7265625" style="94" customWidth="1"/>
    <col min="7388" max="7388" width="5.26953125" style="94" customWidth="1"/>
    <col min="7389" max="7389" width="8.7265625" style="94" customWidth="1"/>
    <col min="7390" max="7390" width="5.26953125" style="94" customWidth="1"/>
    <col min="7391" max="7391" width="8.7265625" style="94" customWidth="1"/>
    <col min="7392" max="7392" width="5.26953125" style="94" customWidth="1"/>
    <col min="7393" max="7393" width="8.7265625" style="94" customWidth="1"/>
    <col min="7394" max="7394" width="5.26953125" style="94" customWidth="1"/>
    <col min="7395" max="7395" width="8.7265625" style="94" customWidth="1"/>
    <col min="7396" max="7396" width="5.7265625" style="94" customWidth="1"/>
    <col min="7397" max="7397" width="10" style="94" customWidth="1"/>
    <col min="7398" max="7398" width="15.1796875" style="94" customWidth="1"/>
    <col min="7399" max="7400" width="16.7265625" style="94" customWidth="1"/>
    <col min="7401" max="7636" width="10.81640625" style="94"/>
    <col min="7637" max="7637" width="7.7265625" style="94" customWidth="1"/>
    <col min="7638" max="7638" width="46.1796875" style="94" customWidth="1"/>
    <col min="7639" max="7639" width="9.26953125" style="94" customWidth="1"/>
    <col min="7640" max="7640" width="5.26953125" style="94" customWidth="1"/>
    <col min="7641" max="7641" width="8.7265625" style="94" customWidth="1"/>
    <col min="7642" max="7642" width="5.26953125" style="94" customWidth="1"/>
    <col min="7643" max="7643" width="8.7265625" style="94" customWidth="1"/>
    <col min="7644" max="7644" width="5.26953125" style="94" customWidth="1"/>
    <col min="7645" max="7645" width="8.7265625" style="94" customWidth="1"/>
    <col min="7646" max="7646" width="5.26953125" style="94" customWidth="1"/>
    <col min="7647" max="7647" width="8.7265625" style="94" customWidth="1"/>
    <col min="7648" max="7648" width="5.26953125" style="94" customWidth="1"/>
    <col min="7649" max="7649" width="8.7265625" style="94" customWidth="1"/>
    <col min="7650" max="7650" width="5.26953125" style="94" customWidth="1"/>
    <col min="7651" max="7651" width="8.7265625" style="94" customWidth="1"/>
    <col min="7652" max="7652" width="5.7265625" style="94" customWidth="1"/>
    <col min="7653" max="7653" width="10" style="94" customWidth="1"/>
    <col min="7654" max="7654" width="15.1796875" style="94" customWidth="1"/>
    <col min="7655" max="7656" width="16.7265625" style="94" customWidth="1"/>
    <col min="7657" max="7892" width="10.81640625" style="94"/>
    <col min="7893" max="7893" width="7.7265625" style="94" customWidth="1"/>
    <col min="7894" max="7894" width="46.1796875" style="94" customWidth="1"/>
    <col min="7895" max="7895" width="9.26953125" style="94" customWidth="1"/>
    <col min="7896" max="7896" width="5.26953125" style="94" customWidth="1"/>
    <col min="7897" max="7897" width="8.7265625" style="94" customWidth="1"/>
    <col min="7898" max="7898" width="5.26953125" style="94" customWidth="1"/>
    <col min="7899" max="7899" width="8.7265625" style="94" customWidth="1"/>
    <col min="7900" max="7900" width="5.26953125" style="94" customWidth="1"/>
    <col min="7901" max="7901" width="8.7265625" style="94" customWidth="1"/>
    <col min="7902" max="7902" width="5.26953125" style="94" customWidth="1"/>
    <col min="7903" max="7903" width="8.7265625" style="94" customWidth="1"/>
    <col min="7904" max="7904" width="5.26953125" style="94" customWidth="1"/>
    <col min="7905" max="7905" width="8.7265625" style="94" customWidth="1"/>
    <col min="7906" max="7906" width="5.26953125" style="94" customWidth="1"/>
    <col min="7907" max="7907" width="8.7265625" style="94" customWidth="1"/>
    <col min="7908" max="7908" width="5.7265625" style="94" customWidth="1"/>
    <col min="7909" max="7909" width="10" style="94" customWidth="1"/>
    <col min="7910" max="7910" width="15.1796875" style="94" customWidth="1"/>
    <col min="7911" max="7912" width="16.7265625" style="94" customWidth="1"/>
    <col min="7913" max="8148" width="10.81640625" style="94"/>
    <col min="8149" max="8149" width="7.7265625" style="94" customWidth="1"/>
    <col min="8150" max="8150" width="46.1796875" style="94" customWidth="1"/>
    <col min="8151" max="8151" width="9.26953125" style="94" customWidth="1"/>
    <col min="8152" max="8152" width="5.26953125" style="94" customWidth="1"/>
    <col min="8153" max="8153" width="8.7265625" style="94" customWidth="1"/>
    <col min="8154" max="8154" width="5.26953125" style="94" customWidth="1"/>
    <col min="8155" max="8155" width="8.7265625" style="94" customWidth="1"/>
    <col min="8156" max="8156" width="5.26953125" style="94" customWidth="1"/>
    <col min="8157" max="8157" width="8.7265625" style="94" customWidth="1"/>
    <col min="8158" max="8158" width="5.26953125" style="94" customWidth="1"/>
    <col min="8159" max="8159" width="8.7265625" style="94" customWidth="1"/>
    <col min="8160" max="8160" width="5.26953125" style="94" customWidth="1"/>
    <col min="8161" max="8161" width="8.7265625" style="94" customWidth="1"/>
    <col min="8162" max="8162" width="5.26953125" style="94" customWidth="1"/>
    <col min="8163" max="8163" width="8.7265625" style="94" customWidth="1"/>
    <col min="8164" max="8164" width="5.7265625" style="94" customWidth="1"/>
    <col min="8165" max="8165" width="10" style="94" customWidth="1"/>
    <col min="8166" max="8166" width="15.1796875" style="94" customWidth="1"/>
    <col min="8167" max="8168" width="16.7265625" style="94" customWidth="1"/>
    <col min="8169" max="8404" width="10.81640625" style="94"/>
    <col min="8405" max="8405" width="7.7265625" style="94" customWidth="1"/>
    <col min="8406" max="8406" width="46.1796875" style="94" customWidth="1"/>
    <col min="8407" max="8407" width="9.26953125" style="94" customWidth="1"/>
    <col min="8408" max="8408" width="5.26953125" style="94" customWidth="1"/>
    <col min="8409" max="8409" width="8.7265625" style="94" customWidth="1"/>
    <col min="8410" max="8410" width="5.26953125" style="94" customWidth="1"/>
    <col min="8411" max="8411" width="8.7265625" style="94" customWidth="1"/>
    <col min="8412" max="8412" width="5.26953125" style="94" customWidth="1"/>
    <col min="8413" max="8413" width="8.7265625" style="94" customWidth="1"/>
    <col min="8414" max="8414" width="5.26953125" style="94" customWidth="1"/>
    <col min="8415" max="8415" width="8.7265625" style="94" customWidth="1"/>
    <col min="8416" max="8416" width="5.26953125" style="94" customWidth="1"/>
    <col min="8417" max="8417" width="8.7265625" style="94" customWidth="1"/>
    <col min="8418" max="8418" width="5.26953125" style="94" customWidth="1"/>
    <col min="8419" max="8419" width="8.7265625" style="94" customWidth="1"/>
    <col min="8420" max="8420" width="5.7265625" style="94" customWidth="1"/>
    <col min="8421" max="8421" width="10" style="94" customWidth="1"/>
    <col min="8422" max="8422" width="15.1796875" style="94" customWidth="1"/>
    <col min="8423" max="8424" width="16.7265625" style="94" customWidth="1"/>
    <col min="8425" max="8660" width="10.81640625" style="94"/>
    <col min="8661" max="8661" width="7.7265625" style="94" customWidth="1"/>
    <col min="8662" max="8662" width="46.1796875" style="94" customWidth="1"/>
    <col min="8663" max="8663" width="9.26953125" style="94" customWidth="1"/>
    <col min="8664" max="8664" width="5.26953125" style="94" customWidth="1"/>
    <col min="8665" max="8665" width="8.7265625" style="94" customWidth="1"/>
    <col min="8666" max="8666" width="5.26953125" style="94" customWidth="1"/>
    <col min="8667" max="8667" width="8.7265625" style="94" customWidth="1"/>
    <col min="8668" max="8668" width="5.26953125" style="94" customWidth="1"/>
    <col min="8669" max="8669" width="8.7265625" style="94" customWidth="1"/>
    <col min="8670" max="8670" width="5.26953125" style="94" customWidth="1"/>
    <col min="8671" max="8671" width="8.7265625" style="94" customWidth="1"/>
    <col min="8672" max="8672" width="5.26953125" style="94" customWidth="1"/>
    <col min="8673" max="8673" width="8.7265625" style="94" customWidth="1"/>
    <col min="8674" max="8674" width="5.26953125" style="94" customWidth="1"/>
    <col min="8675" max="8675" width="8.7265625" style="94" customWidth="1"/>
    <col min="8676" max="8676" width="5.7265625" style="94" customWidth="1"/>
    <col min="8677" max="8677" width="10" style="94" customWidth="1"/>
    <col min="8678" max="8678" width="15.1796875" style="94" customWidth="1"/>
    <col min="8679" max="8680" width="16.7265625" style="94" customWidth="1"/>
    <col min="8681" max="8916" width="10.81640625" style="94"/>
    <col min="8917" max="8917" width="7.7265625" style="94" customWidth="1"/>
    <col min="8918" max="8918" width="46.1796875" style="94" customWidth="1"/>
    <col min="8919" max="8919" width="9.26953125" style="94" customWidth="1"/>
    <col min="8920" max="8920" width="5.26953125" style="94" customWidth="1"/>
    <col min="8921" max="8921" width="8.7265625" style="94" customWidth="1"/>
    <col min="8922" max="8922" width="5.26953125" style="94" customWidth="1"/>
    <col min="8923" max="8923" width="8.7265625" style="94" customWidth="1"/>
    <col min="8924" max="8924" width="5.26953125" style="94" customWidth="1"/>
    <col min="8925" max="8925" width="8.7265625" style="94" customWidth="1"/>
    <col min="8926" max="8926" width="5.26953125" style="94" customWidth="1"/>
    <col min="8927" max="8927" width="8.7265625" style="94" customWidth="1"/>
    <col min="8928" max="8928" width="5.26953125" style="94" customWidth="1"/>
    <col min="8929" max="8929" width="8.7265625" style="94" customWidth="1"/>
    <col min="8930" max="8930" width="5.26953125" style="94" customWidth="1"/>
    <col min="8931" max="8931" width="8.7265625" style="94" customWidth="1"/>
    <col min="8932" max="8932" width="5.7265625" style="94" customWidth="1"/>
    <col min="8933" max="8933" width="10" style="94" customWidth="1"/>
    <col min="8934" max="8934" width="15.1796875" style="94" customWidth="1"/>
    <col min="8935" max="8936" width="16.7265625" style="94" customWidth="1"/>
    <col min="8937" max="9172" width="10.81640625" style="94"/>
    <col min="9173" max="9173" width="7.7265625" style="94" customWidth="1"/>
    <col min="9174" max="9174" width="46.1796875" style="94" customWidth="1"/>
    <col min="9175" max="9175" width="9.26953125" style="94" customWidth="1"/>
    <col min="9176" max="9176" width="5.26953125" style="94" customWidth="1"/>
    <col min="9177" max="9177" width="8.7265625" style="94" customWidth="1"/>
    <col min="9178" max="9178" width="5.26953125" style="94" customWidth="1"/>
    <col min="9179" max="9179" width="8.7265625" style="94" customWidth="1"/>
    <col min="9180" max="9180" width="5.26953125" style="94" customWidth="1"/>
    <col min="9181" max="9181" width="8.7265625" style="94" customWidth="1"/>
    <col min="9182" max="9182" width="5.26953125" style="94" customWidth="1"/>
    <col min="9183" max="9183" width="8.7265625" style="94" customWidth="1"/>
    <col min="9184" max="9184" width="5.26953125" style="94" customWidth="1"/>
    <col min="9185" max="9185" width="8.7265625" style="94" customWidth="1"/>
    <col min="9186" max="9186" width="5.26953125" style="94" customWidth="1"/>
    <col min="9187" max="9187" width="8.7265625" style="94" customWidth="1"/>
    <col min="9188" max="9188" width="5.7265625" style="94" customWidth="1"/>
    <col min="9189" max="9189" width="10" style="94" customWidth="1"/>
    <col min="9190" max="9190" width="15.1796875" style="94" customWidth="1"/>
    <col min="9191" max="9192" width="16.7265625" style="94" customWidth="1"/>
    <col min="9193" max="9428" width="10.81640625" style="94"/>
    <col min="9429" max="9429" width="7.7265625" style="94" customWidth="1"/>
    <col min="9430" max="9430" width="46.1796875" style="94" customWidth="1"/>
    <col min="9431" max="9431" width="9.26953125" style="94" customWidth="1"/>
    <col min="9432" max="9432" width="5.26953125" style="94" customWidth="1"/>
    <col min="9433" max="9433" width="8.7265625" style="94" customWidth="1"/>
    <col min="9434" max="9434" width="5.26953125" style="94" customWidth="1"/>
    <col min="9435" max="9435" width="8.7265625" style="94" customWidth="1"/>
    <col min="9436" max="9436" width="5.26953125" style="94" customWidth="1"/>
    <col min="9437" max="9437" width="8.7265625" style="94" customWidth="1"/>
    <col min="9438" max="9438" width="5.26953125" style="94" customWidth="1"/>
    <col min="9439" max="9439" width="8.7265625" style="94" customWidth="1"/>
    <col min="9440" max="9440" width="5.26953125" style="94" customWidth="1"/>
    <col min="9441" max="9441" width="8.7265625" style="94" customWidth="1"/>
    <col min="9442" max="9442" width="5.26953125" style="94" customWidth="1"/>
    <col min="9443" max="9443" width="8.7265625" style="94" customWidth="1"/>
    <col min="9444" max="9444" width="5.7265625" style="94" customWidth="1"/>
    <col min="9445" max="9445" width="10" style="94" customWidth="1"/>
    <col min="9446" max="9446" width="15.1796875" style="94" customWidth="1"/>
    <col min="9447" max="9448" width="16.7265625" style="94" customWidth="1"/>
    <col min="9449" max="9684" width="10.81640625" style="94"/>
    <col min="9685" max="9685" width="7.7265625" style="94" customWidth="1"/>
    <col min="9686" max="9686" width="46.1796875" style="94" customWidth="1"/>
    <col min="9687" max="9687" width="9.26953125" style="94" customWidth="1"/>
    <col min="9688" max="9688" width="5.26953125" style="94" customWidth="1"/>
    <col min="9689" max="9689" width="8.7265625" style="94" customWidth="1"/>
    <col min="9690" max="9690" width="5.26953125" style="94" customWidth="1"/>
    <col min="9691" max="9691" width="8.7265625" style="94" customWidth="1"/>
    <col min="9692" max="9692" width="5.26953125" style="94" customWidth="1"/>
    <col min="9693" max="9693" width="8.7265625" style="94" customWidth="1"/>
    <col min="9694" max="9694" width="5.26953125" style="94" customWidth="1"/>
    <col min="9695" max="9695" width="8.7265625" style="94" customWidth="1"/>
    <col min="9696" max="9696" width="5.26953125" style="94" customWidth="1"/>
    <col min="9697" max="9697" width="8.7265625" style="94" customWidth="1"/>
    <col min="9698" max="9698" width="5.26953125" style="94" customWidth="1"/>
    <col min="9699" max="9699" width="8.7265625" style="94" customWidth="1"/>
    <col min="9700" max="9700" width="5.7265625" style="94" customWidth="1"/>
    <col min="9701" max="9701" width="10" style="94" customWidth="1"/>
    <col min="9702" max="9702" width="15.1796875" style="94" customWidth="1"/>
    <col min="9703" max="9704" width="16.7265625" style="94" customWidth="1"/>
    <col min="9705" max="9940" width="10.81640625" style="94"/>
    <col min="9941" max="9941" width="7.7265625" style="94" customWidth="1"/>
    <col min="9942" max="9942" width="46.1796875" style="94" customWidth="1"/>
    <col min="9943" max="9943" width="9.26953125" style="94" customWidth="1"/>
    <col min="9944" max="9944" width="5.26953125" style="94" customWidth="1"/>
    <col min="9945" max="9945" width="8.7265625" style="94" customWidth="1"/>
    <col min="9946" max="9946" width="5.26953125" style="94" customWidth="1"/>
    <col min="9947" max="9947" width="8.7265625" style="94" customWidth="1"/>
    <col min="9948" max="9948" width="5.26953125" style="94" customWidth="1"/>
    <col min="9949" max="9949" width="8.7265625" style="94" customWidth="1"/>
    <col min="9950" max="9950" width="5.26953125" style="94" customWidth="1"/>
    <col min="9951" max="9951" width="8.7265625" style="94" customWidth="1"/>
    <col min="9952" max="9952" width="5.26953125" style="94" customWidth="1"/>
    <col min="9953" max="9953" width="8.7265625" style="94" customWidth="1"/>
    <col min="9954" max="9954" width="5.26953125" style="94" customWidth="1"/>
    <col min="9955" max="9955" width="8.7265625" style="94" customWidth="1"/>
    <col min="9956" max="9956" width="5.7265625" style="94" customWidth="1"/>
    <col min="9957" max="9957" width="10" style="94" customWidth="1"/>
    <col min="9958" max="9958" width="15.1796875" style="94" customWidth="1"/>
    <col min="9959" max="9960" width="16.7265625" style="94" customWidth="1"/>
    <col min="9961" max="10196" width="10.81640625" style="94"/>
    <col min="10197" max="10197" width="7.7265625" style="94" customWidth="1"/>
    <col min="10198" max="10198" width="46.1796875" style="94" customWidth="1"/>
    <col min="10199" max="10199" width="9.26953125" style="94" customWidth="1"/>
    <col min="10200" max="10200" width="5.26953125" style="94" customWidth="1"/>
    <col min="10201" max="10201" width="8.7265625" style="94" customWidth="1"/>
    <col min="10202" max="10202" width="5.26953125" style="94" customWidth="1"/>
    <col min="10203" max="10203" width="8.7265625" style="94" customWidth="1"/>
    <col min="10204" max="10204" width="5.26953125" style="94" customWidth="1"/>
    <col min="10205" max="10205" width="8.7265625" style="94" customWidth="1"/>
    <col min="10206" max="10206" width="5.26953125" style="94" customWidth="1"/>
    <col min="10207" max="10207" width="8.7265625" style="94" customWidth="1"/>
    <col min="10208" max="10208" width="5.26953125" style="94" customWidth="1"/>
    <col min="10209" max="10209" width="8.7265625" style="94" customWidth="1"/>
    <col min="10210" max="10210" width="5.26953125" style="94" customWidth="1"/>
    <col min="10211" max="10211" width="8.7265625" style="94" customWidth="1"/>
    <col min="10212" max="10212" width="5.7265625" style="94" customWidth="1"/>
    <col min="10213" max="10213" width="10" style="94" customWidth="1"/>
    <col min="10214" max="10214" width="15.1796875" style="94" customWidth="1"/>
    <col min="10215" max="10216" width="16.7265625" style="94" customWidth="1"/>
    <col min="10217" max="10452" width="10.81640625" style="94"/>
    <col min="10453" max="10453" width="7.7265625" style="94" customWidth="1"/>
    <col min="10454" max="10454" width="46.1796875" style="94" customWidth="1"/>
    <col min="10455" max="10455" width="9.26953125" style="94" customWidth="1"/>
    <col min="10456" max="10456" width="5.26953125" style="94" customWidth="1"/>
    <col min="10457" max="10457" width="8.7265625" style="94" customWidth="1"/>
    <col min="10458" max="10458" width="5.26953125" style="94" customWidth="1"/>
    <col min="10459" max="10459" width="8.7265625" style="94" customWidth="1"/>
    <col min="10460" max="10460" width="5.26953125" style="94" customWidth="1"/>
    <col min="10461" max="10461" width="8.7265625" style="94" customWidth="1"/>
    <col min="10462" max="10462" width="5.26953125" style="94" customWidth="1"/>
    <col min="10463" max="10463" width="8.7265625" style="94" customWidth="1"/>
    <col min="10464" max="10464" width="5.26953125" style="94" customWidth="1"/>
    <col min="10465" max="10465" width="8.7265625" style="94" customWidth="1"/>
    <col min="10466" max="10466" width="5.26953125" style="94" customWidth="1"/>
    <col min="10467" max="10467" width="8.7265625" style="94" customWidth="1"/>
    <col min="10468" max="10468" width="5.7265625" style="94" customWidth="1"/>
    <col min="10469" max="10469" width="10" style="94" customWidth="1"/>
    <col min="10470" max="10470" width="15.1796875" style="94" customWidth="1"/>
    <col min="10471" max="10472" width="16.7265625" style="94" customWidth="1"/>
    <col min="10473" max="10708" width="10.81640625" style="94"/>
    <col min="10709" max="10709" width="7.7265625" style="94" customWidth="1"/>
    <col min="10710" max="10710" width="46.1796875" style="94" customWidth="1"/>
    <col min="10711" max="10711" width="9.26953125" style="94" customWidth="1"/>
    <col min="10712" max="10712" width="5.26953125" style="94" customWidth="1"/>
    <col min="10713" max="10713" width="8.7265625" style="94" customWidth="1"/>
    <col min="10714" max="10714" width="5.26953125" style="94" customWidth="1"/>
    <col min="10715" max="10715" width="8.7265625" style="94" customWidth="1"/>
    <col min="10716" max="10716" width="5.26953125" style="94" customWidth="1"/>
    <col min="10717" max="10717" width="8.7265625" style="94" customWidth="1"/>
    <col min="10718" max="10718" width="5.26953125" style="94" customWidth="1"/>
    <col min="10719" max="10719" width="8.7265625" style="94" customWidth="1"/>
    <col min="10720" max="10720" width="5.26953125" style="94" customWidth="1"/>
    <col min="10721" max="10721" width="8.7265625" style="94" customWidth="1"/>
    <col min="10722" max="10722" width="5.26953125" style="94" customWidth="1"/>
    <col min="10723" max="10723" width="8.7265625" style="94" customWidth="1"/>
    <col min="10724" max="10724" width="5.7265625" style="94" customWidth="1"/>
    <col min="10725" max="10725" width="10" style="94" customWidth="1"/>
    <col min="10726" max="10726" width="15.1796875" style="94" customWidth="1"/>
    <col min="10727" max="10728" width="16.7265625" style="94" customWidth="1"/>
    <col min="10729" max="10964" width="10.81640625" style="94"/>
    <col min="10965" max="10965" width="7.7265625" style="94" customWidth="1"/>
    <col min="10966" max="10966" width="46.1796875" style="94" customWidth="1"/>
    <col min="10967" max="10967" width="9.26953125" style="94" customWidth="1"/>
    <col min="10968" max="10968" width="5.26953125" style="94" customWidth="1"/>
    <col min="10969" max="10969" width="8.7265625" style="94" customWidth="1"/>
    <col min="10970" max="10970" width="5.26953125" style="94" customWidth="1"/>
    <col min="10971" max="10971" width="8.7265625" style="94" customWidth="1"/>
    <col min="10972" max="10972" width="5.26953125" style="94" customWidth="1"/>
    <col min="10973" max="10973" width="8.7265625" style="94" customWidth="1"/>
    <col min="10974" max="10974" width="5.26953125" style="94" customWidth="1"/>
    <col min="10975" max="10975" width="8.7265625" style="94" customWidth="1"/>
    <col min="10976" max="10976" width="5.26953125" style="94" customWidth="1"/>
    <col min="10977" max="10977" width="8.7265625" style="94" customWidth="1"/>
    <col min="10978" max="10978" width="5.26953125" style="94" customWidth="1"/>
    <col min="10979" max="10979" width="8.7265625" style="94" customWidth="1"/>
    <col min="10980" max="10980" width="5.7265625" style="94" customWidth="1"/>
    <col min="10981" max="10981" width="10" style="94" customWidth="1"/>
    <col min="10982" max="10982" width="15.1796875" style="94" customWidth="1"/>
    <col min="10983" max="10984" width="16.7265625" style="94" customWidth="1"/>
    <col min="10985" max="11220" width="10.81640625" style="94"/>
    <col min="11221" max="11221" width="7.7265625" style="94" customWidth="1"/>
    <col min="11222" max="11222" width="46.1796875" style="94" customWidth="1"/>
    <col min="11223" max="11223" width="9.26953125" style="94" customWidth="1"/>
    <col min="11224" max="11224" width="5.26953125" style="94" customWidth="1"/>
    <col min="11225" max="11225" width="8.7265625" style="94" customWidth="1"/>
    <col min="11226" max="11226" width="5.26953125" style="94" customWidth="1"/>
    <col min="11227" max="11227" width="8.7265625" style="94" customWidth="1"/>
    <col min="11228" max="11228" width="5.26953125" style="94" customWidth="1"/>
    <col min="11229" max="11229" width="8.7265625" style="94" customWidth="1"/>
    <col min="11230" max="11230" width="5.26953125" style="94" customWidth="1"/>
    <col min="11231" max="11231" width="8.7265625" style="94" customWidth="1"/>
    <col min="11232" max="11232" width="5.26953125" style="94" customWidth="1"/>
    <col min="11233" max="11233" width="8.7265625" style="94" customWidth="1"/>
    <col min="11234" max="11234" width="5.26953125" style="94" customWidth="1"/>
    <col min="11235" max="11235" width="8.7265625" style="94" customWidth="1"/>
    <col min="11236" max="11236" width="5.7265625" style="94" customWidth="1"/>
    <col min="11237" max="11237" width="10" style="94" customWidth="1"/>
    <col min="11238" max="11238" width="15.1796875" style="94" customWidth="1"/>
    <col min="11239" max="11240" width="16.7265625" style="94" customWidth="1"/>
    <col min="11241" max="11476" width="10.81640625" style="94"/>
    <col min="11477" max="11477" width="7.7265625" style="94" customWidth="1"/>
    <col min="11478" max="11478" width="46.1796875" style="94" customWidth="1"/>
    <col min="11479" max="11479" width="9.26953125" style="94" customWidth="1"/>
    <col min="11480" max="11480" width="5.26953125" style="94" customWidth="1"/>
    <col min="11481" max="11481" width="8.7265625" style="94" customWidth="1"/>
    <col min="11482" max="11482" width="5.26953125" style="94" customWidth="1"/>
    <col min="11483" max="11483" width="8.7265625" style="94" customWidth="1"/>
    <col min="11484" max="11484" width="5.26953125" style="94" customWidth="1"/>
    <col min="11485" max="11485" width="8.7265625" style="94" customWidth="1"/>
    <col min="11486" max="11486" width="5.26953125" style="94" customWidth="1"/>
    <col min="11487" max="11487" width="8.7265625" style="94" customWidth="1"/>
    <col min="11488" max="11488" width="5.26953125" style="94" customWidth="1"/>
    <col min="11489" max="11489" width="8.7265625" style="94" customWidth="1"/>
    <col min="11490" max="11490" width="5.26953125" style="94" customWidth="1"/>
    <col min="11491" max="11491" width="8.7265625" style="94" customWidth="1"/>
    <col min="11492" max="11492" width="5.7265625" style="94" customWidth="1"/>
    <col min="11493" max="11493" width="10" style="94" customWidth="1"/>
    <col min="11494" max="11494" width="15.1796875" style="94" customWidth="1"/>
    <col min="11495" max="11496" width="16.7265625" style="94" customWidth="1"/>
    <col min="11497" max="11732" width="10.81640625" style="94"/>
    <col min="11733" max="11733" width="7.7265625" style="94" customWidth="1"/>
    <col min="11734" max="11734" width="46.1796875" style="94" customWidth="1"/>
    <col min="11735" max="11735" width="9.26953125" style="94" customWidth="1"/>
    <col min="11736" max="11736" width="5.26953125" style="94" customWidth="1"/>
    <col min="11737" max="11737" width="8.7265625" style="94" customWidth="1"/>
    <col min="11738" max="11738" width="5.26953125" style="94" customWidth="1"/>
    <col min="11739" max="11739" width="8.7265625" style="94" customWidth="1"/>
    <col min="11740" max="11740" width="5.26953125" style="94" customWidth="1"/>
    <col min="11741" max="11741" width="8.7265625" style="94" customWidth="1"/>
    <col min="11742" max="11742" width="5.26953125" style="94" customWidth="1"/>
    <col min="11743" max="11743" width="8.7265625" style="94" customWidth="1"/>
    <col min="11744" max="11744" width="5.26953125" style="94" customWidth="1"/>
    <col min="11745" max="11745" width="8.7265625" style="94" customWidth="1"/>
    <col min="11746" max="11746" width="5.26953125" style="94" customWidth="1"/>
    <col min="11747" max="11747" width="8.7265625" style="94" customWidth="1"/>
    <col min="11748" max="11748" width="5.7265625" style="94" customWidth="1"/>
    <col min="11749" max="11749" width="10" style="94" customWidth="1"/>
    <col min="11750" max="11750" width="15.1796875" style="94" customWidth="1"/>
    <col min="11751" max="11752" width="16.7265625" style="94" customWidth="1"/>
    <col min="11753" max="11988" width="10.81640625" style="94"/>
    <col min="11989" max="11989" width="7.7265625" style="94" customWidth="1"/>
    <col min="11990" max="11990" width="46.1796875" style="94" customWidth="1"/>
    <col min="11991" max="11991" width="9.26953125" style="94" customWidth="1"/>
    <col min="11992" max="11992" width="5.26953125" style="94" customWidth="1"/>
    <col min="11993" max="11993" width="8.7265625" style="94" customWidth="1"/>
    <col min="11994" max="11994" width="5.26953125" style="94" customWidth="1"/>
    <col min="11995" max="11995" width="8.7265625" style="94" customWidth="1"/>
    <col min="11996" max="11996" width="5.26953125" style="94" customWidth="1"/>
    <col min="11997" max="11997" width="8.7265625" style="94" customWidth="1"/>
    <col min="11998" max="11998" width="5.26953125" style="94" customWidth="1"/>
    <col min="11999" max="11999" width="8.7265625" style="94" customWidth="1"/>
    <col min="12000" max="12000" width="5.26953125" style="94" customWidth="1"/>
    <col min="12001" max="12001" width="8.7265625" style="94" customWidth="1"/>
    <col min="12002" max="12002" width="5.26953125" style="94" customWidth="1"/>
    <col min="12003" max="12003" width="8.7265625" style="94" customWidth="1"/>
    <col min="12004" max="12004" width="5.7265625" style="94" customWidth="1"/>
    <col min="12005" max="12005" width="10" style="94" customWidth="1"/>
    <col min="12006" max="12006" width="15.1796875" style="94" customWidth="1"/>
    <col min="12007" max="12008" width="16.7265625" style="94" customWidth="1"/>
    <col min="12009" max="12244" width="10.81640625" style="94"/>
    <col min="12245" max="12245" width="7.7265625" style="94" customWidth="1"/>
    <col min="12246" max="12246" width="46.1796875" style="94" customWidth="1"/>
    <col min="12247" max="12247" width="9.26953125" style="94" customWidth="1"/>
    <col min="12248" max="12248" width="5.26953125" style="94" customWidth="1"/>
    <col min="12249" max="12249" width="8.7265625" style="94" customWidth="1"/>
    <col min="12250" max="12250" width="5.26953125" style="94" customWidth="1"/>
    <col min="12251" max="12251" width="8.7265625" style="94" customWidth="1"/>
    <col min="12252" max="12252" width="5.26953125" style="94" customWidth="1"/>
    <col min="12253" max="12253" width="8.7265625" style="94" customWidth="1"/>
    <col min="12254" max="12254" width="5.26953125" style="94" customWidth="1"/>
    <col min="12255" max="12255" width="8.7265625" style="94" customWidth="1"/>
    <col min="12256" max="12256" width="5.26953125" style="94" customWidth="1"/>
    <col min="12257" max="12257" width="8.7265625" style="94" customWidth="1"/>
    <col min="12258" max="12258" width="5.26953125" style="94" customWidth="1"/>
    <col min="12259" max="12259" width="8.7265625" style="94" customWidth="1"/>
    <col min="12260" max="12260" width="5.7265625" style="94" customWidth="1"/>
    <col min="12261" max="12261" width="10" style="94" customWidth="1"/>
    <col min="12262" max="12262" width="15.1796875" style="94" customWidth="1"/>
    <col min="12263" max="12264" width="16.7265625" style="94" customWidth="1"/>
    <col min="12265" max="12500" width="10.81640625" style="94"/>
    <col min="12501" max="12501" width="7.7265625" style="94" customWidth="1"/>
    <col min="12502" max="12502" width="46.1796875" style="94" customWidth="1"/>
    <col min="12503" max="12503" width="9.26953125" style="94" customWidth="1"/>
    <col min="12504" max="12504" width="5.26953125" style="94" customWidth="1"/>
    <col min="12505" max="12505" width="8.7265625" style="94" customWidth="1"/>
    <col min="12506" max="12506" width="5.26953125" style="94" customWidth="1"/>
    <col min="12507" max="12507" width="8.7265625" style="94" customWidth="1"/>
    <col min="12508" max="12508" width="5.26953125" style="94" customWidth="1"/>
    <col min="12509" max="12509" width="8.7265625" style="94" customWidth="1"/>
    <col min="12510" max="12510" width="5.26953125" style="94" customWidth="1"/>
    <col min="12511" max="12511" width="8.7265625" style="94" customWidth="1"/>
    <col min="12512" max="12512" width="5.26953125" style="94" customWidth="1"/>
    <col min="12513" max="12513" width="8.7265625" style="94" customWidth="1"/>
    <col min="12514" max="12514" width="5.26953125" style="94" customWidth="1"/>
    <col min="12515" max="12515" width="8.7265625" style="94" customWidth="1"/>
    <col min="12516" max="12516" width="5.7265625" style="94" customWidth="1"/>
    <col min="12517" max="12517" width="10" style="94" customWidth="1"/>
    <col min="12518" max="12518" width="15.1796875" style="94" customWidth="1"/>
    <col min="12519" max="12520" width="16.7265625" style="94" customWidth="1"/>
    <col min="12521" max="12756" width="10.81640625" style="94"/>
    <col min="12757" max="12757" width="7.7265625" style="94" customWidth="1"/>
    <col min="12758" max="12758" width="46.1796875" style="94" customWidth="1"/>
    <col min="12759" max="12759" width="9.26953125" style="94" customWidth="1"/>
    <col min="12760" max="12760" width="5.26953125" style="94" customWidth="1"/>
    <col min="12761" max="12761" width="8.7265625" style="94" customWidth="1"/>
    <col min="12762" max="12762" width="5.26953125" style="94" customWidth="1"/>
    <col min="12763" max="12763" width="8.7265625" style="94" customWidth="1"/>
    <col min="12764" max="12764" width="5.26953125" style="94" customWidth="1"/>
    <col min="12765" max="12765" width="8.7265625" style="94" customWidth="1"/>
    <col min="12766" max="12766" width="5.26953125" style="94" customWidth="1"/>
    <col min="12767" max="12767" width="8.7265625" style="94" customWidth="1"/>
    <col min="12768" max="12768" width="5.26953125" style="94" customWidth="1"/>
    <col min="12769" max="12769" width="8.7265625" style="94" customWidth="1"/>
    <col min="12770" max="12770" width="5.26953125" style="94" customWidth="1"/>
    <col min="12771" max="12771" width="8.7265625" style="94" customWidth="1"/>
    <col min="12772" max="12772" width="5.7265625" style="94" customWidth="1"/>
    <col min="12773" max="12773" width="10" style="94" customWidth="1"/>
    <col min="12774" max="12774" width="15.1796875" style="94" customWidth="1"/>
    <col min="12775" max="12776" width="16.7265625" style="94" customWidth="1"/>
    <col min="12777" max="13012" width="10.81640625" style="94"/>
    <col min="13013" max="13013" width="7.7265625" style="94" customWidth="1"/>
    <col min="13014" max="13014" width="46.1796875" style="94" customWidth="1"/>
    <col min="13015" max="13015" width="9.26953125" style="94" customWidth="1"/>
    <col min="13016" max="13016" width="5.26953125" style="94" customWidth="1"/>
    <col min="13017" max="13017" width="8.7265625" style="94" customWidth="1"/>
    <col min="13018" max="13018" width="5.26953125" style="94" customWidth="1"/>
    <col min="13019" max="13019" width="8.7265625" style="94" customWidth="1"/>
    <col min="13020" max="13020" width="5.26953125" style="94" customWidth="1"/>
    <col min="13021" max="13021" width="8.7265625" style="94" customWidth="1"/>
    <col min="13022" max="13022" width="5.26953125" style="94" customWidth="1"/>
    <col min="13023" max="13023" width="8.7265625" style="94" customWidth="1"/>
    <col min="13024" max="13024" width="5.26953125" style="94" customWidth="1"/>
    <col min="13025" max="13025" width="8.7265625" style="94" customWidth="1"/>
    <col min="13026" max="13026" width="5.26953125" style="94" customWidth="1"/>
    <col min="13027" max="13027" width="8.7265625" style="94" customWidth="1"/>
    <col min="13028" max="13028" width="5.7265625" style="94" customWidth="1"/>
    <col min="13029" max="13029" width="10" style="94" customWidth="1"/>
    <col min="13030" max="13030" width="15.1796875" style="94" customWidth="1"/>
    <col min="13031" max="13032" width="16.7265625" style="94" customWidth="1"/>
    <col min="13033" max="13268" width="10.81640625" style="94"/>
    <col min="13269" max="13269" width="7.7265625" style="94" customWidth="1"/>
    <col min="13270" max="13270" width="46.1796875" style="94" customWidth="1"/>
    <col min="13271" max="13271" width="9.26953125" style="94" customWidth="1"/>
    <col min="13272" max="13272" width="5.26953125" style="94" customWidth="1"/>
    <col min="13273" max="13273" width="8.7265625" style="94" customWidth="1"/>
    <col min="13274" max="13274" width="5.26953125" style="94" customWidth="1"/>
    <col min="13275" max="13275" width="8.7265625" style="94" customWidth="1"/>
    <col min="13276" max="13276" width="5.26953125" style="94" customWidth="1"/>
    <col min="13277" max="13277" width="8.7265625" style="94" customWidth="1"/>
    <col min="13278" max="13278" width="5.26953125" style="94" customWidth="1"/>
    <col min="13279" max="13279" width="8.7265625" style="94" customWidth="1"/>
    <col min="13280" max="13280" width="5.26953125" style="94" customWidth="1"/>
    <col min="13281" max="13281" width="8.7265625" style="94" customWidth="1"/>
    <col min="13282" max="13282" width="5.26953125" style="94" customWidth="1"/>
    <col min="13283" max="13283" width="8.7265625" style="94" customWidth="1"/>
    <col min="13284" max="13284" width="5.7265625" style="94" customWidth="1"/>
    <col min="13285" max="13285" width="10" style="94" customWidth="1"/>
    <col min="13286" max="13286" width="15.1796875" style="94" customWidth="1"/>
    <col min="13287" max="13288" width="16.7265625" style="94" customWidth="1"/>
    <col min="13289" max="13524" width="10.81640625" style="94"/>
    <col min="13525" max="13525" width="7.7265625" style="94" customWidth="1"/>
    <col min="13526" max="13526" width="46.1796875" style="94" customWidth="1"/>
    <col min="13527" max="13527" width="9.26953125" style="94" customWidth="1"/>
    <col min="13528" max="13528" width="5.26953125" style="94" customWidth="1"/>
    <col min="13529" max="13529" width="8.7265625" style="94" customWidth="1"/>
    <col min="13530" max="13530" width="5.26953125" style="94" customWidth="1"/>
    <col min="13531" max="13531" width="8.7265625" style="94" customWidth="1"/>
    <col min="13532" max="13532" width="5.26953125" style="94" customWidth="1"/>
    <col min="13533" max="13533" width="8.7265625" style="94" customWidth="1"/>
    <col min="13534" max="13534" width="5.26953125" style="94" customWidth="1"/>
    <col min="13535" max="13535" width="8.7265625" style="94" customWidth="1"/>
    <col min="13536" max="13536" width="5.26953125" style="94" customWidth="1"/>
    <col min="13537" max="13537" width="8.7265625" style="94" customWidth="1"/>
    <col min="13538" max="13538" width="5.26953125" style="94" customWidth="1"/>
    <col min="13539" max="13539" width="8.7265625" style="94" customWidth="1"/>
    <col min="13540" max="13540" width="5.7265625" style="94" customWidth="1"/>
    <col min="13541" max="13541" width="10" style="94" customWidth="1"/>
    <col min="13542" max="13542" width="15.1796875" style="94" customWidth="1"/>
    <col min="13543" max="13544" width="16.7265625" style="94" customWidth="1"/>
    <col min="13545" max="13780" width="10.81640625" style="94"/>
    <col min="13781" max="13781" width="7.7265625" style="94" customWidth="1"/>
    <col min="13782" max="13782" width="46.1796875" style="94" customWidth="1"/>
    <col min="13783" max="13783" width="9.26953125" style="94" customWidth="1"/>
    <col min="13784" max="13784" width="5.26953125" style="94" customWidth="1"/>
    <col min="13785" max="13785" width="8.7265625" style="94" customWidth="1"/>
    <col min="13786" max="13786" width="5.26953125" style="94" customWidth="1"/>
    <col min="13787" max="13787" width="8.7265625" style="94" customWidth="1"/>
    <col min="13788" max="13788" width="5.26953125" style="94" customWidth="1"/>
    <col min="13789" max="13789" width="8.7265625" style="94" customWidth="1"/>
    <col min="13790" max="13790" width="5.26953125" style="94" customWidth="1"/>
    <col min="13791" max="13791" width="8.7265625" style="94" customWidth="1"/>
    <col min="13792" max="13792" width="5.26953125" style="94" customWidth="1"/>
    <col min="13793" max="13793" width="8.7265625" style="94" customWidth="1"/>
    <col min="13794" max="13794" width="5.26953125" style="94" customWidth="1"/>
    <col min="13795" max="13795" width="8.7265625" style="94" customWidth="1"/>
    <col min="13796" max="13796" width="5.7265625" style="94" customWidth="1"/>
    <col min="13797" max="13797" width="10" style="94" customWidth="1"/>
    <col min="13798" max="13798" width="15.1796875" style="94" customWidth="1"/>
    <col min="13799" max="13800" width="16.7265625" style="94" customWidth="1"/>
    <col min="13801" max="14036" width="10.81640625" style="94"/>
    <col min="14037" max="14037" width="7.7265625" style="94" customWidth="1"/>
    <col min="14038" max="14038" width="46.1796875" style="94" customWidth="1"/>
    <col min="14039" max="14039" width="9.26953125" style="94" customWidth="1"/>
    <col min="14040" max="14040" width="5.26953125" style="94" customWidth="1"/>
    <col min="14041" max="14041" width="8.7265625" style="94" customWidth="1"/>
    <col min="14042" max="14042" width="5.26953125" style="94" customWidth="1"/>
    <col min="14043" max="14043" width="8.7265625" style="94" customWidth="1"/>
    <col min="14044" max="14044" width="5.26953125" style="94" customWidth="1"/>
    <col min="14045" max="14045" width="8.7265625" style="94" customWidth="1"/>
    <col min="14046" max="14046" width="5.26953125" style="94" customWidth="1"/>
    <col min="14047" max="14047" width="8.7265625" style="94" customWidth="1"/>
    <col min="14048" max="14048" width="5.26953125" style="94" customWidth="1"/>
    <col min="14049" max="14049" width="8.7265625" style="94" customWidth="1"/>
    <col min="14050" max="14050" width="5.26953125" style="94" customWidth="1"/>
    <col min="14051" max="14051" width="8.7265625" style="94" customWidth="1"/>
    <col min="14052" max="14052" width="5.7265625" style="94" customWidth="1"/>
    <col min="14053" max="14053" width="10" style="94" customWidth="1"/>
    <col min="14054" max="14054" width="15.1796875" style="94" customWidth="1"/>
    <col min="14055" max="14056" width="16.7265625" style="94" customWidth="1"/>
    <col min="14057" max="14292" width="10.81640625" style="94"/>
    <col min="14293" max="14293" width="7.7265625" style="94" customWidth="1"/>
    <col min="14294" max="14294" width="46.1796875" style="94" customWidth="1"/>
    <col min="14295" max="14295" width="9.26953125" style="94" customWidth="1"/>
    <col min="14296" max="14296" width="5.26953125" style="94" customWidth="1"/>
    <col min="14297" max="14297" width="8.7265625" style="94" customWidth="1"/>
    <col min="14298" max="14298" width="5.26953125" style="94" customWidth="1"/>
    <col min="14299" max="14299" width="8.7265625" style="94" customWidth="1"/>
    <col min="14300" max="14300" width="5.26953125" style="94" customWidth="1"/>
    <col min="14301" max="14301" width="8.7265625" style="94" customWidth="1"/>
    <col min="14302" max="14302" width="5.26953125" style="94" customWidth="1"/>
    <col min="14303" max="14303" width="8.7265625" style="94" customWidth="1"/>
    <col min="14304" max="14304" width="5.26953125" style="94" customWidth="1"/>
    <col min="14305" max="14305" width="8.7265625" style="94" customWidth="1"/>
    <col min="14306" max="14306" width="5.26953125" style="94" customWidth="1"/>
    <col min="14307" max="14307" width="8.7265625" style="94" customWidth="1"/>
    <col min="14308" max="14308" width="5.7265625" style="94" customWidth="1"/>
    <col min="14309" max="14309" width="10" style="94" customWidth="1"/>
    <col min="14310" max="14310" width="15.1796875" style="94" customWidth="1"/>
    <col min="14311" max="14312" width="16.7265625" style="94" customWidth="1"/>
    <col min="14313" max="14548" width="10.81640625" style="94"/>
    <col min="14549" max="14549" width="7.7265625" style="94" customWidth="1"/>
    <col min="14550" max="14550" width="46.1796875" style="94" customWidth="1"/>
    <col min="14551" max="14551" width="9.26953125" style="94" customWidth="1"/>
    <col min="14552" max="14552" width="5.26953125" style="94" customWidth="1"/>
    <col min="14553" max="14553" width="8.7265625" style="94" customWidth="1"/>
    <col min="14554" max="14554" width="5.26953125" style="94" customWidth="1"/>
    <col min="14555" max="14555" width="8.7265625" style="94" customWidth="1"/>
    <col min="14556" max="14556" width="5.26953125" style="94" customWidth="1"/>
    <col min="14557" max="14557" width="8.7265625" style="94" customWidth="1"/>
    <col min="14558" max="14558" width="5.26953125" style="94" customWidth="1"/>
    <col min="14559" max="14559" width="8.7265625" style="94" customWidth="1"/>
    <col min="14560" max="14560" width="5.26953125" style="94" customWidth="1"/>
    <col min="14561" max="14561" width="8.7265625" style="94" customWidth="1"/>
    <col min="14562" max="14562" width="5.26953125" style="94" customWidth="1"/>
    <col min="14563" max="14563" width="8.7265625" style="94" customWidth="1"/>
    <col min="14564" max="14564" width="5.7265625" style="94" customWidth="1"/>
    <col min="14565" max="14565" width="10" style="94" customWidth="1"/>
    <col min="14566" max="14566" width="15.1796875" style="94" customWidth="1"/>
    <col min="14567" max="14568" width="16.7265625" style="94" customWidth="1"/>
    <col min="14569" max="14804" width="10.81640625" style="94"/>
    <col min="14805" max="14805" width="7.7265625" style="94" customWidth="1"/>
    <col min="14806" max="14806" width="46.1796875" style="94" customWidth="1"/>
    <col min="14807" max="14807" width="9.26953125" style="94" customWidth="1"/>
    <col min="14808" max="14808" width="5.26953125" style="94" customWidth="1"/>
    <col min="14809" max="14809" width="8.7265625" style="94" customWidth="1"/>
    <col min="14810" max="14810" width="5.26953125" style="94" customWidth="1"/>
    <col min="14811" max="14811" width="8.7265625" style="94" customWidth="1"/>
    <col min="14812" max="14812" width="5.26953125" style="94" customWidth="1"/>
    <col min="14813" max="14813" width="8.7265625" style="94" customWidth="1"/>
    <col min="14814" max="14814" width="5.26953125" style="94" customWidth="1"/>
    <col min="14815" max="14815" width="8.7265625" style="94" customWidth="1"/>
    <col min="14816" max="14816" width="5.26953125" style="94" customWidth="1"/>
    <col min="14817" max="14817" width="8.7265625" style="94" customWidth="1"/>
    <col min="14818" max="14818" width="5.26953125" style="94" customWidth="1"/>
    <col min="14819" max="14819" width="8.7265625" style="94" customWidth="1"/>
    <col min="14820" max="14820" width="5.7265625" style="94" customWidth="1"/>
    <col min="14821" max="14821" width="10" style="94" customWidth="1"/>
    <col min="14822" max="14822" width="15.1796875" style="94" customWidth="1"/>
    <col min="14823" max="14824" width="16.7265625" style="94" customWidth="1"/>
    <col min="14825" max="15060" width="10.81640625" style="94"/>
    <col min="15061" max="15061" width="7.7265625" style="94" customWidth="1"/>
    <col min="15062" max="15062" width="46.1796875" style="94" customWidth="1"/>
    <col min="15063" max="15063" width="9.26953125" style="94" customWidth="1"/>
    <col min="15064" max="15064" width="5.26953125" style="94" customWidth="1"/>
    <col min="15065" max="15065" width="8.7265625" style="94" customWidth="1"/>
    <col min="15066" max="15066" width="5.26953125" style="94" customWidth="1"/>
    <col min="15067" max="15067" width="8.7265625" style="94" customWidth="1"/>
    <col min="15068" max="15068" width="5.26953125" style="94" customWidth="1"/>
    <col min="15069" max="15069" width="8.7265625" style="94" customWidth="1"/>
    <col min="15070" max="15070" width="5.26953125" style="94" customWidth="1"/>
    <col min="15071" max="15071" width="8.7265625" style="94" customWidth="1"/>
    <col min="15072" max="15072" width="5.26953125" style="94" customWidth="1"/>
    <col min="15073" max="15073" width="8.7265625" style="94" customWidth="1"/>
    <col min="15074" max="15074" width="5.26953125" style="94" customWidth="1"/>
    <col min="15075" max="15075" width="8.7265625" style="94" customWidth="1"/>
    <col min="15076" max="15076" width="5.7265625" style="94" customWidth="1"/>
    <col min="15077" max="15077" width="10" style="94" customWidth="1"/>
    <col min="15078" max="15078" width="15.1796875" style="94" customWidth="1"/>
    <col min="15079" max="15080" width="16.7265625" style="94" customWidth="1"/>
    <col min="15081" max="15316" width="10.81640625" style="94"/>
    <col min="15317" max="15317" width="7.7265625" style="94" customWidth="1"/>
    <col min="15318" max="15318" width="46.1796875" style="94" customWidth="1"/>
    <col min="15319" max="15319" width="9.26953125" style="94" customWidth="1"/>
    <col min="15320" max="15320" width="5.26953125" style="94" customWidth="1"/>
    <col min="15321" max="15321" width="8.7265625" style="94" customWidth="1"/>
    <col min="15322" max="15322" width="5.26953125" style="94" customWidth="1"/>
    <col min="15323" max="15323" width="8.7265625" style="94" customWidth="1"/>
    <col min="15324" max="15324" width="5.26953125" style="94" customWidth="1"/>
    <col min="15325" max="15325" width="8.7265625" style="94" customWidth="1"/>
    <col min="15326" max="15326" width="5.26953125" style="94" customWidth="1"/>
    <col min="15327" max="15327" width="8.7265625" style="94" customWidth="1"/>
    <col min="15328" max="15328" width="5.26953125" style="94" customWidth="1"/>
    <col min="15329" max="15329" width="8.7265625" style="94" customWidth="1"/>
    <col min="15330" max="15330" width="5.26953125" style="94" customWidth="1"/>
    <col min="15331" max="15331" width="8.7265625" style="94" customWidth="1"/>
    <col min="15332" max="15332" width="5.7265625" style="94" customWidth="1"/>
    <col min="15333" max="15333" width="10" style="94" customWidth="1"/>
    <col min="15334" max="15334" width="15.1796875" style="94" customWidth="1"/>
    <col min="15335" max="15336" width="16.7265625" style="94" customWidth="1"/>
    <col min="15337" max="15572" width="10.81640625" style="94"/>
    <col min="15573" max="15573" width="7.7265625" style="94" customWidth="1"/>
    <col min="15574" max="15574" width="46.1796875" style="94" customWidth="1"/>
    <col min="15575" max="15575" width="9.26953125" style="94" customWidth="1"/>
    <col min="15576" max="15576" width="5.26953125" style="94" customWidth="1"/>
    <col min="15577" max="15577" width="8.7265625" style="94" customWidth="1"/>
    <col min="15578" max="15578" width="5.26953125" style="94" customWidth="1"/>
    <col min="15579" max="15579" width="8.7265625" style="94" customWidth="1"/>
    <col min="15580" max="15580" width="5.26953125" style="94" customWidth="1"/>
    <col min="15581" max="15581" width="8.7265625" style="94" customWidth="1"/>
    <col min="15582" max="15582" width="5.26953125" style="94" customWidth="1"/>
    <col min="15583" max="15583" width="8.7265625" style="94" customWidth="1"/>
    <col min="15584" max="15584" width="5.26953125" style="94" customWidth="1"/>
    <col min="15585" max="15585" width="8.7265625" style="94" customWidth="1"/>
    <col min="15586" max="15586" width="5.26953125" style="94" customWidth="1"/>
    <col min="15587" max="15587" width="8.7265625" style="94" customWidth="1"/>
    <col min="15588" max="15588" width="5.7265625" style="94" customWidth="1"/>
    <col min="15589" max="15589" width="10" style="94" customWidth="1"/>
    <col min="15590" max="15590" width="15.1796875" style="94" customWidth="1"/>
    <col min="15591" max="15592" width="16.7265625" style="94" customWidth="1"/>
    <col min="15593" max="15828" width="10.81640625" style="94"/>
    <col min="15829" max="15829" width="7.7265625" style="94" customWidth="1"/>
    <col min="15830" max="15830" width="46.1796875" style="94" customWidth="1"/>
    <col min="15831" max="15831" width="9.26953125" style="94" customWidth="1"/>
    <col min="15832" max="15832" width="5.26953125" style="94" customWidth="1"/>
    <col min="15833" max="15833" width="8.7265625" style="94" customWidth="1"/>
    <col min="15834" max="15834" width="5.26953125" style="94" customWidth="1"/>
    <col min="15835" max="15835" width="8.7265625" style="94" customWidth="1"/>
    <col min="15836" max="15836" width="5.26953125" style="94" customWidth="1"/>
    <col min="15837" max="15837" width="8.7265625" style="94" customWidth="1"/>
    <col min="15838" max="15838" width="5.26953125" style="94" customWidth="1"/>
    <col min="15839" max="15839" width="8.7265625" style="94" customWidth="1"/>
    <col min="15840" max="15840" width="5.26953125" style="94" customWidth="1"/>
    <col min="15841" max="15841" width="8.7265625" style="94" customWidth="1"/>
    <col min="15842" max="15842" width="5.26953125" style="94" customWidth="1"/>
    <col min="15843" max="15843" width="8.7265625" style="94" customWidth="1"/>
    <col min="15844" max="15844" width="5.7265625" style="94" customWidth="1"/>
    <col min="15845" max="15845" width="10" style="94" customWidth="1"/>
    <col min="15846" max="15846" width="15.1796875" style="94" customWidth="1"/>
    <col min="15847" max="15848" width="16.7265625" style="94" customWidth="1"/>
    <col min="15849" max="16084" width="10.81640625" style="94"/>
    <col min="16085" max="16085" width="7.7265625" style="94" customWidth="1"/>
    <col min="16086" max="16086" width="46.1796875" style="94" customWidth="1"/>
    <col min="16087" max="16087" width="9.26953125" style="94" customWidth="1"/>
    <col min="16088" max="16088" width="5.26953125" style="94" customWidth="1"/>
    <col min="16089" max="16089" width="8.7265625" style="94" customWidth="1"/>
    <col min="16090" max="16090" width="5.26953125" style="94" customWidth="1"/>
    <col min="16091" max="16091" width="8.7265625" style="94" customWidth="1"/>
    <col min="16092" max="16092" width="5.26953125" style="94" customWidth="1"/>
    <col min="16093" max="16093" width="8.7265625" style="94" customWidth="1"/>
    <col min="16094" max="16094" width="5.26953125" style="94" customWidth="1"/>
    <col min="16095" max="16095" width="8.7265625" style="94" customWidth="1"/>
    <col min="16096" max="16096" width="5.26953125" style="94" customWidth="1"/>
    <col min="16097" max="16097" width="8.7265625" style="94" customWidth="1"/>
    <col min="16098" max="16098" width="5.26953125" style="94" customWidth="1"/>
    <col min="16099" max="16099" width="8.7265625" style="94" customWidth="1"/>
    <col min="16100" max="16100" width="5.7265625" style="94" customWidth="1"/>
    <col min="16101" max="16101" width="10" style="94" customWidth="1"/>
    <col min="16102" max="16102" width="15.1796875" style="94" customWidth="1"/>
    <col min="16103" max="16104" width="16.7265625" style="94" customWidth="1"/>
    <col min="16105" max="16371" width="10.81640625" style="94"/>
    <col min="16372" max="16384" width="10.81640625" style="94" customWidth="1"/>
  </cols>
  <sheetData>
    <row r="1" spans="1:10" ht="13" x14ac:dyDescent="0.3">
      <c r="A1" s="23"/>
      <c r="B1" s="23"/>
      <c r="C1" s="24"/>
      <c r="D1" s="25"/>
      <c r="E1" s="26"/>
      <c r="F1" s="26"/>
      <c r="G1" s="115" t="s">
        <v>92</v>
      </c>
      <c r="H1" s="115" t="s">
        <v>93</v>
      </c>
      <c r="J1" s="95"/>
    </row>
    <row r="2" spans="1:10" s="66" customFormat="1" ht="26" x14ac:dyDescent="0.3">
      <c r="A2" s="47" t="s">
        <v>51</v>
      </c>
      <c r="B2" s="27" t="s">
        <v>35</v>
      </c>
      <c r="C2" s="28" t="s">
        <v>1</v>
      </c>
      <c r="D2" s="29" t="s">
        <v>0</v>
      </c>
      <c r="E2" s="104" t="s">
        <v>90</v>
      </c>
      <c r="F2" s="104" t="s">
        <v>91</v>
      </c>
      <c r="G2" s="116"/>
      <c r="H2" s="116"/>
    </row>
    <row r="3" spans="1:10" s="66" customFormat="1" ht="13" x14ac:dyDescent="0.3">
      <c r="A3" s="30"/>
      <c r="B3" s="30" t="s">
        <v>36</v>
      </c>
      <c r="C3" s="31"/>
      <c r="D3" s="32"/>
      <c r="E3" s="33"/>
      <c r="F3" s="33"/>
      <c r="G3" s="117"/>
      <c r="H3" s="117"/>
    </row>
    <row r="4" spans="1:10" s="66" customFormat="1" x14ac:dyDescent="0.25">
      <c r="A4" s="49"/>
      <c r="B4" s="49"/>
      <c r="C4" s="50"/>
      <c r="D4" s="51"/>
      <c r="E4" s="52"/>
      <c r="F4" s="52"/>
      <c r="G4" s="53"/>
      <c r="H4" s="53"/>
    </row>
    <row r="5" spans="1:10" s="66" customFormat="1" ht="13" x14ac:dyDescent="0.25">
      <c r="A5" s="13" t="str">
        <f>IF(D5="","",MAX($A$1:$A4)+1)</f>
        <v/>
      </c>
      <c r="B5" s="13"/>
      <c r="C5" s="4" t="s">
        <v>50</v>
      </c>
      <c r="D5" s="55"/>
      <c r="E5" s="56"/>
      <c r="F5" s="56"/>
      <c r="G5" s="58"/>
      <c r="H5" s="58"/>
    </row>
    <row r="6" spans="1:10" s="66" customFormat="1" ht="13" x14ac:dyDescent="0.3">
      <c r="A6" s="13" t="str">
        <f>IF(D6="","",MAX($A$1:$A5)+1)</f>
        <v/>
      </c>
      <c r="B6" s="13"/>
      <c r="C6" s="1"/>
      <c r="D6" s="55"/>
      <c r="E6" s="56"/>
      <c r="F6" s="56"/>
      <c r="G6" s="58"/>
      <c r="H6" s="58"/>
    </row>
    <row r="7" spans="1:10" s="66" customFormat="1" ht="13" x14ac:dyDescent="0.25">
      <c r="A7" s="13">
        <f>IF(D7="","",MAX($A$1:$A6)+1)</f>
        <v>1</v>
      </c>
      <c r="B7" s="46" t="s">
        <v>34</v>
      </c>
      <c r="C7" s="2" t="s">
        <v>25</v>
      </c>
      <c r="D7" s="55" t="s">
        <v>7</v>
      </c>
      <c r="E7" s="59">
        <v>1</v>
      </c>
      <c r="F7" s="59"/>
      <c r="G7" s="71"/>
      <c r="H7" s="63">
        <f>ROUND(F7*G7,2)</f>
        <v>0</v>
      </c>
    </row>
    <row r="8" spans="1:10" s="66" customFormat="1" ht="13" x14ac:dyDescent="0.25">
      <c r="A8" s="13" t="str">
        <f>IF(D8="","",MAX($A$1:$A7)+1)</f>
        <v/>
      </c>
      <c r="B8" s="13"/>
      <c r="C8" s="19"/>
      <c r="D8" s="55"/>
      <c r="E8" s="56"/>
      <c r="F8" s="56"/>
      <c r="G8" s="71"/>
      <c r="H8" s="63">
        <f t="shared" ref="H8:H43" si="0">ROUND(F8*G8,2)</f>
        <v>0</v>
      </c>
    </row>
    <row r="9" spans="1:10" s="66" customFormat="1" ht="13" x14ac:dyDescent="0.25">
      <c r="A9" s="13">
        <f>IF(D9="","",MAX($A$1:$A8)+1)</f>
        <v>2</v>
      </c>
      <c r="B9" s="46" t="s">
        <v>37</v>
      </c>
      <c r="C9" s="19" t="s">
        <v>24</v>
      </c>
      <c r="D9" s="55" t="s">
        <v>5</v>
      </c>
      <c r="E9" s="65">
        <v>310</v>
      </c>
      <c r="F9" s="65"/>
      <c r="G9" s="73"/>
      <c r="H9" s="63">
        <f t="shared" si="0"/>
        <v>0</v>
      </c>
    </row>
    <row r="10" spans="1:10" s="66" customFormat="1" ht="13" x14ac:dyDescent="0.25">
      <c r="A10" s="13" t="str">
        <f>IF(D10="","",MAX($A$1:$A9)+1)</f>
        <v/>
      </c>
      <c r="B10" s="13"/>
      <c r="C10" s="19"/>
      <c r="D10" s="55"/>
      <c r="E10" s="81"/>
      <c r="F10" s="81"/>
      <c r="G10" s="71"/>
      <c r="H10" s="63">
        <f t="shared" si="0"/>
        <v>0</v>
      </c>
    </row>
    <row r="11" spans="1:10" s="66" customFormat="1" ht="13" x14ac:dyDescent="0.25">
      <c r="A11" s="13" t="str">
        <f>IF(D11="","",MAX($A$1:$A10)+1)</f>
        <v/>
      </c>
      <c r="B11" s="46" t="s">
        <v>38</v>
      </c>
      <c r="C11" s="20" t="s">
        <v>66</v>
      </c>
      <c r="D11" s="55"/>
      <c r="E11" s="81"/>
      <c r="F11" s="81"/>
      <c r="G11" s="71"/>
      <c r="H11" s="63">
        <f t="shared" si="0"/>
        <v>0</v>
      </c>
    </row>
    <row r="12" spans="1:10" s="66" customFormat="1" ht="13" x14ac:dyDescent="0.25">
      <c r="A12" s="13" t="str">
        <f>IF(D12="","",MAX($A$1:$A11)+1)</f>
        <v/>
      </c>
      <c r="B12" s="46"/>
      <c r="C12" s="20"/>
      <c r="D12" s="55"/>
      <c r="E12" s="81"/>
      <c r="F12" s="81"/>
      <c r="G12" s="71"/>
      <c r="H12" s="63">
        <f t="shared" si="0"/>
        <v>0</v>
      </c>
    </row>
    <row r="13" spans="1:10" s="66" customFormat="1" ht="13" x14ac:dyDescent="0.3">
      <c r="A13" s="13">
        <f>IF(D13="","",MAX($A$1:$A12)+1)</f>
        <v>3</v>
      </c>
      <c r="B13" s="46" t="s">
        <v>39</v>
      </c>
      <c r="C13" s="1" t="s">
        <v>21</v>
      </c>
      <c r="D13" s="55" t="s">
        <v>5</v>
      </c>
      <c r="E13" s="65">
        <v>310</v>
      </c>
      <c r="F13" s="65"/>
      <c r="G13" s="73"/>
      <c r="H13" s="63">
        <f t="shared" si="0"/>
        <v>0</v>
      </c>
    </row>
    <row r="14" spans="1:10" s="66" customFormat="1" x14ac:dyDescent="0.25">
      <c r="A14" s="13" t="str">
        <f>IF(D14="","",MAX($A$1:$A13)+1)</f>
        <v/>
      </c>
      <c r="B14" s="13"/>
      <c r="C14" s="64"/>
      <c r="D14" s="61"/>
      <c r="E14" s="62"/>
      <c r="F14" s="62"/>
      <c r="G14" s="71"/>
      <c r="H14" s="63">
        <f t="shared" si="0"/>
        <v>0</v>
      </c>
    </row>
    <row r="15" spans="1:10" s="66" customFormat="1" ht="13" x14ac:dyDescent="0.3">
      <c r="A15" s="13">
        <f>IF(D15="","",MAX($A$1:$A14)+1)</f>
        <v>4</v>
      </c>
      <c r="B15" s="46" t="s">
        <v>40</v>
      </c>
      <c r="C15" s="1" t="s">
        <v>65</v>
      </c>
      <c r="D15" s="55" t="s">
        <v>23</v>
      </c>
      <c r="E15" s="99">
        <v>3.8000000000000003</v>
      </c>
      <c r="F15" s="99"/>
      <c r="G15" s="73"/>
      <c r="H15" s="63">
        <f t="shared" si="0"/>
        <v>0</v>
      </c>
    </row>
    <row r="16" spans="1:10" s="66" customFormat="1" x14ac:dyDescent="0.25">
      <c r="A16" s="13" t="str">
        <f>IF(D16="","",MAX($A$1:$A15)+1)</f>
        <v/>
      </c>
      <c r="B16" s="13"/>
      <c r="C16" s="100"/>
      <c r="D16" s="55"/>
      <c r="E16" s="99"/>
      <c r="F16" s="99"/>
      <c r="G16" s="73"/>
      <c r="H16" s="63">
        <f t="shared" si="0"/>
        <v>0</v>
      </c>
    </row>
    <row r="17" spans="1:8" s="66" customFormat="1" ht="13" x14ac:dyDescent="0.3">
      <c r="A17" s="13"/>
      <c r="B17" s="46" t="s">
        <v>41</v>
      </c>
      <c r="C17" s="1" t="s">
        <v>22</v>
      </c>
      <c r="D17" s="55"/>
      <c r="E17" s="59"/>
      <c r="F17" s="59"/>
      <c r="G17" s="73"/>
      <c r="H17" s="63">
        <f t="shared" si="0"/>
        <v>0</v>
      </c>
    </row>
    <row r="18" spans="1:8" s="66" customFormat="1" x14ac:dyDescent="0.25">
      <c r="A18" s="13">
        <f>IF(D18="","",MAX($A$1:$A17)+1)</f>
        <v>5</v>
      </c>
      <c r="B18" s="21" t="s">
        <v>42</v>
      </c>
      <c r="C18" s="70" t="s">
        <v>52</v>
      </c>
      <c r="D18" s="55" t="s">
        <v>7</v>
      </c>
      <c r="E18" s="59">
        <v>1</v>
      </c>
      <c r="F18" s="59"/>
      <c r="G18" s="73"/>
      <c r="H18" s="63">
        <f t="shared" si="0"/>
        <v>0</v>
      </c>
    </row>
    <row r="19" spans="1:8" s="66" customFormat="1" x14ac:dyDescent="0.25">
      <c r="A19" s="13">
        <f>IF(D19="","",MAX($A$1:$A18)+1)</f>
        <v>6</v>
      </c>
      <c r="B19" s="21" t="s">
        <v>43</v>
      </c>
      <c r="C19" s="70" t="s">
        <v>53</v>
      </c>
      <c r="D19" s="55" t="s">
        <v>7</v>
      </c>
      <c r="E19" s="59">
        <v>1</v>
      </c>
      <c r="F19" s="59"/>
      <c r="G19" s="73"/>
      <c r="H19" s="63">
        <f t="shared" si="0"/>
        <v>0</v>
      </c>
    </row>
    <row r="20" spans="1:8" s="66" customFormat="1" x14ac:dyDescent="0.25">
      <c r="A20" s="13">
        <f>IF(D20="","",MAX($A$1:$A19)+1)</f>
        <v>7</v>
      </c>
      <c r="B20" s="21" t="s">
        <v>44</v>
      </c>
      <c r="C20" s="70" t="s">
        <v>54</v>
      </c>
      <c r="D20" s="55" t="s">
        <v>7</v>
      </c>
      <c r="E20" s="59">
        <v>1</v>
      </c>
      <c r="F20" s="59"/>
      <c r="G20" s="73"/>
      <c r="H20" s="63">
        <f t="shared" si="0"/>
        <v>0</v>
      </c>
    </row>
    <row r="21" spans="1:8" s="66" customFormat="1" x14ac:dyDescent="0.25">
      <c r="A21" s="13">
        <f>IF(D21="","",MAX($A$1:$A20)+1)</f>
        <v>8</v>
      </c>
      <c r="B21" s="21" t="s">
        <v>45</v>
      </c>
      <c r="C21" s="70" t="s">
        <v>55</v>
      </c>
      <c r="D21" s="55" t="s">
        <v>7</v>
      </c>
      <c r="E21" s="59">
        <v>1</v>
      </c>
      <c r="F21" s="59"/>
      <c r="G21" s="73"/>
      <c r="H21" s="63">
        <f t="shared" si="0"/>
        <v>0</v>
      </c>
    </row>
    <row r="22" spans="1:8" s="66" customFormat="1" x14ac:dyDescent="0.25">
      <c r="A22" s="13">
        <f>IF(D22="","",MAX($A$1:$A21)+1)</f>
        <v>9</v>
      </c>
      <c r="B22" s="21" t="s">
        <v>67</v>
      </c>
      <c r="C22" s="70" t="s">
        <v>56</v>
      </c>
      <c r="D22" s="55" t="s">
        <v>7</v>
      </c>
      <c r="E22" s="59">
        <v>1</v>
      </c>
      <c r="F22" s="59"/>
      <c r="G22" s="73"/>
      <c r="H22" s="63">
        <f t="shared" si="0"/>
        <v>0</v>
      </c>
    </row>
    <row r="23" spans="1:8" s="66" customFormat="1" x14ac:dyDescent="0.25">
      <c r="A23" s="13" t="str">
        <f>IF(D23="","",MAX($A$1:$A22)+1)</f>
        <v/>
      </c>
      <c r="B23" s="13"/>
      <c r="C23" s="64"/>
      <c r="D23" s="55"/>
      <c r="E23" s="56"/>
      <c r="F23" s="56"/>
      <c r="G23" s="71"/>
      <c r="H23" s="63">
        <f t="shared" si="0"/>
        <v>0</v>
      </c>
    </row>
    <row r="24" spans="1:8" s="66" customFormat="1" x14ac:dyDescent="0.25">
      <c r="A24" s="13" t="str">
        <f>IF(D24="","",MAX($A$1:$A23)+1)</f>
        <v/>
      </c>
      <c r="B24" s="21"/>
      <c r="C24" s="64"/>
      <c r="D24" s="55"/>
      <c r="E24" s="56"/>
      <c r="F24" s="56"/>
      <c r="G24" s="71"/>
      <c r="H24" s="63">
        <f t="shared" si="0"/>
        <v>0</v>
      </c>
    </row>
    <row r="25" spans="1:8" s="66" customFormat="1" ht="13" x14ac:dyDescent="0.25">
      <c r="A25" s="13">
        <f>IF(D25="","",MAX($A$1:$A24)+1)</f>
        <v>10</v>
      </c>
      <c r="B25" s="46" t="s">
        <v>46</v>
      </c>
      <c r="C25" s="19" t="s">
        <v>13</v>
      </c>
      <c r="D25" s="55" t="s">
        <v>2</v>
      </c>
      <c r="E25" s="59">
        <v>5</v>
      </c>
      <c r="F25" s="59"/>
      <c r="G25" s="71"/>
      <c r="H25" s="63">
        <f t="shared" si="0"/>
        <v>0</v>
      </c>
    </row>
    <row r="26" spans="1:8" s="66" customFormat="1" ht="13" x14ac:dyDescent="0.25">
      <c r="A26" s="13" t="str">
        <f>IF(D26="","",MAX($A$1:$A25)+1)</f>
        <v/>
      </c>
      <c r="B26" s="13"/>
      <c r="C26" s="19"/>
      <c r="D26" s="55"/>
      <c r="E26" s="56"/>
      <c r="F26" s="56"/>
      <c r="G26" s="71"/>
      <c r="H26" s="63">
        <f t="shared" si="0"/>
        <v>0</v>
      </c>
    </row>
    <row r="27" spans="1:8" s="66" customFormat="1" ht="13" x14ac:dyDescent="0.25">
      <c r="A27" s="13" t="str">
        <f>IF(D27="","",MAX($A$1:$A26)+1)</f>
        <v/>
      </c>
      <c r="B27" s="46" t="s">
        <v>47</v>
      </c>
      <c r="C27" s="19" t="s">
        <v>49</v>
      </c>
      <c r="D27" s="55"/>
      <c r="E27" s="56"/>
      <c r="F27" s="56"/>
      <c r="G27" s="71"/>
      <c r="H27" s="63">
        <f t="shared" si="0"/>
        <v>0</v>
      </c>
    </row>
    <row r="28" spans="1:8" s="66" customFormat="1" ht="13" x14ac:dyDescent="0.25">
      <c r="A28" s="13" t="str">
        <f>IF(D28="","",MAX($A$1:$A27)+1)</f>
        <v/>
      </c>
      <c r="B28" s="13"/>
      <c r="C28" s="19"/>
      <c r="D28" s="55"/>
      <c r="E28" s="56"/>
      <c r="F28" s="56"/>
      <c r="G28" s="71"/>
      <c r="H28" s="63">
        <f t="shared" si="0"/>
        <v>0</v>
      </c>
    </row>
    <row r="29" spans="1:8" s="66" customFormat="1" ht="13" x14ac:dyDescent="0.25">
      <c r="A29" s="13">
        <f>IF(D29="","",MAX($A$1:$A28)+1)</f>
        <v>11</v>
      </c>
      <c r="B29" s="46" t="s">
        <v>68</v>
      </c>
      <c r="C29" s="19" t="s">
        <v>57</v>
      </c>
      <c r="D29" s="55" t="s">
        <v>5</v>
      </c>
      <c r="E29" s="56">
        <v>90</v>
      </c>
      <c r="F29" s="56"/>
      <c r="G29" s="71"/>
      <c r="H29" s="63">
        <f t="shared" si="0"/>
        <v>0</v>
      </c>
    </row>
    <row r="30" spans="1:8" s="66" customFormat="1" ht="13" x14ac:dyDescent="0.25">
      <c r="A30" s="13" t="str">
        <f>IF(D30="","",MAX($A$1:$A29)+1)</f>
        <v/>
      </c>
      <c r="B30" s="13"/>
      <c r="C30" s="19"/>
      <c r="D30" s="55"/>
      <c r="E30" s="56"/>
      <c r="F30" s="56"/>
      <c r="G30" s="71"/>
      <c r="H30" s="63">
        <f t="shared" si="0"/>
        <v>0</v>
      </c>
    </row>
    <row r="31" spans="1:8" s="66" customFormat="1" ht="13" x14ac:dyDescent="0.25">
      <c r="A31" s="13">
        <f>IF(D31="","",MAX($A$1:$A30)+1)</f>
        <v>12</v>
      </c>
      <c r="B31" s="46" t="s">
        <v>69</v>
      </c>
      <c r="C31" s="19" t="s">
        <v>58</v>
      </c>
      <c r="D31" s="55" t="s">
        <v>5</v>
      </c>
      <c r="E31" s="56">
        <f>163+220</f>
        <v>383</v>
      </c>
      <c r="F31" s="56"/>
      <c r="G31" s="71"/>
      <c r="H31" s="63">
        <f t="shared" si="0"/>
        <v>0</v>
      </c>
    </row>
    <row r="32" spans="1:8" s="66" customFormat="1" ht="13" x14ac:dyDescent="0.25">
      <c r="A32" s="13" t="str">
        <f>IF(D32="","",MAX($A$1:$A31)+1)</f>
        <v/>
      </c>
      <c r="B32" s="13"/>
      <c r="C32" s="19"/>
      <c r="D32" s="55"/>
      <c r="E32" s="56"/>
      <c r="F32" s="56"/>
      <c r="G32" s="71"/>
      <c r="H32" s="63">
        <f t="shared" si="0"/>
        <v>0</v>
      </c>
    </row>
    <row r="33" spans="1:8" s="66" customFormat="1" ht="13" x14ac:dyDescent="0.25">
      <c r="A33" s="13">
        <f>IF(D33="","",MAX($A$1:$A32)+1)</f>
        <v>13</v>
      </c>
      <c r="B33" s="46" t="s">
        <v>70</v>
      </c>
      <c r="C33" s="19" t="s">
        <v>59</v>
      </c>
      <c r="D33" s="55" t="s">
        <v>7</v>
      </c>
      <c r="E33" s="59">
        <v>1</v>
      </c>
      <c r="F33" s="59"/>
      <c r="G33" s="73"/>
      <c r="H33" s="63">
        <f t="shared" si="0"/>
        <v>0</v>
      </c>
    </row>
    <row r="34" spans="1:8" s="66" customFormat="1" ht="13" x14ac:dyDescent="0.25">
      <c r="A34" s="13" t="str">
        <f>IF(D34="","",MAX($A$1:$A33)+1)</f>
        <v/>
      </c>
      <c r="B34" s="13"/>
      <c r="C34" s="19"/>
      <c r="D34" s="55"/>
      <c r="E34" s="56"/>
      <c r="F34" s="56"/>
      <c r="G34" s="71"/>
      <c r="H34" s="63">
        <f t="shared" si="0"/>
        <v>0</v>
      </c>
    </row>
    <row r="35" spans="1:8" s="66" customFormat="1" ht="13" x14ac:dyDescent="0.25">
      <c r="A35" s="13"/>
      <c r="B35" s="21"/>
      <c r="C35" s="19"/>
      <c r="D35" s="55"/>
      <c r="E35" s="56"/>
      <c r="F35" s="56"/>
      <c r="G35" s="71"/>
      <c r="H35" s="63">
        <f t="shared" si="0"/>
        <v>0</v>
      </c>
    </row>
    <row r="36" spans="1:8" s="101" customFormat="1" ht="13" x14ac:dyDescent="0.3">
      <c r="A36" s="13" t="str">
        <f>IF(D36="","",MAX($A$1:$A34)+1)</f>
        <v/>
      </c>
      <c r="B36" s="46" t="s">
        <v>48</v>
      </c>
      <c r="C36" s="5" t="s">
        <v>60</v>
      </c>
      <c r="D36" s="55"/>
      <c r="E36" s="56"/>
      <c r="F36" s="56"/>
      <c r="G36" s="71"/>
      <c r="H36" s="63">
        <f t="shared" si="0"/>
        <v>0</v>
      </c>
    </row>
    <row r="37" spans="1:8" s="66" customFormat="1" x14ac:dyDescent="0.25">
      <c r="A37" s="13">
        <f>IF(D37="","",MAX($A$1:$A36)+1)</f>
        <v>14</v>
      </c>
      <c r="B37" s="21" t="s">
        <v>71</v>
      </c>
      <c r="C37" s="70" t="s">
        <v>9</v>
      </c>
      <c r="D37" s="55" t="s">
        <v>5</v>
      </c>
      <c r="E37" s="56">
        <v>90</v>
      </c>
      <c r="F37" s="56"/>
      <c r="G37" s="71"/>
      <c r="H37" s="63">
        <f t="shared" si="0"/>
        <v>0</v>
      </c>
    </row>
    <row r="38" spans="1:8" s="66" customFormat="1" x14ac:dyDescent="0.25">
      <c r="A38" s="13">
        <f>IF(D38="","",MAX($A$1:$A37)+1)</f>
        <v>15</v>
      </c>
      <c r="B38" s="21" t="s">
        <v>72</v>
      </c>
      <c r="C38" s="70" t="s">
        <v>8</v>
      </c>
      <c r="D38" s="55" t="s">
        <v>6</v>
      </c>
      <c r="E38" s="56">
        <v>10</v>
      </c>
      <c r="F38" s="56"/>
      <c r="G38" s="71"/>
      <c r="H38" s="63">
        <f t="shared" si="0"/>
        <v>0</v>
      </c>
    </row>
    <row r="39" spans="1:8" s="66" customFormat="1" x14ac:dyDescent="0.25">
      <c r="A39" s="13">
        <f>IF(D39="","",MAX($A$1:$A38)+1)</f>
        <v>16</v>
      </c>
      <c r="B39" s="21" t="s">
        <v>73</v>
      </c>
      <c r="C39" s="70" t="s">
        <v>61</v>
      </c>
      <c r="D39" s="55" t="s">
        <v>6</v>
      </c>
      <c r="E39" s="56">
        <v>36</v>
      </c>
      <c r="F39" s="56"/>
      <c r="G39" s="71"/>
      <c r="H39" s="63">
        <f t="shared" si="0"/>
        <v>0</v>
      </c>
    </row>
    <row r="40" spans="1:8" s="68" customFormat="1" x14ac:dyDescent="0.25">
      <c r="A40" s="13" t="str">
        <f>IF(D40="","",MAX($A$1:$A39)+1)</f>
        <v/>
      </c>
      <c r="B40" s="13"/>
      <c r="C40" s="98"/>
      <c r="D40" s="61"/>
      <c r="E40" s="61"/>
      <c r="F40" s="61"/>
      <c r="G40" s="71"/>
      <c r="H40" s="63">
        <f t="shared" si="0"/>
        <v>0</v>
      </c>
    </row>
    <row r="41" spans="1:8" s="68" customFormat="1" x14ac:dyDescent="0.25">
      <c r="A41" s="13" t="str">
        <f>IF(D41="","",MAX($A$1:$A40)+1)</f>
        <v/>
      </c>
      <c r="B41" s="13"/>
      <c r="C41" s="98"/>
      <c r="D41" s="61"/>
      <c r="E41" s="61"/>
      <c r="F41" s="61"/>
      <c r="G41" s="71"/>
      <c r="H41" s="63">
        <f t="shared" si="0"/>
        <v>0</v>
      </c>
    </row>
    <row r="42" spans="1:8" s="103" customFormat="1" ht="13" x14ac:dyDescent="0.25">
      <c r="A42" s="13" t="str">
        <f>IF(D42="","",MAX($A$1:$A41)+1)</f>
        <v/>
      </c>
      <c r="B42" s="46" t="s">
        <v>74</v>
      </c>
      <c r="C42" s="2" t="s">
        <v>17</v>
      </c>
      <c r="D42" s="61"/>
      <c r="E42" s="61"/>
      <c r="F42" s="61"/>
      <c r="G42" s="71"/>
      <c r="H42" s="63">
        <f t="shared" si="0"/>
        <v>0</v>
      </c>
    </row>
    <row r="43" spans="1:8" s="66" customFormat="1" x14ac:dyDescent="0.25">
      <c r="A43" s="13">
        <f>IF(D43="","",MAX($A$1:$A42)+1)</f>
        <v>17</v>
      </c>
      <c r="B43" s="21" t="s">
        <v>75</v>
      </c>
      <c r="C43" s="70" t="s">
        <v>28</v>
      </c>
      <c r="D43" s="55" t="s">
        <v>5</v>
      </c>
      <c r="E43" s="56">
        <v>220</v>
      </c>
      <c r="F43" s="56"/>
      <c r="G43" s="71"/>
      <c r="H43" s="63">
        <f t="shared" si="0"/>
        <v>0</v>
      </c>
    </row>
    <row r="44" spans="1:8" s="68" customFormat="1" x14ac:dyDescent="0.25">
      <c r="A44" s="13">
        <f>IF(D44="","",MAX($A$1:$A43)+1)</f>
        <v>18</v>
      </c>
      <c r="B44" s="21" t="s">
        <v>76</v>
      </c>
      <c r="C44" s="70" t="s">
        <v>26</v>
      </c>
      <c r="D44" s="61" t="s">
        <v>6</v>
      </c>
      <c r="E44" s="102">
        <v>38</v>
      </c>
      <c r="F44" s="102"/>
      <c r="G44" s="71"/>
      <c r="H44" s="63">
        <f t="shared" ref="H37:H76" si="1">ROUND(F44*G44,2)</f>
        <v>0</v>
      </c>
    </row>
    <row r="45" spans="1:8" s="68" customFormat="1" x14ac:dyDescent="0.25">
      <c r="A45" s="13">
        <f>IF(D45="","",MAX($A$1:$A44)+1)</f>
        <v>19</v>
      </c>
      <c r="B45" s="21" t="s">
        <v>77</v>
      </c>
      <c r="C45" s="70" t="s">
        <v>27</v>
      </c>
      <c r="D45" s="61" t="s">
        <v>6</v>
      </c>
      <c r="E45" s="102">
        <v>40</v>
      </c>
      <c r="F45" s="102"/>
      <c r="G45" s="71"/>
      <c r="H45" s="63">
        <f t="shared" si="1"/>
        <v>0</v>
      </c>
    </row>
    <row r="46" spans="1:8" s="68" customFormat="1" x14ac:dyDescent="0.25">
      <c r="A46" s="13" t="str">
        <f>IF(D46="","",MAX($A$1:$A45)+1)</f>
        <v/>
      </c>
      <c r="B46" s="13"/>
      <c r="C46" s="70"/>
      <c r="D46" s="61"/>
      <c r="E46" s="61"/>
      <c r="F46" s="61"/>
      <c r="G46" s="57"/>
      <c r="H46" s="63">
        <f t="shared" si="1"/>
        <v>0</v>
      </c>
    </row>
    <row r="47" spans="1:8" s="68" customFormat="1" x14ac:dyDescent="0.25">
      <c r="A47" s="13"/>
      <c r="B47" s="21"/>
      <c r="C47" s="70"/>
      <c r="D47" s="61"/>
      <c r="E47" s="61"/>
      <c r="F47" s="61"/>
      <c r="G47" s="57"/>
      <c r="H47" s="63">
        <f t="shared" si="1"/>
        <v>0</v>
      </c>
    </row>
    <row r="48" spans="1:8" s="103" customFormat="1" ht="13" x14ac:dyDescent="0.25">
      <c r="A48" s="13" t="str">
        <f>IF(D48="","",MAX($A$1:$A46)+1)</f>
        <v/>
      </c>
      <c r="B48" s="46" t="s">
        <v>78</v>
      </c>
      <c r="C48" s="2" t="s">
        <v>30</v>
      </c>
      <c r="D48" s="61"/>
      <c r="E48" s="61"/>
      <c r="F48" s="61"/>
      <c r="G48" s="57"/>
      <c r="H48" s="63">
        <f t="shared" si="1"/>
        <v>0</v>
      </c>
    </row>
    <row r="49" spans="1:8" s="103" customFormat="1" ht="13" x14ac:dyDescent="0.25">
      <c r="A49" s="13"/>
      <c r="B49" s="46"/>
      <c r="C49" s="2"/>
      <c r="D49" s="61"/>
      <c r="E49" s="61"/>
      <c r="F49" s="61"/>
      <c r="G49" s="82"/>
      <c r="H49" s="63">
        <f t="shared" si="1"/>
        <v>0</v>
      </c>
    </row>
    <row r="50" spans="1:8" s="103" customFormat="1" ht="26" x14ac:dyDescent="0.25">
      <c r="A50" s="13"/>
      <c r="B50" s="46" t="s">
        <v>79</v>
      </c>
      <c r="C50" s="2" t="s">
        <v>64</v>
      </c>
      <c r="D50" s="61"/>
      <c r="E50" s="61"/>
      <c r="F50" s="61"/>
      <c r="G50" s="82"/>
      <c r="H50" s="63">
        <f t="shared" si="1"/>
        <v>0</v>
      </c>
    </row>
    <row r="51" spans="1:8" s="66" customFormat="1" x14ac:dyDescent="0.25">
      <c r="A51" s="13">
        <f>IF(D51="","",MAX($A$1:$A48)+1)</f>
        <v>20</v>
      </c>
      <c r="B51" s="21"/>
      <c r="C51" s="70" t="s">
        <v>12</v>
      </c>
      <c r="D51" s="55" t="s">
        <v>6</v>
      </c>
      <c r="E51" s="56">
        <f>52+64</f>
        <v>116</v>
      </c>
      <c r="F51" s="56"/>
      <c r="G51" s="71"/>
      <c r="H51" s="63">
        <f t="shared" si="1"/>
        <v>0</v>
      </c>
    </row>
    <row r="52" spans="1:8" s="66" customFormat="1" x14ac:dyDescent="0.25">
      <c r="A52" s="13">
        <f>IF(D52="","",MAX($A$1:$A51)+1)</f>
        <v>21</v>
      </c>
      <c r="B52" s="21"/>
      <c r="C52" s="70" t="s">
        <v>16</v>
      </c>
      <c r="D52" s="55" t="s">
        <v>6</v>
      </c>
      <c r="E52" s="56">
        <f>43+35</f>
        <v>78</v>
      </c>
      <c r="F52" s="56"/>
      <c r="G52" s="73"/>
      <c r="H52" s="63">
        <f t="shared" si="1"/>
        <v>0</v>
      </c>
    </row>
    <row r="53" spans="1:8" s="66" customFormat="1" x14ac:dyDescent="0.25">
      <c r="A53" s="13">
        <f>IF(D53="","",MAX($A$1:$A52)+1)</f>
        <v>22</v>
      </c>
      <c r="B53" s="21"/>
      <c r="C53" s="70" t="s">
        <v>15</v>
      </c>
      <c r="D53" s="55" t="s">
        <v>6</v>
      </c>
      <c r="E53" s="56">
        <f>73+34</f>
        <v>107</v>
      </c>
      <c r="F53" s="56"/>
      <c r="G53" s="71"/>
      <c r="H53" s="63">
        <f t="shared" si="1"/>
        <v>0</v>
      </c>
    </row>
    <row r="54" spans="1:8" s="66" customFormat="1" x14ac:dyDescent="0.25">
      <c r="A54" s="13"/>
      <c r="B54" s="21"/>
      <c r="C54" s="83"/>
      <c r="D54" s="55"/>
      <c r="E54" s="56"/>
      <c r="F54" s="56"/>
      <c r="G54" s="84"/>
      <c r="H54" s="63">
        <f t="shared" si="1"/>
        <v>0</v>
      </c>
    </row>
    <row r="55" spans="1:8" s="66" customFormat="1" ht="13" x14ac:dyDescent="0.25">
      <c r="A55" s="13">
        <f>IF(D55="","",MAX($A$1:$A53)+1)</f>
        <v>23</v>
      </c>
      <c r="B55" s="46" t="s">
        <v>80</v>
      </c>
      <c r="C55" s="2" t="s">
        <v>11</v>
      </c>
      <c r="D55" s="55" t="s">
        <v>6</v>
      </c>
      <c r="E55" s="56">
        <f>16+42</f>
        <v>58</v>
      </c>
      <c r="F55" s="56"/>
      <c r="G55" s="71"/>
      <c r="H55" s="63">
        <f t="shared" si="1"/>
        <v>0</v>
      </c>
    </row>
    <row r="56" spans="1:8" s="66" customFormat="1" x14ac:dyDescent="0.25">
      <c r="A56" s="13" t="str">
        <f>IF(D56="","",MAX($A$1:$A55)+1)</f>
        <v/>
      </c>
      <c r="B56" s="13"/>
      <c r="C56" s="70"/>
      <c r="D56" s="55"/>
      <c r="E56" s="56"/>
      <c r="F56" s="56"/>
      <c r="G56" s="58"/>
      <c r="H56" s="63">
        <f t="shared" si="1"/>
        <v>0</v>
      </c>
    </row>
    <row r="57" spans="1:8" s="66" customFormat="1" x14ac:dyDescent="0.25">
      <c r="A57" s="13"/>
      <c r="B57" s="21"/>
      <c r="C57" s="70"/>
      <c r="D57" s="55"/>
      <c r="E57" s="56"/>
      <c r="F57" s="56"/>
      <c r="G57" s="84"/>
      <c r="H57" s="63">
        <f t="shared" si="1"/>
        <v>0</v>
      </c>
    </row>
    <row r="58" spans="1:8" s="66" customFormat="1" ht="13" x14ac:dyDescent="0.25">
      <c r="A58" s="13">
        <v>24</v>
      </c>
      <c r="B58" s="46" t="s">
        <v>81</v>
      </c>
      <c r="C58" s="2" t="s">
        <v>3</v>
      </c>
      <c r="D58" s="61" t="s">
        <v>7</v>
      </c>
      <c r="E58" s="62">
        <v>1</v>
      </c>
      <c r="F58" s="62"/>
      <c r="G58" s="60"/>
      <c r="H58" s="63">
        <f t="shared" si="1"/>
        <v>0</v>
      </c>
    </row>
    <row r="59" spans="1:8" s="66" customFormat="1" x14ac:dyDescent="0.25">
      <c r="A59" s="13"/>
      <c r="B59" s="21"/>
      <c r="C59" s="70"/>
      <c r="D59" s="55"/>
      <c r="E59" s="56"/>
      <c r="F59" s="56"/>
      <c r="G59" s="84"/>
      <c r="H59" s="63">
        <f t="shared" si="1"/>
        <v>0</v>
      </c>
    </row>
    <row r="60" spans="1:8" s="66" customFormat="1" ht="13" x14ac:dyDescent="0.25">
      <c r="A60" s="13" t="str">
        <f>IF(D60="","",MAX($A$1:$A56)+1)</f>
        <v/>
      </c>
      <c r="B60" s="46" t="s">
        <v>82</v>
      </c>
      <c r="C60" s="2" t="s">
        <v>29</v>
      </c>
      <c r="D60" s="55"/>
      <c r="E60" s="56"/>
      <c r="F60" s="56"/>
      <c r="G60" s="84"/>
      <c r="H60" s="63">
        <f t="shared" si="1"/>
        <v>0</v>
      </c>
    </row>
    <row r="61" spans="1:8" s="66" customFormat="1" x14ac:dyDescent="0.25">
      <c r="A61" s="13">
        <f>IF(D61="","",MAX($A$1:$A60)+1)</f>
        <v>25</v>
      </c>
      <c r="B61" s="21" t="s">
        <v>83</v>
      </c>
      <c r="C61" s="70" t="s">
        <v>10</v>
      </c>
      <c r="D61" s="55" t="s">
        <v>6</v>
      </c>
      <c r="E61" s="56">
        <v>115</v>
      </c>
      <c r="F61" s="56"/>
      <c r="G61" s="71"/>
      <c r="H61" s="63">
        <f t="shared" si="1"/>
        <v>0</v>
      </c>
    </row>
    <row r="62" spans="1:8" s="66" customFormat="1" x14ac:dyDescent="0.25">
      <c r="A62" s="13">
        <f>IF(D62="","",MAX($A$1:$A61)+1)</f>
        <v>26</v>
      </c>
      <c r="B62" s="21" t="s">
        <v>84</v>
      </c>
      <c r="C62" s="70" t="s">
        <v>62</v>
      </c>
      <c r="D62" s="55" t="s">
        <v>6</v>
      </c>
      <c r="E62" s="56">
        <v>32</v>
      </c>
      <c r="F62" s="56"/>
      <c r="G62" s="71"/>
      <c r="H62" s="63">
        <f t="shared" si="1"/>
        <v>0</v>
      </c>
    </row>
    <row r="63" spans="1:8" s="66" customFormat="1" x14ac:dyDescent="0.25">
      <c r="A63" s="13">
        <f>IF(D63="","",MAX($A$1:$A62)+1)</f>
        <v>27</v>
      </c>
      <c r="B63" s="21" t="s">
        <v>85</v>
      </c>
      <c r="C63" s="70" t="s">
        <v>63</v>
      </c>
      <c r="D63" s="55" t="s">
        <v>2</v>
      </c>
      <c r="E63" s="67">
        <v>2</v>
      </c>
      <c r="F63" s="67"/>
      <c r="G63" s="58"/>
      <c r="H63" s="63">
        <f t="shared" si="1"/>
        <v>0</v>
      </c>
    </row>
    <row r="64" spans="1:8" s="66" customFormat="1" ht="13" x14ac:dyDescent="0.25">
      <c r="A64" s="13" t="str">
        <f>IF(D64="","",MAX($A$1:$A63)+1)</f>
        <v/>
      </c>
      <c r="B64" s="13"/>
      <c r="C64" s="19"/>
      <c r="D64" s="55"/>
      <c r="E64" s="81"/>
      <c r="F64" s="81"/>
      <c r="G64" s="58"/>
      <c r="H64" s="63">
        <f t="shared" si="1"/>
        <v>0</v>
      </c>
    </row>
    <row r="65" spans="1:12" s="66" customFormat="1" ht="13" x14ac:dyDescent="0.25">
      <c r="A65" s="13"/>
      <c r="B65" s="21"/>
      <c r="C65" s="19"/>
      <c r="D65" s="55"/>
      <c r="E65" s="81"/>
      <c r="F65" s="81"/>
      <c r="G65" s="84"/>
      <c r="H65" s="63"/>
    </row>
    <row r="66" spans="1:12" s="66" customFormat="1" ht="13" x14ac:dyDescent="0.25">
      <c r="A66" s="13"/>
      <c r="B66" s="46" t="s">
        <v>86</v>
      </c>
      <c r="C66" s="2" t="s">
        <v>31</v>
      </c>
      <c r="D66" s="55"/>
      <c r="E66" s="81"/>
      <c r="F66" s="81"/>
      <c r="G66" s="84"/>
      <c r="H66" s="63">
        <f t="shared" si="1"/>
        <v>0</v>
      </c>
    </row>
    <row r="67" spans="1:12" s="66" customFormat="1" x14ac:dyDescent="0.25">
      <c r="A67" s="13">
        <f>IF(D67="","",MAX($A$1:$A64)+1)</f>
        <v>28</v>
      </c>
      <c r="B67" s="21" t="s">
        <v>87</v>
      </c>
      <c r="C67" s="70" t="s">
        <v>32</v>
      </c>
      <c r="D67" s="55" t="s">
        <v>2</v>
      </c>
      <c r="E67" s="59">
        <v>5</v>
      </c>
      <c r="F67" s="59"/>
      <c r="G67" s="73"/>
      <c r="H67" s="63">
        <f t="shared" si="1"/>
        <v>0</v>
      </c>
    </row>
    <row r="68" spans="1:12" s="66" customFormat="1" x14ac:dyDescent="0.25">
      <c r="A68" s="13"/>
      <c r="B68" s="13"/>
      <c r="C68" s="70"/>
      <c r="D68" s="55"/>
      <c r="E68" s="56"/>
      <c r="F68" s="56"/>
      <c r="G68" s="71"/>
      <c r="H68" s="63">
        <f t="shared" si="1"/>
        <v>0</v>
      </c>
    </row>
    <row r="69" spans="1:12" s="66" customFormat="1" ht="13" x14ac:dyDescent="0.25">
      <c r="A69" s="13">
        <f>IF(D69="","",MAX($A$1:$A68)+1)</f>
        <v>29</v>
      </c>
      <c r="B69" s="46" t="s">
        <v>88</v>
      </c>
      <c r="C69" s="2" t="s">
        <v>4</v>
      </c>
      <c r="D69" s="55" t="s">
        <v>5</v>
      </c>
      <c r="E69" s="56">
        <v>310</v>
      </c>
      <c r="F69" s="56"/>
      <c r="G69" s="71"/>
      <c r="H69" s="63">
        <f t="shared" si="1"/>
        <v>0</v>
      </c>
    </row>
    <row r="70" spans="1:12" s="66" customFormat="1" x14ac:dyDescent="0.25">
      <c r="A70" s="13"/>
      <c r="B70" s="13"/>
      <c r="C70" s="69"/>
      <c r="D70" s="55"/>
      <c r="E70" s="81"/>
      <c r="F70" s="81"/>
      <c r="G70" s="58"/>
      <c r="H70" s="63">
        <f t="shared" si="1"/>
        <v>0</v>
      </c>
    </row>
    <row r="71" spans="1:12" s="66" customFormat="1" ht="13" x14ac:dyDescent="0.25">
      <c r="A71" s="13">
        <f>IF(D71="","",MAX($A$1:$A70)+1)</f>
        <v>30</v>
      </c>
      <c r="B71" s="46" t="s">
        <v>89</v>
      </c>
      <c r="C71" s="2" t="s">
        <v>33</v>
      </c>
      <c r="D71" s="55" t="s">
        <v>6</v>
      </c>
      <c r="E71" s="56">
        <v>51</v>
      </c>
      <c r="F71" s="56"/>
      <c r="G71" s="73"/>
      <c r="H71" s="63">
        <f t="shared" si="1"/>
        <v>0</v>
      </c>
    </row>
    <row r="72" spans="1:12" s="66" customFormat="1" x14ac:dyDescent="0.25">
      <c r="A72" s="13"/>
      <c r="B72" s="13"/>
      <c r="C72" s="69"/>
      <c r="D72" s="55"/>
      <c r="E72" s="81"/>
      <c r="F72" s="81"/>
      <c r="G72" s="58"/>
      <c r="H72" s="63">
        <f t="shared" si="1"/>
        <v>0</v>
      </c>
    </row>
    <row r="73" spans="1:12" s="66" customFormat="1" x14ac:dyDescent="0.25">
      <c r="A73" s="13"/>
      <c r="B73" s="13"/>
      <c r="C73" s="69"/>
      <c r="D73" s="55"/>
      <c r="E73" s="81"/>
      <c r="F73" s="81"/>
      <c r="G73" s="58"/>
      <c r="H73" s="63"/>
    </row>
    <row r="74" spans="1:12" s="85" customFormat="1" ht="12.75" customHeight="1" x14ac:dyDescent="0.25">
      <c r="A74" s="13"/>
      <c r="B74" s="13"/>
      <c r="C74" s="3" t="s">
        <v>94</v>
      </c>
      <c r="D74" s="61"/>
      <c r="E74" s="62"/>
      <c r="F74" s="62"/>
      <c r="G74" s="60"/>
      <c r="H74" s="63">
        <f t="shared" si="1"/>
        <v>0</v>
      </c>
      <c r="K74" s="96"/>
      <c r="L74" s="97"/>
    </row>
    <row r="75" spans="1:12" s="85" customFormat="1" x14ac:dyDescent="0.25">
      <c r="A75" s="13">
        <f>IF(D75="","",MAX($A$1:$A74)+1)</f>
        <v>31</v>
      </c>
      <c r="B75" s="21"/>
      <c r="C75" s="113" t="s">
        <v>96</v>
      </c>
      <c r="D75" s="61" t="s">
        <v>97</v>
      </c>
      <c r="E75" s="62">
        <v>40</v>
      </c>
      <c r="F75" s="62"/>
      <c r="G75" s="71"/>
      <c r="H75" s="63">
        <f t="shared" si="1"/>
        <v>0</v>
      </c>
    </row>
    <row r="76" spans="1:12" s="85" customFormat="1" x14ac:dyDescent="0.25">
      <c r="A76" s="13">
        <f>IF(D76="","",MAX($A$1:$A75)+1)</f>
        <v>32</v>
      </c>
      <c r="B76" s="13"/>
      <c r="C76" s="114" t="s">
        <v>95</v>
      </c>
      <c r="D76" s="61" t="s">
        <v>97</v>
      </c>
      <c r="E76" s="62">
        <v>40</v>
      </c>
      <c r="F76" s="62"/>
      <c r="G76" s="60"/>
      <c r="H76" s="63">
        <f t="shared" si="1"/>
        <v>0</v>
      </c>
    </row>
    <row r="77" spans="1:12" s="85" customFormat="1" x14ac:dyDescent="0.25">
      <c r="A77" s="13" t="str">
        <f>IF(D77="","",MAX($A$1:$A76)+1)</f>
        <v/>
      </c>
      <c r="B77" s="13"/>
      <c r="C77" s="74"/>
      <c r="D77" s="61"/>
      <c r="E77" s="62"/>
      <c r="F77" s="62"/>
      <c r="G77" s="57"/>
      <c r="H77" s="80"/>
    </row>
    <row r="78" spans="1:12" s="85" customFormat="1" ht="13" x14ac:dyDescent="0.3">
      <c r="A78" s="15"/>
      <c r="B78" s="15"/>
      <c r="C78" s="10"/>
      <c r="D78" s="76"/>
      <c r="E78" s="77"/>
      <c r="F78" s="77"/>
      <c r="G78" s="78"/>
      <c r="H78" s="79"/>
    </row>
    <row r="79" spans="1:12" s="85" customFormat="1" ht="13" x14ac:dyDescent="0.3">
      <c r="A79" s="13" t="str">
        <f>IF(D79="","",MAX($A$1:$A77)+1)</f>
        <v/>
      </c>
      <c r="B79" s="13"/>
      <c r="C79" s="34" t="str">
        <f>"TOTAL H.T. - "&amp;C5</f>
        <v>TOTAL H.T. - LOT 03 - CHARPENTE / COUVERTURE</v>
      </c>
      <c r="D79" s="6"/>
      <c r="E79" s="6" t="s">
        <v>18</v>
      </c>
      <c r="F79" s="6" t="s">
        <v>18</v>
      </c>
      <c r="G79" s="9"/>
      <c r="H79" s="18">
        <f>SUM(H5:H77)</f>
        <v>0</v>
      </c>
    </row>
    <row r="80" spans="1:12" s="85" customFormat="1" ht="13" x14ac:dyDescent="0.3">
      <c r="A80" s="14" t="str">
        <f>IF(D80="","",MAX($A$1:$A79)+1)</f>
        <v/>
      </c>
      <c r="B80" s="14"/>
      <c r="C80" s="7"/>
      <c r="D80" s="35"/>
      <c r="E80" s="36"/>
      <c r="F80" s="36"/>
      <c r="G80" s="8"/>
      <c r="H80" s="80"/>
    </row>
    <row r="81" spans="1:8" s="85" customFormat="1" ht="7.5" customHeight="1" x14ac:dyDescent="0.3">
      <c r="A81" s="21"/>
      <c r="B81" s="16"/>
      <c r="C81" s="41"/>
      <c r="D81" s="72"/>
      <c r="G81" s="86"/>
      <c r="H81" s="75"/>
    </row>
    <row r="82" spans="1:8" s="85" customFormat="1" ht="28.5" customHeight="1" x14ac:dyDescent="0.3">
      <c r="A82" s="21" t="str">
        <f>IF(D82="","",MAX($A$1:$A80)+1)</f>
        <v/>
      </c>
      <c r="B82" s="16"/>
      <c r="C82" s="42" t="s">
        <v>19</v>
      </c>
      <c r="D82" s="6"/>
      <c r="E82" s="6" t="s">
        <v>18</v>
      </c>
      <c r="F82" s="6" t="s">
        <v>18</v>
      </c>
      <c r="G82" s="9"/>
      <c r="H82" s="18">
        <f>+H79</f>
        <v>0</v>
      </c>
    </row>
    <row r="83" spans="1:8" s="85" customFormat="1" ht="21.75" customHeight="1" x14ac:dyDescent="0.3">
      <c r="A83" s="21" t="str">
        <f>IF(D83="","",MAX($A$1:$A82)+1)</f>
        <v/>
      </c>
      <c r="B83" s="16"/>
      <c r="C83" s="42" t="s">
        <v>14</v>
      </c>
      <c r="D83" s="6"/>
      <c r="E83" s="6" t="s">
        <v>18</v>
      </c>
      <c r="F83" s="6" t="s">
        <v>18</v>
      </c>
      <c r="G83" s="9"/>
      <c r="H83" s="18">
        <f>+H82*20%</f>
        <v>0</v>
      </c>
    </row>
    <row r="84" spans="1:8" s="85" customFormat="1" ht="13" x14ac:dyDescent="0.3">
      <c r="A84" s="21"/>
      <c r="B84" s="16"/>
      <c r="C84" s="43"/>
      <c r="D84" s="38"/>
      <c r="E84" s="12"/>
      <c r="F84" s="12"/>
      <c r="G84" s="37"/>
      <c r="H84" s="22"/>
    </row>
    <row r="85" spans="1:8" s="85" customFormat="1" ht="28.5" customHeight="1" x14ac:dyDescent="0.3">
      <c r="A85" s="21" t="str">
        <f>IF(D85="","",MAX($A$1:$A84)+1)</f>
        <v/>
      </c>
      <c r="B85" s="16"/>
      <c r="C85" s="42" t="s">
        <v>20</v>
      </c>
      <c r="D85" s="6"/>
      <c r="E85" s="6" t="s">
        <v>18</v>
      </c>
      <c r="F85" s="6" t="s">
        <v>18</v>
      </c>
      <c r="G85" s="9"/>
      <c r="H85" s="18">
        <f>SUM(H82:H84)</f>
        <v>0</v>
      </c>
    </row>
    <row r="86" spans="1:8" s="85" customFormat="1" ht="13.5" thickBot="1" x14ac:dyDescent="0.35">
      <c r="A86" s="45" t="str">
        <f>IF(D86="","",MAX($A$1:$A82)+1)</f>
        <v/>
      </c>
      <c r="B86" s="48"/>
      <c r="C86" s="44"/>
      <c r="D86" s="39"/>
      <c r="E86" s="40"/>
      <c r="F86" s="40"/>
      <c r="G86" s="17"/>
      <c r="H86" s="87"/>
    </row>
    <row r="87" spans="1:8" s="85" customFormat="1" ht="13.5" thickTop="1" x14ac:dyDescent="0.3">
      <c r="A87" s="16" t="str">
        <f>IF(D87="","",MAX($A$1:$A86)+1)</f>
        <v/>
      </c>
      <c r="B87" s="16"/>
      <c r="C87" s="11"/>
      <c r="D87" s="12"/>
      <c r="E87" s="12"/>
      <c r="F87" s="12"/>
      <c r="G87" s="12"/>
      <c r="H87" s="88"/>
    </row>
    <row r="88" spans="1:8" ht="52.5" customHeight="1" x14ac:dyDescent="0.25">
      <c r="A88" s="105"/>
      <c r="B88" s="118" t="s">
        <v>98</v>
      </c>
      <c r="C88" s="118"/>
      <c r="D88" s="118"/>
      <c r="E88" s="118"/>
      <c r="F88" s="118"/>
      <c r="G88" s="118"/>
    </row>
    <row r="89" spans="1:8" x14ac:dyDescent="0.25">
      <c r="A89" s="106"/>
      <c r="B89" s="107"/>
      <c r="C89" s="108"/>
      <c r="D89" s="109"/>
      <c r="E89" s="109"/>
      <c r="F89" s="110"/>
      <c r="G89" s="111"/>
    </row>
    <row r="90" spans="1:8" x14ac:dyDescent="0.25">
      <c r="A90" s="106"/>
      <c r="B90" s="112"/>
      <c r="C90" s="112" t="s">
        <v>99</v>
      </c>
      <c r="D90" s="109"/>
      <c r="E90" s="109"/>
      <c r="F90" s="110"/>
      <c r="G90" s="111"/>
    </row>
    <row r="91" spans="1:8" x14ac:dyDescent="0.25">
      <c r="A91" s="106"/>
      <c r="B91" s="112"/>
      <c r="C91" s="108"/>
      <c r="D91" s="109"/>
      <c r="E91" s="109"/>
      <c r="F91" s="110"/>
      <c r="G91" s="111"/>
    </row>
    <row r="92" spans="1:8" x14ac:dyDescent="0.25">
      <c r="A92" s="106"/>
      <c r="B92" s="112"/>
      <c r="C92" s="112" t="s">
        <v>100</v>
      </c>
      <c r="D92" s="109"/>
      <c r="E92" s="109"/>
      <c r="F92" s="110"/>
      <c r="G92" s="111"/>
    </row>
  </sheetData>
  <mergeCells count="3">
    <mergeCell ref="G1:G3"/>
    <mergeCell ref="H1:H3"/>
    <mergeCell ref="B88:G88"/>
  </mergeCells>
  <phoneticPr fontId="24" type="noConversion"/>
  <printOptions horizontalCentered="1"/>
  <pageMargins left="0.39370078740157483" right="0.39370078740157483" top="0.6692913385826772" bottom="0.70866141732283472" header="0.31496062992125984" footer="0.35433070866141736"/>
  <pageSetup paperSize="9" scale="78" fitToHeight="0" orientation="portrait" r:id="rId1"/>
  <headerFooter alignWithMargins="0">
    <oddHeader xml:space="preserve">&amp;L&amp;"Arial,Gras"&amp;8&amp;K000000HOTEL DE ROTHELIN-CHAROLAIS
&amp;"Arial,Normal"Restauration du clos-couvert et amélioration énergétique &amp;R&amp;8&amp;K000000DPGF - LOT 03
Février 2025
</oddHeader>
    <oddFooter>&amp;L&amp;8EUGENE Architectes du Patrimoine  &amp;R&amp;8&amp;K000000Page &amp;P</oddFooter>
  </headerFooter>
  <colBreaks count="1" manualBreakCount="1">
    <brk id="2" max="9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03</vt:lpstr>
      <vt:lpstr>'DPGF LOT 03'!Impression_des_titres</vt:lpstr>
      <vt:lpstr>'DPGF LOT 03'!Zone_d_impression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Cabinet PILTE</dc:creator>
  <cp:lastModifiedBy>Stéphane PILTE</cp:lastModifiedBy>
  <cp:lastPrinted>2024-10-31T17:47:45Z</cp:lastPrinted>
  <dcterms:created xsi:type="dcterms:W3CDTF">2003-10-22T10:24:56Z</dcterms:created>
  <dcterms:modified xsi:type="dcterms:W3CDTF">2025-02-11T14:30:36Z</dcterms:modified>
</cp:coreProperties>
</file>