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Z:\D. Administratif Financier\Budget Achats et Comptabilité\Service Financier\02_MARCHES_CONTRATS\MARCHES\MARCHES 2025\2025-002 maintenance extincteurs et BAES\"/>
    </mc:Choice>
  </mc:AlternateContent>
  <xr:revisionPtr revIDLastSave="0" documentId="13_ncr:1_{C5531ADF-4CCD-4B2A-A826-FC849E7200E8}" xr6:coauthVersionLast="47" xr6:coauthVersionMax="47" xr10:uidLastSave="{00000000-0000-0000-0000-000000000000}"/>
  <bookViews>
    <workbookView xWindow="28680" yWindow="-120" windowWidth="29040" windowHeight="15840" activeTab="1" xr2:uid="{00000000-000D-0000-FFFF-FFFF00000000}"/>
  </bookViews>
  <sheets>
    <sheet name="Feuille1" sheetId="1" r:id="rId1"/>
    <sheet name="Feuille2" sheetId="2" r:id="rId2"/>
  </sheets>
  <definedNames>
    <definedName name="_xlnm._FilterDatabase" localSheetId="1" hidden="1">Feuille2!$A$2:$E$235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237" i="1" l="1"/>
  <c r="M236" i="1"/>
  <c r="L237" i="1"/>
  <c r="L236" i="1"/>
  <c r="K238" i="1"/>
  <c r="K237" i="1"/>
  <c r="K236" i="1"/>
  <c r="G237" i="1"/>
  <c r="G236" i="1"/>
  <c r="F236" i="1"/>
  <c r="E239" i="1"/>
  <c r="E238" i="1"/>
  <c r="E237" i="1"/>
  <c r="E236" i="1"/>
  <c r="D239" i="1"/>
  <c r="N239" i="1" s="1"/>
  <c r="D238" i="1"/>
  <c r="N238" i="1" s="1"/>
  <c r="D237" i="1"/>
  <c r="N237" i="1" s="1"/>
  <c r="D236" i="1"/>
  <c r="N236" i="1" s="1"/>
  <c r="M247" i="1"/>
  <c r="L247" i="1"/>
  <c r="K247" i="1"/>
  <c r="J247" i="1"/>
  <c r="I247" i="1"/>
  <c r="H247" i="1"/>
  <c r="G247" i="1"/>
  <c r="F247" i="1"/>
  <c r="E247" i="1"/>
  <c r="D247" i="1"/>
  <c r="J237" i="1"/>
  <c r="I237" i="1"/>
  <c r="H237" i="1"/>
  <c r="F237" i="1"/>
  <c r="D428" i="2"/>
  <c r="D426" i="2"/>
  <c r="D425" i="2"/>
  <c r="C240" i="2"/>
  <c r="C238" i="2"/>
  <c r="C237" i="2"/>
  <c r="D431" i="2" s="1"/>
  <c r="M252" i="1"/>
  <c r="L252" i="1"/>
  <c r="K252" i="1"/>
  <c r="J252" i="1"/>
  <c r="I252" i="1"/>
  <c r="H252" i="1"/>
  <c r="G252" i="1"/>
  <c r="F252" i="1"/>
  <c r="E252" i="1"/>
  <c r="D252" i="1"/>
  <c r="M251" i="1"/>
  <c r="L251" i="1"/>
  <c r="K251" i="1"/>
  <c r="J251" i="1"/>
  <c r="I251" i="1"/>
  <c r="H251" i="1"/>
  <c r="G251" i="1"/>
  <c r="F251" i="1"/>
  <c r="E251" i="1"/>
  <c r="D251" i="1"/>
  <c r="M250" i="1"/>
  <c r="L250" i="1"/>
  <c r="K250" i="1"/>
  <c r="J250" i="1"/>
  <c r="I250" i="1"/>
  <c r="H250" i="1"/>
  <c r="G250" i="1"/>
  <c r="F250" i="1"/>
  <c r="E250" i="1"/>
  <c r="D250" i="1"/>
  <c r="M249" i="1"/>
  <c r="L249" i="1"/>
  <c r="K249" i="1"/>
  <c r="J249" i="1"/>
  <c r="I249" i="1"/>
  <c r="H249" i="1"/>
  <c r="G249" i="1"/>
  <c r="F249" i="1"/>
  <c r="E249" i="1"/>
  <c r="D249" i="1"/>
  <c r="M248" i="1"/>
  <c r="L248" i="1"/>
  <c r="K248" i="1"/>
  <c r="J248" i="1"/>
  <c r="I248" i="1"/>
  <c r="H248" i="1"/>
  <c r="G248" i="1"/>
  <c r="F248" i="1"/>
  <c r="E248" i="1"/>
  <c r="D248" i="1"/>
  <c r="M246" i="1"/>
  <c r="L246" i="1"/>
  <c r="K246" i="1"/>
  <c r="J246" i="1"/>
  <c r="I246" i="1"/>
  <c r="H246" i="1"/>
  <c r="G246" i="1"/>
  <c r="F246" i="1"/>
  <c r="E246" i="1"/>
  <c r="D246" i="1"/>
  <c r="M242" i="1"/>
  <c r="L242" i="1"/>
  <c r="K242" i="1"/>
  <c r="J242" i="1"/>
  <c r="I242" i="1"/>
  <c r="H242" i="1"/>
  <c r="G242" i="1"/>
  <c r="F242" i="1"/>
  <c r="E242" i="1"/>
  <c r="D242" i="1"/>
  <c r="N242" i="1" s="1"/>
  <c r="M241" i="1"/>
  <c r="L241" i="1"/>
  <c r="K241" i="1"/>
  <c r="J241" i="1"/>
  <c r="I241" i="1"/>
  <c r="H241" i="1"/>
  <c r="G241" i="1"/>
  <c r="F241" i="1"/>
  <c r="E241" i="1"/>
  <c r="D241" i="1"/>
  <c r="N241" i="1" s="1"/>
  <c r="M240" i="1"/>
  <c r="L240" i="1"/>
  <c r="K240" i="1"/>
  <c r="J240" i="1"/>
  <c r="I240" i="1"/>
  <c r="H240" i="1"/>
  <c r="G240" i="1"/>
  <c r="F240" i="1"/>
  <c r="E240" i="1"/>
  <c r="D240" i="1"/>
  <c r="N240" i="1" s="1"/>
  <c r="M239" i="1"/>
  <c r="L239" i="1"/>
  <c r="K239" i="1"/>
  <c r="J239" i="1"/>
  <c r="I239" i="1"/>
  <c r="H239" i="1"/>
  <c r="G239" i="1"/>
  <c r="F239" i="1"/>
  <c r="M238" i="1"/>
  <c r="L238" i="1"/>
  <c r="J238" i="1"/>
  <c r="I238" i="1"/>
  <c r="H238" i="1"/>
  <c r="G238" i="1"/>
  <c r="F238" i="1"/>
  <c r="J236" i="1"/>
  <c r="I236" i="1"/>
  <c r="H236" i="1"/>
  <c r="N243" i="1" l="1"/>
  <c r="F243" i="1"/>
  <c r="D432" i="2"/>
  <c r="D433" i="2"/>
  <c r="D434" i="2"/>
  <c r="D427" i="2"/>
  <c r="C239" i="2"/>
  <c r="I243" i="1"/>
  <c r="G243" i="1"/>
  <c r="A242" i="1"/>
  <c r="K243" i="1"/>
  <c r="A249" i="1"/>
  <c r="L243" i="1"/>
  <c r="M243" i="1"/>
  <c r="A241" i="1"/>
  <c r="A250" i="1"/>
  <c r="E243" i="1"/>
  <c r="A239" i="1"/>
  <c r="A248" i="1"/>
  <c r="J243" i="1"/>
  <c r="A247" i="1"/>
  <c r="A237" i="1"/>
  <c r="D243" i="1"/>
  <c r="A246" i="1"/>
  <c r="A240" i="1"/>
  <c r="B249" i="1"/>
  <c r="B236" i="1"/>
  <c r="A251" i="1"/>
  <c r="H243" i="1"/>
  <c r="A252" i="1"/>
  <c r="A236" i="1"/>
  <c r="A238" i="1"/>
  <c r="A243" i="1" l="1"/>
</calcChain>
</file>

<file path=xl/sharedStrings.xml><?xml version="1.0" encoding="utf-8"?>
<sst xmlns="http://schemas.openxmlformats.org/spreadsheetml/2006/main" count="1720" uniqueCount="387">
  <si>
    <t>PETITE ECURIE</t>
  </si>
  <si>
    <t>n°</t>
  </si>
  <si>
    <t>localisation</t>
  </si>
  <si>
    <t>panneau</t>
  </si>
  <si>
    <t>Commentaire</t>
  </si>
  <si>
    <t>O</t>
  </si>
  <si>
    <t>5CO2</t>
  </si>
  <si>
    <t>RDC LOCAL GARDIEN ESCALIER NORD</t>
  </si>
  <si>
    <t>2CO2</t>
  </si>
  <si>
    <t>6EPA</t>
  </si>
  <si>
    <t>RDC. ESCALIER NORD 2 avenue de Paris</t>
  </si>
  <si>
    <t>E011  ESCALIER NORD</t>
  </si>
  <si>
    <t>1er ESCALIER NORD PALIER</t>
  </si>
  <si>
    <t>1er ESCALIER NORD LOGEMENT</t>
  </si>
  <si>
    <t>2e ESCALIER NORD PALIER</t>
  </si>
  <si>
    <t>2e LABO PHOTO</t>
  </si>
  <si>
    <t>2e CIRCULATION</t>
  </si>
  <si>
    <t>2e CIRCULATION E217</t>
  </si>
  <si>
    <t>2e  CTA AMPHITHEATRE</t>
  </si>
  <si>
    <t>2e AMPHITHEATRE</t>
  </si>
  <si>
    <t>2e CIRCULATION E219</t>
  </si>
  <si>
    <t>COULOIR E223</t>
  </si>
  <si>
    <t>2e ATELIER 19</t>
  </si>
  <si>
    <t>2e CIRCULTATION E233</t>
  </si>
  <si>
    <t>E229 Elec</t>
  </si>
  <si>
    <t>ENTRESOL Atelier 13</t>
  </si>
  <si>
    <t>1er ATELIER 13</t>
  </si>
  <si>
    <t>2e K'FET</t>
  </si>
  <si>
    <t>2e K'FET CUISINE</t>
  </si>
  <si>
    <t>2e ROTONDE</t>
  </si>
  <si>
    <t>2e MEDIATHEQUE CIRCULATION</t>
  </si>
  <si>
    <t>XXX</t>
  </si>
  <si>
    <t>2e MEDIATHEQUE</t>
  </si>
  <si>
    <t>2e POINT INFO MEDIATHEQUE</t>
  </si>
  <si>
    <t>2e POINT INFO REPRO</t>
  </si>
  <si>
    <t>2e REPRO</t>
  </si>
  <si>
    <t>2e ESCALIER SUD PALIER</t>
  </si>
  <si>
    <t>2e ESCALIER SUD ASCENSEUR E202</t>
  </si>
  <si>
    <t>1er ESCALIER SUD ASCENSEUR</t>
  </si>
  <si>
    <t>NEF</t>
  </si>
  <si>
    <t>LOCAL ASSOCIATIONS</t>
  </si>
  <si>
    <t>RESERVE COUR D HONNEUR</t>
  </si>
  <si>
    <t>6PP</t>
  </si>
  <si>
    <t>LOCAL TECH NIQUE PORCHE COUR SUD</t>
  </si>
  <si>
    <t>TGBT COUR SUD Atelier 14</t>
  </si>
  <si>
    <t>ENTRESOL ESCALIER ARCHIVES</t>
  </si>
  <si>
    <t>ENTRESOL CTA ARCHIVES</t>
  </si>
  <si>
    <t>2e ATELIER 14</t>
  </si>
  <si>
    <t>2e CIRCULATION E246</t>
  </si>
  <si>
    <t>2e SALLE DES CONSEILS Armoire Elec</t>
  </si>
  <si>
    <t>LOCAL ASSOCIATIONS MEZZANINE</t>
  </si>
  <si>
    <t>E002 ESCALIER SUD</t>
  </si>
  <si>
    <t>SOUS SOL GALERIE TECHNIQUE</t>
  </si>
  <si>
    <t>SOUS SOL GALERIE TECHNIQUE Ascenseur</t>
  </si>
  <si>
    <t>E202</t>
  </si>
  <si>
    <t>2e ESCALIER du 14</t>
  </si>
  <si>
    <t>ENTRESOL ARCHIVES</t>
  </si>
  <si>
    <t>9EauAdd</t>
  </si>
  <si>
    <t>RDC 14 COUR SUD</t>
  </si>
  <si>
    <t>RDC COUR SUD Elec ASSOCIATIONS</t>
  </si>
  <si>
    <t>E011 ESCALIER NORD</t>
  </si>
  <si>
    <t>2e ESCALIER NORD E201</t>
  </si>
  <si>
    <t>E102 ESCALIER SUD</t>
  </si>
  <si>
    <t>SOUS SOL GALERIE TECHNIQUE TGBT</t>
  </si>
  <si>
    <t>SOUS SOL GALERIE TECHNIQUE CENTRE</t>
  </si>
  <si>
    <t>E264</t>
  </si>
  <si>
    <t>E213</t>
  </si>
  <si>
    <t>E211 a</t>
  </si>
  <si>
    <t>E211 b</t>
  </si>
  <si>
    <t>E211 c</t>
  </si>
  <si>
    <t>E219</t>
  </si>
  <si>
    <t>2e CIRCULATION DIR</t>
  </si>
  <si>
    <t>E010 ESCALIER SUD</t>
  </si>
  <si>
    <t>RDC ESCALIER SUD</t>
  </si>
  <si>
    <t>TGBT COUR SUD</t>
  </si>
  <si>
    <t>hs</t>
  </si>
  <si>
    <t>1er ATELIER 13 PALIER</t>
  </si>
  <si>
    <t>ESCALIER ATELIER 13 PALIER</t>
  </si>
  <si>
    <t>1er ATELIER 14 PALIER</t>
  </si>
  <si>
    <t>ESCLIER du 14</t>
  </si>
  <si>
    <t>2e SALLE DES CONSEILS EAS</t>
  </si>
  <si>
    <t>ATELIER 14</t>
  </si>
  <si>
    <t>X</t>
  </si>
  <si>
    <t>RESERVE</t>
  </si>
  <si>
    <t>N</t>
  </si>
  <si>
    <t>?</t>
  </si>
  <si>
    <r>
      <t xml:space="preserve">RESERVE </t>
    </r>
    <r>
      <rPr>
        <b/>
        <sz val="11"/>
        <color rgb="FFFF0000"/>
        <rFont val="Arial1"/>
      </rPr>
      <t>HS</t>
    </r>
  </si>
  <si>
    <t>Maréchalerie</t>
  </si>
  <si>
    <t>BAT A 1er ETAGE ASCENSEUR /MA</t>
  </si>
  <si>
    <t>BAT A 1er ETAGE ESCALIER</t>
  </si>
  <si>
    <t>BAT A M103</t>
  </si>
  <si>
    <t>BAT A M107</t>
  </si>
  <si>
    <t>BAT A M107 BAIE INFO</t>
  </si>
  <si>
    <t>BAT A M111</t>
  </si>
  <si>
    <t>BAT A 1er ETAGE TGBT</t>
  </si>
  <si>
    <t>BAT A RDC ASCENSEUR / LT</t>
  </si>
  <si>
    <t>BAT A RDC ESC</t>
  </si>
  <si>
    <t>BAT A RDC FABLAB</t>
  </si>
  <si>
    <t>BAT A M003</t>
  </si>
  <si>
    <t>BAT A FABLAB</t>
  </si>
  <si>
    <t>BAT B RDC SALLE EXPO</t>
  </si>
  <si>
    <t>BAT C M106 SALLE INFO</t>
  </si>
  <si>
    <t>BAT C ESCALIER</t>
  </si>
  <si>
    <t>BAT C M102 1er</t>
  </si>
  <si>
    <t>BAT C M010 COULOIR CAC</t>
  </si>
  <si>
    <t>BAT C RDC ENTREE</t>
  </si>
  <si>
    <t>BAT C M004</t>
  </si>
  <si>
    <t>BAT D RDC SALLE INFO</t>
  </si>
  <si>
    <t>BAT D M102</t>
  </si>
  <si>
    <t>BAT D 1er ETAGE ESCALIER</t>
  </si>
  <si>
    <t>BAT D LOCAL AUDITORIUM</t>
  </si>
  <si>
    <t>BAT D RDC ACCUEIL PUBLIC</t>
  </si>
  <si>
    <t>BAT D RDC ACCUEIL PUBLIC ESCALIER</t>
  </si>
  <si>
    <t>BAT E F118 ESCALIER</t>
  </si>
  <si>
    <t>BAT E F106 ASCENSEUR</t>
  </si>
  <si>
    <t>BAT E F106</t>
  </si>
  <si>
    <t>BAT E F114</t>
  </si>
  <si>
    <t>BAT E F112</t>
  </si>
  <si>
    <t>BAT E F110</t>
  </si>
  <si>
    <t>BAT E F106 COULOIR</t>
  </si>
  <si>
    <t>BAT E RDC HALL CHAUFFERIE</t>
  </si>
  <si>
    <t>BAT E RDC CHAUFFERIE</t>
  </si>
  <si>
    <t>9PP</t>
  </si>
  <si>
    <t>BAT E CAFETARIA</t>
  </si>
  <si>
    <t>BAT E CUISINE</t>
  </si>
  <si>
    <t>BAT E CUISINE SOUS SOL</t>
  </si>
  <si>
    <t>BAT E CUISINE VMC (échelle)</t>
  </si>
  <si>
    <t>BAT E F010</t>
  </si>
  <si>
    <t>BAT E F008</t>
  </si>
  <si>
    <t>BAT E REGIE</t>
  </si>
  <si>
    <t>BAT E AUDITORIUM</t>
  </si>
  <si>
    <t>BAT E ENTREE ESC ASCENSEUR</t>
  </si>
  <si>
    <t>BAT D 1er ETAGE</t>
  </si>
  <si>
    <t>BAT E F108</t>
  </si>
  <si>
    <t>BAT A M023 ESC</t>
  </si>
  <si>
    <t>BAT C M104 EAS</t>
  </si>
  <si>
    <t>BAT D 1er ETAGE EAS</t>
  </si>
  <si>
    <t>BAT A M105 EAS</t>
  </si>
  <si>
    <t>BAT A 1er ETAGE RESERVE</t>
  </si>
  <si>
    <t>(21)</t>
  </si>
  <si>
    <t>BAT D 1er ETAGE SALLE INFO</t>
  </si>
  <si>
    <t>50EauAdd Roues</t>
  </si>
  <si>
    <t>TOTAL</t>
  </si>
  <si>
    <t>RESERVES</t>
  </si>
  <si>
    <t xml:space="preserve"> </t>
  </si>
  <si>
    <t>RESERVE A MAINTENIR</t>
  </si>
  <si>
    <t>BAES</t>
  </si>
  <si>
    <t>Petite Ecurie</t>
  </si>
  <si>
    <t>Type</t>
  </si>
  <si>
    <t>Complément</t>
  </si>
  <si>
    <t>RDC local gardien escalier nord</t>
  </si>
  <si>
    <t>45 lumens</t>
  </si>
  <si>
    <t>RDC escalier nord</t>
  </si>
  <si>
    <t>grande hauteur</t>
  </si>
  <si>
    <t>Escalier E011</t>
  </si>
  <si>
    <t>E011</t>
  </si>
  <si>
    <t>E011 EAS</t>
  </si>
  <si>
    <t>Accès galerie technique RDC nord</t>
  </si>
  <si>
    <t>1er etage escalier nord</t>
  </si>
  <si>
    <t>Escalier nord demi palier</t>
  </si>
  <si>
    <t>Escalier 2e etage nord</t>
  </si>
  <si>
    <t>E201</t>
  </si>
  <si>
    <t>Labo photo</t>
  </si>
  <si>
    <t>Sortie escalier nord</t>
  </si>
  <si>
    <t>Circulation labo photo</t>
  </si>
  <si>
    <t>couloir salle E221</t>
  </si>
  <si>
    <t>couloir E213</t>
  </si>
  <si>
    <t>circulation rotonde</t>
  </si>
  <si>
    <t>couloir rotonde</t>
  </si>
  <si>
    <t>Salle rotonde</t>
  </si>
  <si>
    <t>K'fet</t>
  </si>
  <si>
    <t>cuisine K'fet</t>
  </si>
  <si>
    <t>Entrée toilettes Léav</t>
  </si>
  <si>
    <t>Couloir Léav</t>
  </si>
  <si>
    <t>Escalier atelier 13</t>
  </si>
  <si>
    <t>Toilettes Léav</t>
  </si>
  <si>
    <t>Léav circulation</t>
  </si>
  <si>
    <t>E229</t>
  </si>
  <si>
    <t>E229 SAS vers escalier</t>
  </si>
  <si>
    <t>Atelier 19 escaliers</t>
  </si>
  <si>
    <t>Atelier 19</t>
  </si>
  <si>
    <t>Escalier 13</t>
  </si>
  <si>
    <t>Atelier 13</t>
  </si>
  <si>
    <t>Mezzanine atelier 13</t>
  </si>
  <si>
    <t>Atelier 13 escalier</t>
  </si>
  <si>
    <t>RDC escalier 13</t>
  </si>
  <si>
    <t>Entresol escalier 13</t>
  </si>
  <si>
    <t>Couloir médiathèque</t>
  </si>
  <si>
    <t>Médiathèque</t>
  </si>
  <si>
    <t>accueil repro</t>
  </si>
  <si>
    <t>Repro</t>
  </si>
  <si>
    <t>2e Point info</t>
  </si>
  <si>
    <t>2e Point info vers escalier</t>
  </si>
  <si>
    <t>couloir ascenseur 2e</t>
  </si>
  <si>
    <t>escalier sud 2e</t>
  </si>
  <si>
    <t>Escalier sud ½</t>
  </si>
  <si>
    <t>Escalier 14</t>
  </si>
  <si>
    <t>Atelier 14</t>
  </si>
  <si>
    <t>Mezzanine atelier 14</t>
  </si>
  <si>
    <t>Sanitaires atelier 14</t>
  </si>
  <si>
    <t>Escalier 14 1er étage</t>
  </si>
  <si>
    <t>couloir archives</t>
  </si>
  <si>
    <t>Archives</t>
  </si>
  <si>
    <t>sous-station générale</t>
  </si>
  <si>
    <t>Salle E208</t>
  </si>
  <si>
    <t>TGBT</t>
  </si>
  <si>
    <t>Sous-station cour Paris</t>
  </si>
  <si>
    <t>Couloir scolarité vers escalier</t>
  </si>
  <si>
    <t>Couloir scolarité</t>
  </si>
  <si>
    <t>Direction</t>
  </si>
  <si>
    <t>E240</t>
  </si>
  <si>
    <t>Escalier triangulaire sud 2e</t>
  </si>
  <si>
    <t>Salle  2e escalie</t>
  </si>
  <si>
    <t>Salle des conseils escalier</t>
  </si>
  <si>
    <t>Salle des conseils</t>
  </si>
  <si>
    <t>Salle des conseils EAS</t>
  </si>
  <si>
    <t>AMBIANCE</t>
  </si>
  <si>
    <t>Circulation vers salle de réunion</t>
  </si>
  <si>
    <t>Couloir direction 2e</t>
  </si>
  <si>
    <t>Accès sous-sol 5 av de Sceaux sud</t>
  </si>
  <si>
    <t>Sous-sol</t>
  </si>
  <si>
    <t>Machinerie ascenseur Nord</t>
  </si>
  <si>
    <t>Accès sous-sol gardien</t>
  </si>
  <si>
    <t>SAS Nef</t>
  </si>
  <si>
    <t>Nef</t>
  </si>
  <si>
    <t>Local associations</t>
  </si>
  <si>
    <t>Mezzanine local associations</t>
  </si>
  <si>
    <t>Réserve cour d'honneur</t>
  </si>
  <si>
    <t>RDC escalier 14</t>
  </si>
  <si>
    <t>Petit escalier 14</t>
  </si>
  <si>
    <t>Atelier 13 mezzanine</t>
  </si>
  <si>
    <t>Vers atelier accès comble bureau E241</t>
  </si>
  <si>
    <t>Arrivée EDF / TGBT</t>
  </si>
  <si>
    <t>E221</t>
  </si>
  <si>
    <t>E223</t>
  </si>
  <si>
    <t>E226</t>
  </si>
  <si>
    <t>Ascenseur 1er aile sud</t>
  </si>
  <si>
    <t>E102</t>
  </si>
  <si>
    <t>Palier escalier sud E104</t>
  </si>
  <si>
    <t>E104</t>
  </si>
  <si>
    <t>Escalier sud RDC / 1er</t>
  </si>
  <si>
    <t>E010</t>
  </si>
  <si>
    <t>RDC ascenseur</t>
  </si>
  <si>
    <t>RDC E002</t>
  </si>
  <si>
    <t>RDC E003</t>
  </si>
  <si>
    <t>RDC E004</t>
  </si>
  <si>
    <t>RDC entrée aile Sud</t>
  </si>
  <si>
    <t>Sous-station Amphi (chaufferie)</t>
  </si>
  <si>
    <t>E214</t>
  </si>
  <si>
    <t>E215</t>
  </si>
  <si>
    <t>E216</t>
  </si>
  <si>
    <t>Local association mezzanine</t>
  </si>
  <si>
    <t>Sous-sol nord ascenseur</t>
  </si>
  <si>
    <t>Salle cours rotonde</t>
  </si>
  <si>
    <t>Sanitaire atelier 13 2e étage</t>
  </si>
  <si>
    <t>2e étage labo photo</t>
  </si>
  <si>
    <t>2e étage EAS atelier 19</t>
  </si>
  <si>
    <t>2e étage atelier 19 vers escalier</t>
  </si>
  <si>
    <t>2e étage SAS atelier vers sortie</t>
  </si>
  <si>
    <t>2e étage sortie vers atelier (escalier) 13</t>
  </si>
  <si>
    <t>1er étage palier vers atelier 13</t>
  </si>
  <si>
    <t>SAS atelier 13</t>
  </si>
  <si>
    <t>Entresol atelier 13</t>
  </si>
  <si>
    <t>Entrée atelier 13</t>
  </si>
  <si>
    <t>Atelier 13 sortie de secours</t>
  </si>
  <si>
    <t>Atelier 13 SAS sortie escaliers</t>
  </si>
  <si>
    <t>Toilettes atelier 13</t>
  </si>
  <si>
    <t>international étage EAS</t>
  </si>
  <si>
    <t>Local scolarité</t>
  </si>
  <si>
    <t>Sortie SAS scolarité</t>
  </si>
  <si>
    <t>Palier 2e vers atelier 14</t>
  </si>
  <si>
    <t>Palier 1er vers atelier 14</t>
  </si>
  <si>
    <t>SAS atelier 14 petit escalier</t>
  </si>
  <si>
    <t>SAS atelier 14 sortie escalier</t>
  </si>
  <si>
    <t>Escalier 14 triangulaire 2e étage</t>
  </si>
  <si>
    <t>2e étage salle du conseil EAS</t>
  </si>
  <si>
    <t>2e étage palier escalier sud</t>
  </si>
  <si>
    <t>Alcôve couloir sud</t>
  </si>
  <si>
    <t>TOTAL 45 lumens</t>
  </si>
  <si>
    <t>TOTAL AMBIANCE</t>
  </si>
  <si>
    <t>DONT grande hauteur</t>
  </si>
  <si>
    <t>Marechalerie / Forge</t>
  </si>
  <si>
    <t>Bâtiment</t>
  </si>
  <si>
    <t>Localisation</t>
  </si>
  <si>
    <t>bâtiment A</t>
  </si>
  <si>
    <t>Toilettes 1er étage</t>
  </si>
  <si>
    <t>Vers toilettes 1er étage</t>
  </si>
  <si>
    <t>1ere salle 1er étage</t>
  </si>
  <si>
    <t>2e salle 1er étage</t>
  </si>
  <si>
    <t>Palier étage M105</t>
  </si>
  <si>
    <t>M107</t>
  </si>
  <si>
    <t>palier étage M111</t>
  </si>
  <si>
    <t>SAS local électrique 1er étage</t>
  </si>
  <si>
    <t>Local électrique étage</t>
  </si>
  <si>
    <t>Local téléphone étage</t>
  </si>
  <si>
    <t>entrée côté bâtiment B RDC</t>
  </si>
  <si>
    <t>Circulation RDC</t>
  </si>
  <si>
    <t>entrée RDC</t>
  </si>
  <si>
    <t>Circulation RDC vers toilettes</t>
  </si>
  <si>
    <t>RDC toilettes</t>
  </si>
  <si>
    <t>RDC chaufferie</t>
  </si>
  <si>
    <t>Entresol entrée</t>
  </si>
  <si>
    <t>Entresol escalier</t>
  </si>
  <si>
    <t>Palier 1er étage</t>
  </si>
  <si>
    <t>Réserve 1er étage vers toilettes</t>
  </si>
  <si>
    <t>Machinerie ascenseur 1er étage</t>
  </si>
  <si>
    <t>Entresol classe 1er étage</t>
  </si>
  <si>
    <t>Entresol classe 1er étage escalier</t>
  </si>
  <si>
    <t>Escalier 1er étage</t>
  </si>
  <si>
    <t>Escalier 1er étage classe</t>
  </si>
  <si>
    <t>Entresol classe</t>
  </si>
  <si>
    <t>bâtiment B</t>
  </si>
  <si>
    <t>Entrée</t>
  </si>
  <si>
    <t>Sortie de secours</t>
  </si>
  <si>
    <t>Salle</t>
  </si>
  <si>
    <t>Salle exposition</t>
  </si>
  <si>
    <t>Bureau centre d'art</t>
  </si>
  <si>
    <t>bâtiment C</t>
  </si>
  <si>
    <t>M106</t>
  </si>
  <si>
    <t>M104</t>
  </si>
  <si>
    <t>M102 B</t>
  </si>
  <si>
    <t>bâtiment D</t>
  </si>
  <si>
    <t>M102A</t>
  </si>
  <si>
    <t>F102</t>
  </si>
  <si>
    <t>1er étage sortie bâtiment E</t>
  </si>
  <si>
    <t>F104</t>
  </si>
  <si>
    <t>1er étage sortie de secours</t>
  </si>
  <si>
    <t>1er étage toilettes</t>
  </si>
  <si>
    <t>1er étage vers escalier</t>
  </si>
  <si>
    <t>1er étage escalier</t>
  </si>
  <si>
    <t>1er étage escalier (RDC sortie)</t>
  </si>
  <si>
    <t>RDC porte coupe feu</t>
  </si>
  <si>
    <t>RDC sortie de secours</t>
  </si>
  <si>
    <t>RDC local bureau C.</t>
  </si>
  <si>
    <t>RDC accueil</t>
  </si>
  <si>
    <t>RDC sans issue</t>
  </si>
  <si>
    <t>RDC derrière accueil</t>
  </si>
  <si>
    <t>RDC entrée</t>
  </si>
  <si>
    <t>RDC circulation</t>
  </si>
  <si>
    <t>INFO</t>
  </si>
  <si>
    <t>Entresol escalier vers bâtiment D</t>
  </si>
  <si>
    <t>Entresol escalier vers bâtiment B</t>
  </si>
  <si>
    <t>bâtiment E</t>
  </si>
  <si>
    <t>1er étage ascenseur</t>
  </si>
  <si>
    <t>F106</t>
  </si>
  <si>
    <t>1er étage machinerie ascenseur</t>
  </si>
  <si>
    <t>1er étage vers machinerie</t>
  </si>
  <si>
    <t>1er étage local nettoyage</t>
  </si>
  <si>
    <t>grande salle de cours</t>
  </si>
  <si>
    <t>F108</t>
  </si>
  <si>
    <t>Circulation</t>
  </si>
  <si>
    <t>Toilettes</t>
  </si>
  <si>
    <t>Circulation sortie</t>
  </si>
  <si>
    <t>F110</t>
  </si>
  <si>
    <t>F112</t>
  </si>
  <si>
    <t>F114</t>
  </si>
  <si>
    <t>Escalier</t>
  </si>
  <si>
    <t>RDC escalier</t>
  </si>
  <si>
    <t>RDC vers toilettes</t>
  </si>
  <si>
    <t>Entrée face chaufferie</t>
  </si>
  <si>
    <t>F010</t>
  </si>
  <si>
    <t>RDC auditorium</t>
  </si>
  <si>
    <t>RDC régie sortie</t>
  </si>
  <si>
    <t>RDC auditorium vers LT</t>
  </si>
  <si>
    <t>RDC hall derrière auditorium</t>
  </si>
  <si>
    <t>RDC local derrière auditorium</t>
  </si>
  <si>
    <t>RDC sortie auditorium</t>
  </si>
  <si>
    <t>RDC sortie bât E côté ascenseur</t>
  </si>
  <si>
    <t>Entresol escalier bât E</t>
  </si>
  <si>
    <t>RDC local poubelles</t>
  </si>
  <si>
    <t>RDC réfectoire</t>
  </si>
  <si>
    <t>RDC réfectoire entrée</t>
  </si>
  <si>
    <t>RDC réfectoire face au bar</t>
  </si>
  <si>
    <t>RDC plonge cuisine</t>
  </si>
  <si>
    <t>RDC cuisine</t>
  </si>
  <si>
    <t>Sous-sol cuisine</t>
  </si>
  <si>
    <t>Sous-sol chaufferie</t>
  </si>
  <si>
    <t>sous station</t>
  </si>
  <si>
    <t>CROUS</t>
  </si>
  <si>
    <t>…</t>
  </si>
  <si>
    <t>M105 EAS</t>
  </si>
  <si>
    <t>M104 EAS</t>
  </si>
  <si>
    <t>M106 EAS</t>
  </si>
  <si>
    <t>FABLAB</t>
  </si>
  <si>
    <r>
      <t>CRE</t>
    </r>
    <r>
      <rPr>
        <sz val="12"/>
        <color rgb="FF000000"/>
        <rFont val="F"/>
      </rPr>
      <t>ATION 2020</t>
    </r>
  </si>
  <si>
    <t>TOTAL ENSAV</t>
  </si>
  <si>
    <t>COUR AVENUE de PARIS CHAUFFERIE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</si>
</sst>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&quot; &quot;[$€-40C];[Red]&quot;-&quot;#,##0.00&quot; &quot;[$€-40C]"/>
  </numFmts>
  <fonts count="7">
    <font>
      <sz val="11"/>
      <color rgb="FF000000"/>
      <name val="Arial1"/>
    </font>
    <font>
      <sz val="11"/>
      <color rgb="FF000000"/>
      <name val="Arial1"/>
    </font>
    <font>
      <b/>
      <i/>
      <sz val="16"/>
      <color rgb="FF000000"/>
      <name val="Arial1"/>
    </font>
    <font>
      <b/>
      <i/>
      <u/>
      <sz val="11"/>
      <color rgb="FF000000"/>
      <name val="Arial1"/>
    </font>
    <font>
      <b/>
      <sz val="11"/>
      <color rgb="FF000000"/>
      <name val="Arial1"/>
    </font>
    <font>
      <b/>
      <sz val="11"/>
      <color rgb="FFFF0000"/>
      <name val="Arial1"/>
    </font>
    <font>
      <sz val="12"/>
      <color rgb="FF000000"/>
      <name val="F"/>
    </font>
  </fonts>
  <fills count="16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548235"/>
        <bgColor rgb="FF548235"/>
      </patternFill>
    </fill>
    <fill>
      <patternFill patternType="solid">
        <fgColor rgb="FF00B0F0"/>
        <bgColor rgb="FF00B0F0"/>
      </patternFill>
    </fill>
    <fill>
      <patternFill patternType="solid">
        <fgColor rgb="FFFFC000"/>
        <bgColor rgb="FFFFC000"/>
      </patternFill>
    </fill>
    <fill>
      <patternFill patternType="solid">
        <fgColor rgb="FF9BC2E6"/>
        <bgColor rgb="FF9BC2E6"/>
      </patternFill>
    </fill>
    <fill>
      <patternFill patternType="solid">
        <fgColor rgb="FFC65911"/>
        <bgColor rgb="FFC65911"/>
      </patternFill>
    </fill>
    <fill>
      <patternFill patternType="solid">
        <fgColor rgb="FFE7E6E6"/>
        <bgColor rgb="FFE7E6E6"/>
      </patternFill>
    </fill>
    <fill>
      <patternFill patternType="solid">
        <fgColor rgb="FF00B050"/>
        <bgColor rgb="FF00B050"/>
      </patternFill>
    </fill>
    <fill>
      <patternFill patternType="solid">
        <fgColor rgb="FF70AD47"/>
        <bgColor rgb="FF70AD47"/>
      </patternFill>
    </fill>
    <fill>
      <patternFill patternType="solid">
        <fgColor rgb="FFFFFFFF"/>
        <bgColor rgb="FFFFFFFF"/>
      </patternFill>
    </fill>
    <fill>
      <patternFill patternType="solid">
        <fgColor rgb="FFBF8F00"/>
        <bgColor rgb="FFBF8F00"/>
      </patternFill>
    </fill>
    <fill>
      <patternFill patternType="solid">
        <fgColor rgb="FF806000"/>
        <bgColor rgb="FF806000"/>
      </patternFill>
    </fill>
    <fill>
      <patternFill patternType="solid">
        <fgColor rgb="FF999999"/>
        <bgColor rgb="FF999999"/>
      </patternFill>
    </fill>
    <fill>
      <patternFill patternType="solid">
        <fgColor rgb="FFA5A5A5"/>
        <bgColor rgb="FFA5A5A5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24">
    <xf numFmtId="0" fontId="0" fillId="0" borderId="0"/>
    <xf numFmtId="0" fontId="1" fillId="2" borderId="0" applyNumberFormat="0" applyFont="0" applyBorder="0" applyProtection="0"/>
    <xf numFmtId="0" fontId="1" fillId="3" borderId="0" applyNumberFormat="0" applyFont="0" applyBorder="0" applyProtection="0"/>
    <xf numFmtId="0" fontId="1" fillId="4" borderId="0" applyNumberFormat="0" applyFont="0" applyBorder="0" applyAlignment="0" applyProtection="0"/>
    <xf numFmtId="0" fontId="1" fillId="5" borderId="0" applyNumberFormat="0" applyFont="0" applyBorder="0" applyAlignment="0" applyProtection="0"/>
    <xf numFmtId="0" fontId="1" fillId="6" borderId="0" applyNumberFormat="0" applyFont="0" applyBorder="0" applyAlignment="0" applyProtection="0"/>
    <xf numFmtId="0" fontId="1" fillId="7" borderId="0" applyNumberFormat="0" applyFont="0" applyBorder="0" applyAlignment="0" applyProtection="0"/>
    <xf numFmtId="0" fontId="1" fillId="8" borderId="0" applyNumberFormat="0" applyFont="0" applyBorder="0" applyAlignment="0" applyProtection="0"/>
    <xf numFmtId="0" fontId="1" fillId="9" borderId="0" applyNumberFormat="0" applyFont="0" applyBorder="0" applyAlignment="0" applyProtection="0"/>
    <xf numFmtId="0" fontId="1" fillId="2" borderId="0" applyNumberFormat="0" applyFont="0" applyBorder="0" applyAlignment="0" applyProtection="0"/>
    <xf numFmtId="0" fontId="1" fillId="3" borderId="0" applyNumberFormat="0" applyFont="0" applyBorder="0" applyAlignment="0" applyProtection="0"/>
    <xf numFmtId="0" fontId="1" fillId="4" borderId="0" applyNumberFormat="0" applyFont="0" applyBorder="0" applyAlignment="0" applyProtection="0"/>
    <xf numFmtId="0" fontId="1" fillId="5" borderId="0" applyNumberFormat="0" applyFont="0" applyBorder="0" applyAlignment="0" applyProtection="0"/>
    <xf numFmtId="0" fontId="1" fillId="4" borderId="0" applyNumberFormat="0" applyFont="0" applyBorder="0" applyProtection="0"/>
    <xf numFmtId="0" fontId="1" fillId="6" borderId="0" applyNumberFormat="0" applyFont="0" applyBorder="0" applyAlignment="0" applyProtection="0"/>
    <xf numFmtId="0" fontId="1" fillId="7" borderId="0" applyNumberFormat="0" applyFon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5" borderId="0" applyNumberFormat="0" applyFont="0" applyBorder="0" applyProtection="0"/>
    <xf numFmtId="0" fontId="1" fillId="6" borderId="0" applyNumberFormat="0" applyFont="0" applyBorder="0" applyProtection="0"/>
    <xf numFmtId="0" fontId="1" fillId="7" borderId="0" applyNumberFormat="0" applyFont="0" applyBorder="0" applyProtection="0"/>
    <xf numFmtId="0" fontId="1" fillId="8" borderId="0" applyNumberFormat="0" applyFont="0" applyBorder="0" applyProtection="0"/>
    <xf numFmtId="0" fontId="1" fillId="8" borderId="0" applyNumberFormat="0" applyFont="0" applyBorder="0" applyProtection="0"/>
    <xf numFmtId="0" fontId="1" fillId="2" borderId="0" applyNumberFormat="0" applyFont="0" applyBorder="0" applyProtection="0"/>
    <xf numFmtId="0" fontId="1" fillId="6" borderId="0" applyNumberFormat="0" applyFont="0" applyBorder="0" applyProtection="0"/>
    <xf numFmtId="0" fontId="1" fillId="3" borderId="0" applyNumberFormat="0" applyFont="0" applyBorder="0" applyProtection="0"/>
    <xf numFmtId="0" fontId="1" fillId="6" borderId="0" applyNumberFormat="0" applyFont="0" applyBorder="0" applyProtection="0"/>
    <xf numFmtId="0" fontId="1" fillId="4" borderId="0" applyNumberFormat="0" applyFont="0" applyBorder="0" applyProtection="0"/>
    <xf numFmtId="0" fontId="1" fillId="9" borderId="0" applyNumberFormat="0" applyFont="0" applyBorder="0" applyProtection="0"/>
    <xf numFmtId="0" fontId="1" fillId="5" borderId="0" applyNumberFormat="0" applyFont="0" applyBorder="0" applyProtection="0"/>
    <xf numFmtId="0" fontId="1" fillId="7" borderId="0" applyNumberFormat="0" applyFont="0" applyBorder="0" applyProtection="0"/>
    <xf numFmtId="0" fontId="1" fillId="8" borderId="0" applyNumberFormat="0" applyFont="0" applyBorder="0" applyProtection="0"/>
    <xf numFmtId="0" fontId="1" fillId="9" borderId="0" applyNumberFormat="0" applyFont="0" applyBorder="0" applyProtection="0"/>
    <xf numFmtId="0" fontId="1" fillId="2" borderId="0" applyNumberFormat="0" applyFont="0" applyBorder="0" applyProtection="0"/>
    <xf numFmtId="0" fontId="1" fillId="3" borderId="0" applyNumberFormat="0" applyFont="0" applyBorder="0" applyProtection="0"/>
    <xf numFmtId="0" fontId="1" fillId="4" borderId="0" applyNumberFormat="0" applyFont="0" applyBorder="0" applyProtection="0"/>
    <xf numFmtId="0" fontId="1" fillId="5" borderId="0" applyNumberFormat="0" applyFont="0" applyBorder="0" applyProtection="0"/>
    <xf numFmtId="0" fontId="1" fillId="3" borderId="0" applyNumberFormat="0" applyFont="0" applyBorder="0" applyProtection="0"/>
    <xf numFmtId="0" fontId="1" fillId="6" borderId="0" applyNumberFormat="0" applyFont="0" applyBorder="0" applyProtection="0"/>
    <xf numFmtId="0" fontId="1" fillId="7" borderId="0" applyNumberFormat="0" applyFont="0" applyBorder="0" applyProtection="0"/>
    <xf numFmtId="0" fontId="1" fillId="8" borderId="0" applyNumberFormat="0" applyFont="0" applyBorder="0" applyAlignment="0" applyProtection="0"/>
    <xf numFmtId="0" fontId="1" fillId="9" borderId="0" applyNumberFormat="0" applyFont="0" applyBorder="0" applyAlignment="0" applyProtection="0"/>
    <xf numFmtId="0" fontId="1" fillId="2" borderId="0" applyNumberFormat="0" applyFont="0" applyBorder="0" applyAlignment="0" applyProtection="0"/>
    <xf numFmtId="0" fontId="1" fillId="3" borderId="0" applyNumberFormat="0" applyFont="0" applyBorder="0" applyAlignment="0" applyProtection="0"/>
    <xf numFmtId="0" fontId="1" fillId="4" borderId="0" applyNumberFormat="0" applyFont="0" applyBorder="0" applyAlignment="0" applyProtection="0"/>
    <xf numFmtId="0" fontId="1" fillId="5" borderId="0" applyNumberFormat="0" applyFont="0" applyBorder="0" applyAlignment="0" applyProtection="0"/>
    <xf numFmtId="0" fontId="1" fillId="6" borderId="0" applyNumberFormat="0" applyFont="0" applyBorder="0" applyAlignment="0" applyProtection="0"/>
    <xf numFmtId="0" fontId="1" fillId="7" borderId="0" applyNumberFormat="0" applyFont="0" applyBorder="0" applyAlignment="0" applyProtection="0"/>
    <xf numFmtId="0" fontId="1" fillId="5" borderId="0" applyNumberFormat="0" applyFont="0" applyBorder="0" applyProtection="0"/>
    <xf numFmtId="0" fontId="1" fillId="8" borderId="0" applyNumberFormat="0" applyFont="0" applyBorder="0" applyAlignment="0" applyProtection="0"/>
    <xf numFmtId="0" fontId="1" fillId="9" borderId="0" applyNumberFormat="0" applyFont="0" applyBorder="0" applyAlignment="0" applyProtection="0"/>
    <xf numFmtId="0" fontId="1" fillId="2" borderId="0" applyNumberFormat="0" applyFont="0" applyBorder="0" applyAlignment="0" applyProtection="0"/>
    <xf numFmtId="0" fontId="1" fillId="3" borderId="0" applyNumberFormat="0" applyFont="0" applyBorder="0" applyAlignment="0" applyProtection="0"/>
    <xf numFmtId="0" fontId="1" fillId="4" borderId="0" applyNumberFormat="0" applyFont="0" applyBorder="0" applyAlignment="0" applyProtection="0"/>
    <xf numFmtId="0" fontId="1" fillId="5" borderId="0" applyNumberFormat="0" applyFont="0" applyBorder="0" applyAlignment="0" applyProtection="0"/>
    <xf numFmtId="0" fontId="1" fillId="6" borderId="0" applyNumberFormat="0" applyFont="0" applyBorder="0" applyAlignment="0" applyProtection="0"/>
    <xf numFmtId="0" fontId="1" fillId="7" borderId="0" applyNumberFormat="0" applyFont="0" applyBorder="0" applyAlignment="0" applyProtection="0"/>
    <xf numFmtId="0" fontId="1" fillId="8" borderId="0" applyNumberFormat="0" applyFont="0" applyBorder="0" applyAlignment="0" applyProtection="0"/>
    <xf numFmtId="0" fontId="1" fillId="9" borderId="0" applyNumberFormat="0" applyFont="0" applyBorder="0" applyAlignment="0" applyProtection="0"/>
    <xf numFmtId="0" fontId="1" fillId="4" borderId="0" applyNumberFormat="0" applyFont="0" applyBorder="0" applyProtection="0"/>
    <xf numFmtId="0" fontId="1" fillId="2" borderId="0" applyNumberFormat="0" applyFont="0" applyBorder="0" applyAlignment="0" applyProtection="0"/>
    <xf numFmtId="0" fontId="1" fillId="3" borderId="0" applyNumberFormat="0" applyFont="0" applyBorder="0" applyAlignment="0" applyProtection="0"/>
    <xf numFmtId="0" fontId="1" fillId="4" borderId="0" applyNumberFormat="0" applyFont="0" applyBorder="0" applyAlignment="0" applyProtection="0"/>
    <xf numFmtId="0" fontId="1" fillId="5" borderId="0" applyNumberFormat="0" applyFont="0" applyBorder="0" applyAlignment="0" applyProtection="0"/>
    <xf numFmtId="0" fontId="1" fillId="6" borderId="0" applyNumberFormat="0" applyFont="0" applyBorder="0" applyAlignment="0" applyProtection="0"/>
    <xf numFmtId="0" fontId="1" fillId="7" borderId="0" applyNumberFormat="0" applyFont="0" applyBorder="0" applyAlignment="0" applyProtection="0"/>
    <xf numFmtId="0" fontId="1" fillId="8" borderId="0" applyNumberFormat="0" applyFont="0" applyBorder="0" applyAlignment="0" applyProtection="0"/>
    <xf numFmtId="0" fontId="1" fillId="9" borderId="0" applyNumberFormat="0" applyFont="0" applyBorder="0" applyAlignment="0" applyProtection="0"/>
    <xf numFmtId="0" fontId="1" fillId="2" borderId="0" applyNumberFormat="0" applyFont="0" applyBorder="0" applyAlignment="0" applyProtection="0"/>
    <xf numFmtId="0" fontId="1" fillId="3" borderId="0" applyNumberFormat="0" applyFont="0" applyBorder="0" applyAlignment="0" applyProtection="0"/>
    <xf numFmtId="0" fontId="1" fillId="9" borderId="0" applyNumberFormat="0" applyFont="0" applyBorder="0" applyProtection="0"/>
    <xf numFmtId="0" fontId="1" fillId="4" borderId="0" applyNumberFormat="0" applyFont="0" applyBorder="0" applyAlignment="0" applyProtection="0"/>
    <xf numFmtId="0" fontId="1" fillId="5" borderId="0" applyNumberFormat="0" applyFont="0" applyBorder="0" applyAlignment="0" applyProtection="0"/>
    <xf numFmtId="0" fontId="1" fillId="6" borderId="0" applyNumberFormat="0" applyFont="0" applyBorder="0" applyAlignment="0" applyProtection="0"/>
    <xf numFmtId="0" fontId="1" fillId="7" borderId="0" applyNumberFormat="0" applyFont="0" applyBorder="0" applyAlignment="0" applyProtection="0"/>
    <xf numFmtId="0" fontId="1" fillId="8" borderId="0" applyNumberFormat="0" applyFont="0" applyBorder="0" applyAlignment="0" applyProtection="0"/>
    <xf numFmtId="0" fontId="1" fillId="9" borderId="0" applyNumberFormat="0" applyFont="0" applyBorder="0" applyAlignment="0" applyProtection="0"/>
    <xf numFmtId="0" fontId="1" fillId="2" borderId="0" applyNumberFormat="0" applyFont="0" applyBorder="0" applyAlignment="0" applyProtection="0"/>
    <xf numFmtId="0" fontId="1" fillId="3" borderId="0" applyNumberFormat="0" applyFont="0" applyBorder="0" applyAlignment="0" applyProtection="0"/>
    <xf numFmtId="0" fontId="1" fillId="4" borderId="0" applyNumberFormat="0" applyFont="0" applyBorder="0" applyAlignment="0" applyProtection="0"/>
    <xf numFmtId="0" fontId="1" fillId="5" borderId="0" applyNumberFormat="0" applyFont="0" applyBorder="0" applyAlignment="0" applyProtection="0"/>
    <xf numFmtId="0" fontId="1" fillId="7" borderId="0" applyNumberFormat="0" applyFont="0" applyBorder="0" applyProtection="0"/>
    <xf numFmtId="0" fontId="1" fillId="6" borderId="0" applyNumberFormat="0" applyFont="0" applyBorder="0" applyAlignment="0" applyProtection="0"/>
    <xf numFmtId="0" fontId="1" fillId="7" borderId="0" applyNumberFormat="0" applyFont="0" applyBorder="0" applyAlignment="0" applyProtection="0"/>
    <xf numFmtId="0" fontId="1" fillId="8" borderId="0" applyNumberFormat="0" applyFont="0" applyBorder="0" applyAlignment="0" applyProtection="0"/>
    <xf numFmtId="0" fontId="1" fillId="9" borderId="0" applyNumberFormat="0" applyFont="0" applyBorder="0" applyAlignment="0" applyProtection="0"/>
    <xf numFmtId="0" fontId="1" fillId="2" borderId="0" applyNumberFormat="0" applyFont="0" applyBorder="0" applyAlignment="0" applyProtection="0"/>
    <xf numFmtId="0" fontId="1" fillId="3" borderId="0" applyNumberFormat="0" applyFont="0" applyBorder="0" applyAlignment="0" applyProtection="0"/>
    <xf numFmtId="0" fontId="1" fillId="4" borderId="0" applyNumberFormat="0" applyFont="0" applyBorder="0" applyAlignment="0" applyProtection="0"/>
    <xf numFmtId="0" fontId="1" fillId="5" borderId="0" applyNumberFormat="0" applyFont="0" applyBorder="0" applyAlignment="0" applyProtection="0"/>
    <xf numFmtId="0" fontId="1" fillId="6" borderId="0" applyNumberFormat="0" applyFont="0" applyBorder="0" applyAlignment="0" applyProtection="0"/>
    <xf numFmtId="0" fontId="1" fillId="7" borderId="0" applyNumberFormat="0" applyFont="0" applyBorder="0" applyAlignment="0" applyProtection="0"/>
    <xf numFmtId="0" fontId="1" fillId="9" borderId="0" applyNumberFormat="0" applyFont="0" applyBorder="0" applyProtection="0"/>
    <xf numFmtId="0" fontId="1" fillId="8" borderId="0" applyNumberFormat="0" applyFont="0" applyBorder="0" applyAlignment="0" applyProtection="0"/>
    <xf numFmtId="0" fontId="1" fillId="9" borderId="0" applyNumberFormat="0" applyFont="0" applyBorder="0" applyAlignment="0" applyProtection="0"/>
    <xf numFmtId="0" fontId="1" fillId="2" borderId="0" applyNumberFormat="0" applyFont="0" applyBorder="0" applyAlignment="0" applyProtection="0"/>
    <xf numFmtId="0" fontId="1" fillId="3" borderId="0" applyNumberFormat="0" applyFont="0" applyBorder="0" applyAlignment="0" applyProtection="0"/>
    <xf numFmtId="0" fontId="1" fillId="4" borderId="0" applyNumberFormat="0" applyFont="0" applyBorder="0" applyAlignment="0" applyProtection="0"/>
    <xf numFmtId="0" fontId="1" fillId="5" borderId="0" applyNumberFormat="0" applyFont="0" applyBorder="0" applyAlignment="0" applyProtection="0"/>
    <xf numFmtId="0" fontId="1" fillId="6" borderId="0" applyNumberFormat="0" applyFont="0" applyBorder="0" applyAlignment="0" applyProtection="0"/>
    <xf numFmtId="0" fontId="1" fillId="7" borderId="0" applyNumberFormat="0" applyFont="0" applyBorder="0" applyAlignment="0" applyProtection="0"/>
    <xf numFmtId="0" fontId="1" fillId="8" borderId="0" applyNumberFormat="0" applyFont="0" applyBorder="0" applyAlignment="0" applyProtection="0"/>
    <xf numFmtId="0" fontId="1" fillId="9" borderId="0" applyNumberFormat="0" applyFont="0" applyBorder="0" applyAlignment="0" applyProtection="0"/>
    <xf numFmtId="0" fontId="1" fillId="2" borderId="0" applyNumberFormat="0" applyFont="0" applyBorder="0" applyProtection="0"/>
    <xf numFmtId="0" fontId="1" fillId="2" borderId="0" applyNumberFormat="0" applyFont="0" applyBorder="0" applyAlignment="0" applyProtection="0"/>
    <xf numFmtId="0" fontId="1" fillId="3" borderId="0" applyNumberFormat="0" applyFont="0" applyBorder="0" applyAlignment="0" applyProtection="0"/>
    <xf numFmtId="0" fontId="1" fillId="4" borderId="0" applyNumberFormat="0" applyFont="0" applyBorder="0" applyAlignment="0" applyProtection="0"/>
    <xf numFmtId="0" fontId="1" fillId="5" borderId="0" applyNumberFormat="0" applyFont="0" applyBorder="0" applyAlignment="0" applyProtection="0"/>
    <xf numFmtId="0" fontId="1" fillId="6" borderId="0" applyNumberFormat="0" applyFont="0" applyBorder="0" applyAlignment="0" applyProtection="0"/>
    <xf numFmtId="0" fontId="1" fillId="7" borderId="0" applyNumberFormat="0" applyFont="0" applyBorder="0" applyAlignment="0" applyProtection="0"/>
    <xf numFmtId="0" fontId="1" fillId="8" borderId="0" applyNumberFormat="0" applyFont="0" applyBorder="0" applyAlignment="0" applyProtection="0"/>
    <xf numFmtId="0" fontId="1" fillId="9" borderId="0" applyNumberFormat="0" applyFont="0" applyBorder="0" applyAlignment="0" applyProtection="0"/>
    <xf numFmtId="0" fontId="1" fillId="2" borderId="0" applyNumberFormat="0" applyFont="0" applyBorder="0" applyAlignment="0" applyProtection="0"/>
    <xf numFmtId="0" fontId="1" fillId="3" borderId="0" applyNumberFormat="0" applyFont="0" applyBorder="0" applyAlignment="0" applyProtection="0"/>
    <xf numFmtId="0" fontId="2" fillId="0" borderId="0" applyNumberFormat="0" applyBorder="0" applyProtection="0">
      <alignment horizontal="center"/>
    </xf>
    <xf numFmtId="0" fontId="2" fillId="0" borderId="0" applyNumberFormat="0" applyBorder="0" applyProtection="0">
      <alignment horizontal="center" textRotation="90"/>
    </xf>
    <xf numFmtId="0" fontId="3" fillId="0" borderId="0" applyNumberFormat="0" applyBorder="0" applyProtection="0"/>
    <xf numFmtId="164" fontId="3" fillId="0" borderId="0" applyBorder="0" applyProtection="0"/>
  </cellStyleXfs>
  <cellXfs count="26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0" fillId="10" borderId="1" xfId="0" applyFill="1" applyBorder="1" applyAlignment="1">
      <alignment wrapText="1"/>
    </xf>
    <xf numFmtId="0" fontId="0" fillId="4" borderId="1" xfId="0" applyFill="1" applyBorder="1" applyAlignment="1">
      <alignment wrapText="1"/>
    </xf>
    <xf numFmtId="0" fontId="0" fillId="11" borderId="1" xfId="0" applyFill="1" applyBorder="1" applyAlignment="1">
      <alignment wrapText="1"/>
    </xf>
    <xf numFmtId="0" fontId="0" fillId="12" borderId="1" xfId="0" applyFill="1" applyBorder="1" applyAlignment="1">
      <alignment wrapText="1"/>
    </xf>
    <xf numFmtId="0" fontId="0" fillId="5" borderId="1" xfId="0" applyFill="1" applyBorder="1" applyAlignment="1">
      <alignment wrapText="1"/>
    </xf>
    <xf numFmtId="0" fontId="0" fillId="13" borderId="1" xfId="0" applyFill="1" applyBorder="1" applyAlignment="1">
      <alignment wrapText="1"/>
    </xf>
    <xf numFmtId="0" fontId="0" fillId="14" borderId="1" xfId="0" applyFill="1" applyBorder="1"/>
    <xf numFmtId="0" fontId="0" fillId="0" borderId="2" xfId="0" applyBorder="1" applyAlignment="1">
      <alignment wrapText="1"/>
    </xf>
    <xf numFmtId="0" fontId="0" fillId="5" borderId="2" xfId="0" applyFill="1" applyBorder="1" applyAlignment="1">
      <alignment wrapText="1"/>
    </xf>
    <xf numFmtId="0" fontId="0" fillId="14" borderId="0" xfId="0" applyFill="1"/>
    <xf numFmtId="0" fontId="0" fillId="0" borderId="3" xfId="0" applyBorder="1" applyAlignment="1">
      <alignment wrapText="1"/>
    </xf>
    <xf numFmtId="0" fontId="0" fillId="9" borderId="1" xfId="0" applyFill="1" applyBorder="1" applyAlignment="1">
      <alignment wrapText="1"/>
    </xf>
    <xf numFmtId="0" fontId="0" fillId="3" borderId="1" xfId="0" applyFill="1" applyBorder="1" applyAlignment="1">
      <alignment wrapText="1"/>
    </xf>
    <xf numFmtId="0" fontId="0" fillId="7" borderId="1" xfId="0" applyFill="1" applyBorder="1" applyAlignment="1">
      <alignment wrapText="1"/>
    </xf>
    <xf numFmtId="0" fontId="0" fillId="15" borderId="1" xfId="0" applyFill="1" applyBorder="1"/>
    <xf numFmtId="49" fontId="0" fillId="0" borderId="1" xfId="0" applyNumberFormat="1" applyBorder="1"/>
    <xf numFmtId="0" fontId="4" fillId="0" borderId="1" xfId="0" applyFont="1" applyBorder="1"/>
    <xf numFmtId="0" fontId="4" fillId="0" borderId="4" xfId="0" applyFont="1" applyBorder="1"/>
    <xf numFmtId="0" fontId="0" fillId="0" borderId="4" xfId="0" applyBorder="1"/>
    <xf numFmtId="0" fontId="4" fillId="0" borderId="0" xfId="0" applyFont="1"/>
    <xf numFmtId="0" fontId="0" fillId="0" borderId="1" xfId="0" applyBorder="1" applyAlignment="1">
      <alignment horizontal="center" vertical="center"/>
    </xf>
    <xf numFmtId="0" fontId="4" fillId="0" borderId="1" xfId="0" applyFont="1" applyBorder="1"/>
    <xf numFmtId="0" fontId="0" fillId="0" borderId="0" xfId="0" applyAlignment="1">
      <alignment horizontal="center"/>
    </xf>
  </cellXfs>
  <cellStyles count="124">
    <cellStyle name="cf1" xfId="1" xr:uid="{00000000-0005-0000-0000-000000000000}"/>
    <cellStyle name="cf10" xfId="2" xr:uid="{00000000-0005-0000-0000-000001000000}"/>
    <cellStyle name="cf100" xfId="3" xr:uid="{00000000-0005-0000-0000-000002000000}"/>
    <cellStyle name="cf101" xfId="4" xr:uid="{00000000-0005-0000-0000-000003000000}"/>
    <cellStyle name="cf102" xfId="5" xr:uid="{00000000-0005-0000-0000-000004000000}"/>
    <cellStyle name="cf103" xfId="6" xr:uid="{00000000-0005-0000-0000-000005000000}"/>
    <cellStyle name="cf104" xfId="7" xr:uid="{00000000-0005-0000-0000-000006000000}"/>
    <cellStyle name="cf105" xfId="8" xr:uid="{00000000-0005-0000-0000-000007000000}"/>
    <cellStyle name="cf106" xfId="9" xr:uid="{00000000-0005-0000-0000-000008000000}"/>
    <cellStyle name="cf107" xfId="10" xr:uid="{00000000-0005-0000-0000-000009000000}"/>
    <cellStyle name="cf108" xfId="11" xr:uid="{00000000-0005-0000-0000-00000A000000}"/>
    <cellStyle name="cf109" xfId="12" xr:uid="{00000000-0005-0000-0000-00000B000000}"/>
    <cellStyle name="cf11" xfId="13" xr:uid="{00000000-0005-0000-0000-00000C000000}"/>
    <cellStyle name="cf110" xfId="14" xr:uid="{00000000-0005-0000-0000-00000D000000}"/>
    <cellStyle name="cf111" xfId="15" xr:uid="{00000000-0005-0000-0000-00000E000000}"/>
    <cellStyle name="cf112" xfId="16" xr:uid="{00000000-0005-0000-0000-00000F000000}"/>
    <cellStyle name="cf113" xfId="17" xr:uid="{00000000-0005-0000-0000-000010000000}"/>
    <cellStyle name="cf114" xfId="18" xr:uid="{00000000-0005-0000-0000-000011000000}"/>
    <cellStyle name="cf115" xfId="19" xr:uid="{00000000-0005-0000-0000-000012000000}"/>
    <cellStyle name="cf116" xfId="20" xr:uid="{00000000-0005-0000-0000-000013000000}"/>
    <cellStyle name="cf117" xfId="21" xr:uid="{00000000-0005-0000-0000-000014000000}"/>
    <cellStyle name="cf118" xfId="22" xr:uid="{00000000-0005-0000-0000-000015000000}"/>
    <cellStyle name="cf119" xfId="23" xr:uid="{00000000-0005-0000-0000-000016000000}"/>
    <cellStyle name="cf12" xfId="24" xr:uid="{00000000-0005-0000-0000-000017000000}"/>
    <cellStyle name="cf13" xfId="25" xr:uid="{00000000-0005-0000-0000-000018000000}"/>
    <cellStyle name="cf14" xfId="26" xr:uid="{00000000-0005-0000-0000-000019000000}"/>
    <cellStyle name="cf15" xfId="27" xr:uid="{00000000-0005-0000-0000-00001A000000}"/>
    <cellStyle name="cf16" xfId="28" xr:uid="{00000000-0005-0000-0000-00001B000000}"/>
    <cellStyle name="cf17" xfId="29" xr:uid="{00000000-0005-0000-0000-00001C000000}"/>
    <cellStyle name="cf18" xfId="30" xr:uid="{00000000-0005-0000-0000-00001D000000}"/>
    <cellStyle name="cf19" xfId="31" xr:uid="{00000000-0005-0000-0000-00001E000000}"/>
    <cellStyle name="cf2" xfId="32" xr:uid="{00000000-0005-0000-0000-00001F000000}"/>
    <cellStyle name="cf20" xfId="33" xr:uid="{00000000-0005-0000-0000-000020000000}"/>
    <cellStyle name="cf21" xfId="34" xr:uid="{00000000-0005-0000-0000-000021000000}"/>
    <cellStyle name="cf22" xfId="35" xr:uid="{00000000-0005-0000-0000-000022000000}"/>
    <cellStyle name="cf23" xfId="36" xr:uid="{00000000-0005-0000-0000-000023000000}"/>
    <cellStyle name="cf24" xfId="37" xr:uid="{00000000-0005-0000-0000-000024000000}"/>
    <cellStyle name="cf25" xfId="38" xr:uid="{00000000-0005-0000-0000-000025000000}"/>
    <cellStyle name="cf26" xfId="39" xr:uid="{00000000-0005-0000-0000-000026000000}"/>
    <cellStyle name="cf27" xfId="40" xr:uid="{00000000-0005-0000-0000-000027000000}"/>
    <cellStyle name="cf28" xfId="41" xr:uid="{00000000-0005-0000-0000-000028000000}"/>
    <cellStyle name="cf29" xfId="42" xr:uid="{00000000-0005-0000-0000-000029000000}"/>
    <cellStyle name="cf3" xfId="43" xr:uid="{00000000-0005-0000-0000-00002A000000}"/>
    <cellStyle name="cf30" xfId="44" xr:uid="{00000000-0005-0000-0000-00002B000000}"/>
    <cellStyle name="cf31" xfId="45" xr:uid="{00000000-0005-0000-0000-00002C000000}"/>
    <cellStyle name="cf32" xfId="46" xr:uid="{00000000-0005-0000-0000-00002D000000}"/>
    <cellStyle name="cf33" xfId="47" xr:uid="{00000000-0005-0000-0000-00002E000000}"/>
    <cellStyle name="cf34" xfId="48" xr:uid="{00000000-0005-0000-0000-00002F000000}"/>
    <cellStyle name="cf35" xfId="49" xr:uid="{00000000-0005-0000-0000-000030000000}"/>
    <cellStyle name="cf36" xfId="50" xr:uid="{00000000-0005-0000-0000-000031000000}"/>
    <cellStyle name="cf37" xfId="51" xr:uid="{00000000-0005-0000-0000-000032000000}"/>
    <cellStyle name="cf38" xfId="52" xr:uid="{00000000-0005-0000-0000-000033000000}"/>
    <cellStyle name="cf39" xfId="53" xr:uid="{00000000-0005-0000-0000-000034000000}"/>
    <cellStyle name="cf4" xfId="54" xr:uid="{00000000-0005-0000-0000-000035000000}"/>
    <cellStyle name="cf40" xfId="55" xr:uid="{00000000-0005-0000-0000-000036000000}"/>
    <cellStyle name="cf41" xfId="56" xr:uid="{00000000-0005-0000-0000-000037000000}"/>
    <cellStyle name="cf42" xfId="57" xr:uid="{00000000-0005-0000-0000-000038000000}"/>
    <cellStyle name="cf43" xfId="58" xr:uid="{00000000-0005-0000-0000-000039000000}"/>
    <cellStyle name="cf44" xfId="59" xr:uid="{00000000-0005-0000-0000-00003A000000}"/>
    <cellStyle name="cf45" xfId="60" xr:uid="{00000000-0005-0000-0000-00003B000000}"/>
    <cellStyle name="cf46" xfId="61" xr:uid="{00000000-0005-0000-0000-00003C000000}"/>
    <cellStyle name="cf47" xfId="62" xr:uid="{00000000-0005-0000-0000-00003D000000}"/>
    <cellStyle name="cf48" xfId="63" xr:uid="{00000000-0005-0000-0000-00003E000000}"/>
    <cellStyle name="cf49" xfId="64" xr:uid="{00000000-0005-0000-0000-00003F000000}"/>
    <cellStyle name="cf5" xfId="65" xr:uid="{00000000-0005-0000-0000-000040000000}"/>
    <cellStyle name="cf50" xfId="66" xr:uid="{00000000-0005-0000-0000-000041000000}"/>
    <cellStyle name="cf51" xfId="67" xr:uid="{00000000-0005-0000-0000-000042000000}"/>
    <cellStyle name="cf52" xfId="68" xr:uid="{00000000-0005-0000-0000-000043000000}"/>
    <cellStyle name="cf53" xfId="69" xr:uid="{00000000-0005-0000-0000-000044000000}"/>
    <cellStyle name="cf54" xfId="70" xr:uid="{00000000-0005-0000-0000-000045000000}"/>
    <cellStyle name="cf55" xfId="71" xr:uid="{00000000-0005-0000-0000-000046000000}"/>
    <cellStyle name="cf56" xfId="72" xr:uid="{00000000-0005-0000-0000-000047000000}"/>
    <cellStyle name="cf57" xfId="73" xr:uid="{00000000-0005-0000-0000-000048000000}"/>
    <cellStyle name="cf58" xfId="74" xr:uid="{00000000-0005-0000-0000-000049000000}"/>
    <cellStyle name="cf59" xfId="75" xr:uid="{00000000-0005-0000-0000-00004A000000}"/>
    <cellStyle name="cf6" xfId="76" xr:uid="{00000000-0005-0000-0000-00004B000000}"/>
    <cellStyle name="cf60" xfId="77" xr:uid="{00000000-0005-0000-0000-00004C000000}"/>
    <cellStyle name="cf61" xfId="78" xr:uid="{00000000-0005-0000-0000-00004D000000}"/>
    <cellStyle name="cf62" xfId="79" xr:uid="{00000000-0005-0000-0000-00004E000000}"/>
    <cellStyle name="cf63" xfId="80" xr:uid="{00000000-0005-0000-0000-00004F000000}"/>
    <cellStyle name="cf64" xfId="81" xr:uid="{00000000-0005-0000-0000-000050000000}"/>
    <cellStyle name="cf65" xfId="82" xr:uid="{00000000-0005-0000-0000-000051000000}"/>
    <cellStyle name="cf66" xfId="83" xr:uid="{00000000-0005-0000-0000-000052000000}"/>
    <cellStyle name="cf67" xfId="84" xr:uid="{00000000-0005-0000-0000-000053000000}"/>
    <cellStyle name="cf68" xfId="85" xr:uid="{00000000-0005-0000-0000-000054000000}"/>
    <cellStyle name="cf69" xfId="86" xr:uid="{00000000-0005-0000-0000-000055000000}"/>
    <cellStyle name="cf7" xfId="87" xr:uid="{00000000-0005-0000-0000-000056000000}"/>
    <cellStyle name="cf70" xfId="88" xr:uid="{00000000-0005-0000-0000-000057000000}"/>
    <cellStyle name="cf71" xfId="89" xr:uid="{00000000-0005-0000-0000-000058000000}"/>
    <cellStyle name="cf72" xfId="90" xr:uid="{00000000-0005-0000-0000-000059000000}"/>
    <cellStyle name="cf73" xfId="91" xr:uid="{00000000-0005-0000-0000-00005A000000}"/>
    <cellStyle name="cf74" xfId="92" xr:uid="{00000000-0005-0000-0000-00005B000000}"/>
    <cellStyle name="cf75" xfId="93" xr:uid="{00000000-0005-0000-0000-00005C000000}"/>
    <cellStyle name="cf76" xfId="94" xr:uid="{00000000-0005-0000-0000-00005D000000}"/>
    <cellStyle name="cf77" xfId="95" xr:uid="{00000000-0005-0000-0000-00005E000000}"/>
    <cellStyle name="cf78" xfId="96" xr:uid="{00000000-0005-0000-0000-00005F000000}"/>
    <cellStyle name="cf79" xfId="97" xr:uid="{00000000-0005-0000-0000-000060000000}"/>
    <cellStyle name="cf8" xfId="98" xr:uid="{00000000-0005-0000-0000-000061000000}"/>
    <cellStyle name="cf80" xfId="99" xr:uid="{00000000-0005-0000-0000-000062000000}"/>
    <cellStyle name="cf81" xfId="100" xr:uid="{00000000-0005-0000-0000-000063000000}"/>
    <cellStyle name="cf82" xfId="101" xr:uid="{00000000-0005-0000-0000-000064000000}"/>
    <cellStyle name="cf83" xfId="102" xr:uid="{00000000-0005-0000-0000-000065000000}"/>
    <cellStyle name="cf84" xfId="103" xr:uid="{00000000-0005-0000-0000-000066000000}"/>
    <cellStyle name="cf85" xfId="104" xr:uid="{00000000-0005-0000-0000-000067000000}"/>
    <cellStyle name="cf86" xfId="105" xr:uid="{00000000-0005-0000-0000-000068000000}"/>
    <cellStyle name="cf87" xfId="106" xr:uid="{00000000-0005-0000-0000-000069000000}"/>
    <cellStyle name="cf88" xfId="107" xr:uid="{00000000-0005-0000-0000-00006A000000}"/>
    <cellStyle name="cf89" xfId="108" xr:uid="{00000000-0005-0000-0000-00006B000000}"/>
    <cellStyle name="cf9" xfId="109" xr:uid="{00000000-0005-0000-0000-00006C000000}"/>
    <cellStyle name="cf90" xfId="110" xr:uid="{00000000-0005-0000-0000-00006D000000}"/>
    <cellStyle name="cf91" xfId="111" xr:uid="{00000000-0005-0000-0000-00006E000000}"/>
    <cellStyle name="cf92" xfId="112" xr:uid="{00000000-0005-0000-0000-00006F000000}"/>
    <cellStyle name="cf93" xfId="113" xr:uid="{00000000-0005-0000-0000-000070000000}"/>
    <cellStyle name="cf94" xfId="114" xr:uid="{00000000-0005-0000-0000-000071000000}"/>
    <cellStyle name="cf95" xfId="115" xr:uid="{00000000-0005-0000-0000-000072000000}"/>
    <cellStyle name="cf96" xfId="116" xr:uid="{00000000-0005-0000-0000-000073000000}"/>
    <cellStyle name="cf97" xfId="117" xr:uid="{00000000-0005-0000-0000-000074000000}"/>
    <cellStyle name="cf98" xfId="118" xr:uid="{00000000-0005-0000-0000-000075000000}"/>
    <cellStyle name="cf99" xfId="119" xr:uid="{00000000-0005-0000-0000-000076000000}"/>
    <cellStyle name="Heading" xfId="120" xr:uid="{00000000-0005-0000-0000-000077000000}"/>
    <cellStyle name="Heading1" xfId="121" xr:uid="{00000000-0005-0000-0000-000078000000}"/>
    <cellStyle name="Normal" xfId="0" builtinId="0" customBuiltin="1"/>
    <cellStyle name="Result" xfId="122" xr:uid="{00000000-0005-0000-0000-00007A000000}"/>
    <cellStyle name="Result2" xfId="123" xr:uid="{00000000-0005-0000-0000-00007B000000}"/>
  </cellStyles>
  <dxfs count="134">
    <dxf>
      <font>
        <color rgb="FF000000"/>
      </font>
      <fill>
        <patternFill patternType="solid">
          <fgColor rgb="FF00B050"/>
          <bgColor rgb="FF00B050"/>
        </patternFill>
      </fill>
    </dxf>
    <dxf>
      <font>
        <color rgb="FF000000"/>
      </font>
      <fill>
        <patternFill patternType="solid">
          <fgColor rgb="FF00B0F0"/>
          <bgColor rgb="FF00B0F0"/>
        </patternFill>
      </fill>
    </dxf>
    <dxf>
      <font>
        <color rgb="FF000000"/>
      </font>
      <fill>
        <patternFill patternType="solid">
          <fgColor rgb="FFFFC000"/>
          <bgColor rgb="FFFFC000"/>
        </patternFill>
      </fill>
    </dxf>
    <dxf>
      <font>
        <color rgb="FF000000"/>
      </font>
      <fill>
        <patternFill patternType="solid">
          <fgColor rgb="FF548235"/>
          <bgColor rgb="FF548235"/>
        </patternFill>
      </fill>
    </dxf>
    <dxf>
      <font>
        <color rgb="FF000000"/>
      </font>
      <fill>
        <patternFill patternType="solid">
          <fgColor rgb="FF9BC2E6"/>
          <bgColor rgb="FF9BC2E6"/>
        </patternFill>
      </fill>
    </dxf>
    <dxf>
      <font>
        <color rgb="FF000000"/>
      </font>
      <fill>
        <patternFill patternType="solid">
          <fgColor rgb="FF9BC2E6"/>
          <bgColor rgb="FF9BC2E6"/>
        </patternFill>
      </fill>
    </dxf>
    <dxf>
      <font>
        <color rgb="FF000000"/>
      </font>
      <fill>
        <patternFill patternType="solid">
          <fgColor rgb="FFFFFF00"/>
          <bgColor rgb="FFFFFF00"/>
        </patternFill>
      </fill>
    </dxf>
    <dxf>
      <font>
        <color rgb="FF000000"/>
      </font>
      <fill>
        <patternFill patternType="solid">
          <fgColor rgb="FF00B0F0"/>
          <bgColor rgb="FF00B0F0"/>
        </patternFill>
      </fill>
    </dxf>
    <dxf>
      <font>
        <color rgb="FF000000"/>
      </font>
      <fill>
        <patternFill patternType="solid">
          <fgColor rgb="FF00B050"/>
          <bgColor rgb="FF00B050"/>
        </patternFill>
      </fill>
    </dxf>
    <dxf>
      <font>
        <color rgb="FF000000"/>
      </font>
      <fill>
        <patternFill patternType="solid">
          <fgColor rgb="FFFFC000"/>
          <bgColor rgb="FFFFC000"/>
        </patternFill>
      </fill>
    </dxf>
    <dxf>
      <font>
        <color rgb="FF000000"/>
      </font>
      <fill>
        <patternFill patternType="solid">
          <fgColor rgb="FF00B0F0"/>
          <bgColor rgb="FF00B0F0"/>
        </patternFill>
      </fill>
    </dxf>
    <dxf>
      <font>
        <color rgb="FF000000"/>
      </font>
      <fill>
        <patternFill patternType="solid">
          <fgColor rgb="FF00B050"/>
          <bgColor rgb="FF00B050"/>
        </patternFill>
      </fill>
    </dxf>
    <dxf>
      <font>
        <color rgb="FF000000"/>
      </font>
      <fill>
        <patternFill patternType="solid">
          <fgColor rgb="FF9BC2E6"/>
          <bgColor rgb="FF9BC2E6"/>
        </patternFill>
      </fill>
    </dxf>
    <dxf>
      <font>
        <color rgb="FF000000"/>
      </font>
      <fill>
        <patternFill patternType="solid">
          <fgColor rgb="FF00B050"/>
          <bgColor rgb="FF00B050"/>
        </patternFill>
      </fill>
    </dxf>
    <dxf>
      <font>
        <color rgb="FF000000"/>
      </font>
      <fill>
        <patternFill patternType="solid">
          <fgColor rgb="FF00B0F0"/>
          <bgColor rgb="FF00B0F0"/>
        </patternFill>
      </fill>
    </dxf>
    <dxf>
      <font>
        <color rgb="FF000000"/>
      </font>
      <fill>
        <patternFill patternType="solid">
          <fgColor rgb="FFFFC000"/>
          <bgColor rgb="FFFFC000"/>
        </patternFill>
      </fill>
    </dxf>
    <dxf>
      <font>
        <color rgb="FF000000"/>
      </font>
      <fill>
        <patternFill patternType="solid">
          <fgColor rgb="FF548235"/>
          <bgColor rgb="FF548235"/>
        </patternFill>
      </fill>
    </dxf>
    <dxf>
      <font>
        <color rgb="FF000000"/>
      </font>
      <fill>
        <patternFill patternType="solid">
          <fgColor rgb="FFFFFF00"/>
          <bgColor rgb="FFFFFF00"/>
        </patternFill>
      </fill>
    </dxf>
    <dxf>
      <font>
        <color rgb="FF000000"/>
      </font>
      <fill>
        <patternFill patternType="solid">
          <fgColor rgb="FF00B0F0"/>
          <bgColor rgb="FF00B0F0"/>
        </patternFill>
      </fill>
    </dxf>
    <dxf>
      <font>
        <color rgb="FF000000"/>
      </font>
      <fill>
        <patternFill patternType="solid">
          <fgColor rgb="FF00B050"/>
          <bgColor rgb="FF00B050"/>
        </patternFill>
      </fill>
    </dxf>
    <dxf>
      <font>
        <color rgb="FF000000"/>
      </font>
      <fill>
        <patternFill patternType="solid">
          <fgColor rgb="FF9BC2E6"/>
          <bgColor rgb="FF9BC2E6"/>
        </patternFill>
      </fill>
    </dxf>
    <dxf>
      <font>
        <color rgb="FF000000"/>
      </font>
      <fill>
        <patternFill patternType="solid">
          <fgColor rgb="FF548235"/>
          <bgColor rgb="FF548235"/>
        </patternFill>
      </fill>
    </dxf>
    <dxf>
      <font>
        <color rgb="FF000000"/>
      </font>
      <fill>
        <patternFill patternType="solid">
          <fgColor rgb="FFFFC000"/>
          <bgColor rgb="FFFFC000"/>
        </patternFill>
      </fill>
    </dxf>
    <dxf>
      <font>
        <color rgb="FF000000"/>
      </font>
      <fill>
        <patternFill patternType="solid">
          <fgColor rgb="FF9BC2E6"/>
          <bgColor rgb="FF9BC2E6"/>
        </patternFill>
      </fill>
    </dxf>
    <dxf>
      <font>
        <color rgb="FF000000"/>
      </font>
      <fill>
        <patternFill patternType="solid">
          <fgColor rgb="FFFFFF00"/>
          <bgColor rgb="FFFFFF00"/>
        </patternFill>
      </fill>
    </dxf>
    <dxf>
      <font>
        <color rgb="FF000000"/>
      </font>
      <fill>
        <patternFill patternType="solid">
          <fgColor rgb="FF00B0F0"/>
          <bgColor rgb="FF00B0F0"/>
        </patternFill>
      </fill>
    </dxf>
    <dxf>
      <font>
        <color rgb="FF000000"/>
      </font>
      <fill>
        <patternFill patternType="solid">
          <fgColor rgb="FF00B050"/>
          <bgColor rgb="FF00B050"/>
        </patternFill>
      </fill>
    </dxf>
    <dxf>
      <font>
        <color rgb="FF000000"/>
      </font>
      <fill>
        <patternFill patternType="solid">
          <fgColor rgb="FF00B0F0"/>
          <bgColor rgb="FF00B0F0"/>
        </patternFill>
      </fill>
    </dxf>
    <dxf>
      <font>
        <color rgb="FF000000"/>
      </font>
      <fill>
        <patternFill patternType="solid">
          <fgColor rgb="FFFFC000"/>
          <bgColor rgb="FFFFC000"/>
        </patternFill>
      </fill>
    </dxf>
    <dxf>
      <font>
        <color rgb="FF000000"/>
      </font>
      <fill>
        <patternFill patternType="solid">
          <fgColor rgb="FF548235"/>
          <bgColor rgb="FF548235"/>
        </patternFill>
      </fill>
    </dxf>
    <dxf>
      <font>
        <color rgb="FF000000"/>
      </font>
      <fill>
        <patternFill patternType="solid">
          <fgColor rgb="FF9BC2E6"/>
          <bgColor rgb="FF9BC2E6"/>
        </patternFill>
      </fill>
    </dxf>
    <dxf>
      <font>
        <color rgb="FF000000"/>
      </font>
      <fill>
        <patternFill patternType="solid">
          <fgColor rgb="FFFFFF00"/>
          <bgColor rgb="FFFFFF00"/>
        </patternFill>
      </fill>
    </dxf>
    <dxf>
      <font>
        <color rgb="FF000000"/>
      </font>
      <fill>
        <patternFill patternType="solid">
          <fgColor rgb="FF00B0F0"/>
          <bgColor rgb="FF00B0F0"/>
        </patternFill>
      </fill>
    </dxf>
    <dxf>
      <font>
        <color rgb="FF000000"/>
      </font>
      <fill>
        <patternFill patternType="solid">
          <fgColor rgb="FF00B050"/>
          <bgColor rgb="FF00B050"/>
        </patternFill>
      </fill>
    </dxf>
    <dxf>
      <font>
        <color rgb="FF000000"/>
      </font>
      <fill>
        <patternFill patternType="solid">
          <fgColor rgb="FF00B0F0"/>
          <bgColor rgb="FF00B0F0"/>
        </patternFill>
      </fill>
    </dxf>
    <dxf>
      <font>
        <color rgb="FF000000"/>
      </font>
      <fill>
        <patternFill patternType="solid">
          <fgColor rgb="FFFFC000"/>
          <bgColor rgb="FFFFC000"/>
        </patternFill>
      </fill>
    </dxf>
    <dxf>
      <font>
        <color rgb="FF000000"/>
      </font>
      <fill>
        <patternFill patternType="solid">
          <fgColor rgb="FF548235"/>
          <bgColor rgb="FF548235"/>
        </patternFill>
      </fill>
    </dxf>
    <dxf>
      <font>
        <color rgb="FF000000"/>
      </font>
      <fill>
        <patternFill patternType="solid">
          <fgColor rgb="FFFFFF00"/>
          <bgColor rgb="FFFFFF00"/>
        </patternFill>
      </fill>
    </dxf>
    <dxf>
      <font>
        <color rgb="FF000000"/>
      </font>
      <fill>
        <patternFill patternType="solid">
          <fgColor rgb="FF548235"/>
          <bgColor rgb="FF548235"/>
        </patternFill>
      </fill>
    </dxf>
    <dxf>
      <font>
        <color rgb="FF000000"/>
      </font>
      <fill>
        <patternFill patternType="solid">
          <fgColor rgb="FFFFC000"/>
          <bgColor rgb="FFFFC000"/>
        </patternFill>
      </fill>
    </dxf>
    <dxf>
      <font>
        <color rgb="FF000000"/>
      </font>
      <fill>
        <patternFill patternType="solid">
          <fgColor rgb="FF00B050"/>
          <bgColor rgb="FF00B050"/>
        </patternFill>
      </fill>
    </dxf>
    <dxf>
      <font>
        <color rgb="FF000000"/>
      </font>
      <fill>
        <patternFill patternType="solid">
          <fgColor rgb="FF9BC2E6"/>
          <bgColor rgb="FF9BC2E6"/>
        </patternFill>
      </fill>
    </dxf>
    <dxf>
      <font>
        <color rgb="FF000000"/>
      </font>
      <fill>
        <patternFill patternType="solid">
          <fgColor rgb="FF548235"/>
          <bgColor rgb="FF548235"/>
        </patternFill>
      </fill>
    </dxf>
    <dxf>
      <font>
        <color rgb="FF000000"/>
      </font>
      <fill>
        <patternFill patternType="solid">
          <fgColor rgb="FFFFC000"/>
          <bgColor rgb="FFFFC000"/>
        </patternFill>
      </fill>
    </dxf>
    <dxf>
      <font>
        <color rgb="FF000000"/>
      </font>
      <fill>
        <patternFill patternType="solid">
          <fgColor rgb="FF9BC2E6"/>
          <bgColor rgb="FF9BC2E6"/>
        </patternFill>
      </fill>
    </dxf>
    <dxf>
      <font>
        <color rgb="FF000000"/>
      </font>
      <fill>
        <patternFill patternType="solid">
          <fgColor rgb="FF00B0F0"/>
          <bgColor rgb="FF00B0F0"/>
        </patternFill>
      </fill>
    </dxf>
    <dxf>
      <font>
        <color rgb="FF000000"/>
      </font>
      <fill>
        <patternFill patternType="solid">
          <fgColor rgb="FF00B050"/>
          <bgColor rgb="FF00B050"/>
        </patternFill>
      </fill>
    </dxf>
    <dxf>
      <font>
        <color rgb="FF000000"/>
      </font>
      <fill>
        <patternFill patternType="solid">
          <fgColor rgb="FF548235"/>
          <bgColor rgb="FF548235"/>
        </patternFill>
      </fill>
    </dxf>
    <dxf>
      <font>
        <color rgb="FF000000"/>
      </font>
      <fill>
        <patternFill patternType="solid">
          <fgColor rgb="FF9BC2E6"/>
          <bgColor rgb="FF9BC2E6"/>
        </patternFill>
      </fill>
    </dxf>
    <dxf>
      <font>
        <color rgb="FF000000"/>
      </font>
      <fill>
        <patternFill patternType="solid">
          <fgColor rgb="FFFFC000"/>
          <bgColor rgb="FFFFC000"/>
        </patternFill>
      </fill>
    </dxf>
    <dxf>
      <font>
        <color rgb="FF000000"/>
      </font>
      <fill>
        <patternFill patternType="solid">
          <fgColor rgb="FF00B0F0"/>
          <bgColor rgb="FF00B0F0"/>
        </patternFill>
      </fill>
    </dxf>
    <dxf>
      <font>
        <color rgb="FF000000"/>
      </font>
      <fill>
        <patternFill patternType="solid">
          <fgColor rgb="FF00B050"/>
          <bgColor rgb="FF00B050"/>
        </patternFill>
      </fill>
    </dxf>
    <dxf>
      <font>
        <color rgb="FF000000"/>
      </font>
      <fill>
        <patternFill patternType="solid">
          <fgColor rgb="FF00B0F0"/>
          <bgColor rgb="FF00B0F0"/>
        </patternFill>
      </fill>
    </dxf>
    <dxf>
      <font>
        <color rgb="FF000000"/>
      </font>
      <fill>
        <patternFill patternType="solid">
          <fgColor rgb="FF9BC2E6"/>
          <bgColor rgb="FF9BC2E6"/>
        </patternFill>
      </fill>
    </dxf>
    <dxf>
      <font>
        <color rgb="FF000000"/>
      </font>
      <fill>
        <patternFill patternType="solid">
          <fgColor rgb="FF548235"/>
          <bgColor rgb="FF548235"/>
        </patternFill>
      </fill>
    </dxf>
    <dxf>
      <font>
        <color rgb="FF000000"/>
      </font>
      <fill>
        <patternFill patternType="solid">
          <fgColor rgb="FFFFC000"/>
          <bgColor rgb="FFFFC000"/>
        </patternFill>
      </fill>
    </dxf>
    <dxf>
      <font>
        <color rgb="FF000000"/>
      </font>
      <fill>
        <patternFill patternType="solid">
          <fgColor rgb="FF00B050"/>
          <bgColor rgb="FF00B050"/>
        </patternFill>
      </fill>
    </dxf>
    <dxf>
      <font>
        <color rgb="FF000000"/>
      </font>
      <fill>
        <patternFill patternType="solid">
          <fgColor rgb="FF00B050"/>
          <bgColor rgb="FF00B050"/>
        </patternFill>
      </fill>
    </dxf>
    <dxf>
      <font>
        <color rgb="FF000000"/>
      </font>
      <fill>
        <patternFill patternType="solid">
          <fgColor rgb="FF00B0F0"/>
          <bgColor rgb="FF00B0F0"/>
        </patternFill>
      </fill>
    </dxf>
    <dxf>
      <font>
        <color rgb="FF000000"/>
      </font>
      <fill>
        <patternFill patternType="solid">
          <fgColor rgb="FF9BC2E6"/>
          <bgColor rgb="FF9BC2E6"/>
        </patternFill>
      </fill>
    </dxf>
    <dxf>
      <font>
        <color rgb="FF000000"/>
      </font>
      <fill>
        <patternFill patternType="solid">
          <fgColor rgb="FF548235"/>
          <bgColor rgb="FF548235"/>
        </patternFill>
      </fill>
    </dxf>
    <dxf>
      <font>
        <color rgb="FF000000"/>
      </font>
      <fill>
        <patternFill patternType="solid">
          <fgColor rgb="FFFFC000"/>
          <bgColor rgb="FFFFC000"/>
        </patternFill>
      </fill>
    </dxf>
    <dxf>
      <font>
        <color rgb="FF000000"/>
      </font>
      <fill>
        <patternFill patternType="solid">
          <fgColor rgb="FF9BC2E6"/>
          <bgColor rgb="FF9BC2E6"/>
        </patternFill>
      </fill>
    </dxf>
    <dxf>
      <font>
        <color rgb="FF000000"/>
      </font>
      <fill>
        <patternFill patternType="solid">
          <fgColor rgb="FF548235"/>
          <bgColor rgb="FF548235"/>
        </patternFill>
      </fill>
    </dxf>
    <dxf>
      <font>
        <color rgb="FF000000"/>
      </font>
      <fill>
        <patternFill patternType="solid">
          <fgColor rgb="FFFFC000"/>
          <bgColor rgb="FFFFC000"/>
        </patternFill>
      </fill>
    </dxf>
    <dxf>
      <font>
        <color rgb="FF000000"/>
      </font>
      <fill>
        <patternFill patternType="solid">
          <fgColor rgb="FFFFC000"/>
          <bgColor rgb="FFFFC000"/>
        </patternFill>
      </fill>
    </dxf>
    <dxf>
      <font>
        <color rgb="FF000000"/>
      </font>
      <fill>
        <patternFill patternType="solid">
          <fgColor rgb="FF548235"/>
          <bgColor rgb="FF548235"/>
        </patternFill>
      </fill>
    </dxf>
    <dxf>
      <font>
        <color rgb="FF000000"/>
      </font>
      <fill>
        <patternFill patternType="solid">
          <fgColor rgb="FF00B050"/>
          <bgColor rgb="FF00B050"/>
        </patternFill>
      </fill>
    </dxf>
    <dxf>
      <font>
        <color rgb="FF000000"/>
      </font>
      <fill>
        <patternFill patternType="solid">
          <fgColor rgb="FF00B0F0"/>
          <bgColor rgb="FF00B0F0"/>
        </patternFill>
      </fill>
    </dxf>
    <dxf>
      <font>
        <color rgb="FF000000"/>
      </font>
      <fill>
        <patternFill patternType="solid">
          <fgColor rgb="FF9BC2E6"/>
          <bgColor rgb="FF9BC2E6"/>
        </patternFill>
      </fill>
    </dxf>
    <dxf>
      <font>
        <color rgb="FF000000"/>
      </font>
      <fill>
        <patternFill patternType="solid">
          <fgColor rgb="FF9BC2E6"/>
          <bgColor rgb="FF9BC2E6"/>
        </patternFill>
      </fill>
    </dxf>
    <dxf>
      <font>
        <color rgb="FF000000"/>
      </font>
      <fill>
        <patternFill patternType="solid">
          <fgColor rgb="FF00B050"/>
          <bgColor rgb="FF00B050"/>
        </patternFill>
      </fill>
    </dxf>
    <dxf>
      <font>
        <color rgb="FF000000"/>
      </font>
      <fill>
        <patternFill patternType="solid">
          <fgColor rgb="FF00B0F0"/>
          <bgColor rgb="FF00B0F0"/>
        </patternFill>
      </fill>
    </dxf>
    <dxf>
      <font>
        <color rgb="FF000000"/>
      </font>
      <fill>
        <patternFill patternType="solid">
          <fgColor rgb="FFFFC000"/>
          <bgColor rgb="FFFFC000"/>
        </patternFill>
      </fill>
    </dxf>
    <dxf>
      <font>
        <color rgb="FF000000"/>
      </font>
      <fill>
        <patternFill patternType="solid">
          <fgColor rgb="FF548235"/>
          <bgColor rgb="FF548235"/>
        </patternFill>
      </fill>
    </dxf>
    <dxf>
      <font>
        <color rgb="FF000000"/>
      </font>
      <fill>
        <patternFill patternType="solid">
          <fgColor rgb="FFFFFF00"/>
          <bgColor rgb="FFFFFF00"/>
        </patternFill>
      </fill>
    </dxf>
    <dxf>
      <font>
        <color rgb="FF000000"/>
      </font>
      <fill>
        <patternFill patternType="solid">
          <fgColor rgb="FFFFFF00"/>
          <bgColor rgb="FFFFFF00"/>
        </patternFill>
      </fill>
    </dxf>
    <dxf>
      <font>
        <color rgb="FF000000"/>
      </font>
      <fill>
        <patternFill patternType="solid">
          <fgColor rgb="FF00B050"/>
          <bgColor rgb="FF00B050"/>
        </patternFill>
      </fill>
    </dxf>
    <dxf>
      <font>
        <color rgb="FF000000"/>
      </font>
      <fill>
        <patternFill patternType="solid">
          <fgColor rgb="FF00B0F0"/>
          <bgColor rgb="FF00B0F0"/>
        </patternFill>
      </fill>
    </dxf>
    <dxf>
      <font>
        <color rgb="FF000000"/>
      </font>
      <fill>
        <patternFill patternType="solid">
          <fgColor rgb="FFFFC000"/>
          <bgColor rgb="FFFFC000"/>
        </patternFill>
      </fill>
    </dxf>
    <dxf>
      <font>
        <color rgb="FF000000"/>
      </font>
      <fill>
        <patternFill patternType="solid">
          <fgColor rgb="FF548235"/>
          <bgColor rgb="FF548235"/>
        </patternFill>
      </fill>
    </dxf>
    <dxf>
      <font>
        <color rgb="FF000000"/>
      </font>
      <fill>
        <patternFill patternType="solid">
          <fgColor rgb="FF00B050"/>
          <bgColor rgb="FF00B050"/>
        </patternFill>
      </fill>
    </dxf>
    <dxf>
      <font>
        <color rgb="FF000000"/>
      </font>
      <fill>
        <patternFill patternType="solid">
          <fgColor rgb="FF00B0F0"/>
          <bgColor rgb="FF00B0F0"/>
        </patternFill>
      </fill>
    </dxf>
    <dxf>
      <font>
        <color rgb="FF000000"/>
      </font>
      <fill>
        <patternFill patternType="solid">
          <fgColor rgb="FF9BC2E6"/>
          <bgColor rgb="FF9BC2E6"/>
        </patternFill>
      </fill>
    </dxf>
    <dxf>
      <font>
        <color rgb="FF000000"/>
      </font>
      <fill>
        <patternFill patternType="solid">
          <fgColor rgb="FF548235"/>
          <bgColor rgb="FF548235"/>
        </patternFill>
      </fill>
    </dxf>
    <dxf>
      <font>
        <color rgb="FF000000"/>
      </font>
      <fill>
        <patternFill patternType="solid">
          <fgColor rgb="FFFFC000"/>
          <bgColor rgb="FFFFC000"/>
        </patternFill>
      </fill>
    </dxf>
    <dxf>
      <font>
        <color rgb="FF000000"/>
      </font>
      <fill>
        <patternFill patternType="solid">
          <fgColor rgb="FF00B0F0"/>
          <bgColor rgb="FF00B0F0"/>
        </patternFill>
      </fill>
    </dxf>
    <dxf>
      <font>
        <color rgb="FF000000"/>
      </font>
      <fill>
        <patternFill patternType="solid">
          <fgColor rgb="FF00B050"/>
          <bgColor rgb="FF00B050"/>
        </patternFill>
      </fill>
    </dxf>
    <dxf>
      <font>
        <color rgb="FF000000"/>
      </font>
      <fill>
        <patternFill patternType="solid">
          <fgColor rgb="FF548235"/>
          <bgColor rgb="FF548235"/>
        </patternFill>
      </fill>
    </dxf>
    <dxf>
      <font>
        <color rgb="FF000000"/>
      </font>
      <fill>
        <patternFill patternType="solid">
          <fgColor rgb="FF9BC2E6"/>
          <bgColor rgb="FF9BC2E6"/>
        </patternFill>
      </fill>
    </dxf>
    <dxf>
      <font>
        <color rgb="FF000000"/>
      </font>
      <fill>
        <patternFill patternType="solid">
          <fgColor rgb="FFFFC000"/>
          <bgColor rgb="FFFFC000"/>
        </patternFill>
      </fill>
    </dxf>
    <dxf>
      <font>
        <color rgb="FF000000"/>
      </font>
      <fill>
        <patternFill patternType="solid">
          <fgColor rgb="FFFFFF00"/>
          <bgColor rgb="FFFFFF00"/>
        </patternFill>
      </fill>
    </dxf>
    <dxf>
      <font>
        <color rgb="FF000000"/>
      </font>
      <fill>
        <patternFill patternType="solid">
          <fgColor rgb="FF9BC2E6"/>
          <bgColor rgb="FF9BC2E6"/>
        </patternFill>
      </fill>
    </dxf>
    <dxf>
      <font>
        <color rgb="FF000000"/>
      </font>
      <fill>
        <patternFill patternType="solid">
          <fgColor rgb="FFFFC000"/>
          <bgColor rgb="FFFFC000"/>
        </patternFill>
      </fill>
    </dxf>
    <dxf>
      <font>
        <color rgb="FF000000"/>
      </font>
      <fill>
        <patternFill patternType="solid">
          <fgColor rgb="FF00B0F0"/>
          <bgColor rgb="FF00B0F0"/>
        </patternFill>
      </fill>
    </dxf>
    <dxf>
      <font>
        <color rgb="FF000000"/>
      </font>
      <fill>
        <patternFill patternType="solid">
          <fgColor rgb="FF00B050"/>
          <bgColor rgb="FF00B050"/>
        </patternFill>
      </fill>
    </dxf>
    <dxf>
      <font>
        <color rgb="FF000000"/>
      </font>
      <fill>
        <patternFill patternType="solid">
          <fgColor rgb="FF548235"/>
          <bgColor rgb="FF548235"/>
        </patternFill>
      </fill>
    </dxf>
    <dxf>
      <font>
        <color rgb="FF000000"/>
      </font>
      <fill>
        <patternFill patternType="solid">
          <fgColor rgb="FF00B050"/>
          <bgColor rgb="FF00B050"/>
        </patternFill>
      </fill>
    </dxf>
    <dxf>
      <font>
        <color rgb="FF000000"/>
      </font>
      <fill>
        <patternFill patternType="solid">
          <fgColor rgb="FFE7E6E6"/>
          <bgColor rgb="FFE7E6E6"/>
        </patternFill>
      </fill>
    </dxf>
    <dxf>
      <font>
        <color rgb="FF000000"/>
      </font>
      <fill>
        <patternFill patternType="solid">
          <fgColor rgb="FF9BC2E6"/>
          <bgColor rgb="FF9BC2E6"/>
        </patternFill>
      </fill>
    </dxf>
    <dxf>
      <font>
        <color rgb="FF000000"/>
      </font>
      <fill>
        <patternFill patternType="solid">
          <fgColor rgb="FFC65911"/>
          <bgColor rgb="FFC65911"/>
        </patternFill>
      </fill>
    </dxf>
    <dxf>
      <font>
        <color rgb="FF000000"/>
      </font>
      <fill>
        <patternFill patternType="solid">
          <fgColor rgb="FF00B0F0"/>
          <bgColor rgb="FF00B0F0"/>
        </patternFill>
      </fill>
    </dxf>
    <dxf>
      <font>
        <color rgb="FF000000"/>
      </font>
      <fill>
        <patternFill patternType="solid">
          <fgColor rgb="FF9BC2E6"/>
          <bgColor rgb="FF9BC2E6"/>
        </patternFill>
      </fill>
    </dxf>
    <dxf>
      <font>
        <color rgb="FF000000"/>
      </font>
      <fill>
        <patternFill patternType="solid">
          <fgColor rgb="FFFFFF00"/>
          <bgColor rgb="FFFFFF00"/>
        </patternFill>
      </fill>
    </dxf>
    <dxf>
      <font>
        <color rgb="FF000000"/>
      </font>
      <fill>
        <patternFill patternType="solid">
          <fgColor rgb="FF00B0F0"/>
          <bgColor rgb="FF00B0F0"/>
        </patternFill>
      </fill>
    </dxf>
    <dxf>
      <font>
        <color rgb="FF000000"/>
      </font>
      <fill>
        <patternFill patternType="solid">
          <fgColor rgb="FF9BC2E6"/>
          <bgColor rgb="FF9BC2E6"/>
        </patternFill>
      </fill>
    </dxf>
    <dxf>
      <font>
        <color rgb="FF000000"/>
      </font>
      <fill>
        <patternFill patternType="solid">
          <fgColor rgb="FF548235"/>
          <bgColor rgb="FF548235"/>
        </patternFill>
      </fill>
    </dxf>
    <dxf>
      <font>
        <color rgb="FF000000"/>
      </font>
      <fill>
        <patternFill patternType="solid">
          <fgColor rgb="FF00B050"/>
          <bgColor rgb="FF00B050"/>
        </patternFill>
      </fill>
    </dxf>
    <dxf>
      <font>
        <color rgb="FF000000"/>
      </font>
      <fill>
        <patternFill patternType="solid">
          <fgColor rgb="FFFFC000"/>
          <bgColor rgb="FFFFC000"/>
        </patternFill>
      </fill>
    </dxf>
    <dxf>
      <font>
        <color rgb="FF000000"/>
      </font>
      <fill>
        <patternFill patternType="solid">
          <fgColor rgb="FF00B0F0"/>
          <bgColor rgb="FF00B0F0"/>
        </patternFill>
      </fill>
    </dxf>
    <dxf>
      <font>
        <color rgb="FF000000"/>
      </font>
      <fill>
        <patternFill patternType="solid">
          <fgColor rgb="FF9BC2E6"/>
          <bgColor rgb="FF9BC2E6"/>
        </patternFill>
      </fill>
    </dxf>
    <dxf>
      <font>
        <color rgb="FF000000"/>
      </font>
      <fill>
        <patternFill patternType="solid">
          <fgColor rgb="FF548235"/>
          <bgColor rgb="FF548235"/>
        </patternFill>
      </fill>
    </dxf>
    <dxf>
      <font>
        <color rgb="FF000000"/>
      </font>
      <fill>
        <patternFill patternType="solid">
          <fgColor rgb="FFFFC000"/>
          <bgColor rgb="FFFFC000"/>
        </patternFill>
      </fill>
    </dxf>
    <dxf>
      <font>
        <color rgb="FF000000"/>
      </font>
      <fill>
        <patternFill patternType="solid">
          <fgColor rgb="FF00B0F0"/>
          <bgColor rgb="FF00B0F0"/>
        </patternFill>
      </fill>
    </dxf>
    <dxf>
      <font>
        <color rgb="FF000000"/>
      </font>
      <fill>
        <patternFill patternType="solid">
          <fgColor rgb="FF00B050"/>
          <bgColor rgb="FF00B050"/>
        </patternFill>
      </fill>
    </dxf>
    <dxf>
      <font>
        <color rgb="FF000000"/>
      </font>
      <fill>
        <patternFill patternType="solid">
          <fgColor rgb="FFFFFF00"/>
          <bgColor rgb="FFFFFF00"/>
        </patternFill>
      </fill>
    </dxf>
    <dxf>
      <font>
        <color rgb="FF000000"/>
      </font>
      <fill>
        <patternFill patternType="solid">
          <fgColor rgb="FF9BC2E6"/>
          <bgColor rgb="FF9BC2E6"/>
        </patternFill>
      </fill>
    </dxf>
    <dxf>
      <font>
        <color rgb="FF000000"/>
      </font>
      <fill>
        <patternFill patternType="solid">
          <fgColor rgb="FF00B050"/>
          <bgColor rgb="FF00B050"/>
        </patternFill>
      </fill>
    </dxf>
    <dxf>
      <font>
        <color rgb="FF000000"/>
      </font>
      <fill>
        <patternFill patternType="solid">
          <fgColor rgb="FF548235"/>
          <bgColor rgb="FF548235"/>
        </patternFill>
      </fill>
    </dxf>
    <dxf>
      <font>
        <color rgb="FF000000"/>
      </font>
      <fill>
        <patternFill patternType="solid">
          <fgColor rgb="FF00B0F0"/>
          <bgColor rgb="FF00B0F0"/>
        </patternFill>
      </fill>
    </dxf>
    <dxf>
      <font>
        <color rgb="FF000000"/>
      </font>
      <fill>
        <patternFill patternType="solid">
          <fgColor rgb="FFFFC000"/>
          <bgColor rgb="FFFFC000"/>
        </patternFill>
      </fill>
    </dxf>
    <dxf>
      <font>
        <color rgb="FF000000"/>
      </font>
      <fill>
        <patternFill patternType="solid">
          <fgColor rgb="FFFFFF00"/>
          <bgColor rgb="FFFFFF00"/>
        </patternFill>
      </fill>
    </dxf>
    <dxf>
      <font>
        <color rgb="FF000000"/>
      </font>
      <fill>
        <patternFill patternType="solid">
          <fgColor rgb="FFFFC000"/>
          <bgColor rgb="FFFFC000"/>
        </patternFill>
      </fill>
    </dxf>
    <dxf>
      <font>
        <color rgb="FF000000"/>
      </font>
      <fill>
        <patternFill patternType="solid">
          <fgColor rgb="FF00B050"/>
          <bgColor rgb="FF00B050"/>
        </patternFill>
      </fill>
    </dxf>
    <dxf>
      <font>
        <color rgb="FF000000"/>
      </font>
      <fill>
        <patternFill patternType="solid">
          <fgColor rgb="FF00B0F0"/>
          <bgColor rgb="FF00B0F0"/>
        </patternFill>
      </fill>
    </dxf>
    <dxf>
      <font>
        <color rgb="FF000000"/>
      </font>
      <fill>
        <patternFill patternType="solid">
          <fgColor rgb="FF548235"/>
          <bgColor rgb="FF548235"/>
        </patternFill>
      </fill>
    </dxf>
    <dxf>
      <font>
        <color rgb="FF000000"/>
      </font>
      <fill>
        <patternFill patternType="solid">
          <fgColor rgb="FFFFFF00"/>
          <bgColor rgb="FFFFFF00"/>
        </patternFill>
      </fill>
    </dxf>
    <dxf>
      <font>
        <color rgb="FF000000"/>
      </font>
      <fill>
        <patternFill patternType="solid">
          <fgColor rgb="FF00B050"/>
          <bgColor rgb="FF00B050"/>
        </patternFill>
      </fill>
    </dxf>
    <dxf>
      <font>
        <color rgb="FF000000"/>
      </font>
      <fill>
        <patternFill patternType="solid">
          <fgColor rgb="FFFFC000"/>
          <bgColor rgb="FFFFC000"/>
        </patternFill>
      </fill>
    </dxf>
    <dxf>
      <font>
        <color rgb="FF000000"/>
      </font>
      <fill>
        <patternFill patternType="solid">
          <fgColor rgb="FF9BC2E6"/>
          <bgColor rgb="FF9BC2E6"/>
        </patternFill>
      </fill>
    </dxf>
    <dxf>
      <font>
        <color rgb="FF000000"/>
      </font>
      <fill>
        <patternFill patternType="solid">
          <fgColor rgb="FF00B0F0"/>
          <bgColor rgb="FF00B0F0"/>
        </patternFill>
      </fill>
    </dxf>
    <dxf>
      <font>
        <color rgb="FF000000"/>
      </font>
      <fill>
        <patternFill patternType="solid">
          <fgColor rgb="FF548235"/>
          <bgColor rgb="FF548235"/>
        </patternFill>
      </fill>
    </dxf>
    <dxf>
      <font>
        <color rgb="FF000000"/>
      </font>
      <fill>
        <patternFill patternType="solid">
          <fgColor rgb="FF00B0F0"/>
          <bgColor rgb="FF00B0F0"/>
        </patternFill>
      </fill>
    </dxf>
    <dxf>
      <font>
        <color rgb="FF000000"/>
      </font>
      <fill>
        <patternFill patternType="solid">
          <fgColor rgb="FFFFFF00"/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259"/>
  <sheetViews>
    <sheetView topLeftCell="B1" workbookViewId="0">
      <selection activeCell="Q13" sqref="Q13"/>
    </sheetView>
  </sheetViews>
  <sheetFormatPr baseColWidth="10" defaultColWidth="11" defaultRowHeight="14.25"/>
  <cols>
    <col min="1" max="1" width="6.5" customWidth="1"/>
    <col min="2" max="2" width="42.5" customWidth="1"/>
    <col min="3" max="13" width="10.75" customWidth="1"/>
    <col min="14" max="14" width="14.5" customWidth="1"/>
    <col min="15" max="15" width="11" customWidth="1"/>
  </cols>
  <sheetData>
    <row r="1" spans="1:14" ht="15">
      <c r="A1" s="24" t="s">
        <v>0</v>
      </c>
      <c r="B1" s="24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14.25" customHeight="1">
      <c r="A2" s="1" t="s">
        <v>1</v>
      </c>
      <c r="B2" s="1" t="s">
        <v>2</v>
      </c>
      <c r="C2" s="1" t="s">
        <v>3</v>
      </c>
      <c r="D2" s="1">
        <v>2012</v>
      </c>
      <c r="E2" s="1">
        <v>2013</v>
      </c>
      <c r="F2" s="1">
        <v>2014</v>
      </c>
      <c r="G2" s="1">
        <v>2015</v>
      </c>
      <c r="H2" s="1">
        <v>2016</v>
      </c>
      <c r="I2" s="1">
        <v>2017</v>
      </c>
      <c r="J2" s="1">
        <v>2018</v>
      </c>
      <c r="K2" s="1">
        <v>2019</v>
      </c>
      <c r="L2" s="1">
        <v>2020</v>
      </c>
      <c r="M2" s="1">
        <v>2021</v>
      </c>
      <c r="N2" s="1" t="s">
        <v>4</v>
      </c>
    </row>
    <row r="3" spans="1:14">
      <c r="A3" s="1">
        <v>1</v>
      </c>
      <c r="B3" s="1" t="s">
        <v>386</v>
      </c>
      <c r="C3" s="2" t="s">
        <v>5</v>
      </c>
      <c r="D3" s="2"/>
      <c r="E3" s="2"/>
      <c r="F3" s="2"/>
      <c r="G3" s="2"/>
      <c r="H3" s="2"/>
      <c r="I3" s="2"/>
      <c r="J3" s="2"/>
      <c r="K3" s="2"/>
      <c r="L3" s="2" t="s">
        <v>6</v>
      </c>
      <c r="M3" s="2"/>
      <c r="N3" s="2"/>
    </row>
    <row r="4" spans="1:14">
      <c r="A4" s="1">
        <v>2</v>
      </c>
      <c r="B4" s="1" t="s">
        <v>7</v>
      </c>
      <c r="C4" s="2" t="s">
        <v>5</v>
      </c>
      <c r="D4" s="2"/>
      <c r="E4" s="2"/>
      <c r="F4" s="2"/>
      <c r="G4" s="2"/>
      <c r="H4" s="2"/>
      <c r="I4" s="2"/>
      <c r="J4" s="2"/>
      <c r="K4" s="2"/>
      <c r="L4" s="2" t="s">
        <v>8</v>
      </c>
      <c r="M4" s="2"/>
      <c r="N4" s="2"/>
    </row>
    <row r="5" spans="1:14">
      <c r="A5" s="1">
        <v>3</v>
      </c>
      <c r="B5" s="1" t="s">
        <v>7</v>
      </c>
      <c r="C5" s="2" t="s">
        <v>5</v>
      </c>
      <c r="D5" s="2"/>
      <c r="E5" s="2"/>
      <c r="F5" s="2"/>
      <c r="G5" s="2"/>
      <c r="H5" s="2"/>
      <c r="I5" s="2"/>
      <c r="J5" s="2"/>
      <c r="K5" s="2"/>
      <c r="L5" s="2" t="s">
        <v>9</v>
      </c>
      <c r="M5" s="2"/>
      <c r="N5" s="2"/>
    </row>
    <row r="6" spans="1:14">
      <c r="A6" s="1">
        <v>4</v>
      </c>
      <c r="B6" s="1" t="s">
        <v>10</v>
      </c>
      <c r="C6" s="2" t="s">
        <v>5</v>
      </c>
      <c r="D6" s="2"/>
      <c r="E6" s="2"/>
      <c r="F6" s="2"/>
      <c r="G6" s="2"/>
      <c r="H6" s="2"/>
      <c r="I6" s="2"/>
      <c r="J6" s="2"/>
      <c r="K6" s="2"/>
      <c r="L6" s="2" t="s">
        <v>8</v>
      </c>
      <c r="M6" s="2"/>
      <c r="N6" s="2"/>
    </row>
    <row r="7" spans="1:14">
      <c r="A7" s="1">
        <v>5</v>
      </c>
      <c r="B7" s="1" t="s">
        <v>11</v>
      </c>
      <c r="C7" s="2" t="s">
        <v>5</v>
      </c>
      <c r="D7" s="3" t="s">
        <v>8</v>
      </c>
      <c r="E7" s="2"/>
      <c r="F7" s="2"/>
      <c r="G7" s="2"/>
      <c r="H7" s="2"/>
      <c r="I7" s="2"/>
      <c r="J7" s="2"/>
      <c r="K7" s="2"/>
      <c r="L7" s="2"/>
      <c r="M7" s="2"/>
      <c r="N7" s="2"/>
    </row>
    <row r="8" spans="1:14">
      <c r="A8" s="1">
        <v>6</v>
      </c>
      <c r="B8" s="1" t="s">
        <v>12</v>
      </c>
      <c r="C8" s="2" t="s">
        <v>5</v>
      </c>
      <c r="D8" s="2"/>
      <c r="E8" s="2"/>
      <c r="F8" s="2"/>
      <c r="G8" s="2"/>
      <c r="H8" s="2"/>
      <c r="I8" s="2"/>
      <c r="J8" s="2"/>
      <c r="K8" s="2"/>
      <c r="L8" s="2" t="s">
        <v>9</v>
      </c>
      <c r="M8" s="2"/>
      <c r="N8" s="2"/>
    </row>
    <row r="9" spans="1:14">
      <c r="A9" s="1">
        <v>7</v>
      </c>
      <c r="B9" s="1" t="s">
        <v>13</v>
      </c>
      <c r="C9" s="2" t="s">
        <v>5</v>
      </c>
      <c r="D9" s="2"/>
      <c r="E9" s="4" t="s">
        <v>9</v>
      </c>
      <c r="F9" s="2"/>
      <c r="G9" s="2"/>
      <c r="H9" s="2"/>
      <c r="I9" s="2"/>
      <c r="J9" s="2"/>
      <c r="K9" s="2"/>
      <c r="L9" s="4" t="s">
        <v>9</v>
      </c>
      <c r="M9" s="2"/>
      <c r="N9" s="2"/>
    </row>
    <row r="10" spans="1:14">
      <c r="A10" s="1">
        <v>8</v>
      </c>
      <c r="B10" s="1" t="s">
        <v>14</v>
      </c>
      <c r="C10" s="2" t="s">
        <v>5</v>
      </c>
      <c r="D10" s="2"/>
      <c r="E10" s="2"/>
      <c r="F10" s="2"/>
      <c r="G10" s="2"/>
      <c r="H10" s="2"/>
      <c r="I10" s="2"/>
      <c r="J10" s="2"/>
      <c r="K10" s="2"/>
      <c r="L10" s="2" t="s">
        <v>9</v>
      </c>
      <c r="M10" s="2"/>
      <c r="N10" s="2"/>
    </row>
    <row r="11" spans="1:14">
      <c r="A11" s="1">
        <v>9</v>
      </c>
      <c r="B11" s="1" t="s">
        <v>15</v>
      </c>
      <c r="C11" s="2" t="s">
        <v>5</v>
      </c>
      <c r="D11" s="2"/>
      <c r="E11" s="2"/>
      <c r="F11" s="2"/>
      <c r="G11" s="2"/>
      <c r="H11" s="2"/>
      <c r="I11" s="2"/>
      <c r="J11" s="2"/>
      <c r="K11" s="2"/>
      <c r="L11" s="2" t="s">
        <v>8</v>
      </c>
      <c r="M11" s="2"/>
      <c r="N11" s="2"/>
    </row>
    <row r="12" spans="1:14">
      <c r="A12" s="1">
        <v>10</v>
      </c>
      <c r="B12" s="1" t="s">
        <v>16</v>
      </c>
      <c r="C12" s="2" t="s">
        <v>5</v>
      </c>
      <c r="D12" s="2"/>
      <c r="E12" s="2"/>
      <c r="F12" s="2"/>
      <c r="G12" s="2"/>
      <c r="H12" s="2"/>
      <c r="I12" s="2"/>
      <c r="J12" s="2"/>
      <c r="K12" s="2"/>
      <c r="L12" s="2" t="s">
        <v>9</v>
      </c>
      <c r="M12" s="2"/>
      <c r="N12" s="2"/>
    </row>
    <row r="13" spans="1:14">
      <c r="A13" s="1">
        <v>11</v>
      </c>
      <c r="B13" s="1" t="s">
        <v>16</v>
      </c>
      <c r="C13" s="2" t="s">
        <v>5</v>
      </c>
      <c r="D13" s="2"/>
      <c r="E13" s="2"/>
      <c r="F13" s="2"/>
      <c r="G13" s="2"/>
      <c r="H13" s="2"/>
      <c r="I13" s="2"/>
      <c r="J13" s="2"/>
      <c r="K13" s="2"/>
      <c r="L13" s="2"/>
      <c r="M13" s="4" t="s">
        <v>9</v>
      </c>
      <c r="N13" s="2"/>
    </row>
    <row r="14" spans="1:14">
      <c r="A14" s="1">
        <v>12</v>
      </c>
      <c r="B14" s="1" t="s">
        <v>17</v>
      </c>
      <c r="C14" s="2" t="s">
        <v>5</v>
      </c>
      <c r="D14" s="2"/>
      <c r="E14" s="2"/>
      <c r="F14" s="2"/>
      <c r="G14" s="2"/>
      <c r="H14" s="2"/>
      <c r="I14" s="2"/>
      <c r="J14" s="2"/>
      <c r="K14" s="2"/>
      <c r="L14" s="2" t="s">
        <v>8</v>
      </c>
      <c r="M14" s="2"/>
      <c r="N14" s="2"/>
    </row>
    <row r="15" spans="1:14">
      <c r="A15" s="1">
        <v>13</v>
      </c>
      <c r="B15" s="1" t="s">
        <v>18</v>
      </c>
      <c r="C15" s="2" t="s">
        <v>5</v>
      </c>
      <c r="D15" s="2"/>
      <c r="E15" s="2"/>
      <c r="F15" s="2"/>
      <c r="G15" s="2"/>
      <c r="H15" s="2"/>
      <c r="I15" s="2"/>
      <c r="J15" s="2"/>
      <c r="K15" s="2"/>
      <c r="L15" s="2" t="s">
        <v>8</v>
      </c>
      <c r="M15" s="2"/>
      <c r="N15" s="2"/>
    </row>
    <row r="16" spans="1:14">
      <c r="A16" s="1">
        <v>14</v>
      </c>
      <c r="B16" s="1" t="s">
        <v>19</v>
      </c>
      <c r="C16" s="2" t="s">
        <v>5</v>
      </c>
      <c r="D16" s="2"/>
      <c r="E16" s="2"/>
      <c r="F16" s="2"/>
      <c r="G16" s="2"/>
      <c r="H16" s="2"/>
      <c r="I16" s="2"/>
      <c r="J16" s="2"/>
      <c r="K16" s="2"/>
      <c r="L16" s="2" t="s">
        <v>9</v>
      </c>
      <c r="M16" s="2"/>
      <c r="N16" s="2"/>
    </row>
    <row r="17" spans="1:14">
      <c r="A17" s="1">
        <v>15</v>
      </c>
      <c r="B17" s="1" t="s">
        <v>19</v>
      </c>
      <c r="C17" s="2" t="s">
        <v>5</v>
      </c>
      <c r="D17" s="2"/>
      <c r="E17" s="2"/>
      <c r="F17" s="2"/>
      <c r="G17" s="2"/>
      <c r="H17" s="2"/>
      <c r="I17" s="2"/>
      <c r="J17" s="2"/>
      <c r="K17" s="2"/>
      <c r="L17" s="2" t="s">
        <v>9</v>
      </c>
      <c r="M17" s="2"/>
      <c r="N17" s="2"/>
    </row>
    <row r="18" spans="1:14">
      <c r="A18" s="1">
        <v>16</v>
      </c>
      <c r="B18" s="1" t="s">
        <v>19</v>
      </c>
      <c r="C18" s="2" t="s">
        <v>5</v>
      </c>
      <c r="D18" s="2"/>
      <c r="E18" s="2" t="s">
        <v>8</v>
      </c>
      <c r="F18" s="2"/>
      <c r="G18" s="2"/>
      <c r="H18" s="2"/>
      <c r="I18" s="2"/>
      <c r="J18" s="2"/>
      <c r="K18" s="2"/>
      <c r="L18" s="2"/>
      <c r="M18" s="2"/>
      <c r="N18" s="2"/>
    </row>
    <row r="19" spans="1:14">
      <c r="A19" s="1">
        <v>17</v>
      </c>
      <c r="B19" s="1" t="s">
        <v>20</v>
      </c>
      <c r="C19" s="2" t="s">
        <v>5</v>
      </c>
      <c r="D19" s="2"/>
      <c r="E19" s="2"/>
      <c r="F19" s="2"/>
      <c r="G19" s="2"/>
      <c r="H19" s="2"/>
      <c r="I19" s="2"/>
      <c r="J19" s="2"/>
      <c r="K19" s="2"/>
      <c r="L19" s="2" t="s">
        <v>9</v>
      </c>
      <c r="M19" s="2"/>
      <c r="N19" s="2"/>
    </row>
    <row r="20" spans="1:14">
      <c r="A20" s="1">
        <v>18</v>
      </c>
      <c r="B20" s="1" t="s">
        <v>21</v>
      </c>
      <c r="C20" s="2" t="s">
        <v>5</v>
      </c>
      <c r="D20" s="2"/>
      <c r="E20" s="2"/>
      <c r="F20" s="2"/>
      <c r="G20" s="2"/>
      <c r="H20" s="2"/>
      <c r="I20" s="2"/>
      <c r="J20" s="2"/>
      <c r="K20" s="2"/>
      <c r="L20" s="2" t="s">
        <v>9</v>
      </c>
      <c r="M20" s="2"/>
      <c r="N20" s="2"/>
    </row>
    <row r="21" spans="1:14">
      <c r="A21" s="1">
        <v>19</v>
      </c>
      <c r="B21" s="1" t="s">
        <v>22</v>
      </c>
      <c r="C21" s="2" t="s">
        <v>5</v>
      </c>
      <c r="D21" s="2"/>
      <c r="E21" s="2"/>
      <c r="F21" s="2"/>
      <c r="G21" s="2"/>
      <c r="H21" s="2"/>
      <c r="I21" s="2"/>
      <c r="J21" s="2"/>
      <c r="K21" s="2"/>
      <c r="L21" s="2"/>
      <c r="M21" s="4" t="s">
        <v>9</v>
      </c>
      <c r="N21" s="2"/>
    </row>
    <row r="22" spans="1:14">
      <c r="A22" s="1">
        <v>20</v>
      </c>
      <c r="B22" s="1" t="s">
        <v>22</v>
      </c>
      <c r="C22" s="2" t="s">
        <v>5</v>
      </c>
      <c r="D22" s="2"/>
      <c r="E22" s="2"/>
      <c r="F22" s="2"/>
      <c r="G22" s="2"/>
      <c r="H22" s="2"/>
      <c r="I22" s="2"/>
      <c r="J22" s="2"/>
      <c r="K22" s="2"/>
      <c r="L22" s="2" t="s">
        <v>9</v>
      </c>
      <c r="M22" s="2"/>
      <c r="N22" s="2"/>
    </row>
    <row r="23" spans="1:14">
      <c r="A23" s="1">
        <v>21</v>
      </c>
      <c r="B23" s="1" t="s">
        <v>23</v>
      </c>
      <c r="C23" s="2" t="s">
        <v>5</v>
      </c>
      <c r="D23" s="2"/>
      <c r="E23" s="2"/>
      <c r="F23" s="2"/>
      <c r="G23" s="2"/>
      <c r="H23" s="2"/>
      <c r="I23" s="2"/>
      <c r="J23" s="2"/>
      <c r="K23" s="2"/>
      <c r="L23" s="2" t="s">
        <v>9</v>
      </c>
      <c r="M23" s="2"/>
      <c r="N23" s="2"/>
    </row>
    <row r="24" spans="1:14">
      <c r="A24" s="1">
        <v>22</v>
      </c>
      <c r="B24" s="1" t="s">
        <v>24</v>
      </c>
      <c r="C24" s="2" t="s">
        <v>5</v>
      </c>
      <c r="D24" s="2"/>
      <c r="E24" s="2"/>
      <c r="F24" s="2"/>
      <c r="G24" s="2"/>
      <c r="H24" s="2"/>
      <c r="I24" s="2"/>
      <c r="J24" s="2"/>
      <c r="K24" s="2"/>
      <c r="L24" s="2" t="s">
        <v>8</v>
      </c>
      <c r="M24" s="2"/>
      <c r="N24" s="2"/>
    </row>
    <row r="25" spans="1:14">
      <c r="A25" s="1">
        <v>23</v>
      </c>
      <c r="B25" s="1" t="s">
        <v>25</v>
      </c>
      <c r="C25" s="2" t="s">
        <v>5</v>
      </c>
      <c r="D25" s="2"/>
      <c r="E25" s="2"/>
      <c r="F25" s="2"/>
      <c r="G25" s="2"/>
      <c r="H25" s="2"/>
      <c r="I25" s="2"/>
      <c r="J25" s="2" t="s">
        <v>9</v>
      </c>
      <c r="K25" s="2"/>
      <c r="L25" s="2"/>
      <c r="M25" s="2"/>
      <c r="N25" s="2"/>
    </row>
    <row r="26" spans="1:14">
      <c r="A26" s="1">
        <v>24</v>
      </c>
      <c r="B26" s="1" t="s">
        <v>26</v>
      </c>
      <c r="C26" s="2" t="s">
        <v>5</v>
      </c>
      <c r="D26" s="4" t="s">
        <v>9</v>
      </c>
      <c r="E26" s="5"/>
      <c r="F26" s="2"/>
      <c r="G26" s="2"/>
      <c r="H26" s="2"/>
      <c r="I26" s="2"/>
      <c r="J26" s="2"/>
      <c r="K26" s="2"/>
      <c r="L26" s="2"/>
      <c r="M26" s="2"/>
      <c r="N26" s="2"/>
    </row>
    <row r="27" spans="1:14">
      <c r="A27" s="1">
        <v>25</v>
      </c>
      <c r="B27" s="1" t="s">
        <v>26</v>
      </c>
      <c r="C27" s="2" t="s">
        <v>5</v>
      </c>
      <c r="D27" s="2"/>
      <c r="E27" s="2"/>
      <c r="F27" s="2"/>
      <c r="G27" s="2"/>
      <c r="H27" s="2"/>
      <c r="I27" s="2"/>
      <c r="J27" s="2"/>
      <c r="K27" s="2"/>
      <c r="L27" s="4" t="s">
        <v>9</v>
      </c>
      <c r="M27" s="2"/>
      <c r="N27" s="2"/>
    </row>
    <row r="28" spans="1:14">
      <c r="A28" s="1">
        <v>26</v>
      </c>
      <c r="B28" s="1" t="s">
        <v>26</v>
      </c>
      <c r="C28" s="2" t="s">
        <v>5</v>
      </c>
      <c r="D28" s="2"/>
      <c r="E28" s="2" t="s">
        <v>9</v>
      </c>
      <c r="F28" s="2"/>
      <c r="G28" s="2"/>
      <c r="H28" s="2"/>
      <c r="I28" s="2"/>
      <c r="J28" s="2"/>
      <c r="K28" s="2"/>
      <c r="L28" s="2"/>
      <c r="M28" s="2"/>
      <c r="N28" s="2"/>
    </row>
    <row r="29" spans="1:14">
      <c r="A29" s="1">
        <v>27</v>
      </c>
      <c r="B29" s="1" t="s">
        <v>27</v>
      </c>
      <c r="C29" s="2" t="s">
        <v>5</v>
      </c>
      <c r="D29" s="2"/>
      <c r="E29" s="2"/>
      <c r="F29" s="2"/>
      <c r="G29" s="2"/>
      <c r="H29" s="2"/>
      <c r="I29" s="2"/>
      <c r="J29" s="2"/>
      <c r="K29" s="2" t="s">
        <v>8</v>
      </c>
      <c r="L29" s="2"/>
      <c r="M29" s="2"/>
      <c r="N29" s="2"/>
    </row>
    <row r="30" spans="1:14">
      <c r="A30" s="1">
        <v>28</v>
      </c>
      <c r="B30" s="1" t="s">
        <v>27</v>
      </c>
      <c r="C30" s="2" t="s">
        <v>5</v>
      </c>
      <c r="D30" s="2"/>
      <c r="E30" s="2"/>
      <c r="F30" s="2"/>
      <c r="G30" s="2"/>
      <c r="H30" s="2"/>
      <c r="I30" s="2"/>
      <c r="J30" s="2"/>
      <c r="K30" s="2"/>
      <c r="L30" s="2" t="s">
        <v>9</v>
      </c>
      <c r="M30" s="2"/>
      <c r="N30" s="2"/>
    </row>
    <row r="31" spans="1:14">
      <c r="A31" s="1">
        <v>29</v>
      </c>
      <c r="B31" s="1" t="s">
        <v>28</v>
      </c>
      <c r="C31" s="2" t="s">
        <v>5</v>
      </c>
      <c r="D31" s="2"/>
      <c r="E31" s="2"/>
      <c r="F31" s="2"/>
      <c r="G31" s="2"/>
      <c r="H31" s="2"/>
      <c r="I31" s="2"/>
      <c r="J31" s="2"/>
      <c r="K31" s="2" t="s">
        <v>8</v>
      </c>
      <c r="L31" s="2"/>
      <c r="M31" s="2"/>
      <c r="N31" s="2"/>
    </row>
    <row r="32" spans="1:14">
      <c r="A32" s="1">
        <v>30</v>
      </c>
      <c r="B32" s="1" t="s">
        <v>29</v>
      </c>
      <c r="C32" s="2" t="s">
        <v>5</v>
      </c>
      <c r="D32" s="2"/>
      <c r="E32" s="2"/>
      <c r="F32" s="2"/>
      <c r="G32" s="2"/>
      <c r="H32" s="2"/>
      <c r="I32" s="2"/>
      <c r="J32" s="2"/>
      <c r="K32" s="2"/>
      <c r="L32" s="2" t="s">
        <v>9</v>
      </c>
      <c r="M32" s="2"/>
      <c r="N32" s="2"/>
    </row>
    <row r="33" spans="1:14">
      <c r="A33" s="1">
        <v>31</v>
      </c>
      <c r="B33" s="1" t="s">
        <v>29</v>
      </c>
      <c r="C33" s="2" t="s">
        <v>5</v>
      </c>
      <c r="D33" s="2"/>
      <c r="E33" s="2"/>
      <c r="F33" s="2"/>
      <c r="G33" s="2"/>
      <c r="H33" s="2"/>
      <c r="I33" s="2"/>
      <c r="J33" s="2"/>
      <c r="K33" s="2"/>
      <c r="L33" s="2"/>
      <c r="M33" s="4" t="s">
        <v>9</v>
      </c>
      <c r="N33" s="2"/>
    </row>
    <row r="34" spans="1:14">
      <c r="A34" s="1">
        <v>32</v>
      </c>
      <c r="B34" s="1" t="s">
        <v>30</v>
      </c>
      <c r="C34" s="2" t="s">
        <v>5</v>
      </c>
      <c r="D34" s="2"/>
      <c r="E34" s="2"/>
      <c r="F34" s="2"/>
      <c r="G34" s="2"/>
      <c r="H34" s="2"/>
      <c r="I34" s="2"/>
      <c r="J34" s="2"/>
      <c r="K34" s="2"/>
      <c r="L34" s="2"/>
      <c r="M34" s="3" t="s">
        <v>8</v>
      </c>
      <c r="N34" s="2"/>
    </row>
    <row r="35" spans="1:14">
      <c r="A35" s="1">
        <v>33</v>
      </c>
      <c r="B35" s="1" t="s">
        <v>30</v>
      </c>
      <c r="C35" s="2" t="s">
        <v>5</v>
      </c>
      <c r="D35" s="2"/>
      <c r="E35" s="2"/>
      <c r="F35" s="2"/>
      <c r="G35" s="5"/>
      <c r="H35" s="2" t="s">
        <v>9</v>
      </c>
      <c r="I35" s="2"/>
      <c r="J35" s="2"/>
      <c r="K35" s="2"/>
      <c r="L35" s="2"/>
      <c r="M35" s="2"/>
      <c r="N35" s="2"/>
    </row>
    <row r="36" spans="1:14">
      <c r="A36" s="1">
        <v>34</v>
      </c>
      <c r="B36" s="1" t="s">
        <v>31</v>
      </c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</row>
    <row r="37" spans="1:14">
      <c r="A37" s="1">
        <v>35</v>
      </c>
      <c r="B37" s="1" t="s">
        <v>32</v>
      </c>
      <c r="C37" s="2" t="s">
        <v>5</v>
      </c>
      <c r="D37" s="2"/>
      <c r="E37" s="2"/>
      <c r="F37" s="2"/>
      <c r="G37" s="2"/>
      <c r="H37" s="2" t="s">
        <v>8</v>
      </c>
      <c r="I37" s="2"/>
      <c r="J37" s="2"/>
      <c r="K37" s="2"/>
      <c r="L37" s="2"/>
      <c r="M37" s="2"/>
      <c r="N37" s="2"/>
    </row>
    <row r="38" spans="1:14">
      <c r="A38" s="1">
        <v>36</v>
      </c>
      <c r="B38" s="1" t="s">
        <v>32</v>
      </c>
      <c r="C38" s="2" t="s">
        <v>5</v>
      </c>
      <c r="D38" s="6" t="s">
        <v>8</v>
      </c>
      <c r="E38" s="2"/>
      <c r="F38" s="2"/>
      <c r="G38" s="2"/>
      <c r="H38" s="2"/>
      <c r="I38" s="2"/>
      <c r="J38" s="2"/>
      <c r="K38" s="2"/>
      <c r="L38" s="2"/>
      <c r="M38" s="5"/>
      <c r="N38" s="2"/>
    </row>
    <row r="39" spans="1:14">
      <c r="A39" s="1">
        <v>37</v>
      </c>
      <c r="B39" s="1" t="s">
        <v>32</v>
      </c>
      <c r="C39" s="2" t="s">
        <v>5</v>
      </c>
      <c r="D39" s="2"/>
      <c r="E39" s="2"/>
      <c r="F39" s="2"/>
      <c r="G39" s="2"/>
      <c r="H39" s="2"/>
      <c r="I39" s="2"/>
      <c r="J39" s="2"/>
      <c r="K39" s="2"/>
      <c r="L39" s="2"/>
      <c r="M39" s="3" t="s">
        <v>8</v>
      </c>
      <c r="N39" s="2"/>
    </row>
    <row r="40" spans="1:14">
      <c r="A40" s="1">
        <v>38</v>
      </c>
      <c r="B40" s="1" t="s">
        <v>33</v>
      </c>
      <c r="C40" s="2" t="s">
        <v>5</v>
      </c>
      <c r="D40" s="2"/>
      <c r="E40" s="2"/>
      <c r="F40" s="2"/>
      <c r="G40" s="2"/>
      <c r="H40" s="2"/>
      <c r="I40" s="2"/>
      <c r="J40" s="2"/>
      <c r="K40" s="2"/>
      <c r="L40" s="2"/>
      <c r="M40" s="4" t="s">
        <v>9</v>
      </c>
      <c r="N40" s="2"/>
    </row>
    <row r="41" spans="1:14">
      <c r="A41" s="1">
        <v>39</v>
      </c>
      <c r="B41" s="1" t="s">
        <v>34</v>
      </c>
      <c r="C41" s="2" t="s">
        <v>5</v>
      </c>
      <c r="D41" s="2"/>
      <c r="E41" s="2"/>
      <c r="F41" s="2"/>
      <c r="G41" s="2"/>
      <c r="H41" s="2"/>
      <c r="I41" s="2"/>
      <c r="J41" s="2"/>
      <c r="K41" s="2"/>
      <c r="L41" s="2"/>
      <c r="M41" s="4" t="s">
        <v>9</v>
      </c>
      <c r="N41" s="2"/>
    </row>
    <row r="42" spans="1:14">
      <c r="A42" s="1">
        <v>40</v>
      </c>
      <c r="B42" s="1" t="s">
        <v>35</v>
      </c>
      <c r="C42" s="2" t="s">
        <v>5</v>
      </c>
      <c r="D42" s="3" t="s">
        <v>8</v>
      </c>
      <c r="E42" s="2"/>
      <c r="F42" s="2"/>
      <c r="G42" s="2"/>
      <c r="H42" s="2"/>
      <c r="I42" s="2"/>
      <c r="J42" s="2"/>
      <c r="K42" s="2"/>
      <c r="L42" s="2"/>
      <c r="M42" s="2"/>
      <c r="N42" s="2"/>
    </row>
    <row r="43" spans="1:14">
      <c r="A43" s="1">
        <v>41</v>
      </c>
      <c r="B43" s="1" t="s">
        <v>22</v>
      </c>
      <c r="C43" s="2" t="s">
        <v>5</v>
      </c>
      <c r="D43" s="2"/>
      <c r="E43" s="2" t="s">
        <v>8</v>
      </c>
      <c r="F43" s="2"/>
      <c r="G43" s="2"/>
      <c r="H43" s="2"/>
      <c r="I43" s="2"/>
      <c r="J43" s="2"/>
      <c r="K43" s="2"/>
      <c r="L43" s="2"/>
      <c r="M43" s="2"/>
      <c r="N43" s="2"/>
    </row>
    <row r="44" spans="1:14">
      <c r="A44" s="1">
        <v>42</v>
      </c>
      <c r="B44" s="1" t="s">
        <v>25</v>
      </c>
      <c r="C44" s="2" t="s">
        <v>5</v>
      </c>
      <c r="D44" s="2"/>
      <c r="E44" s="2"/>
      <c r="F44" s="2"/>
      <c r="G44" s="2"/>
      <c r="H44" s="2"/>
      <c r="I44" s="2"/>
      <c r="J44" s="2" t="s">
        <v>9</v>
      </c>
      <c r="K44" s="2"/>
      <c r="L44" s="2"/>
      <c r="M44" s="2"/>
      <c r="N44" s="2"/>
    </row>
    <row r="45" spans="1:14">
      <c r="A45" s="1">
        <v>43</v>
      </c>
      <c r="B45" s="1" t="s">
        <v>36</v>
      </c>
      <c r="C45" s="2" t="s">
        <v>5</v>
      </c>
      <c r="D45" s="2"/>
      <c r="E45" s="2"/>
      <c r="F45" s="2"/>
      <c r="G45" s="4" t="s">
        <v>9</v>
      </c>
      <c r="H45" s="2"/>
      <c r="I45" s="2"/>
      <c r="J45" s="2"/>
      <c r="K45" s="2"/>
      <c r="L45" s="2"/>
      <c r="M45" s="2"/>
      <c r="N45" s="2"/>
    </row>
    <row r="46" spans="1:14">
      <c r="A46" s="1">
        <v>44</v>
      </c>
      <c r="B46" s="1" t="s">
        <v>37</v>
      </c>
      <c r="C46" s="2" t="s">
        <v>5</v>
      </c>
      <c r="D46" s="2"/>
      <c r="E46" s="2"/>
      <c r="F46" s="2"/>
      <c r="G46" s="2"/>
      <c r="H46" s="2" t="s">
        <v>8</v>
      </c>
      <c r="I46" s="2"/>
      <c r="J46" s="2"/>
      <c r="K46" s="2"/>
      <c r="L46" s="2"/>
      <c r="M46" s="2"/>
      <c r="N46" s="2"/>
    </row>
    <row r="47" spans="1:14">
      <c r="A47" s="1">
        <v>45</v>
      </c>
      <c r="B47" s="1" t="s">
        <v>31</v>
      </c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</row>
    <row r="48" spans="1:14">
      <c r="A48" s="1">
        <v>46</v>
      </c>
      <c r="B48" s="1" t="s">
        <v>38</v>
      </c>
      <c r="C48" s="2" t="s">
        <v>5</v>
      </c>
      <c r="D48" s="2"/>
      <c r="E48" s="2"/>
      <c r="F48" s="2"/>
      <c r="G48" s="2"/>
      <c r="H48" s="2"/>
      <c r="I48" s="2"/>
      <c r="J48" s="2"/>
      <c r="K48" s="2" t="s">
        <v>8</v>
      </c>
      <c r="L48" s="2"/>
      <c r="M48" s="2"/>
      <c r="N48" s="2"/>
    </row>
    <row r="49" spans="1:14">
      <c r="A49" s="1">
        <v>47</v>
      </c>
      <c r="B49" s="1" t="s">
        <v>38</v>
      </c>
      <c r="C49" s="2" t="s">
        <v>5</v>
      </c>
      <c r="D49" s="2"/>
      <c r="E49" s="2"/>
      <c r="F49" s="2"/>
      <c r="G49" s="4" t="s">
        <v>9</v>
      </c>
      <c r="H49" s="2"/>
      <c r="I49" s="2"/>
      <c r="J49" s="2"/>
      <c r="K49" s="2"/>
      <c r="L49" s="2"/>
      <c r="M49" s="2"/>
      <c r="N49" s="2"/>
    </row>
    <row r="50" spans="1:14">
      <c r="A50" s="1">
        <v>48</v>
      </c>
      <c r="B50" s="1" t="s">
        <v>39</v>
      </c>
      <c r="C50" s="2" t="s">
        <v>5</v>
      </c>
      <c r="D50" s="2"/>
      <c r="E50" s="2"/>
      <c r="F50" s="2"/>
      <c r="G50" s="2"/>
      <c r="H50" s="2"/>
      <c r="I50" s="2"/>
      <c r="J50" s="2"/>
      <c r="K50" s="2"/>
      <c r="L50" s="2"/>
      <c r="M50" s="3" t="s">
        <v>8</v>
      </c>
      <c r="N50" s="2"/>
    </row>
    <row r="51" spans="1:14">
      <c r="A51" s="1">
        <v>49</v>
      </c>
      <c r="B51" s="1" t="s">
        <v>39</v>
      </c>
      <c r="C51" s="2" t="s">
        <v>5</v>
      </c>
      <c r="D51" s="2"/>
      <c r="E51" s="2"/>
      <c r="F51" s="2"/>
      <c r="G51" s="2"/>
      <c r="H51" s="2"/>
      <c r="I51" s="2"/>
      <c r="J51" s="2"/>
      <c r="K51" s="2"/>
      <c r="L51" s="2"/>
      <c r="M51" s="4" t="s">
        <v>9</v>
      </c>
      <c r="N51" s="2"/>
    </row>
    <row r="52" spans="1:14">
      <c r="A52" s="1">
        <v>50</v>
      </c>
      <c r="B52" s="1" t="s">
        <v>39</v>
      </c>
      <c r="C52" s="2" t="s">
        <v>5</v>
      </c>
      <c r="D52" s="2"/>
      <c r="E52" s="2" t="s">
        <v>8</v>
      </c>
      <c r="F52" s="2"/>
      <c r="G52" s="2"/>
      <c r="H52" s="2"/>
      <c r="I52" s="2"/>
      <c r="J52" s="2"/>
      <c r="K52" s="2"/>
      <c r="L52" s="2"/>
      <c r="M52" s="2"/>
      <c r="N52" s="2"/>
    </row>
    <row r="53" spans="1:14">
      <c r="A53" s="1">
        <v>51</v>
      </c>
      <c r="B53" s="1" t="s">
        <v>39</v>
      </c>
      <c r="C53" s="2" t="s">
        <v>5</v>
      </c>
      <c r="D53" s="2"/>
      <c r="E53" s="2"/>
      <c r="F53" s="2"/>
      <c r="G53" s="4" t="s">
        <v>9</v>
      </c>
      <c r="H53" s="2"/>
      <c r="I53" s="2"/>
      <c r="J53" s="2"/>
      <c r="K53" s="2"/>
      <c r="L53" s="2"/>
      <c r="M53" s="2"/>
      <c r="N53" s="2"/>
    </row>
    <row r="54" spans="1:14">
      <c r="A54" s="1">
        <v>52</v>
      </c>
      <c r="B54" s="1" t="s">
        <v>39</v>
      </c>
      <c r="C54" s="2" t="s">
        <v>5</v>
      </c>
      <c r="D54" s="2"/>
      <c r="E54" s="2"/>
      <c r="F54" s="2"/>
      <c r="G54" s="2"/>
      <c r="H54" s="2"/>
      <c r="I54" s="2"/>
      <c r="J54" s="2"/>
      <c r="K54" s="2"/>
      <c r="L54" s="2"/>
      <c r="M54" s="4" t="s">
        <v>9</v>
      </c>
      <c r="N54" s="2"/>
    </row>
    <row r="55" spans="1:14">
      <c r="A55" s="1">
        <v>53</v>
      </c>
      <c r="B55" s="1" t="s">
        <v>40</v>
      </c>
      <c r="C55" s="2" t="s">
        <v>5</v>
      </c>
      <c r="D55" s="2"/>
      <c r="E55" s="2"/>
      <c r="F55" s="2"/>
      <c r="G55" s="2"/>
      <c r="H55" s="2"/>
      <c r="I55" s="2"/>
      <c r="J55" s="2"/>
      <c r="K55" s="2"/>
      <c r="L55" s="2"/>
      <c r="M55" s="3" t="s">
        <v>8</v>
      </c>
      <c r="N55" s="2"/>
    </row>
    <row r="56" spans="1:14">
      <c r="A56" s="1">
        <v>54</v>
      </c>
      <c r="B56" s="1" t="s">
        <v>40</v>
      </c>
      <c r="C56" s="2" t="s">
        <v>5</v>
      </c>
      <c r="D56" s="2"/>
      <c r="E56" s="2"/>
      <c r="F56" s="2"/>
      <c r="G56" s="2"/>
      <c r="H56" s="2"/>
      <c r="I56" s="2"/>
      <c r="J56" s="2"/>
      <c r="K56" s="2"/>
      <c r="L56" s="2"/>
      <c r="M56" s="4" t="s">
        <v>9</v>
      </c>
      <c r="N56" s="2"/>
    </row>
    <row r="57" spans="1:14">
      <c r="A57" s="1">
        <v>55</v>
      </c>
      <c r="B57" s="1" t="s">
        <v>40</v>
      </c>
      <c r="C57" s="2" t="s">
        <v>5</v>
      </c>
      <c r="D57" s="2"/>
      <c r="E57" s="2"/>
      <c r="F57" s="2"/>
      <c r="G57" s="2"/>
      <c r="H57" s="2"/>
      <c r="I57" s="2"/>
      <c r="J57" s="2"/>
      <c r="K57" s="2"/>
      <c r="L57" s="2"/>
      <c r="M57" s="4" t="s">
        <v>9</v>
      </c>
      <c r="N57" s="2"/>
    </row>
    <row r="58" spans="1:14">
      <c r="A58" s="1">
        <v>56</v>
      </c>
      <c r="B58" s="1" t="s">
        <v>40</v>
      </c>
      <c r="C58" s="2" t="s">
        <v>5</v>
      </c>
      <c r="D58" s="3" t="s">
        <v>8</v>
      </c>
      <c r="E58" s="2"/>
      <c r="F58" s="2"/>
      <c r="G58" s="2"/>
      <c r="H58" s="2"/>
      <c r="I58" s="2"/>
      <c r="J58" s="2"/>
      <c r="K58" s="2"/>
      <c r="L58" s="2"/>
      <c r="M58" s="2"/>
      <c r="N58" s="2"/>
    </row>
    <row r="59" spans="1:14">
      <c r="A59" s="1">
        <v>57</v>
      </c>
      <c r="B59" s="1" t="s">
        <v>41</v>
      </c>
      <c r="C59" s="2" t="s">
        <v>5</v>
      </c>
      <c r="D59" s="2"/>
      <c r="E59" s="2"/>
      <c r="F59" s="2"/>
      <c r="G59" s="2"/>
      <c r="H59" s="2"/>
      <c r="I59" s="2"/>
      <c r="J59" s="2"/>
      <c r="K59" s="2"/>
      <c r="L59" s="2" t="s">
        <v>42</v>
      </c>
      <c r="M59" s="2"/>
      <c r="N59" s="2"/>
    </row>
    <row r="60" spans="1:14">
      <c r="A60" s="1">
        <v>58</v>
      </c>
      <c r="B60" s="1" t="s">
        <v>41</v>
      </c>
      <c r="C60" s="2" t="s">
        <v>5</v>
      </c>
      <c r="D60" s="2"/>
      <c r="E60" s="2"/>
      <c r="F60" s="2"/>
      <c r="G60" s="2"/>
      <c r="H60" s="2"/>
      <c r="I60" s="2"/>
      <c r="J60" s="2"/>
      <c r="K60" s="2"/>
      <c r="L60" s="2" t="s">
        <v>9</v>
      </c>
      <c r="M60" s="2"/>
      <c r="N60" s="2"/>
    </row>
    <row r="61" spans="1:14">
      <c r="A61" s="1">
        <v>59</v>
      </c>
      <c r="B61" s="1" t="s">
        <v>43</v>
      </c>
      <c r="C61" s="2" t="s">
        <v>5</v>
      </c>
      <c r="D61" s="2"/>
      <c r="E61" s="2"/>
      <c r="F61" s="2"/>
      <c r="G61" s="2"/>
      <c r="H61" s="2"/>
      <c r="I61" s="2"/>
      <c r="J61" s="2"/>
      <c r="K61" s="2"/>
      <c r="L61" s="2" t="s">
        <v>42</v>
      </c>
      <c r="M61" s="2"/>
      <c r="N61" s="2"/>
    </row>
    <row r="62" spans="1:14">
      <c r="A62" s="1">
        <v>60</v>
      </c>
      <c r="B62" s="1" t="s">
        <v>32</v>
      </c>
      <c r="C62" s="2" t="s">
        <v>5</v>
      </c>
      <c r="D62" s="2"/>
      <c r="E62" s="2"/>
      <c r="F62" s="2"/>
      <c r="G62" s="2"/>
      <c r="H62" s="2"/>
      <c r="I62" s="2"/>
      <c r="J62" s="2"/>
      <c r="K62" s="2"/>
      <c r="L62" s="2"/>
      <c r="M62" s="3" t="s">
        <v>8</v>
      </c>
      <c r="N62" s="2"/>
    </row>
    <row r="63" spans="1:14">
      <c r="A63" s="1">
        <v>61</v>
      </c>
      <c r="B63" s="1" t="s">
        <v>44</v>
      </c>
      <c r="C63" s="2" t="s">
        <v>5</v>
      </c>
      <c r="D63" s="3" t="s">
        <v>8</v>
      </c>
      <c r="E63" s="2"/>
      <c r="F63" s="2"/>
      <c r="G63" s="2"/>
      <c r="H63" s="2"/>
      <c r="I63" s="2"/>
      <c r="J63" s="2"/>
      <c r="K63" s="2"/>
      <c r="L63" s="2"/>
      <c r="M63" s="2"/>
      <c r="N63" s="2"/>
    </row>
    <row r="64" spans="1:14">
      <c r="A64" s="1">
        <v>62</v>
      </c>
      <c r="B64" s="1" t="s">
        <v>44</v>
      </c>
      <c r="C64" s="2" t="s">
        <v>5</v>
      </c>
      <c r="D64" s="2"/>
      <c r="E64" s="2"/>
      <c r="F64" s="2"/>
      <c r="G64" s="2"/>
      <c r="H64" s="2"/>
      <c r="I64" s="2"/>
      <c r="J64" s="2"/>
      <c r="K64" s="2"/>
      <c r="L64" s="2" t="s">
        <v>6</v>
      </c>
      <c r="M64" s="2"/>
      <c r="N64" s="2"/>
    </row>
    <row r="65" spans="1:14">
      <c r="A65" s="1">
        <v>63</v>
      </c>
      <c r="B65" s="1" t="s">
        <v>45</v>
      </c>
      <c r="C65" s="2" t="s">
        <v>5</v>
      </c>
      <c r="D65" s="2"/>
      <c r="E65" s="2"/>
      <c r="F65" s="2"/>
      <c r="G65" s="2"/>
      <c r="H65" s="2"/>
      <c r="I65" s="2"/>
      <c r="J65" s="2"/>
      <c r="K65" s="2"/>
      <c r="L65" s="2" t="s">
        <v>9</v>
      </c>
      <c r="M65" s="2"/>
      <c r="N65" s="2"/>
    </row>
    <row r="66" spans="1:14">
      <c r="A66" s="1">
        <v>64</v>
      </c>
      <c r="B66" s="1" t="s">
        <v>46</v>
      </c>
      <c r="C66" s="2" t="s">
        <v>5</v>
      </c>
      <c r="D66" s="2"/>
      <c r="E66" s="2"/>
      <c r="F66" s="2"/>
      <c r="G66" s="2"/>
      <c r="H66" s="2"/>
      <c r="I66" s="2"/>
      <c r="J66" s="2"/>
      <c r="K66" s="2"/>
      <c r="L66" s="2" t="s">
        <v>6</v>
      </c>
      <c r="M66" s="2"/>
      <c r="N66" s="2"/>
    </row>
    <row r="67" spans="1:14">
      <c r="A67" s="1">
        <v>66</v>
      </c>
      <c r="B67" s="1" t="s">
        <v>47</v>
      </c>
      <c r="C67" s="2" t="s">
        <v>5</v>
      </c>
      <c r="D67" s="2"/>
      <c r="E67" s="2"/>
      <c r="F67" s="2"/>
      <c r="G67" s="2"/>
      <c r="H67" s="2"/>
      <c r="I67" s="2"/>
      <c r="J67" s="2"/>
      <c r="K67" s="2"/>
      <c r="L67" s="2" t="s">
        <v>9</v>
      </c>
      <c r="M67" s="2"/>
      <c r="N67" s="2"/>
    </row>
    <row r="68" spans="1:14">
      <c r="A68" s="1">
        <v>68</v>
      </c>
      <c r="B68" s="1" t="s">
        <v>48</v>
      </c>
      <c r="C68" s="2" t="s">
        <v>5</v>
      </c>
      <c r="D68" s="2"/>
      <c r="E68" s="2"/>
      <c r="F68" s="2"/>
      <c r="G68" s="2"/>
      <c r="H68" s="2"/>
      <c r="I68" s="2"/>
      <c r="J68" s="2"/>
      <c r="K68" s="2"/>
      <c r="L68" s="2" t="s">
        <v>9</v>
      </c>
      <c r="M68" s="2"/>
      <c r="N68" s="2"/>
    </row>
    <row r="69" spans="1:14">
      <c r="A69" s="1">
        <v>69</v>
      </c>
      <c r="B69" s="1" t="s">
        <v>49</v>
      </c>
      <c r="C69" s="2" t="s">
        <v>5</v>
      </c>
      <c r="D69" s="2"/>
      <c r="E69" s="2"/>
      <c r="F69" s="2"/>
      <c r="G69" s="2"/>
      <c r="H69" s="2"/>
      <c r="I69" s="2"/>
      <c r="J69" s="2"/>
      <c r="K69" s="2"/>
      <c r="L69" s="2" t="s">
        <v>8</v>
      </c>
      <c r="M69" s="2"/>
      <c r="N69" s="2"/>
    </row>
    <row r="70" spans="1:14">
      <c r="A70" s="1">
        <v>70</v>
      </c>
      <c r="B70" s="1" t="s">
        <v>31</v>
      </c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</row>
    <row r="71" spans="1:14">
      <c r="A71" s="1">
        <v>71</v>
      </c>
      <c r="B71" s="1" t="s">
        <v>50</v>
      </c>
      <c r="C71" s="2" t="s">
        <v>5</v>
      </c>
      <c r="D71" s="2"/>
      <c r="E71" s="2"/>
      <c r="F71" s="2"/>
      <c r="G71" s="2"/>
      <c r="H71" s="2"/>
      <c r="I71" s="2"/>
      <c r="J71" s="2"/>
      <c r="K71" s="2"/>
      <c r="L71" s="2"/>
      <c r="M71" s="4" t="s">
        <v>9</v>
      </c>
      <c r="N71" s="2"/>
    </row>
    <row r="72" spans="1:14">
      <c r="A72" s="1">
        <v>72</v>
      </c>
      <c r="B72" s="1" t="s">
        <v>51</v>
      </c>
      <c r="C72" s="2" t="s">
        <v>5</v>
      </c>
      <c r="D72" s="2"/>
      <c r="E72" s="2"/>
      <c r="F72" s="2"/>
      <c r="G72" s="2"/>
      <c r="H72" s="2"/>
      <c r="I72" s="2" t="s">
        <v>8</v>
      </c>
      <c r="J72" s="2"/>
      <c r="K72" s="2"/>
      <c r="L72" s="2"/>
      <c r="M72" s="2"/>
      <c r="N72" s="2"/>
    </row>
    <row r="73" spans="1:14">
      <c r="A73" s="1">
        <v>73</v>
      </c>
      <c r="B73" s="1" t="s">
        <v>52</v>
      </c>
      <c r="C73" s="2" t="s">
        <v>5</v>
      </c>
      <c r="D73" s="2"/>
      <c r="E73" s="2" t="s">
        <v>6</v>
      </c>
      <c r="F73" s="2"/>
      <c r="G73" s="2"/>
      <c r="H73" s="2"/>
      <c r="I73" s="2"/>
      <c r="J73" s="2"/>
      <c r="K73" s="2"/>
      <c r="L73" s="2"/>
      <c r="M73" s="2"/>
      <c r="N73" s="2"/>
    </row>
    <row r="74" spans="1:14">
      <c r="A74" s="1">
        <v>74</v>
      </c>
      <c r="B74" s="1" t="s">
        <v>53</v>
      </c>
      <c r="C74" s="2" t="s">
        <v>5</v>
      </c>
      <c r="D74" s="2"/>
      <c r="E74" s="2"/>
      <c r="F74" s="2"/>
      <c r="G74" s="2"/>
      <c r="H74" s="2" t="s">
        <v>8</v>
      </c>
      <c r="I74" s="2"/>
      <c r="J74" s="2"/>
      <c r="K74" s="2"/>
      <c r="L74" s="2"/>
      <c r="M74" s="2"/>
      <c r="N74" s="2"/>
    </row>
    <row r="75" spans="1:14">
      <c r="A75" s="1">
        <v>75</v>
      </c>
      <c r="B75" s="1" t="s">
        <v>52</v>
      </c>
      <c r="C75" s="2" t="s">
        <v>5</v>
      </c>
      <c r="D75" s="7" t="s">
        <v>42</v>
      </c>
      <c r="E75" s="2"/>
      <c r="F75" s="2"/>
      <c r="G75" s="2"/>
      <c r="H75" s="2"/>
      <c r="I75" s="2"/>
      <c r="J75" s="2"/>
      <c r="K75" s="2"/>
      <c r="L75" s="2"/>
      <c r="M75" s="2"/>
      <c r="N75" s="2"/>
    </row>
    <row r="76" spans="1:14">
      <c r="A76" s="1">
        <v>76</v>
      </c>
      <c r="B76" s="1" t="s">
        <v>15</v>
      </c>
      <c r="C76" s="2" t="s">
        <v>5</v>
      </c>
      <c r="D76" s="2"/>
      <c r="E76" s="2"/>
      <c r="F76" s="2"/>
      <c r="G76" s="2"/>
      <c r="H76" s="2"/>
      <c r="I76" s="2"/>
      <c r="J76" s="2"/>
      <c r="K76" s="2"/>
      <c r="L76" s="2"/>
      <c r="M76" s="4" t="s">
        <v>9</v>
      </c>
      <c r="N76" s="2"/>
    </row>
    <row r="77" spans="1:14">
      <c r="A77" s="1">
        <v>77</v>
      </c>
      <c r="B77" s="1" t="s">
        <v>54</v>
      </c>
      <c r="C77" s="2" t="s">
        <v>5</v>
      </c>
      <c r="D77" s="2"/>
      <c r="E77" s="2" t="s">
        <v>8</v>
      </c>
      <c r="F77" s="2"/>
      <c r="G77" s="2"/>
      <c r="H77" s="2"/>
      <c r="I77" s="2"/>
      <c r="J77" s="2"/>
      <c r="K77" s="2"/>
      <c r="L77" s="2"/>
      <c r="M77" s="2"/>
      <c r="N77" s="2"/>
    </row>
    <row r="78" spans="1:14">
      <c r="A78" s="1">
        <v>78</v>
      </c>
      <c r="B78" s="1" t="s">
        <v>22</v>
      </c>
      <c r="C78" s="2" t="s">
        <v>5</v>
      </c>
      <c r="D78" s="2"/>
      <c r="E78" s="2"/>
      <c r="F78" s="2"/>
      <c r="G78" s="2"/>
      <c r="H78" s="2"/>
      <c r="I78" s="2"/>
      <c r="J78" s="2"/>
      <c r="K78" s="2"/>
      <c r="L78" s="2" t="s">
        <v>8</v>
      </c>
      <c r="M78" s="2"/>
      <c r="N78" s="2"/>
    </row>
    <row r="79" spans="1:14">
      <c r="A79" s="1">
        <v>79</v>
      </c>
      <c r="B79" s="1" t="s">
        <v>26</v>
      </c>
      <c r="C79" s="2" t="s">
        <v>5</v>
      </c>
      <c r="D79" s="2"/>
      <c r="E79" s="2"/>
      <c r="F79" s="2"/>
      <c r="G79" s="2"/>
      <c r="H79" s="2"/>
      <c r="I79" s="2"/>
      <c r="J79" s="2"/>
      <c r="K79" s="2"/>
      <c r="L79" s="2" t="s">
        <v>8</v>
      </c>
      <c r="M79" s="2"/>
      <c r="N79" s="2"/>
    </row>
    <row r="80" spans="1:14">
      <c r="A80" s="1">
        <v>80</v>
      </c>
      <c r="B80" s="1" t="s">
        <v>47</v>
      </c>
      <c r="C80" s="2" t="s">
        <v>5</v>
      </c>
      <c r="D80" s="3" t="s">
        <v>8</v>
      </c>
      <c r="E80" s="2"/>
      <c r="F80" s="2"/>
      <c r="G80" s="2"/>
      <c r="H80" s="2"/>
      <c r="I80" s="2"/>
      <c r="J80" s="2"/>
      <c r="K80" s="2"/>
      <c r="L80" s="2"/>
      <c r="M80" s="2"/>
      <c r="N80" s="2"/>
    </row>
    <row r="81" spans="1:14">
      <c r="A81" s="1">
        <v>81</v>
      </c>
      <c r="B81" s="1" t="s">
        <v>55</v>
      </c>
      <c r="C81" s="2" t="s">
        <v>5</v>
      </c>
      <c r="D81" s="2"/>
      <c r="E81" s="2"/>
      <c r="F81" s="2"/>
      <c r="G81" s="2"/>
      <c r="H81" s="2"/>
      <c r="I81" s="2"/>
      <c r="J81" s="2"/>
      <c r="K81" s="2"/>
      <c r="L81" s="2"/>
      <c r="M81" s="3" t="s">
        <v>8</v>
      </c>
      <c r="N81" s="2"/>
    </row>
    <row r="82" spans="1:14">
      <c r="A82" s="1">
        <v>82</v>
      </c>
      <c r="B82" s="1" t="s">
        <v>32</v>
      </c>
      <c r="C82" s="2" t="s">
        <v>5</v>
      </c>
      <c r="D82" s="2"/>
      <c r="E82" s="2"/>
      <c r="F82" s="2"/>
      <c r="G82" s="2"/>
      <c r="H82" s="2"/>
      <c r="I82" s="2"/>
      <c r="J82" s="2"/>
      <c r="K82" s="2"/>
      <c r="L82" s="2"/>
      <c r="M82" s="4" t="s">
        <v>9</v>
      </c>
      <c r="N82" s="2"/>
    </row>
    <row r="83" spans="1:14">
      <c r="A83" s="1">
        <v>83</v>
      </c>
      <c r="B83" s="1" t="s">
        <v>56</v>
      </c>
      <c r="C83" s="2" t="s">
        <v>5</v>
      </c>
      <c r="D83" s="2"/>
      <c r="E83" s="2" t="s">
        <v>9</v>
      </c>
      <c r="F83" s="2"/>
      <c r="G83" s="2"/>
      <c r="H83" s="2"/>
      <c r="I83" s="2"/>
      <c r="J83" s="2"/>
      <c r="K83" s="2"/>
      <c r="L83" s="2"/>
      <c r="M83" s="2"/>
      <c r="N83" s="2"/>
    </row>
    <row r="84" spans="1:14">
      <c r="A84" s="1">
        <v>84</v>
      </c>
      <c r="B84" s="1" t="s">
        <v>25</v>
      </c>
      <c r="C84" s="2" t="s">
        <v>5</v>
      </c>
      <c r="D84" s="2"/>
      <c r="E84" s="2"/>
      <c r="F84" s="2"/>
      <c r="G84" s="2"/>
      <c r="H84" s="2"/>
      <c r="I84" s="2"/>
      <c r="J84" s="2"/>
      <c r="K84" s="2"/>
      <c r="L84" s="2" t="s">
        <v>42</v>
      </c>
      <c r="M84" s="2"/>
      <c r="N84" s="2"/>
    </row>
    <row r="85" spans="1:14">
      <c r="A85" s="1">
        <v>85</v>
      </c>
      <c r="B85" s="1" t="s">
        <v>50</v>
      </c>
      <c r="C85" s="2" t="s">
        <v>5</v>
      </c>
      <c r="D85" s="2"/>
      <c r="E85" s="2"/>
      <c r="F85" s="2"/>
      <c r="G85" s="2"/>
      <c r="H85" s="2"/>
      <c r="I85" s="2" t="s">
        <v>57</v>
      </c>
      <c r="J85" s="2"/>
      <c r="K85" s="2"/>
      <c r="L85" s="2"/>
      <c r="M85" s="2"/>
      <c r="N85" s="2"/>
    </row>
    <row r="86" spans="1:14">
      <c r="A86" s="1">
        <v>87</v>
      </c>
      <c r="B86" s="1" t="s">
        <v>58</v>
      </c>
      <c r="C86" s="2" t="s">
        <v>5</v>
      </c>
      <c r="D86" s="3" t="s">
        <v>8</v>
      </c>
      <c r="E86" s="2"/>
      <c r="F86" s="2"/>
      <c r="G86" s="2"/>
      <c r="H86" s="2"/>
      <c r="I86" s="2"/>
      <c r="J86" s="2"/>
      <c r="K86" s="2"/>
      <c r="L86" s="2"/>
      <c r="M86" s="2"/>
      <c r="N86" s="2"/>
    </row>
    <row r="87" spans="1:14">
      <c r="A87" s="1">
        <v>90</v>
      </c>
      <c r="B87" s="1" t="s">
        <v>39</v>
      </c>
      <c r="C87" s="2" t="s">
        <v>5</v>
      </c>
      <c r="D87" s="2"/>
      <c r="E87" s="2" t="s">
        <v>8</v>
      </c>
      <c r="F87" s="2"/>
      <c r="G87" s="2"/>
      <c r="H87" s="2"/>
      <c r="I87" s="2"/>
      <c r="J87" s="2"/>
      <c r="K87" s="2"/>
      <c r="L87" s="2"/>
      <c r="M87" s="2"/>
      <c r="N87" s="2"/>
    </row>
    <row r="88" spans="1:14">
      <c r="A88" s="1">
        <v>91</v>
      </c>
      <c r="B88" s="1" t="s">
        <v>59</v>
      </c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</row>
    <row r="89" spans="1:14">
      <c r="A89" s="1">
        <v>92</v>
      </c>
      <c r="B89" s="1" t="s">
        <v>60</v>
      </c>
      <c r="C89" s="2" t="s">
        <v>5</v>
      </c>
      <c r="D89" s="2"/>
      <c r="E89" s="2" t="s">
        <v>8</v>
      </c>
      <c r="F89" s="2"/>
      <c r="G89" s="2"/>
      <c r="H89" s="2"/>
      <c r="I89" s="2"/>
      <c r="J89" s="2"/>
      <c r="K89" s="2"/>
      <c r="L89" s="2"/>
      <c r="M89" s="2"/>
      <c r="N89" s="2"/>
    </row>
    <row r="90" spans="1:14">
      <c r="A90" s="1">
        <v>93</v>
      </c>
      <c r="B90" s="1" t="s">
        <v>61</v>
      </c>
      <c r="C90" s="2" t="s">
        <v>5</v>
      </c>
      <c r="D90" s="2"/>
      <c r="E90" s="2" t="s">
        <v>8</v>
      </c>
      <c r="F90" s="2"/>
      <c r="G90" s="2"/>
      <c r="H90" s="2"/>
      <c r="I90" s="2"/>
      <c r="J90" s="2"/>
      <c r="K90" s="2"/>
      <c r="L90" s="2"/>
      <c r="M90" s="2"/>
      <c r="N90" s="2"/>
    </row>
    <row r="91" spans="1:14">
      <c r="A91" s="1">
        <v>94</v>
      </c>
      <c r="B91" s="1" t="s">
        <v>62</v>
      </c>
      <c r="C91" s="2" t="s">
        <v>5</v>
      </c>
      <c r="D91" s="2"/>
      <c r="E91" s="2"/>
      <c r="F91" s="2"/>
      <c r="G91" s="4" t="s">
        <v>9</v>
      </c>
      <c r="H91" s="2"/>
      <c r="I91" s="2"/>
      <c r="J91" s="2"/>
      <c r="K91" s="2"/>
      <c r="L91" s="2"/>
      <c r="M91" s="2"/>
      <c r="N91" s="2"/>
    </row>
    <row r="92" spans="1:14">
      <c r="A92" s="1">
        <v>95</v>
      </c>
      <c r="B92" s="1" t="s">
        <v>63</v>
      </c>
      <c r="C92" s="2" t="s">
        <v>5</v>
      </c>
      <c r="D92" s="8" t="s">
        <v>6</v>
      </c>
      <c r="E92" s="2"/>
      <c r="F92" s="2"/>
      <c r="G92" s="2"/>
      <c r="H92" s="2"/>
      <c r="I92" s="2"/>
      <c r="J92" s="2"/>
      <c r="K92" s="2"/>
      <c r="L92" s="2"/>
      <c r="M92" s="2"/>
      <c r="N92" s="2"/>
    </row>
    <row r="93" spans="1:14">
      <c r="A93" s="1">
        <v>96</v>
      </c>
      <c r="B93" s="1" t="s">
        <v>64</v>
      </c>
      <c r="C93" s="2" t="s">
        <v>5</v>
      </c>
      <c r="D93" s="8" t="s">
        <v>6</v>
      </c>
      <c r="E93" s="2"/>
      <c r="F93" s="2"/>
      <c r="G93" s="2"/>
      <c r="H93" s="2"/>
      <c r="I93" s="2"/>
      <c r="J93" s="2"/>
      <c r="K93" s="2"/>
      <c r="L93" s="2"/>
      <c r="M93" s="2"/>
      <c r="N93" s="2"/>
    </row>
    <row r="94" spans="1:14">
      <c r="A94" s="1">
        <v>97</v>
      </c>
      <c r="B94" s="1" t="s">
        <v>15</v>
      </c>
      <c r="C94" s="2" t="s">
        <v>5</v>
      </c>
      <c r="D94" s="2"/>
      <c r="E94" s="2"/>
      <c r="F94" s="2"/>
      <c r="G94" s="2"/>
      <c r="H94" s="2" t="s">
        <v>8</v>
      </c>
      <c r="I94" s="2"/>
      <c r="J94" s="2"/>
      <c r="K94" s="2"/>
      <c r="L94" s="2"/>
      <c r="M94" s="2"/>
      <c r="N94" s="2"/>
    </row>
    <row r="95" spans="1:14">
      <c r="A95" s="1">
        <v>98</v>
      </c>
      <c r="B95" s="1" t="s">
        <v>31</v>
      </c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</row>
    <row r="96" spans="1:14">
      <c r="A96" s="1">
        <v>99</v>
      </c>
      <c r="B96" s="1" t="s">
        <v>65</v>
      </c>
      <c r="C96" s="2"/>
      <c r="D96" s="2"/>
      <c r="E96" s="2"/>
      <c r="F96" s="2"/>
      <c r="G96" s="2"/>
      <c r="H96" s="2"/>
      <c r="I96" s="2"/>
      <c r="J96" s="2"/>
      <c r="K96" s="2"/>
      <c r="L96" s="2"/>
      <c r="M96" s="6" t="s">
        <v>8</v>
      </c>
      <c r="N96" s="2"/>
    </row>
    <row r="97" spans="1:14">
      <c r="A97" s="1">
        <v>100</v>
      </c>
      <c r="B97" s="1" t="s">
        <v>66</v>
      </c>
      <c r="C97" s="2" t="s">
        <v>5</v>
      </c>
      <c r="D97" s="2"/>
      <c r="E97" s="2"/>
      <c r="F97" s="2"/>
      <c r="G97" s="5"/>
      <c r="H97" s="2"/>
      <c r="I97" s="2"/>
      <c r="J97" s="2"/>
      <c r="K97" s="2"/>
      <c r="L97" s="4" t="s">
        <v>9</v>
      </c>
      <c r="M97" s="2"/>
      <c r="N97" s="2"/>
    </row>
    <row r="98" spans="1:14">
      <c r="A98" s="1">
        <v>101</v>
      </c>
      <c r="B98" s="1" t="s">
        <v>67</v>
      </c>
      <c r="C98" s="2" t="s">
        <v>5</v>
      </c>
      <c r="D98" s="2"/>
      <c r="E98" s="2" t="s">
        <v>8</v>
      </c>
      <c r="F98" s="2"/>
      <c r="G98" s="2"/>
      <c r="H98" s="2"/>
      <c r="I98" s="2"/>
      <c r="J98" s="2"/>
      <c r="K98" s="2"/>
      <c r="L98" s="2"/>
      <c r="M98" s="2"/>
      <c r="N98" s="2"/>
    </row>
    <row r="99" spans="1:14">
      <c r="A99" s="1">
        <v>102</v>
      </c>
      <c r="B99" s="1" t="s">
        <v>68</v>
      </c>
      <c r="C99" s="2" t="s">
        <v>5</v>
      </c>
      <c r="D99" s="2"/>
      <c r="E99" s="2" t="s">
        <v>8</v>
      </c>
      <c r="F99" s="2"/>
      <c r="G99" s="2"/>
      <c r="H99" s="2"/>
      <c r="I99" s="2"/>
      <c r="J99" s="2"/>
      <c r="K99" s="2"/>
      <c r="L99" s="2"/>
      <c r="M99" s="3" t="s">
        <v>8</v>
      </c>
      <c r="N99" s="2"/>
    </row>
    <row r="100" spans="1:14">
      <c r="A100" s="1">
        <v>103</v>
      </c>
      <c r="B100" s="1" t="s">
        <v>69</v>
      </c>
      <c r="C100" s="2" t="s">
        <v>5</v>
      </c>
      <c r="D100" s="2"/>
      <c r="E100" s="2" t="s">
        <v>8</v>
      </c>
      <c r="F100" s="2"/>
      <c r="G100" s="2"/>
      <c r="H100" s="2"/>
      <c r="I100" s="2"/>
      <c r="J100" s="2"/>
      <c r="K100" s="2"/>
      <c r="L100" s="2"/>
      <c r="M100" s="4" t="s">
        <v>9</v>
      </c>
      <c r="N100" s="2"/>
    </row>
    <row r="101" spans="1:14">
      <c r="A101" s="1">
        <v>104</v>
      </c>
      <c r="B101" s="1" t="s">
        <v>70</v>
      </c>
      <c r="C101" s="2" t="s">
        <v>5</v>
      </c>
      <c r="D101" s="2"/>
      <c r="E101" s="2" t="s">
        <v>8</v>
      </c>
      <c r="F101" s="2"/>
      <c r="G101" s="2"/>
      <c r="H101" s="2"/>
      <c r="I101" s="2"/>
      <c r="J101" s="2"/>
      <c r="K101" s="2"/>
      <c r="L101" s="2"/>
      <c r="M101" s="2"/>
      <c r="N101" s="2"/>
    </row>
    <row r="102" spans="1:14">
      <c r="A102" s="1">
        <v>106</v>
      </c>
      <c r="B102" s="1" t="s">
        <v>60</v>
      </c>
      <c r="C102" s="2" t="s">
        <v>5</v>
      </c>
      <c r="D102" s="2"/>
      <c r="E102" s="2" t="s">
        <v>9</v>
      </c>
      <c r="F102" s="2"/>
      <c r="G102" s="2"/>
      <c r="H102" s="2"/>
      <c r="I102" s="2"/>
      <c r="J102" s="2"/>
      <c r="K102" s="2"/>
      <c r="L102" s="2"/>
      <c r="M102" s="2"/>
      <c r="N102" s="2"/>
    </row>
    <row r="103" spans="1:14">
      <c r="A103" s="1">
        <v>107</v>
      </c>
      <c r="B103" s="1" t="s">
        <v>56</v>
      </c>
      <c r="C103" s="2" t="s">
        <v>5</v>
      </c>
      <c r="D103" s="2"/>
      <c r="E103" s="2"/>
      <c r="F103" s="2"/>
      <c r="G103" s="2"/>
      <c r="H103" s="2"/>
      <c r="I103" s="2"/>
      <c r="J103" s="2" t="s">
        <v>8</v>
      </c>
      <c r="K103" s="2"/>
      <c r="L103" s="2"/>
      <c r="M103" s="2"/>
      <c r="N103" s="2"/>
    </row>
    <row r="104" spans="1:14">
      <c r="A104" s="1">
        <v>108</v>
      </c>
      <c r="B104" s="1" t="s">
        <v>51</v>
      </c>
      <c r="C104" s="2" t="s">
        <v>5</v>
      </c>
      <c r="D104" s="2"/>
      <c r="E104" s="2" t="s">
        <v>8</v>
      </c>
      <c r="F104" s="2"/>
      <c r="G104" s="2"/>
      <c r="H104" s="2"/>
      <c r="I104" s="2"/>
      <c r="J104" s="2"/>
      <c r="K104" s="2"/>
      <c r="L104" s="2"/>
      <c r="M104" s="2"/>
      <c r="N104" s="2"/>
    </row>
    <row r="105" spans="1:14">
      <c r="A105" s="1">
        <v>109</v>
      </c>
      <c r="B105" s="1" t="s">
        <v>56</v>
      </c>
      <c r="C105" s="2" t="s">
        <v>5</v>
      </c>
      <c r="D105" s="2"/>
      <c r="E105" s="2"/>
      <c r="F105" s="2"/>
      <c r="G105" s="2"/>
      <c r="H105" s="2"/>
      <c r="I105" s="2"/>
      <c r="J105" s="2" t="s">
        <v>8</v>
      </c>
      <c r="K105" s="2"/>
      <c r="L105" s="2"/>
      <c r="M105" s="2"/>
      <c r="N105" s="2"/>
    </row>
    <row r="106" spans="1:14">
      <c r="A106" s="1">
        <v>110</v>
      </c>
      <c r="B106" s="1" t="s">
        <v>31</v>
      </c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</row>
    <row r="107" spans="1:14">
      <c r="A107" s="1">
        <v>111</v>
      </c>
      <c r="B107" s="1" t="s">
        <v>31</v>
      </c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</row>
    <row r="108" spans="1:14">
      <c r="A108" s="1">
        <v>112</v>
      </c>
      <c r="B108" s="1" t="s">
        <v>31</v>
      </c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</row>
    <row r="109" spans="1:14">
      <c r="A109" s="1">
        <v>113</v>
      </c>
      <c r="B109" s="1" t="s">
        <v>31</v>
      </c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</row>
    <row r="110" spans="1:14">
      <c r="A110" s="1">
        <v>114</v>
      </c>
      <c r="B110" s="1" t="s">
        <v>32</v>
      </c>
      <c r="C110" s="2" t="s">
        <v>5</v>
      </c>
      <c r="D110" s="2"/>
      <c r="E110" s="2"/>
      <c r="F110" s="2"/>
      <c r="G110" s="2"/>
      <c r="H110" s="2"/>
      <c r="I110" s="2"/>
      <c r="J110" s="2"/>
      <c r="K110" s="2"/>
      <c r="L110" s="2" t="s">
        <v>9</v>
      </c>
      <c r="M110" s="2"/>
      <c r="N110" s="2"/>
    </row>
    <row r="111" spans="1:14">
      <c r="A111" s="1">
        <v>115</v>
      </c>
      <c r="B111" s="1" t="s">
        <v>31</v>
      </c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</row>
    <row r="112" spans="1:14">
      <c r="A112" s="1">
        <v>119</v>
      </c>
      <c r="B112" s="1" t="s">
        <v>31</v>
      </c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</row>
    <row r="113" spans="1:14">
      <c r="A113" s="1">
        <v>120</v>
      </c>
      <c r="B113" s="1" t="s">
        <v>71</v>
      </c>
      <c r="C113" s="2" t="s">
        <v>5</v>
      </c>
      <c r="D113" s="2"/>
      <c r="E113" s="2"/>
      <c r="F113" s="2"/>
      <c r="G113" s="4" t="s">
        <v>9</v>
      </c>
      <c r="H113" s="2"/>
      <c r="I113" s="2"/>
      <c r="J113" s="2"/>
      <c r="K113" s="2"/>
      <c r="L113" s="2"/>
      <c r="M113" s="2"/>
      <c r="N113" s="2"/>
    </row>
    <row r="114" spans="1:14">
      <c r="A114" s="1">
        <v>121</v>
      </c>
      <c r="B114" s="1" t="s">
        <v>71</v>
      </c>
      <c r="C114" s="2" t="s">
        <v>5</v>
      </c>
      <c r="D114" s="2"/>
      <c r="E114" s="2"/>
      <c r="F114" s="2"/>
      <c r="G114" s="4" t="s">
        <v>9</v>
      </c>
      <c r="H114" s="2"/>
      <c r="I114" s="2"/>
      <c r="J114" s="2"/>
      <c r="K114" s="2"/>
      <c r="L114" s="2"/>
      <c r="M114" s="2"/>
      <c r="N114" s="2"/>
    </row>
    <row r="115" spans="1:14">
      <c r="A115" s="1">
        <v>122</v>
      </c>
      <c r="B115" s="1" t="s">
        <v>71</v>
      </c>
      <c r="C115" s="2" t="s">
        <v>5</v>
      </c>
      <c r="D115" s="2"/>
      <c r="E115" s="2"/>
      <c r="F115" s="2"/>
      <c r="G115" s="4" t="s">
        <v>9</v>
      </c>
      <c r="H115" s="2"/>
      <c r="I115" s="2"/>
      <c r="J115" s="2"/>
      <c r="K115" s="2"/>
      <c r="L115" s="2"/>
      <c r="M115" s="2"/>
      <c r="N115" s="2"/>
    </row>
    <row r="116" spans="1:14">
      <c r="A116" s="1">
        <v>123</v>
      </c>
      <c r="B116" s="1" t="s">
        <v>71</v>
      </c>
      <c r="C116" s="2" t="s">
        <v>5</v>
      </c>
      <c r="D116" s="2"/>
      <c r="E116" s="2"/>
      <c r="F116" s="2"/>
      <c r="G116" s="4" t="s">
        <v>9</v>
      </c>
      <c r="H116" s="2"/>
      <c r="I116" s="2"/>
      <c r="J116" s="2"/>
      <c r="K116" s="2"/>
      <c r="L116" s="2"/>
      <c r="M116" s="2"/>
      <c r="N116" s="2"/>
    </row>
    <row r="117" spans="1:14">
      <c r="A117" s="1">
        <v>124</v>
      </c>
      <c r="B117" s="1" t="s">
        <v>72</v>
      </c>
      <c r="C117" s="2" t="s">
        <v>5</v>
      </c>
      <c r="D117" s="2"/>
      <c r="E117" s="2"/>
      <c r="F117" s="2"/>
      <c r="G117" s="4" t="s">
        <v>9</v>
      </c>
      <c r="H117" s="2"/>
      <c r="I117" s="2"/>
      <c r="J117" s="2"/>
      <c r="K117" s="2"/>
      <c r="L117" s="2"/>
      <c r="M117" s="2"/>
      <c r="N117" s="2"/>
    </row>
    <row r="118" spans="1:14">
      <c r="A118" s="1">
        <v>125</v>
      </c>
      <c r="B118" s="1" t="s">
        <v>72</v>
      </c>
      <c r="C118" s="2" t="s">
        <v>5</v>
      </c>
      <c r="D118" s="2"/>
      <c r="E118" s="2"/>
      <c r="F118" s="2"/>
      <c r="G118" s="2"/>
      <c r="H118" s="2" t="s">
        <v>8</v>
      </c>
      <c r="I118" s="2"/>
      <c r="J118" s="2"/>
      <c r="K118" s="2"/>
      <c r="L118" s="2"/>
      <c r="M118" s="2"/>
      <c r="N118" s="2"/>
    </row>
    <row r="119" spans="1:14">
      <c r="A119" s="1">
        <v>126</v>
      </c>
      <c r="B119" s="1" t="s">
        <v>73</v>
      </c>
      <c r="C119" s="2" t="s">
        <v>5</v>
      </c>
      <c r="D119" s="2"/>
      <c r="E119" s="2"/>
      <c r="F119" s="2"/>
      <c r="G119" s="4" t="s">
        <v>9</v>
      </c>
      <c r="H119" s="2"/>
      <c r="I119" s="2"/>
      <c r="J119" s="2"/>
      <c r="K119" s="2"/>
      <c r="L119" s="2"/>
      <c r="M119" s="2"/>
      <c r="N119" s="2"/>
    </row>
    <row r="120" spans="1:14">
      <c r="A120" s="1">
        <v>127</v>
      </c>
      <c r="B120" s="1" t="s">
        <v>73</v>
      </c>
      <c r="C120" s="2" t="s">
        <v>5</v>
      </c>
      <c r="D120" s="2"/>
      <c r="E120" s="2"/>
      <c r="F120" s="2"/>
      <c r="G120" s="2"/>
      <c r="H120" s="2"/>
      <c r="I120" s="2"/>
      <c r="J120" s="2"/>
      <c r="K120" s="3" t="s">
        <v>8</v>
      </c>
      <c r="L120" s="2"/>
      <c r="M120" s="2"/>
      <c r="N120" s="2"/>
    </row>
    <row r="121" spans="1:14">
      <c r="A121" s="1">
        <v>128</v>
      </c>
      <c r="B121" s="1" t="s">
        <v>15</v>
      </c>
      <c r="C121" s="2" t="s">
        <v>5</v>
      </c>
      <c r="D121" s="2"/>
      <c r="E121" s="2"/>
      <c r="F121" s="2"/>
      <c r="G121" s="2"/>
      <c r="H121" s="2"/>
      <c r="I121" s="2"/>
      <c r="J121" s="2"/>
      <c r="K121" s="4" t="s">
        <v>9</v>
      </c>
      <c r="L121" s="2"/>
      <c r="M121" s="2"/>
      <c r="N121" s="2"/>
    </row>
    <row r="122" spans="1:14">
      <c r="A122" s="1">
        <v>129</v>
      </c>
      <c r="B122" s="1" t="s">
        <v>35</v>
      </c>
      <c r="C122" s="2" t="s">
        <v>5</v>
      </c>
      <c r="D122" s="2"/>
      <c r="E122" s="2"/>
      <c r="F122" s="2"/>
      <c r="G122" s="5"/>
      <c r="H122" s="2"/>
      <c r="I122" s="2"/>
      <c r="J122" s="2"/>
      <c r="K122" s="2"/>
      <c r="L122" s="4" t="s">
        <v>9</v>
      </c>
      <c r="M122" s="2"/>
      <c r="N122" s="2"/>
    </row>
    <row r="123" spans="1:14">
      <c r="A123" s="1">
        <v>130</v>
      </c>
      <c r="B123" s="1" t="s">
        <v>74</v>
      </c>
      <c r="C123" s="2" t="s">
        <v>5</v>
      </c>
      <c r="D123" s="2"/>
      <c r="E123" s="2"/>
      <c r="F123" s="2"/>
      <c r="G123" s="2"/>
      <c r="H123" s="2" t="s">
        <v>75</v>
      </c>
      <c r="I123" s="2"/>
      <c r="J123" s="2"/>
      <c r="K123" s="2"/>
      <c r="L123" s="2"/>
      <c r="M123" s="2"/>
      <c r="N123" s="2"/>
    </row>
    <row r="124" spans="1:14">
      <c r="A124" s="1">
        <v>131</v>
      </c>
      <c r="B124" s="1" t="s">
        <v>76</v>
      </c>
      <c r="C124" s="2" t="s">
        <v>5</v>
      </c>
      <c r="D124" s="4" t="s">
        <v>9</v>
      </c>
      <c r="E124" s="2"/>
      <c r="F124" s="2"/>
      <c r="G124" s="2"/>
      <c r="H124" s="2"/>
      <c r="I124" s="2"/>
      <c r="J124" s="2"/>
      <c r="K124" s="5"/>
      <c r="L124" s="2"/>
      <c r="M124" s="2"/>
      <c r="N124" s="2"/>
    </row>
    <row r="125" spans="1:14">
      <c r="A125" s="1">
        <v>132</v>
      </c>
      <c r="B125" s="1" t="s">
        <v>77</v>
      </c>
      <c r="C125" s="2" t="s">
        <v>5</v>
      </c>
      <c r="D125" s="2"/>
      <c r="E125" s="2"/>
      <c r="F125" s="2"/>
      <c r="G125" s="2"/>
      <c r="H125" s="2"/>
      <c r="I125" s="2"/>
      <c r="J125" s="2"/>
      <c r="K125" s="2"/>
      <c r="L125" s="2" t="s">
        <v>9</v>
      </c>
      <c r="M125" s="2"/>
      <c r="N125" s="2"/>
    </row>
    <row r="126" spans="1:14">
      <c r="A126" s="1">
        <v>133</v>
      </c>
      <c r="B126" s="1" t="s">
        <v>78</v>
      </c>
      <c r="C126" s="2" t="s">
        <v>5</v>
      </c>
      <c r="D126" s="2"/>
      <c r="E126" s="2" t="s">
        <v>9</v>
      </c>
      <c r="F126" s="2"/>
      <c r="G126" s="2"/>
      <c r="H126" s="2"/>
      <c r="I126" s="2"/>
      <c r="J126" s="2"/>
      <c r="K126" s="2"/>
      <c r="L126" s="2"/>
      <c r="M126" s="2"/>
      <c r="N126" s="2"/>
    </row>
    <row r="127" spans="1:14">
      <c r="A127" s="1">
        <v>134</v>
      </c>
      <c r="B127" s="1" t="s">
        <v>79</v>
      </c>
      <c r="C127" s="2" t="s">
        <v>5</v>
      </c>
      <c r="D127" s="2"/>
      <c r="E127" s="2"/>
      <c r="F127" s="2"/>
      <c r="G127" s="2"/>
      <c r="H127" s="2"/>
      <c r="I127" s="2"/>
      <c r="J127" s="2"/>
      <c r="K127" s="2"/>
      <c r="L127" s="2"/>
      <c r="M127" s="4" t="s">
        <v>9</v>
      </c>
      <c r="N127" s="2"/>
    </row>
    <row r="128" spans="1:14">
      <c r="A128" s="1">
        <v>135</v>
      </c>
      <c r="B128" s="1" t="s">
        <v>22</v>
      </c>
      <c r="C128" s="2" t="s">
        <v>5</v>
      </c>
      <c r="D128" s="2"/>
      <c r="E128" s="2" t="s">
        <v>9</v>
      </c>
      <c r="F128" s="2"/>
      <c r="G128" s="2"/>
      <c r="H128" s="2"/>
      <c r="I128" s="2"/>
      <c r="J128" s="2"/>
      <c r="K128" s="2"/>
      <c r="L128" s="2"/>
      <c r="M128" s="2"/>
      <c r="N128" s="2"/>
    </row>
    <row r="129" spans="1:15">
      <c r="A129" s="1">
        <v>136</v>
      </c>
      <c r="B129" s="1" t="s">
        <v>80</v>
      </c>
      <c r="C129" s="2" t="s">
        <v>5</v>
      </c>
      <c r="D129" s="2"/>
      <c r="E129" s="2" t="s">
        <v>9</v>
      </c>
      <c r="F129" s="2"/>
      <c r="G129" s="2"/>
      <c r="H129" s="2"/>
      <c r="I129" s="2"/>
      <c r="J129" s="2"/>
      <c r="K129" s="2"/>
      <c r="L129" s="2"/>
      <c r="M129" s="2"/>
      <c r="N129" s="2"/>
    </row>
    <row r="130" spans="1:15">
      <c r="A130" s="1">
        <v>137</v>
      </c>
      <c r="B130" s="1" t="s">
        <v>81</v>
      </c>
      <c r="C130" s="2" t="s">
        <v>5</v>
      </c>
      <c r="D130" s="2"/>
      <c r="E130" s="2" t="s">
        <v>9</v>
      </c>
      <c r="F130" s="2"/>
      <c r="G130" s="2"/>
      <c r="H130" s="2"/>
      <c r="I130" s="2"/>
      <c r="J130" s="2"/>
      <c r="K130" s="2"/>
      <c r="L130" s="2"/>
      <c r="M130" s="2"/>
      <c r="N130" s="2"/>
    </row>
    <row r="131" spans="1:15">
      <c r="A131" s="1">
        <v>138</v>
      </c>
      <c r="B131" s="1" t="s">
        <v>81</v>
      </c>
      <c r="C131" s="2" t="s">
        <v>5</v>
      </c>
      <c r="D131" s="2"/>
      <c r="E131" s="2" t="s">
        <v>9</v>
      </c>
      <c r="F131" s="2"/>
      <c r="G131" s="2"/>
      <c r="H131" s="2"/>
      <c r="I131" s="2"/>
      <c r="J131" s="2"/>
      <c r="K131" s="2"/>
      <c r="L131" s="2"/>
      <c r="M131" s="2"/>
      <c r="N131" s="2"/>
    </row>
    <row r="132" spans="1:15">
      <c r="A132" s="1"/>
      <c r="B132" s="1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</row>
    <row r="138" spans="1:15">
      <c r="A138" s="1" t="s">
        <v>82</v>
      </c>
      <c r="B138" s="9" t="s">
        <v>83</v>
      </c>
      <c r="C138" s="2" t="s">
        <v>84</v>
      </c>
      <c r="D138" s="2"/>
      <c r="E138" s="2"/>
      <c r="F138" s="2"/>
      <c r="G138" s="2"/>
      <c r="H138" s="2"/>
      <c r="I138" s="2"/>
      <c r="J138" s="2"/>
      <c r="K138" s="2"/>
      <c r="L138" s="2" t="s">
        <v>8</v>
      </c>
      <c r="M138" s="2"/>
      <c r="N138" s="2"/>
      <c r="O138" t="s">
        <v>85</v>
      </c>
    </row>
    <row r="139" spans="1:15" ht="15">
      <c r="A139" s="1">
        <v>25</v>
      </c>
      <c r="B139" s="9" t="s">
        <v>86</v>
      </c>
      <c r="C139" s="2" t="s">
        <v>84</v>
      </c>
      <c r="D139" s="2"/>
      <c r="E139" s="2" t="s">
        <v>9</v>
      </c>
      <c r="F139" s="2"/>
      <c r="G139" s="2"/>
      <c r="H139" s="2"/>
      <c r="I139" s="2"/>
      <c r="J139" s="2"/>
      <c r="K139" s="2"/>
      <c r="L139" s="2"/>
      <c r="M139" s="2"/>
      <c r="N139" s="2"/>
    </row>
    <row r="140" spans="1:15">
      <c r="A140" s="1">
        <v>57</v>
      </c>
      <c r="B140" s="9" t="s">
        <v>83</v>
      </c>
      <c r="C140" s="10" t="s">
        <v>84</v>
      </c>
      <c r="D140" s="10"/>
      <c r="E140" s="10"/>
      <c r="F140" s="10"/>
      <c r="G140" s="10"/>
      <c r="H140" s="10"/>
      <c r="I140" s="10"/>
      <c r="J140" s="10"/>
      <c r="K140" s="11" t="s">
        <v>42</v>
      </c>
      <c r="L140" s="10"/>
      <c r="M140" s="10"/>
      <c r="N140" s="10"/>
    </row>
    <row r="141" spans="1:15">
      <c r="A141">
        <v>61</v>
      </c>
      <c r="B141" s="12" t="s">
        <v>83</v>
      </c>
      <c r="C141" s="1"/>
      <c r="D141" s="1"/>
      <c r="E141" s="1"/>
      <c r="F141" s="1"/>
      <c r="G141" s="1" t="s">
        <v>8</v>
      </c>
      <c r="H141" s="1"/>
      <c r="I141" s="1"/>
      <c r="J141" s="1"/>
      <c r="K141" s="1"/>
      <c r="L141" s="1"/>
      <c r="M141" s="1"/>
      <c r="N141" s="1"/>
    </row>
    <row r="142" spans="1:15">
      <c r="A142" s="1" t="s">
        <v>82</v>
      </c>
      <c r="B142" s="9" t="s">
        <v>83</v>
      </c>
      <c r="C142" s="13" t="s">
        <v>84</v>
      </c>
      <c r="D142" s="13"/>
      <c r="E142" s="13"/>
      <c r="F142" s="13"/>
      <c r="G142" s="13"/>
      <c r="H142" s="13"/>
      <c r="I142" s="13"/>
      <c r="J142" s="13"/>
      <c r="K142" s="13"/>
      <c r="L142" s="13" t="s">
        <v>9</v>
      </c>
      <c r="M142" s="13"/>
      <c r="N142" s="13"/>
      <c r="O142" t="s">
        <v>85</v>
      </c>
    </row>
    <row r="143" spans="1:15">
      <c r="A143" s="1" t="s">
        <v>82</v>
      </c>
      <c r="B143" s="9" t="s">
        <v>83</v>
      </c>
      <c r="C143" s="2" t="s">
        <v>84</v>
      </c>
      <c r="D143" s="2"/>
      <c r="E143" s="2"/>
      <c r="F143" s="2"/>
      <c r="G143" s="2"/>
      <c r="H143" s="2"/>
      <c r="I143" s="2"/>
      <c r="J143" s="2"/>
      <c r="K143" s="2"/>
      <c r="L143" s="2" t="s">
        <v>9</v>
      </c>
      <c r="M143" s="2"/>
      <c r="N143" s="2"/>
      <c r="O143" t="s">
        <v>85</v>
      </c>
    </row>
    <row r="144" spans="1:15">
      <c r="A144" s="1">
        <v>65</v>
      </c>
      <c r="B144" s="9" t="s">
        <v>83</v>
      </c>
      <c r="C144" s="2" t="s">
        <v>84</v>
      </c>
      <c r="D144" s="2"/>
      <c r="E144" s="2" t="s">
        <v>9</v>
      </c>
      <c r="F144" s="2"/>
      <c r="G144" s="2"/>
      <c r="H144" s="2"/>
      <c r="I144" s="2"/>
      <c r="J144" s="2"/>
      <c r="K144" s="2"/>
      <c r="L144" s="2"/>
      <c r="M144" s="2"/>
      <c r="N144" s="2"/>
    </row>
    <row r="145" spans="1:14">
      <c r="A145" s="1">
        <v>67</v>
      </c>
      <c r="B145" s="9" t="s">
        <v>83</v>
      </c>
      <c r="C145" s="2" t="s">
        <v>84</v>
      </c>
      <c r="D145" s="2"/>
      <c r="E145" s="2" t="s">
        <v>9</v>
      </c>
      <c r="F145" s="2"/>
      <c r="G145" s="2"/>
      <c r="H145" s="2"/>
      <c r="I145" s="2"/>
      <c r="J145" s="2"/>
      <c r="K145" s="2"/>
      <c r="L145" s="2"/>
      <c r="M145" s="2"/>
      <c r="N145" s="2"/>
    </row>
    <row r="146" spans="1:14">
      <c r="A146" s="1">
        <v>86</v>
      </c>
      <c r="B146" s="9" t="s">
        <v>83</v>
      </c>
      <c r="C146" s="2" t="s">
        <v>84</v>
      </c>
      <c r="D146" s="2"/>
      <c r="E146" s="2"/>
      <c r="F146" s="2"/>
      <c r="G146" s="2"/>
      <c r="H146" s="2"/>
      <c r="I146" s="2"/>
      <c r="J146" s="2"/>
      <c r="K146" s="2"/>
      <c r="L146" s="3" t="s">
        <v>8</v>
      </c>
      <c r="M146" s="2"/>
      <c r="N146" s="2"/>
    </row>
    <row r="147" spans="1:14">
      <c r="A147" s="1">
        <v>88</v>
      </c>
      <c r="B147" s="9" t="s">
        <v>83</v>
      </c>
      <c r="C147" s="2" t="s">
        <v>84</v>
      </c>
      <c r="D147" s="2" t="s">
        <v>42</v>
      </c>
      <c r="E147" s="2"/>
      <c r="F147" s="2"/>
      <c r="G147" s="2"/>
      <c r="H147" s="2"/>
      <c r="I147" s="2"/>
      <c r="J147" s="2"/>
      <c r="K147" s="2"/>
      <c r="L147" s="3" t="s">
        <v>8</v>
      </c>
      <c r="M147" s="2"/>
      <c r="N147" s="2"/>
    </row>
    <row r="148" spans="1:14">
      <c r="A148" s="1">
        <v>89</v>
      </c>
      <c r="B148" s="9" t="s">
        <v>83</v>
      </c>
      <c r="C148" s="2" t="s">
        <v>84</v>
      </c>
      <c r="D148" s="2" t="s">
        <v>42</v>
      </c>
      <c r="E148" s="2"/>
      <c r="F148" s="2"/>
      <c r="G148" s="2"/>
      <c r="H148" s="2"/>
      <c r="I148" s="2"/>
      <c r="J148" s="2"/>
      <c r="K148" s="2"/>
      <c r="L148" s="2"/>
      <c r="M148" s="2"/>
      <c r="N148" s="2"/>
    </row>
    <row r="149" spans="1:14" ht="15">
      <c r="A149" s="1">
        <v>91</v>
      </c>
      <c r="B149" s="9" t="s">
        <v>86</v>
      </c>
      <c r="C149" s="2" t="s">
        <v>84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</row>
    <row r="150" spans="1:14">
      <c r="A150" s="1">
        <v>105</v>
      </c>
      <c r="B150" s="9" t="s">
        <v>83</v>
      </c>
      <c r="C150" s="2" t="s">
        <v>84</v>
      </c>
      <c r="D150" s="2"/>
      <c r="E150" s="2" t="s">
        <v>8</v>
      </c>
      <c r="F150" s="2"/>
      <c r="G150" s="2"/>
      <c r="H150" s="2"/>
      <c r="I150" s="2"/>
      <c r="J150" s="2"/>
      <c r="K150" s="2"/>
      <c r="L150" s="2"/>
      <c r="M150" s="2"/>
      <c r="N150" s="2"/>
    </row>
    <row r="151" spans="1:14">
      <c r="A151" s="1">
        <v>116</v>
      </c>
      <c r="B151" s="9" t="s">
        <v>83</v>
      </c>
      <c r="C151" s="2" t="s">
        <v>84</v>
      </c>
      <c r="D151" s="2"/>
      <c r="E151" s="2"/>
      <c r="F151" s="2"/>
      <c r="G151" s="2"/>
      <c r="H151" s="2"/>
      <c r="I151" s="2" t="s">
        <v>9</v>
      </c>
      <c r="J151" s="2"/>
      <c r="K151" s="2"/>
      <c r="L151" s="2"/>
      <c r="M151" s="2"/>
      <c r="N151" s="2"/>
    </row>
    <row r="152" spans="1:14">
      <c r="A152" s="1"/>
      <c r="B152" s="9" t="s">
        <v>83</v>
      </c>
      <c r="C152" s="2" t="s">
        <v>84</v>
      </c>
      <c r="D152" s="2"/>
      <c r="E152" s="2"/>
      <c r="F152" s="2"/>
      <c r="G152" s="2"/>
      <c r="H152" s="2"/>
      <c r="I152" s="2"/>
      <c r="J152" s="2"/>
      <c r="K152" s="2"/>
      <c r="L152" s="2" t="s">
        <v>8</v>
      </c>
      <c r="M152" s="2"/>
      <c r="N152" s="2"/>
    </row>
    <row r="153" spans="1:14">
      <c r="A153" s="1">
        <v>117</v>
      </c>
      <c r="B153" s="9" t="s">
        <v>83</v>
      </c>
      <c r="C153" s="2"/>
      <c r="D153" s="2"/>
      <c r="E153" s="2"/>
      <c r="F153" s="2"/>
      <c r="G153" s="2"/>
      <c r="H153" s="2"/>
      <c r="I153" s="2"/>
      <c r="J153" s="2"/>
      <c r="K153" s="2"/>
      <c r="L153" s="3" t="s">
        <v>8</v>
      </c>
      <c r="M153" s="2"/>
      <c r="N153" s="2"/>
    </row>
    <row r="154" spans="1:14">
      <c r="A154" s="1">
        <v>118</v>
      </c>
      <c r="B154" s="9" t="s">
        <v>83</v>
      </c>
      <c r="C154" s="2"/>
      <c r="D154" s="2"/>
      <c r="E154" s="2"/>
      <c r="F154" s="2"/>
      <c r="G154" s="2"/>
      <c r="H154" s="2" t="s">
        <v>8</v>
      </c>
      <c r="I154" s="2"/>
      <c r="J154" s="2"/>
      <c r="K154" s="2"/>
      <c r="L154" s="3" t="s">
        <v>8</v>
      </c>
      <c r="M154" s="2"/>
      <c r="N154" s="2"/>
    </row>
    <row r="157" spans="1:14">
      <c r="A157" s="1"/>
      <c r="B157" s="1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</row>
    <row r="158" spans="1:14">
      <c r="A158" s="1"/>
      <c r="B158" s="1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</row>
    <row r="159" spans="1:14" ht="15">
      <c r="A159" s="24" t="s">
        <v>87</v>
      </c>
      <c r="B159" s="24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</row>
    <row r="160" spans="1:14">
      <c r="A160" s="1">
        <v>1</v>
      </c>
      <c r="B160" s="1" t="s">
        <v>88</v>
      </c>
      <c r="C160" s="2" t="s">
        <v>5</v>
      </c>
      <c r="D160" s="2"/>
      <c r="E160" s="2" t="s">
        <v>8</v>
      </c>
      <c r="F160" s="2"/>
      <c r="G160" s="2"/>
      <c r="H160" s="2"/>
      <c r="I160" s="2"/>
      <c r="J160" s="2"/>
      <c r="K160" s="2"/>
      <c r="L160" s="2"/>
      <c r="M160" s="2"/>
      <c r="N160" s="2"/>
    </row>
    <row r="161" spans="1:14">
      <c r="A161" s="1">
        <v>2</v>
      </c>
      <c r="B161" s="1" t="s">
        <v>89</v>
      </c>
      <c r="C161" s="2" t="s">
        <v>5</v>
      </c>
      <c r="D161" s="2"/>
      <c r="E161" s="2" t="s">
        <v>9</v>
      </c>
      <c r="F161" s="2"/>
      <c r="G161" s="2"/>
      <c r="H161" s="2"/>
      <c r="I161" s="2"/>
      <c r="J161" s="2"/>
      <c r="K161" s="2"/>
      <c r="L161" s="2"/>
      <c r="M161" s="2"/>
      <c r="N161" s="2"/>
    </row>
    <row r="162" spans="1:14">
      <c r="A162" s="1">
        <v>3</v>
      </c>
      <c r="B162" s="1" t="s">
        <v>90</v>
      </c>
      <c r="C162" s="2" t="s">
        <v>5</v>
      </c>
      <c r="D162" s="2"/>
      <c r="E162" s="2" t="s">
        <v>9</v>
      </c>
      <c r="F162" s="2"/>
      <c r="G162" s="2"/>
      <c r="H162" s="2"/>
      <c r="I162" s="2"/>
      <c r="J162" s="2"/>
      <c r="K162" s="2"/>
      <c r="L162" s="2"/>
      <c r="M162" s="2"/>
      <c r="N162" s="2"/>
    </row>
    <row r="163" spans="1:14">
      <c r="A163" s="1">
        <v>4</v>
      </c>
      <c r="B163" s="1" t="s">
        <v>90</v>
      </c>
      <c r="C163" s="2" t="s">
        <v>5</v>
      </c>
      <c r="D163" s="2"/>
      <c r="E163" s="2" t="s">
        <v>8</v>
      </c>
      <c r="F163" s="2"/>
      <c r="G163" s="2"/>
      <c r="H163" s="2"/>
      <c r="I163" s="2"/>
      <c r="J163" s="2"/>
      <c r="K163" s="2"/>
      <c r="L163" s="2"/>
      <c r="M163" s="2"/>
      <c r="N163" s="2"/>
    </row>
    <row r="164" spans="1:14">
      <c r="A164" s="1">
        <v>5</v>
      </c>
      <c r="B164" s="1" t="s">
        <v>91</v>
      </c>
      <c r="C164" s="2" t="s">
        <v>5</v>
      </c>
      <c r="D164" s="2"/>
      <c r="E164" s="2" t="s">
        <v>8</v>
      </c>
      <c r="F164" s="2"/>
      <c r="G164" s="2"/>
      <c r="H164" s="2"/>
      <c r="I164" s="2"/>
      <c r="J164" s="2"/>
      <c r="K164" s="2"/>
      <c r="L164" s="2"/>
      <c r="M164" s="2"/>
      <c r="N164" s="2"/>
    </row>
    <row r="165" spans="1:14">
      <c r="A165" s="1">
        <v>6</v>
      </c>
      <c r="B165" s="1" t="s">
        <v>92</v>
      </c>
      <c r="C165" s="2" t="s">
        <v>5</v>
      </c>
      <c r="D165" s="2"/>
      <c r="E165" s="2" t="s">
        <v>8</v>
      </c>
      <c r="F165" s="2"/>
      <c r="G165" s="2"/>
      <c r="H165" s="2"/>
      <c r="I165" s="2"/>
      <c r="J165" s="2"/>
      <c r="K165" s="2"/>
      <c r="L165" s="2"/>
      <c r="M165" s="2"/>
      <c r="N165" s="2"/>
    </row>
    <row r="166" spans="1:14">
      <c r="A166" s="1">
        <v>7</v>
      </c>
      <c r="B166" s="1" t="s">
        <v>93</v>
      </c>
      <c r="C166" s="2" t="s">
        <v>5</v>
      </c>
      <c r="D166" s="2"/>
      <c r="E166" s="2" t="s">
        <v>9</v>
      </c>
      <c r="F166" s="2"/>
      <c r="G166" s="2"/>
      <c r="H166" s="2"/>
      <c r="I166" s="2"/>
      <c r="J166" s="2"/>
      <c r="K166" s="2"/>
      <c r="L166" s="2"/>
      <c r="M166" s="2"/>
      <c r="N166" s="2"/>
    </row>
    <row r="167" spans="1:14">
      <c r="A167" s="1">
        <v>8</v>
      </c>
      <c r="B167" s="1" t="s">
        <v>94</v>
      </c>
      <c r="C167" s="2" t="s">
        <v>5</v>
      </c>
      <c r="D167" s="2"/>
      <c r="E167" s="2" t="s">
        <v>8</v>
      </c>
      <c r="F167" s="2"/>
      <c r="G167" s="2"/>
      <c r="H167" s="2"/>
      <c r="I167" s="2"/>
      <c r="J167" s="2"/>
      <c r="K167" s="2"/>
      <c r="L167" s="2"/>
      <c r="M167" s="2"/>
      <c r="N167" s="2"/>
    </row>
    <row r="168" spans="1:14">
      <c r="A168" s="1">
        <v>9</v>
      </c>
      <c r="B168" s="1" t="s">
        <v>95</v>
      </c>
      <c r="C168" s="2" t="s">
        <v>5</v>
      </c>
      <c r="D168" s="2"/>
      <c r="E168" s="2" t="s">
        <v>8</v>
      </c>
      <c r="F168" s="2"/>
      <c r="G168" s="2"/>
      <c r="H168" s="2"/>
      <c r="I168" s="2"/>
      <c r="J168" s="2"/>
      <c r="K168" s="2"/>
      <c r="L168" s="2"/>
      <c r="M168" s="2"/>
      <c r="N168" s="2"/>
    </row>
    <row r="169" spans="1:14">
      <c r="A169" s="1">
        <v>10</v>
      </c>
      <c r="B169" s="1" t="s">
        <v>96</v>
      </c>
      <c r="C169" s="2" t="s">
        <v>5</v>
      </c>
      <c r="D169" s="2"/>
      <c r="E169" s="2" t="s">
        <v>9</v>
      </c>
      <c r="F169" s="2"/>
      <c r="G169" s="2"/>
      <c r="H169" s="2"/>
      <c r="I169" s="2"/>
      <c r="J169" s="2"/>
      <c r="K169" s="2"/>
      <c r="L169" s="2"/>
      <c r="M169" s="2"/>
      <c r="N169" s="2"/>
    </row>
    <row r="170" spans="1:14">
      <c r="A170" s="1">
        <v>11</v>
      </c>
      <c r="B170" s="1" t="s">
        <v>97</v>
      </c>
      <c r="C170" s="2" t="s">
        <v>5</v>
      </c>
      <c r="D170" s="2"/>
      <c r="E170" s="2"/>
      <c r="F170" s="2"/>
      <c r="G170" s="2"/>
      <c r="H170" s="2"/>
      <c r="I170" s="2"/>
      <c r="J170" s="2"/>
      <c r="K170" s="2"/>
      <c r="L170" s="5"/>
      <c r="M170" s="14" t="s">
        <v>8</v>
      </c>
      <c r="N170" s="2"/>
    </row>
    <row r="171" spans="1:14">
      <c r="A171" s="1">
        <v>12</v>
      </c>
      <c r="B171" s="1" t="s">
        <v>98</v>
      </c>
      <c r="C171" s="2" t="s">
        <v>5</v>
      </c>
      <c r="D171" s="2"/>
      <c r="E171" s="2" t="s">
        <v>9</v>
      </c>
      <c r="F171" s="2"/>
      <c r="G171" s="2"/>
      <c r="H171" s="2"/>
      <c r="I171" s="2"/>
      <c r="J171" s="2"/>
      <c r="K171" s="2"/>
      <c r="L171" s="2"/>
      <c r="M171" s="2"/>
      <c r="N171" s="2"/>
    </row>
    <row r="172" spans="1:14">
      <c r="A172" s="1">
        <v>13</v>
      </c>
      <c r="B172" s="1" t="s">
        <v>99</v>
      </c>
      <c r="C172" s="2" t="s">
        <v>5</v>
      </c>
      <c r="D172" s="2"/>
      <c r="E172" s="2" t="s">
        <v>8</v>
      </c>
      <c r="F172" s="2"/>
      <c r="G172" s="2"/>
      <c r="H172" s="2"/>
      <c r="I172" s="2"/>
      <c r="J172" s="2"/>
      <c r="K172" s="2"/>
      <c r="L172" s="2"/>
      <c r="M172" s="2"/>
      <c r="N172" s="2"/>
    </row>
    <row r="173" spans="1:14">
      <c r="A173" s="1">
        <v>14</v>
      </c>
      <c r="B173" s="1" t="s">
        <v>99</v>
      </c>
      <c r="C173" s="2" t="s">
        <v>5</v>
      </c>
      <c r="D173" s="2"/>
      <c r="E173" s="2" t="s">
        <v>9</v>
      </c>
      <c r="F173" s="2"/>
      <c r="G173" s="2"/>
      <c r="H173" s="2"/>
      <c r="I173" s="2"/>
      <c r="J173" s="2"/>
      <c r="K173" s="2"/>
      <c r="L173" s="2"/>
      <c r="M173" s="2"/>
      <c r="N173" s="2"/>
    </row>
    <row r="174" spans="1:14">
      <c r="A174" s="1">
        <v>15</v>
      </c>
      <c r="B174" s="1" t="s">
        <v>99</v>
      </c>
      <c r="C174" s="2" t="s">
        <v>5</v>
      </c>
      <c r="D174" s="2"/>
      <c r="E174" s="2" t="s">
        <v>8</v>
      </c>
      <c r="F174" s="2"/>
      <c r="G174" s="2"/>
      <c r="H174" s="2"/>
      <c r="I174" s="2"/>
      <c r="J174" s="2"/>
      <c r="K174" s="2"/>
      <c r="L174" s="2"/>
      <c r="M174" s="2"/>
      <c r="N174" s="2"/>
    </row>
    <row r="175" spans="1:14">
      <c r="A175" s="1">
        <v>16</v>
      </c>
      <c r="B175" s="1" t="s">
        <v>99</v>
      </c>
      <c r="C175" s="2" t="s">
        <v>5</v>
      </c>
      <c r="D175" s="2"/>
      <c r="E175" s="2" t="s">
        <v>9</v>
      </c>
      <c r="F175" s="2"/>
      <c r="G175" s="2"/>
      <c r="H175" s="2"/>
      <c r="I175" s="2"/>
      <c r="J175" s="2"/>
      <c r="K175" s="2"/>
      <c r="L175" s="2"/>
      <c r="M175" s="2"/>
      <c r="N175" s="2"/>
    </row>
    <row r="176" spans="1:14">
      <c r="A176" s="1">
        <v>17</v>
      </c>
      <c r="B176" s="1" t="s">
        <v>100</v>
      </c>
      <c r="C176" s="2" t="s">
        <v>5</v>
      </c>
      <c r="D176" s="2"/>
      <c r="E176" s="2" t="s">
        <v>9</v>
      </c>
      <c r="F176" s="2"/>
      <c r="G176" s="2"/>
      <c r="H176" s="2"/>
      <c r="I176" s="2"/>
      <c r="J176" s="2"/>
      <c r="K176" s="2"/>
      <c r="L176" s="2"/>
      <c r="M176" s="2"/>
      <c r="N176" s="2"/>
    </row>
    <row r="177" spans="1:14">
      <c r="A177" s="1">
        <v>18</v>
      </c>
      <c r="B177" s="1" t="s">
        <v>100</v>
      </c>
      <c r="C177" s="2" t="s">
        <v>5</v>
      </c>
      <c r="D177" s="2"/>
      <c r="E177" s="2"/>
      <c r="F177" s="2"/>
      <c r="G177" s="4" t="s">
        <v>9</v>
      </c>
      <c r="H177" s="2"/>
      <c r="I177" s="2"/>
      <c r="J177" s="2"/>
      <c r="K177" s="2"/>
      <c r="L177" s="2"/>
      <c r="M177" s="2"/>
      <c r="N177" s="2"/>
    </row>
    <row r="178" spans="1:14">
      <c r="A178" s="1">
        <v>19</v>
      </c>
      <c r="B178" s="1" t="s">
        <v>101</v>
      </c>
      <c r="C178" s="2" t="s">
        <v>5</v>
      </c>
      <c r="D178" s="2"/>
      <c r="E178" s="2" t="s">
        <v>9</v>
      </c>
      <c r="F178" s="2"/>
      <c r="G178" s="2"/>
      <c r="H178" s="2"/>
      <c r="I178" s="2"/>
      <c r="J178" s="2"/>
      <c r="K178" s="2"/>
      <c r="L178" s="2"/>
      <c r="M178" s="2"/>
      <c r="N178" s="2"/>
    </row>
    <row r="179" spans="1:14">
      <c r="A179" s="1">
        <v>20</v>
      </c>
      <c r="B179" s="1" t="s">
        <v>102</v>
      </c>
      <c r="C179" s="2" t="s">
        <v>5</v>
      </c>
      <c r="D179" s="2"/>
      <c r="E179" s="2" t="s">
        <v>9</v>
      </c>
      <c r="F179" s="2"/>
      <c r="G179" s="2"/>
      <c r="H179" s="2"/>
      <c r="I179" s="2"/>
      <c r="J179" s="2"/>
      <c r="K179" s="2"/>
      <c r="L179" s="2"/>
      <c r="M179" s="2"/>
      <c r="N179" s="2"/>
    </row>
    <row r="180" spans="1:14">
      <c r="A180" s="1">
        <v>21</v>
      </c>
      <c r="B180" s="1" t="s">
        <v>103</v>
      </c>
      <c r="C180" s="2" t="s">
        <v>5</v>
      </c>
      <c r="D180" s="2"/>
      <c r="E180" s="2"/>
      <c r="F180" s="2" t="s">
        <v>8</v>
      </c>
      <c r="G180" s="2"/>
      <c r="H180" s="2"/>
      <c r="I180" s="2"/>
      <c r="J180" s="2"/>
      <c r="K180" s="2"/>
      <c r="L180" s="2"/>
      <c r="M180" s="2"/>
      <c r="N180" s="2"/>
    </row>
    <row r="181" spans="1:14">
      <c r="A181" s="1">
        <v>22</v>
      </c>
      <c r="B181" s="1" t="s">
        <v>104</v>
      </c>
      <c r="C181" s="2" t="s">
        <v>5</v>
      </c>
      <c r="D181" s="2"/>
      <c r="E181" s="2"/>
      <c r="F181" s="2" t="s">
        <v>8</v>
      </c>
      <c r="G181" s="2"/>
      <c r="H181" s="2"/>
      <c r="I181" s="2"/>
      <c r="J181" s="2"/>
      <c r="K181" s="2"/>
      <c r="L181" s="2"/>
      <c r="M181" s="2"/>
      <c r="N181" s="2"/>
    </row>
    <row r="182" spans="1:14">
      <c r="A182" s="1">
        <v>23</v>
      </c>
      <c r="B182" s="1" t="s">
        <v>105</v>
      </c>
      <c r="C182" s="2" t="s">
        <v>5</v>
      </c>
      <c r="D182" s="2"/>
      <c r="E182" s="2" t="s">
        <v>9</v>
      </c>
      <c r="F182" s="2"/>
      <c r="G182" s="2"/>
      <c r="H182" s="2"/>
      <c r="I182" s="2"/>
      <c r="J182" s="2"/>
      <c r="K182" s="2"/>
      <c r="L182" s="2"/>
      <c r="M182" s="2"/>
      <c r="N182" s="2"/>
    </row>
    <row r="183" spans="1:14">
      <c r="A183" s="1">
        <v>24</v>
      </c>
      <c r="B183" s="1" t="s">
        <v>106</v>
      </c>
      <c r="C183" s="2" t="s">
        <v>5</v>
      </c>
      <c r="D183" s="2"/>
      <c r="E183" s="2"/>
      <c r="F183" s="2" t="s">
        <v>8</v>
      </c>
      <c r="G183" s="2"/>
      <c r="H183" s="2"/>
      <c r="I183" s="2"/>
      <c r="J183" s="2"/>
      <c r="K183" s="2"/>
      <c r="L183" s="2"/>
      <c r="M183" s="2"/>
      <c r="N183" s="2"/>
    </row>
    <row r="184" spans="1:14">
      <c r="A184" s="1">
        <v>25</v>
      </c>
      <c r="B184" s="1" t="s">
        <v>105</v>
      </c>
      <c r="C184" s="2"/>
      <c r="D184" s="2"/>
      <c r="E184" s="2"/>
      <c r="F184" s="2"/>
      <c r="G184" s="4" t="s">
        <v>9</v>
      </c>
      <c r="H184" s="2"/>
      <c r="I184" s="2"/>
      <c r="J184" s="2"/>
      <c r="K184" s="2"/>
      <c r="L184" s="2"/>
      <c r="M184" s="2"/>
      <c r="N184" s="2"/>
    </row>
    <row r="185" spans="1:14">
      <c r="A185" s="1">
        <v>26</v>
      </c>
      <c r="B185" s="1" t="s">
        <v>107</v>
      </c>
      <c r="C185" s="2" t="s">
        <v>5</v>
      </c>
      <c r="D185" s="2"/>
      <c r="E185" s="2" t="s">
        <v>9</v>
      </c>
      <c r="F185" s="2"/>
      <c r="G185" s="2"/>
      <c r="H185" s="2"/>
      <c r="I185" s="2"/>
      <c r="J185" s="2"/>
      <c r="K185" s="2"/>
      <c r="L185" s="2"/>
      <c r="M185" s="2"/>
      <c r="N185" s="2"/>
    </row>
    <row r="186" spans="1:14">
      <c r="A186" s="1">
        <v>27</v>
      </c>
      <c r="B186" s="1" t="s">
        <v>108</v>
      </c>
      <c r="C186" s="2" t="s">
        <v>5</v>
      </c>
      <c r="D186" s="2"/>
      <c r="E186" s="2"/>
      <c r="F186" s="2"/>
      <c r="G186" s="4" t="s">
        <v>9</v>
      </c>
      <c r="H186" s="2"/>
      <c r="I186" s="2"/>
      <c r="J186" s="2"/>
      <c r="K186" s="2"/>
      <c r="L186" s="2"/>
      <c r="M186" s="2"/>
      <c r="N186" s="2"/>
    </row>
    <row r="187" spans="1:14">
      <c r="A187" s="1">
        <v>28</v>
      </c>
      <c r="B187" s="1" t="s">
        <v>109</v>
      </c>
      <c r="C187" s="2" t="s">
        <v>5</v>
      </c>
      <c r="D187" s="2"/>
      <c r="E187" s="2"/>
      <c r="F187" s="2"/>
      <c r="G187" s="4" t="s">
        <v>9</v>
      </c>
      <c r="H187" s="2"/>
      <c r="I187" s="2"/>
      <c r="J187" s="2"/>
      <c r="K187" s="2"/>
      <c r="L187" s="2"/>
      <c r="M187" s="2"/>
      <c r="N187" s="2"/>
    </row>
    <row r="188" spans="1:14">
      <c r="A188" s="1">
        <v>29</v>
      </c>
      <c r="B188" s="1" t="s">
        <v>110</v>
      </c>
      <c r="C188" s="2" t="s">
        <v>5</v>
      </c>
      <c r="D188" s="2"/>
      <c r="E188" s="2" t="s">
        <v>9</v>
      </c>
      <c r="F188" s="2"/>
      <c r="G188" s="2"/>
      <c r="H188" s="2"/>
      <c r="I188" s="2"/>
      <c r="J188" s="2"/>
      <c r="K188" s="2"/>
      <c r="L188" s="2"/>
      <c r="M188" s="2"/>
      <c r="N188" s="2"/>
    </row>
    <row r="189" spans="1:14">
      <c r="A189" s="1">
        <v>30</v>
      </c>
      <c r="B189" s="1" t="s">
        <v>111</v>
      </c>
      <c r="C189" s="2" t="s">
        <v>5</v>
      </c>
      <c r="D189" s="2"/>
      <c r="E189" s="2"/>
      <c r="F189" s="2"/>
      <c r="G189" s="14" t="s">
        <v>8</v>
      </c>
      <c r="H189" s="2"/>
      <c r="I189" s="2"/>
      <c r="J189" s="2"/>
      <c r="K189" s="2"/>
      <c r="L189" s="2"/>
      <c r="M189" s="2"/>
      <c r="N189" s="2"/>
    </row>
    <row r="190" spans="1:14">
      <c r="A190" s="1">
        <v>31</v>
      </c>
      <c r="B190" s="1" t="s">
        <v>111</v>
      </c>
      <c r="C190" s="2" t="s">
        <v>5</v>
      </c>
      <c r="D190" s="2"/>
      <c r="E190" s="2" t="s">
        <v>9</v>
      </c>
      <c r="F190" s="2"/>
      <c r="G190" s="2"/>
      <c r="H190" s="2"/>
      <c r="I190" s="2"/>
      <c r="J190" s="2"/>
      <c r="K190" s="2"/>
      <c r="L190" s="2"/>
      <c r="M190" s="2"/>
      <c r="N190" s="2"/>
    </row>
    <row r="191" spans="1:14">
      <c r="A191" s="1">
        <v>32</v>
      </c>
      <c r="B191" s="1" t="s">
        <v>112</v>
      </c>
      <c r="C191" s="2" t="s">
        <v>5</v>
      </c>
      <c r="D191" s="2"/>
      <c r="E191" s="2" t="s">
        <v>9</v>
      </c>
      <c r="F191" s="2"/>
      <c r="G191" s="2"/>
      <c r="H191" s="2"/>
      <c r="I191" s="2"/>
      <c r="J191" s="2"/>
      <c r="K191" s="2"/>
      <c r="L191" s="2"/>
      <c r="M191" s="2"/>
      <c r="N191" s="2"/>
    </row>
    <row r="192" spans="1:14">
      <c r="A192" s="1">
        <v>33</v>
      </c>
      <c r="B192" s="1" t="s">
        <v>113</v>
      </c>
      <c r="C192" s="2" t="s">
        <v>5</v>
      </c>
      <c r="D192" s="2"/>
      <c r="E192" s="2"/>
      <c r="F192" s="2"/>
      <c r="G192" s="2" t="s">
        <v>9</v>
      </c>
      <c r="H192" s="2"/>
      <c r="I192" s="2"/>
      <c r="J192" s="2"/>
      <c r="K192" s="2"/>
      <c r="L192" s="2"/>
      <c r="M192" s="2"/>
      <c r="N192" s="2"/>
    </row>
    <row r="193" spans="1:14">
      <c r="A193" s="1">
        <v>34</v>
      </c>
      <c r="B193" s="1" t="s">
        <v>114</v>
      </c>
      <c r="C193" s="2" t="s">
        <v>5</v>
      </c>
      <c r="D193" s="2"/>
      <c r="E193" s="2"/>
      <c r="F193" s="2" t="s">
        <v>8</v>
      </c>
      <c r="G193" s="2"/>
      <c r="H193" s="2"/>
      <c r="I193" s="2"/>
      <c r="J193" s="2"/>
      <c r="K193" s="2"/>
      <c r="L193" s="2"/>
      <c r="M193" s="2"/>
      <c r="N193" s="2"/>
    </row>
    <row r="194" spans="1:14">
      <c r="A194" s="1">
        <v>35</v>
      </c>
      <c r="B194" s="1" t="s">
        <v>115</v>
      </c>
      <c r="C194" s="2" t="s">
        <v>5</v>
      </c>
      <c r="D194" s="2"/>
      <c r="E194" s="2"/>
      <c r="F194" s="2" t="s">
        <v>8</v>
      </c>
      <c r="G194" s="2"/>
      <c r="H194" s="2"/>
      <c r="I194" s="2"/>
      <c r="J194" s="2"/>
      <c r="K194" s="2"/>
      <c r="L194" s="2"/>
      <c r="M194" s="2"/>
      <c r="N194" s="2"/>
    </row>
    <row r="195" spans="1:14">
      <c r="A195" s="1">
        <v>36</v>
      </c>
      <c r="B195" s="1" t="s">
        <v>115</v>
      </c>
      <c r="C195" s="2" t="s">
        <v>5</v>
      </c>
      <c r="D195" s="2"/>
      <c r="E195" s="2"/>
      <c r="F195" s="2"/>
      <c r="G195" s="2" t="s">
        <v>9</v>
      </c>
      <c r="H195" s="2"/>
      <c r="I195" s="2"/>
      <c r="J195" s="2"/>
      <c r="K195" s="2"/>
      <c r="L195" s="2"/>
      <c r="M195" s="2"/>
      <c r="N195" s="2"/>
    </row>
    <row r="196" spans="1:14">
      <c r="A196" s="1">
        <v>37</v>
      </c>
      <c r="B196" s="1" t="s">
        <v>115</v>
      </c>
      <c r="C196" s="2" t="s">
        <v>5</v>
      </c>
      <c r="D196" s="2"/>
      <c r="E196" s="2"/>
      <c r="F196" s="2"/>
      <c r="G196" s="2" t="s">
        <v>9</v>
      </c>
      <c r="H196" s="2"/>
      <c r="I196" s="2"/>
      <c r="J196" s="2"/>
      <c r="K196" s="2"/>
      <c r="L196" s="2"/>
      <c r="M196" s="2"/>
      <c r="N196" s="2"/>
    </row>
    <row r="197" spans="1:14">
      <c r="A197" s="1">
        <v>38</v>
      </c>
      <c r="B197" s="1" t="s">
        <v>116</v>
      </c>
      <c r="C197" s="2" t="s">
        <v>5</v>
      </c>
      <c r="D197" s="2"/>
      <c r="E197" s="2"/>
      <c r="F197" s="2" t="s">
        <v>8</v>
      </c>
      <c r="G197" s="2"/>
      <c r="H197" s="2"/>
      <c r="I197" s="2"/>
      <c r="J197" s="2"/>
      <c r="K197" s="2"/>
      <c r="L197" s="2"/>
      <c r="M197" s="2"/>
      <c r="N197" s="2"/>
    </row>
    <row r="198" spans="1:14">
      <c r="A198" s="1">
        <v>39</v>
      </c>
      <c r="B198" s="1" t="s">
        <v>117</v>
      </c>
      <c r="C198" s="2" t="s">
        <v>5</v>
      </c>
      <c r="D198" s="2"/>
      <c r="E198" s="2"/>
      <c r="F198" s="2"/>
      <c r="G198" s="2" t="s">
        <v>9</v>
      </c>
      <c r="H198" s="2"/>
      <c r="I198" s="2"/>
      <c r="J198" s="2"/>
      <c r="K198" s="2"/>
      <c r="L198" s="2"/>
      <c r="M198" s="2"/>
      <c r="N198" s="2"/>
    </row>
    <row r="199" spans="1:14">
      <c r="A199" s="1">
        <v>40</v>
      </c>
      <c r="B199" s="1" t="s">
        <v>118</v>
      </c>
      <c r="C199" s="2" t="s">
        <v>5</v>
      </c>
      <c r="D199" s="2"/>
      <c r="E199" s="2"/>
      <c r="F199" s="2"/>
      <c r="G199" s="2" t="s">
        <v>9</v>
      </c>
      <c r="H199" s="2"/>
      <c r="I199" s="2"/>
      <c r="J199" s="2"/>
      <c r="K199" s="2"/>
      <c r="L199" s="2"/>
      <c r="M199" s="2"/>
      <c r="N199" s="2"/>
    </row>
    <row r="200" spans="1:14">
      <c r="A200" s="1">
        <v>41</v>
      </c>
      <c r="B200" s="1" t="s">
        <v>119</v>
      </c>
      <c r="C200" s="2" t="s">
        <v>5</v>
      </c>
      <c r="D200" s="2"/>
      <c r="E200" s="2" t="s">
        <v>8</v>
      </c>
      <c r="F200" s="2"/>
      <c r="G200" s="2"/>
      <c r="H200" s="2"/>
      <c r="I200" s="2"/>
      <c r="J200" s="2"/>
      <c r="K200" s="2"/>
      <c r="L200" s="2"/>
      <c r="M200" s="2"/>
      <c r="N200" s="2"/>
    </row>
    <row r="201" spans="1:14">
      <c r="A201" s="1">
        <v>42</v>
      </c>
      <c r="B201" s="1" t="s">
        <v>119</v>
      </c>
      <c r="C201" s="2" t="s">
        <v>5</v>
      </c>
      <c r="D201" s="2"/>
      <c r="E201" s="2"/>
      <c r="F201" s="2"/>
      <c r="G201" s="2" t="s">
        <v>9</v>
      </c>
      <c r="H201" s="2"/>
      <c r="I201" s="2"/>
      <c r="J201" s="2"/>
      <c r="K201" s="2"/>
      <c r="L201" s="2"/>
      <c r="M201" s="2"/>
      <c r="N201" s="2"/>
    </row>
    <row r="202" spans="1:14">
      <c r="A202" s="1">
        <v>43</v>
      </c>
      <c r="B202" s="1" t="s">
        <v>120</v>
      </c>
      <c r="C202" s="2" t="s">
        <v>5</v>
      </c>
      <c r="D202" s="2"/>
      <c r="E202" s="2"/>
      <c r="F202" s="2"/>
      <c r="G202" s="2" t="s">
        <v>9</v>
      </c>
      <c r="H202" s="2"/>
      <c r="I202" s="2"/>
      <c r="J202" s="2"/>
      <c r="K202" s="2"/>
      <c r="L202" s="2"/>
      <c r="M202" s="2"/>
      <c r="N202" s="2"/>
    </row>
    <row r="203" spans="1:14">
      <c r="A203" s="1">
        <v>44</v>
      </c>
      <c r="B203" s="1" t="s">
        <v>121</v>
      </c>
      <c r="C203" s="2" t="s">
        <v>5</v>
      </c>
      <c r="D203" s="2"/>
      <c r="E203" s="2" t="s">
        <v>122</v>
      </c>
      <c r="F203" s="2"/>
      <c r="G203" s="2"/>
      <c r="H203" s="2"/>
      <c r="I203" s="2"/>
      <c r="J203" s="2"/>
      <c r="K203" s="2"/>
      <c r="L203" s="2"/>
      <c r="M203" s="2"/>
      <c r="N203" s="2"/>
    </row>
    <row r="204" spans="1:14">
      <c r="A204" s="1">
        <v>45</v>
      </c>
      <c r="B204" s="1" t="s">
        <v>123</v>
      </c>
      <c r="C204" s="2" t="s">
        <v>5</v>
      </c>
      <c r="D204" s="2"/>
      <c r="E204" s="2"/>
      <c r="F204" s="2"/>
      <c r="G204" s="2" t="s">
        <v>9</v>
      </c>
      <c r="H204" s="2"/>
      <c r="I204" s="2"/>
      <c r="J204" s="2"/>
      <c r="K204" s="2"/>
      <c r="L204" s="2"/>
      <c r="M204" s="2"/>
      <c r="N204" s="2"/>
    </row>
    <row r="205" spans="1:14">
      <c r="A205" s="1">
        <v>46</v>
      </c>
      <c r="B205" s="1" t="s">
        <v>124</v>
      </c>
      <c r="C205" s="2" t="s">
        <v>5</v>
      </c>
      <c r="D205" s="2"/>
      <c r="E205" s="15" t="s">
        <v>6</v>
      </c>
      <c r="F205" s="2"/>
      <c r="G205" s="2"/>
      <c r="H205" s="2"/>
      <c r="I205" s="2"/>
      <c r="J205" s="2"/>
      <c r="K205" s="2"/>
      <c r="L205" s="2"/>
      <c r="M205" s="2"/>
      <c r="N205" s="2"/>
    </row>
    <row r="206" spans="1:14">
      <c r="A206" s="1">
        <v>47</v>
      </c>
      <c r="B206" s="1" t="s">
        <v>125</v>
      </c>
      <c r="C206" s="2" t="s">
        <v>5</v>
      </c>
      <c r="D206" s="2"/>
      <c r="E206" s="2"/>
      <c r="F206" s="2"/>
      <c r="G206" s="2" t="s">
        <v>9</v>
      </c>
      <c r="H206" s="2"/>
      <c r="I206" s="2"/>
      <c r="J206" s="2"/>
      <c r="K206" s="2"/>
      <c r="L206" s="2"/>
      <c r="M206" s="2"/>
      <c r="N206" s="2"/>
    </row>
    <row r="207" spans="1:14">
      <c r="A207" s="1">
        <v>48</v>
      </c>
      <c r="B207" s="1" t="s">
        <v>126</v>
      </c>
      <c r="C207" s="2" t="s">
        <v>5</v>
      </c>
      <c r="D207" s="2"/>
      <c r="E207" s="2"/>
      <c r="F207" s="2" t="s">
        <v>8</v>
      </c>
      <c r="G207" s="2"/>
      <c r="H207" s="2"/>
      <c r="I207" s="2"/>
      <c r="J207" s="2"/>
      <c r="K207" s="2"/>
      <c r="L207" s="2"/>
      <c r="M207" s="2"/>
      <c r="N207" s="2"/>
    </row>
    <row r="208" spans="1:14">
      <c r="A208" s="1">
        <v>49</v>
      </c>
      <c r="B208" s="1" t="s">
        <v>127</v>
      </c>
      <c r="C208" s="2" t="s">
        <v>5</v>
      </c>
      <c r="D208" s="2"/>
      <c r="E208" s="2"/>
      <c r="F208" s="2"/>
      <c r="G208" s="2" t="s">
        <v>9</v>
      </c>
      <c r="H208" s="2"/>
      <c r="I208" s="2"/>
      <c r="J208" s="2"/>
      <c r="K208" s="2"/>
      <c r="L208" s="2"/>
      <c r="M208" s="2"/>
      <c r="N208" s="2"/>
    </row>
    <row r="209" spans="1:14">
      <c r="A209" s="1">
        <v>50</v>
      </c>
      <c r="B209" s="1" t="s">
        <v>128</v>
      </c>
      <c r="C209" s="2" t="s">
        <v>5</v>
      </c>
      <c r="D209" s="2"/>
      <c r="E209" s="2"/>
      <c r="F209" s="2" t="s">
        <v>8</v>
      </c>
      <c r="G209" s="2"/>
      <c r="H209" s="2"/>
      <c r="I209" s="2"/>
      <c r="J209" s="2"/>
      <c r="K209" s="2"/>
      <c r="L209" s="2"/>
      <c r="M209" s="2"/>
      <c r="N209" s="2"/>
    </row>
    <row r="210" spans="1:14">
      <c r="A210" s="1">
        <v>51</v>
      </c>
      <c r="B210" s="1" t="s">
        <v>128</v>
      </c>
      <c r="C210" s="2" t="s">
        <v>5</v>
      </c>
      <c r="D210" s="2"/>
      <c r="E210" s="2"/>
      <c r="F210" s="2"/>
      <c r="G210" s="2" t="s">
        <v>9</v>
      </c>
      <c r="H210" s="2"/>
      <c r="I210" s="2"/>
      <c r="J210" s="2"/>
      <c r="K210" s="2"/>
      <c r="L210" s="2"/>
      <c r="M210" s="2"/>
      <c r="N210" s="2"/>
    </row>
    <row r="211" spans="1:14">
      <c r="A211" s="1">
        <v>52</v>
      </c>
      <c r="B211" s="1" t="s">
        <v>129</v>
      </c>
      <c r="C211" s="2" t="s">
        <v>5</v>
      </c>
      <c r="D211" s="2"/>
      <c r="E211" s="2"/>
      <c r="F211" s="2" t="s">
        <v>8</v>
      </c>
      <c r="G211" s="2"/>
      <c r="H211" s="2"/>
      <c r="I211" s="2"/>
      <c r="J211" s="2"/>
      <c r="K211" s="2"/>
      <c r="L211" s="2"/>
      <c r="M211" s="2"/>
      <c r="N211" s="2"/>
    </row>
    <row r="212" spans="1:14">
      <c r="A212" s="1">
        <v>53</v>
      </c>
      <c r="B212" s="1" t="s">
        <v>129</v>
      </c>
      <c r="C212" s="2" t="s">
        <v>5</v>
      </c>
      <c r="D212" s="2"/>
      <c r="E212" s="2"/>
      <c r="F212" s="2"/>
      <c r="G212" s="2" t="s">
        <v>9</v>
      </c>
      <c r="H212" s="2"/>
      <c r="I212" s="2"/>
      <c r="J212" s="2"/>
      <c r="K212" s="2"/>
      <c r="L212" s="2"/>
      <c r="M212" s="2"/>
      <c r="N212" s="2"/>
    </row>
    <row r="213" spans="1:14">
      <c r="A213" s="1">
        <v>54</v>
      </c>
      <c r="B213" s="1" t="s">
        <v>130</v>
      </c>
      <c r="C213" s="2" t="s">
        <v>5</v>
      </c>
      <c r="D213" s="2"/>
      <c r="E213" s="2"/>
      <c r="F213" s="2"/>
      <c r="G213" s="2" t="s">
        <v>9</v>
      </c>
      <c r="H213" s="2"/>
      <c r="I213" s="2"/>
      <c r="J213" s="2"/>
      <c r="K213" s="2"/>
      <c r="L213" s="2"/>
      <c r="M213" s="2"/>
      <c r="N213" s="2"/>
    </row>
    <row r="214" spans="1:14">
      <c r="A214" s="1">
        <v>55</v>
      </c>
      <c r="B214" s="1" t="s">
        <v>130</v>
      </c>
      <c r="C214" s="2" t="s">
        <v>5</v>
      </c>
      <c r="D214" s="2"/>
      <c r="E214" s="2"/>
      <c r="F214" s="2"/>
      <c r="G214" s="2" t="s">
        <v>9</v>
      </c>
      <c r="H214" s="2"/>
      <c r="I214" s="2"/>
      <c r="J214" s="2"/>
      <c r="K214" s="2"/>
      <c r="L214" s="2"/>
      <c r="M214" s="2"/>
      <c r="N214" s="2"/>
    </row>
    <row r="215" spans="1:14">
      <c r="A215" s="1">
        <v>56</v>
      </c>
      <c r="B215" s="1" t="s">
        <v>131</v>
      </c>
      <c r="C215" s="2" t="s">
        <v>5</v>
      </c>
      <c r="D215" s="2"/>
      <c r="E215" s="2" t="s">
        <v>9</v>
      </c>
      <c r="F215" s="2"/>
      <c r="G215" s="2"/>
      <c r="H215" s="2"/>
      <c r="I215" s="2"/>
      <c r="J215" s="2"/>
      <c r="K215" s="2"/>
      <c r="L215" s="2"/>
      <c r="M215" s="2"/>
      <c r="N215" s="2"/>
    </row>
    <row r="216" spans="1:14">
      <c r="A216" s="1">
        <v>57</v>
      </c>
      <c r="B216" s="1" t="s">
        <v>131</v>
      </c>
      <c r="C216" s="2" t="s">
        <v>5</v>
      </c>
      <c r="D216" s="2"/>
      <c r="E216" s="2" t="s">
        <v>8</v>
      </c>
      <c r="F216" s="2"/>
      <c r="G216" s="2"/>
      <c r="H216" s="2"/>
      <c r="I216" s="2"/>
      <c r="J216" s="2"/>
      <c r="K216" s="2"/>
      <c r="L216" s="2"/>
      <c r="M216" s="2"/>
      <c r="N216" s="2"/>
    </row>
    <row r="217" spans="1:14">
      <c r="A217" s="1">
        <v>58</v>
      </c>
      <c r="B217" s="1" t="s">
        <v>107</v>
      </c>
      <c r="C217" s="2" t="s">
        <v>5</v>
      </c>
      <c r="D217" s="2"/>
      <c r="E217" s="2"/>
      <c r="F217" s="2"/>
      <c r="G217" s="2"/>
      <c r="H217" s="2"/>
      <c r="I217" s="2"/>
      <c r="J217" s="2"/>
      <c r="K217" s="2"/>
      <c r="L217" s="5"/>
      <c r="M217" s="4" t="s">
        <v>9</v>
      </c>
      <c r="N217" s="2"/>
    </row>
    <row r="218" spans="1:14">
      <c r="A218" s="1">
        <v>59</v>
      </c>
      <c r="B218" s="1" t="s">
        <v>132</v>
      </c>
      <c r="C218" s="2" t="s">
        <v>5</v>
      </c>
      <c r="D218" s="2"/>
      <c r="E218" s="2"/>
      <c r="F218" s="16" t="s">
        <v>8</v>
      </c>
      <c r="G218" s="2"/>
      <c r="H218" s="2"/>
      <c r="I218" s="2"/>
      <c r="J218" s="2"/>
      <c r="K218" s="2"/>
      <c r="L218" s="2"/>
      <c r="M218" s="2"/>
      <c r="N218" s="2"/>
    </row>
    <row r="219" spans="1:14">
      <c r="A219" s="1">
        <v>60</v>
      </c>
      <c r="B219" s="1" t="s">
        <v>133</v>
      </c>
      <c r="C219" s="2" t="s">
        <v>5</v>
      </c>
      <c r="D219" s="2"/>
      <c r="E219" s="2"/>
      <c r="F219" s="2"/>
      <c r="G219" s="2"/>
      <c r="H219" s="2" t="s">
        <v>8</v>
      </c>
      <c r="I219" s="2"/>
      <c r="J219" s="2"/>
      <c r="K219" s="2"/>
      <c r="L219" s="2"/>
      <c r="M219" s="2"/>
      <c r="N219" s="2"/>
    </row>
    <row r="220" spans="1:14">
      <c r="A220" s="1">
        <v>61</v>
      </c>
      <c r="B220" s="1" t="s">
        <v>134</v>
      </c>
      <c r="C220" s="2" t="s">
        <v>5</v>
      </c>
      <c r="D220" s="2"/>
      <c r="E220" s="2"/>
      <c r="F220" s="2"/>
      <c r="G220" s="2" t="s">
        <v>8</v>
      </c>
      <c r="H220" s="2"/>
      <c r="I220" s="2"/>
      <c r="J220" s="2"/>
      <c r="K220" s="2"/>
      <c r="L220" s="2"/>
      <c r="M220" s="2"/>
      <c r="N220" s="2"/>
    </row>
    <row r="221" spans="1:14">
      <c r="A221" s="1">
        <v>64</v>
      </c>
      <c r="B221" s="1" t="s">
        <v>107</v>
      </c>
      <c r="C221" s="2" t="s">
        <v>5</v>
      </c>
      <c r="D221" s="2"/>
      <c r="E221" s="2" t="s">
        <v>8</v>
      </c>
      <c r="F221" s="2"/>
      <c r="G221" s="2"/>
      <c r="H221" s="2"/>
      <c r="I221" s="2"/>
      <c r="J221" s="2"/>
      <c r="K221" s="2"/>
      <c r="L221" s="2"/>
      <c r="M221" s="2"/>
      <c r="N221" s="2"/>
    </row>
    <row r="222" spans="1:14">
      <c r="A222" s="1">
        <v>70</v>
      </c>
      <c r="B222" s="1" t="s">
        <v>107</v>
      </c>
      <c r="C222" s="2" t="s">
        <v>5</v>
      </c>
      <c r="D222" s="2"/>
      <c r="E222" s="2"/>
      <c r="F222" s="2"/>
      <c r="G222" s="2"/>
      <c r="H222" s="2"/>
      <c r="I222" s="2"/>
      <c r="J222" s="2"/>
      <c r="K222" s="2"/>
      <c r="L222" s="5"/>
      <c r="M222" s="4" t="s">
        <v>9</v>
      </c>
      <c r="N222" s="2"/>
    </row>
    <row r="223" spans="1:14">
      <c r="A223" s="1">
        <v>71</v>
      </c>
      <c r="B223" s="1" t="s">
        <v>101</v>
      </c>
      <c r="C223" s="2" t="s">
        <v>5</v>
      </c>
      <c r="D223" s="2"/>
      <c r="E223" s="2" t="s">
        <v>8</v>
      </c>
      <c r="F223" s="2"/>
      <c r="G223" s="2"/>
      <c r="H223" s="2"/>
      <c r="I223" s="2"/>
      <c r="J223" s="2"/>
      <c r="K223" s="2"/>
      <c r="L223" s="2"/>
      <c r="M223" s="2"/>
      <c r="N223" s="2"/>
    </row>
    <row r="224" spans="1:14">
      <c r="A224" s="1">
        <v>109</v>
      </c>
      <c r="B224" s="1" t="s">
        <v>135</v>
      </c>
      <c r="C224" s="2" t="s">
        <v>5</v>
      </c>
      <c r="D224" s="2"/>
      <c r="E224" s="2"/>
      <c r="F224" s="2"/>
      <c r="G224" s="2"/>
      <c r="H224" s="2"/>
      <c r="I224" s="2"/>
      <c r="J224" s="2"/>
      <c r="K224" s="2"/>
      <c r="L224" s="5"/>
      <c r="M224" s="4" t="s">
        <v>9</v>
      </c>
      <c r="N224" s="2"/>
    </row>
    <row r="225" spans="1:14">
      <c r="A225" s="1">
        <v>107</v>
      </c>
      <c r="B225" s="1" t="s">
        <v>136</v>
      </c>
      <c r="C225" s="2" t="s">
        <v>5</v>
      </c>
      <c r="D225" s="2"/>
      <c r="E225" s="2" t="s">
        <v>9</v>
      </c>
      <c r="F225" s="2"/>
      <c r="G225" s="2"/>
      <c r="H225" s="2"/>
      <c r="I225" s="2"/>
      <c r="J225" s="2"/>
      <c r="K225" s="2"/>
      <c r="L225" s="2"/>
      <c r="M225" s="2"/>
      <c r="N225" s="2"/>
    </row>
    <row r="226" spans="1:14">
      <c r="A226" s="1">
        <v>139</v>
      </c>
      <c r="B226" s="1" t="s">
        <v>137</v>
      </c>
      <c r="C226" s="2" t="s">
        <v>5</v>
      </c>
      <c r="D226" s="2"/>
      <c r="E226" s="2" t="s">
        <v>9</v>
      </c>
      <c r="F226" s="2"/>
      <c r="G226" s="2"/>
      <c r="H226" s="2"/>
      <c r="I226" s="2"/>
      <c r="J226" s="2"/>
      <c r="K226" s="2"/>
      <c r="L226" s="2"/>
      <c r="M226" s="2"/>
      <c r="N226" s="2"/>
    </row>
    <row r="227" spans="1:14">
      <c r="A227" s="1">
        <v>140</v>
      </c>
      <c r="B227" s="1" t="s">
        <v>107</v>
      </c>
      <c r="C227" s="2" t="s">
        <v>5</v>
      </c>
      <c r="D227" s="2"/>
      <c r="E227" s="2" t="s">
        <v>6</v>
      </c>
      <c r="F227" s="2"/>
      <c r="G227" s="2"/>
      <c r="H227" s="2"/>
      <c r="I227" s="2"/>
      <c r="J227" s="2"/>
      <c r="K227" s="2"/>
      <c r="L227" s="2"/>
      <c r="M227" s="2"/>
      <c r="N227" s="2"/>
    </row>
    <row r="228" spans="1:14">
      <c r="A228" s="1"/>
      <c r="B228" s="1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</row>
    <row r="229" spans="1:14">
      <c r="A229" s="1" t="s">
        <v>82</v>
      </c>
      <c r="B229" s="17" t="s">
        <v>138</v>
      </c>
      <c r="C229" s="2"/>
      <c r="D229" s="2"/>
      <c r="E229" s="2" t="s">
        <v>9</v>
      </c>
      <c r="F229" s="2"/>
      <c r="G229" s="2"/>
      <c r="H229" s="2"/>
      <c r="I229" s="2"/>
      <c r="J229" s="2"/>
      <c r="K229" s="2"/>
      <c r="L229" s="2"/>
      <c r="M229" s="2"/>
      <c r="N229" s="2"/>
    </row>
    <row r="230" spans="1:14">
      <c r="A230" s="1" t="s">
        <v>82</v>
      </c>
      <c r="B230" s="17" t="s">
        <v>138</v>
      </c>
      <c r="C230" s="2"/>
      <c r="D230" s="2"/>
      <c r="E230" s="2"/>
      <c r="F230" s="2" t="s">
        <v>8</v>
      </c>
      <c r="G230" s="2"/>
      <c r="H230" s="2"/>
      <c r="I230" s="2"/>
      <c r="J230" s="2"/>
      <c r="K230" s="2"/>
      <c r="L230" s="2"/>
      <c r="M230" s="2"/>
      <c r="N230" s="2"/>
    </row>
    <row r="231" spans="1:14">
      <c r="A231" s="18" t="s">
        <v>139</v>
      </c>
      <c r="B231" s="17" t="s">
        <v>140</v>
      </c>
      <c r="C231" s="2" t="s">
        <v>84</v>
      </c>
      <c r="D231" s="2"/>
      <c r="E231" s="14" t="s">
        <v>8</v>
      </c>
      <c r="F231" s="2"/>
      <c r="G231" s="2"/>
      <c r="H231" s="2"/>
      <c r="I231" s="2"/>
      <c r="J231" s="2"/>
      <c r="K231" s="2"/>
      <c r="L231" s="2"/>
      <c r="M231" s="2"/>
      <c r="N231" s="2"/>
    </row>
    <row r="236" spans="1:14">
      <c r="A236">
        <f t="shared" ref="A236:A243" si="0">SUM(D236:M236)</f>
        <v>85</v>
      </c>
      <c r="B236" s="23">
        <f>SUM(D236:M242)</f>
        <v>209</v>
      </c>
      <c r="C236" s="1" t="s">
        <v>8</v>
      </c>
      <c r="D236" s="1">
        <f t="shared" ref="D236:M236" si="1">COUNTIF(D3:D231, "2CO2")</f>
        <v>7</v>
      </c>
      <c r="E236" s="1">
        <f t="shared" si="1"/>
        <v>26</v>
      </c>
      <c r="F236" s="1">
        <f t="shared" si="1"/>
        <v>11</v>
      </c>
      <c r="G236" s="1">
        <f t="shared" si="1"/>
        <v>3</v>
      </c>
      <c r="H236" s="1">
        <f t="shared" si="1"/>
        <v>7</v>
      </c>
      <c r="I236" s="1">
        <f t="shared" si="1"/>
        <v>1</v>
      </c>
      <c r="J236" s="1">
        <f t="shared" si="1"/>
        <v>2</v>
      </c>
      <c r="K236" s="1">
        <f t="shared" si="1"/>
        <v>4</v>
      </c>
      <c r="L236" s="1">
        <f t="shared" si="1"/>
        <v>15</v>
      </c>
      <c r="M236" s="1">
        <f t="shared" si="1"/>
        <v>9</v>
      </c>
      <c r="N236" s="21">
        <f t="shared" ref="N236:N242" si="2">SUM(D236:M236)</f>
        <v>85</v>
      </c>
    </row>
    <row r="237" spans="1:14">
      <c r="A237">
        <f t="shared" si="0"/>
        <v>107</v>
      </c>
      <c r="B237" s="23"/>
      <c r="C237" s="1" t="s">
        <v>9</v>
      </c>
      <c r="D237" s="1">
        <f>COUNTIF(D4:D232, "6EPA")</f>
        <v>2</v>
      </c>
      <c r="E237" s="1">
        <f>COUNTIF(E4:E232, "6EPA")</f>
        <v>31</v>
      </c>
      <c r="F237" s="1">
        <f t="shared" ref="F237:M237" si="3">COUNTIF(F3:F231, "6EPA")</f>
        <v>0</v>
      </c>
      <c r="G237" s="1">
        <f t="shared" si="3"/>
        <v>28</v>
      </c>
      <c r="H237" s="1">
        <f t="shared" si="3"/>
        <v>1</v>
      </c>
      <c r="I237" s="1">
        <f t="shared" si="3"/>
        <v>1</v>
      </c>
      <c r="J237" s="1">
        <f t="shared" si="3"/>
        <v>2</v>
      </c>
      <c r="K237" s="1">
        <f t="shared" si="3"/>
        <v>1</v>
      </c>
      <c r="L237" s="1">
        <f t="shared" si="3"/>
        <v>24</v>
      </c>
      <c r="M237" s="1">
        <f t="shared" si="3"/>
        <v>17</v>
      </c>
      <c r="N237" s="21">
        <f t="shared" si="2"/>
        <v>107</v>
      </c>
    </row>
    <row r="238" spans="1:14">
      <c r="A238">
        <f t="shared" si="0"/>
        <v>7</v>
      </c>
      <c r="B238" s="23"/>
      <c r="C238" s="1" t="s">
        <v>42</v>
      </c>
      <c r="D238" s="1">
        <f>COUNTIF(D5:D233, "6PP")</f>
        <v>3</v>
      </c>
      <c r="E238" s="1">
        <f>COUNTIF(E5:E233, "6PP")</f>
        <v>0</v>
      </c>
      <c r="F238" s="1">
        <f t="shared" ref="F238:K238" si="4">COUNTIF(F3:F231, "6PP")</f>
        <v>0</v>
      </c>
      <c r="G238" s="1">
        <f t="shared" si="4"/>
        <v>0</v>
      </c>
      <c r="H238" s="1">
        <f t="shared" si="4"/>
        <v>0</v>
      </c>
      <c r="I238" s="1">
        <f t="shared" si="4"/>
        <v>0</v>
      </c>
      <c r="J238" s="1">
        <f t="shared" si="4"/>
        <v>0</v>
      </c>
      <c r="K238" s="1">
        <f t="shared" si="4"/>
        <v>1</v>
      </c>
      <c r="L238" s="1">
        <f>COUNTIF(L3:L231, "6PP")</f>
        <v>3</v>
      </c>
      <c r="M238" s="1">
        <f>COUNTIF(M3:M231, "6PP")</f>
        <v>0</v>
      </c>
      <c r="N238" s="21">
        <f t="shared" si="2"/>
        <v>7</v>
      </c>
    </row>
    <row r="239" spans="1:14">
      <c r="A239">
        <f t="shared" si="0"/>
        <v>8</v>
      </c>
      <c r="B239" s="23"/>
      <c r="C239" s="1" t="s">
        <v>6</v>
      </c>
      <c r="D239" s="1">
        <f>COUNTIF(D6:D234, "5CO2")</f>
        <v>2</v>
      </c>
      <c r="E239" s="1">
        <f>COUNTIF(E6:E234, "5CO2")</f>
        <v>3</v>
      </c>
      <c r="F239" s="1">
        <f t="shared" ref="F239:M239" si="5">COUNTIF(F3:F231, "5CO2")</f>
        <v>0</v>
      </c>
      <c r="G239" s="1">
        <f t="shared" si="5"/>
        <v>0</v>
      </c>
      <c r="H239" s="1">
        <f t="shared" si="5"/>
        <v>0</v>
      </c>
      <c r="I239" s="1">
        <f t="shared" si="5"/>
        <v>0</v>
      </c>
      <c r="J239" s="1">
        <f t="shared" si="5"/>
        <v>0</v>
      </c>
      <c r="K239" s="1">
        <f t="shared" si="5"/>
        <v>0</v>
      </c>
      <c r="L239" s="1">
        <f t="shared" si="5"/>
        <v>3</v>
      </c>
      <c r="M239" s="1">
        <f t="shared" si="5"/>
        <v>0</v>
      </c>
      <c r="N239" s="21">
        <f t="shared" si="2"/>
        <v>8</v>
      </c>
    </row>
    <row r="240" spans="1:14">
      <c r="A240">
        <f t="shared" si="0"/>
        <v>1</v>
      </c>
      <c r="B240" s="23"/>
      <c r="C240" s="1" t="s">
        <v>57</v>
      </c>
      <c r="D240" s="1">
        <f t="shared" ref="D240:M240" si="6">COUNTIF(D3:D231, "9EauAdd")</f>
        <v>0</v>
      </c>
      <c r="E240" s="1">
        <f t="shared" si="6"/>
        <v>0</v>
      </c>
      <c r="F240" s="1">
        <f t="shared" si="6"/>
        <v>0</v>
      </c>
      <c r="G240" s="1">
        <f t="shared" si="6"/>
        <v>0</v>
      </c>
      <c r="H240" s="1">
        <f t="shared" si="6"/>
        <v>0</v>
      </c>
      <c r="I240" s="1">
        <f t="shared" si="6"/>
        <v>1</v>
      </c>
      <c r="J240" s="1">
        <f t="shared" si="6"/>
        <v>0</v>
      </c>
      <c r="K240" s="1">
        <f t="shared" si="6"/>
        <v>0</v>
      </c>
      <c r="L240" s="1">
        <f t="shared" si="6"/>
        <v>0</v>
      </c>
      <c r="M240" s="1">
        <f t="shared" si="6"/>
        <v>0</v>
      </c>
      <c r="N240" s="21">
        <f t="shared" si="2"/>
        <v>1</v>
      </c>
    </row>
    <row r="241" spans="1:14">
      <c r="A241">
        <f t="shared" si="0"/>
        <v>0</v>
      </c>
      <c r="B241" s="23"/>
      <c r="C241" s="1" t="s">
        <v>141</v>
      </c>
      <c r="D241" s="1">
        <f t="shared" ref="D241:M241" si="7">COUNTIF(D3:D231, "50EauAdd Roues")</f>
        <v>0</v>
      </c>
      <c r="E241" s="1">
        <f t="shared" si="7"/>
        <v>0</v>
      </c>
      <c r="F241" s="1">
        <f t="shared" si="7"/>
        <v>0</v>
      </c>
      <c r="G241" s="1">
        <f t="shared" si="7"/>
        <v>0</v>
      </c>
      <c r="H241" s="1">
        <f t="shared" si="7"/>
        <v>0</v>
      </c>
      <c r="I241" s="1">
        <f t="shared" si="7"/>
        <v>0</v>
      </c>
      <c r="J241" s="1">
        <f t="shared" si="7"/>
        <v>0</v>
      </c>
      <c r="K241" s="1">
        <f t="shared" si="7"/>
        <v>0</v>
      </c>
      <c r="L241" s="1">
        <f t="shared" si="7"/>
        <v>0</v>
      </c>
      <c r="M241" s="1">
        <f t="shared" si="7"/>
        <v>0</v>
      </c>
      <c r="N241" s="21">
        <f t="shared" si="2"/>
        <v>0</v>
      </c>
    </row>
    <row r="242" spans="1:14">
      <c r="A242">
        <f t="shared" si="0"/>
        <v>1</v>
      </c>
      <c r="B242" s="23"/>
      <c r="C242" s="1" t="s">
        <v>122</v>
      </c>
      <c r="D242" s="1">
        <f t="shared" ref="D242:M242" si="8">COUNTIF(D3:D231, "9PP")</f>
        <v>0</v>
      </c>
      <c r="E242" s="1">
        <f t="shared" si="8"/>
        <v>1</v>
      </c>
      <c r="F242" s="1">
        <f t="shared" si="8"/>
        <v>0</v>
      </c>
      <c r="G242" s="1">
        <f t="shared" si="8"/>
        <v>0</v>
      </c>
      <c r="H242" s="1">
        <f t="shared" si="8"/>
        <v>0</v>
      </c>
      <c r="I242" s="1">
        <f t="shared" si="8"/>
        <v>0</v>
      </c>
      <c r="J242" s="1">
        <f t="shared" si="8"/>
        <v>0</v>
      </c>
      <c r="K242" s="1">
        <f t="shared" si="8"/>
        <v>0</v>
      </c>
      <c r="L242" s="1">
        <f t="shared" si="8"/>
        <v>0</v>
      </c>
      <c r="M242" s="1">
        <f t="shared" si="8"/>
        <v>0</v>
      </c>
      <c r="N242" s="21">
        <f t="shared" si="2"/>
        <v>1</v>
      </c>
    </row>
    <row r="243" spans="1:14" ht="15">
      <c r="A243">
        <f t="shared" si="0"/>
        <v>209</v>
      </c>
      <c r="B243" s="1"/>
      <c r="C243" s="19" t="s">
        <v>142</v>
      </c>
      <c r="D243" s="19">
        <f>SUM(D236:D242)</f>
        <v>14</v>
      </c>
      <c r="E243" s="19">
        <f>SUM(E236:E242)</f>
        <v>61</v>
      </c>
      <c r="F243" s="19">
        <f>SUM(F236:F242)</f>
        <v>11</v>
      </c>
      <c r="G243" s="19">
        <f t="shared" ref="G243:M243" si="9">SUM(G236:G242)</f>
        <v>31</v>
      </c>
      <c r="H243" s="19">
        <f t="shared" si="9"/>
        <v>8</v>
      </c>
      <c r="I243" s="19">
        <f t="shared" si="9"/>
        <v>3</v>
      </c>
      <c r="J243" s="19">
        <f t="shared" si="9"/>
        <v>4</v>
      </c>
      <c r="K243" s="19">
        <f t="shared" si="9"/>
        <v>6</v>
      </c>
      <c r="L243" s="19">
        <f t="shared" si="9"/>
        <v>45</v>
      </c>
      <c r="M243" s="19">
        <f t="shared" si="9"/>
        <v>26</v>
      </c>
      <c r="N243" s="20">
        <f>SUM(N236:N242)</f>
        <v>209</v>
      </c>
    </row>
    <row r="244" spans="1:14">
      <c r="D244" s="25"/>
      <c r="E244" s="25"/>
    </row>
    <row r="246" spans="1:14">
      <c r="A246">
        <f t="shared" ref="A246:A252" si="10">SUM(D246:M246)</f>
        <v>11</v>
      </c>
      <c r="B246" s="23" t="s">
        <v>143</v>
      </c>
      <c r="C246" s="1" t="s">
        <v>8</v>
      </c>
      <c r="D246" s="1">
        <f t="shared" ref="D246:M246" si="11">COUNTIF(D229:D231, "2CO2")+COUNTIF(D136:D154, "2CO2")</f>
        <v>0</v>
      </c>
      <c r="E246" s="1">
        <f t="shared" si="11"/>
        <v>2</v>
      </c>
      <c r="F246" s="1">
        <f t="shared" si="11"/>
        <v>1</v>
      </c>
      <c r="G246" s="1">
        <f t="shared" si="11"/>
        <v>1</v>
      </c>
      <c r="H246" s="1">
        <f t="shared" si="11"/>
        <v>1</v>
      </c>
      <c r="I246" s="1">
        <f t="shared" si="11"/>
        <v>0</v>
      </c>
      <c r="J246" s="1">
        <f t="shared" si="11"/>
        <v>0</v>
      </c>
      <c r="K246" s="1">
        <f t="shared" si="11"/>
        <v>0</v>
      </c>
      <c r="L246" s="1">
        <f t="shared" si="11"/>
        <v>6</v>
      </c>
      <c r="M246" s="1">
        <f t="shared" si="11"/>
        <v>0</v>
      </c>
    </row>
    <row r="247" spans="1:14">
      <c r="A247">
        <f t="shared" si="10"/>
        <v>7</v>
      </c>
      <c r="B247" s="23"/>
      <c r="C247" s="1" t="s">
        <v>9</v>
      </c>
      <c r="D247" s="1">
        <f t="shared" ref="D247:M247" si="12">COUNTIF(D229:D231, "6EPA")+COUNTIF(D136:D154, "6EPA")</f>
        <v>0</v>
      </c>
      <c r="E247" s="1">
        <f t="shared" si="12"/>
        <v>4</v>
      </c>
      <c r="F247" s="1">
        <f t="shared" si="12"/>
        <v>0</v>
      </c>
      <c r="G247" s="1">
        <f t="shared" si="12"/>
        <v>0</v>
      </c>
      <c r="H247" s="1">
        <f t="shared" si="12"/>
        <v>0</v>
      </c>
      <c r="I247" s="1">
        <f t="shared" si="12"/>
        <v>1</v>
      </c>
      <c r="J247" s="1">
        <f t="shared" si="12"/>
        <v>0</v>
      </c>
      <c r="K247" s="1">
        <f t="shared" si="12"/>
        <v>0</v>
      </c>
      <c r="L247" s="1">
        <f t="shared" si="12"/>
        <v>2</v>
      </c>
      <c r="M247" s="1">
        <f t="shared" si="12"/>
        <v>0</v>
      </c>
    </row>
    <row r="248" spans="1:14">
      <c r="A248">
        <f t="shared" si="10"/>
        <v>3</v>
      </c>
      <c r="B248" s="23"/>
      <c r="C248" s="1" t="s">
        <v>42</v>
      </c>
      <c r="D248" s="1">
        <f t="shared" ref="D248:M248" si="13">COUNTIF(D229:D231, "6PP")+COUNTIF(D136:D154, "6PP")</f>
        <v>2</v>
      </c>
      <c r="E248" s="1">
        <f t="shared" si="13"/>
        <v>0</v>
      </c>
      <c r="F248" s="1">
        <f t="shared" si="13"/>
        <v>0</v>
      </c>
      <c r="G248" s="1">
        <f t="shared" si="13"/>
        <v>0</v>
      </c>
      <c r="H248" s="1">
        <f t="shared" si="13"/>
        <v>0</v>
      </c>
      <c r="I248" s="1">
        <f t="shared" si="13"/>
        <v>0</v>
      </c>
      <c r="J248" s="1">
        <f t="shared" si="13"/>
        <v>0</v>
      </c>
      <c r="K248" s="1">
        <f t="shared" si="13"/>
        <v>1</v>
      </c>
      <c r="L248" s="1">
        <f t="shared" si="13"/>
        <v>0</v>
      </c>
      <c r="M248" s="1">
        <f t="shared" si="13"/>
        <v>0</v>
      </c>
    </row>
    <row r="249" spans="1:14">
      <c r="A249">
        <f t="shared" si="10"/>
        <v>0</v>
      </c>
      <c r="B249" s="23">
        <f>SUM(D246:M252)</f>
        <v>21</v>
      </c>
      <c r="C249" s="1" t="s">
        <v>6</v>
      </c>
      <c r="D249" s="1">
        <f t="shared" ref="D249:M249" si="14">COUNTIF(D229:D231, "5CO2")+COUNTIF(D136:D154, "5CO2")</f>
        <v>0</v>
      </c>
      <c r="E249" s="1">
        <f t="shared" si="14"/>
        <v>0</v>
      </c>
      <c r="F249" s="1">
        <f t="shared" si="14"/>
        <v>0</v>
      </c>
      <c r="G249" s="1">
        <f t="shared" si="14"/>
        <v>0</v>
      </c>
      <c r="H249" s="1">
        <f t="shared" si="14"/>
        <v>0</v>
      </c>
      <c r="I249" s="1">
        <f t="shared" si="14"/>
        <v>0</v>
      </c>
      <c r="J249" s="1">
        <f t="shared" si="14"/>
        <v>0</v>
      </c>
      <c r="K249" s="1">
        <f t="shared" si="14"/>
        <v>0</v>
      </c>
      <c r="L249" s="1">
        <f t="shared" si="14"/>
        <v>0</v>
      </c>
      <c r="M249" s="1">
        <f t="shared" si="14"/>
        <v>0</v>
      </c>
    </row>
    <row r="250" spans="1:14">
      <c r="A250">
        <f t="shared" si="10"/>
        <v>0</v>
      </c>
      <c r="B250" s="23"/>
      <c r="C250" s="1" t="s">
        <v>57</v>
      </c>
      <c r="D250" s="1">
        <f t="shared" ref="D250:M250" si="15">COUNTIF(D229:D231, "9EauAdd")+COUNTIF(D136:D154, "9EauAdd")</f>
        <v>0</v>
      </c>
      <c r="E250" s="1">
        <f t="shared" si="15"/>
        <v>0</v>
      </c>
      <c r="F250" s="1">
        <f t="shared" si="15"/>
        <v>0</v>
      </c>
      <c r="G250" s="1">
        <f t="shared" si="15"/>
        <v>0</v>
      </c>
      <c r="H250" s="1">
        <f t="shared" si="15"/>
        <v>0</v>
      </c>
      <c r="I250" s="1">
        <f t="shared" si="15"/>
        <v>0</v>
      </c>
      <c r="J250" s="1">
        <f t="shared" si="15"/>
        <v>0</v>
      </c>
      <c r="K250" s="1">
        <f t="shared" si="15"/>
        <v>0</v>
      </c>
      <c r="L250" s="1">
        <f t="shared" si="15"/>
        <v>0</v>
      </c>
      <c r="M250" s="1">
        <f t="shared" si="15"/>
        <v>0</v>
      </c>
    </row>
    <row r="251" spans="1:14">
      <c r="A251">
        <f t="shared" si="10"/>
        <v>0</v>
      </c>
      <c r="B251" s="23"/>
      <c r="C251" s="1" t="s">
        <v>141</v>
      </c>
      <c r="D251" s="1">
        <f t="shared" ref="D251:M251" si="16">COUNTIF(D229:D231, "50EauAdd Roues")+COUNTIF(D136:D154, "50EauAdd Roues")</f>
        <v>0</v>
      </c>
      <c r="E251" s="1">
        <f t="shared" si="16"/>
        <v>0</v>
      </c>
      <c r="F251" s="1">
        <f t="shared" si="16"/>
        <v>0</v>
      </c>
      <c r="G251" s="1">
        <f t="shared" si="16"/>
        <v>0</v>
      </c>
      <c r="H251" s="1">
        <f t="shared" si="16"/>
        <v>0</v>
      </c>
      <c r="I251" s="1">
        <f t="shared" si="16"/>
        <v>0</v>
      </c>
      <c r="J251" s="1">
        <f t="shared" si="16"/>
        <v>0</v>
      </c>
      <c r="K251" s="1">
        <f t="shared" si="16"/>
        <v>0</v>
      </c>
      <c r="L251" s="1">
        <f t="shared" si="16"/>
        <v>0</v>
      </c>
      <c r="M251" s="1">
        <f t="shared" si="16"/>
        <v>0</v>
      </c>
    </row>
    <row r="252" spans="1:14">
      <c r="A252">
        <f t="shared" si="10"/>
        <v>0</v>
      </c>
      <c r="B252" s="23"/>
      <c r="C252" s="1" t="s">
        <v>122</v>
      </c>
      <c r="D252" s="1">
        <f t="shared" ref="D252:M252" si="17">COUNTIF(D229:D231, "9PP")+COUNTIF(D136:D154, "9PP")</f>
        <v>0</v>
      </c>
      <c r="E252" s="1">
        <f t="shared" si="17"/>
        <v>0</v>
      </c>
      <c r="F252" s="1">
        <f t="shared" si="17"/>
        <v>0</v>
      </c>
      <c r="G252" s="1">
        <f t="shared" si="17"/>
        <v>0</v>
      </c>
      <c r="H252" s="1">
        <f t="shared" si="17"/>
        <v>0</v>
      </c>
      <c r="I252" s="1">
        <f t="shared" si="17"/>
        <v>0</v>
      </c>
      <c r="J252" s="1">
        <f t="shared" si="17"/>
        <v>0</v>
      </c>
      <c r="K252" s="1">
        <f t="shared" si="17"/>
        <v>0</v>
      </c>
      <c r="L252" s="1">
        <f t="shared" si="17"/>
        <v>0</v>
      </c>
      <c r="M252" s="1">
        <f t="shared" si="17"/>
        <v>0</v>
      </c>
      <c r="N252" t="s">
        <v>144</v>
      </c>
    </row>
    <row r="255" spans="1:14">
      <c r="B255" s="23" t="s">
        <v>145</v>
      </c>
      <c r="C255" s="1" t="s">
        <v>8</v>
      </c>
      <c r="D255" s="1">
        <v>2</v>
      </c>
    </row>
    <row r="256" spans="1:14">
      <c r="B256" s="23"/>
      <c r="C256" s="1" t="s">
        <v>9</v>
      </c>
      <c r="D256" s="1">
        <v>2</v>
      </c>
    </row>
    <row r="257" spans="2:4">
      <c r="B257" s="23"/>
      <c r="C257" s="1" t="s">
        <v>42</v>
      </c>
      <c r="D257" s="1">
        <v>1</v>
      </c>
    </row>
    <row r="258" spans="2:4">
      <c r="B258" s="23"/>
      <c r="C258" s="1" t="s">
        <v>6</v>
      </c>
      <c r="D258" s="1">
        <v>1</v>
      </c>
    </row>
    <row r="259" spans="2:4">
      <c r="B259" s="23"/>
      <c r="C259" s="1" t="s">
        <v>57</v>
      </c>
      <c r="D259" s="1">
        <v>1</v>
      </c>
    </row>
  </sheetData>
  <mergeCells count="7">
    <mergeCell ref="B255:B259"/>
    <mergeCell ref="A1:B1"/>
    <mergeCell ref="A159:B159"/>
    <mergeCell ref="B236:B242"/>
    <mergeCell ref="D244:E244"/>
    <mergeCell ref="B246:B248"/>
    <mergeCell ref="B249:B252"/>
  </mergeCells>
  <conditionalFormatting sqref="C3:C140 C143:C236 G189 E205">
    <cfRule type="cellIs" dxfId="133" priority="67" stopIfTrue="1" operator="equal">
      <formula>"50EauAdd Roues"</formula>
    </cfRule>
  </conditionalFormatting>
  <conditionalFormatting sqref="C7:O26026">
    <cfRule type="cellIs" dxfId="132" priority="27" stopIfTrue="1" operator="equal">
      <formula>"6EPA"</formula>
    </cfRule>
  </conditionalFormatting>
  <conditionalFormatting sqref="D7 D42 D58 D63 D80 D86 K120:K121">
    <cfRule type="cellIs" dxfId="131" priority="51" stopIfTrue="1" operator="equal">
      <formula>"5CO2"</formula>
    </cfRule>
    <cfRule type="cellIs" dxfId="130" priority="53" stopIfTrue="1" operator="equal">
      <formula>"6EauAdd"</formula>
    </cfRule>
    <cfRule type="cellIs" dxfId="129" priority="50" stopIfTrue="1" operator="equal">
      <formula>"9EauAdd"</formula>
    </cfRule>
    <cfRule type="cellIs" dxfId="128" priority="52" stopIfTrue="1" operator="equal">
      <formula>"6PP"</formula>
    </cfRule>
    <cfRule type="cellIs" dxfId="127" priority="54" stopIfTrue="1" operator="equal">
      <formula>"2CO2"</formula>
    </cfRule>
  </conditionalFormatting>
  <conditionalFormatting sqref="D7 G35 D38 D42 D58 D63 D80 D86 K120:K121">
    <cfRule type="cellIs" dxfId="126" priority="43" stopIfTrue="1" operator="equal">
      <formula>"50EauAdd Roues"</formula>
    </cfRule>
  </conditionalFormatting>
  <conditionalFormatting sqref="D38 M38 L142:M142 L170:M170">
    <cfRule type="cellIs" dxfId="125" priority="57" stopIfTrue="1" operator="equal">
      <formula>"5CO2"</formula>
    </cfRule>
  </conditionalFormatting>
  <conditionalFormatting sqref="D38">
    <cfRule type="cellIs" dxfId="124" priority="59" stopIfTrue="1" operator="equal">
      <formula>"6EauAdd"</formula>
    </cfRule>
    <cfRule type="cellIs" dxfId="123" priority="60" stopIfTrue="1" operator="equal">
      <formula>"2CO2"</formula>
    </cfRule>
    <cfRule type="cellIs" dxfId="122" priority="58" stopIfTrue="1" operator="equal">
      <formula>"6PP"</formula>
    </cfRule>
  </conditionalFormatting>
  <conditionalFormatting sqref="D75 M96 G97">
    <cfRule type="cellIs" dxfId="121" priority="132" stopIfTrue="1" operator="equal">
      <formula>"50EauAdd Roues"</formula>
    </cfRule>
  </conditionalFormatting>
  <conditionalFormatting sqref="D75">
    <cfRule type="cellIs" dxfId="120" priority="147" stopIfTrue="1" operator="equal">
      <formula>"6PP"</formula>
    </cfRule>
    <cfRule type="cellIs" dxfId="119" priority="148" stopIfTrue="1" operator="equal">
      <formula>"6EauAdd"</formula>
    </cfRule>
    <cfRule type="cellIs" dxfId="118" priority="146" stopIfTrue="1" operator="equal">
      <formula>"5CO2"</formula>
    </cfRule>
    <cfRule type="cellIs" dxfId="117" priority="149" stopIfTrue="1" operator="equal">
      <formula>"2CO2"</formula>
    </cfRule>
    <cfRule type="cellIs" dxfId="116" priority="145" stopIfTrue="1" operator="equal">
      <formula>"9EauAdd"</formula>
    </cfRule>
  </conditionalFormatting>
  <conditionalFormatting sqref="D92:D93 K124">
    <cfRule type="cellIs" dxfId="115" priority="120" stopIfTrue="1" operator="equal">
      <formula>"50EauAdd Roues"</formula>
    </cfRule>
  </conditionalFormatting>
  <conditionalFormatting sqref="D92:D93">
    <cfRule type="cellIs" dxfId="114" priority="137" stopIfTrue="1" operator="equal">
      <formula>"2CO2"</formula>
    </cfRule>
    <cfRule type="cellIs" dxfId="113" priority="136" stopIfTrue="1" operator="equal">
      <formula>"6EauAdd"</formula>
    </cfRule>
    <cfRule type="cellIs" dxfId="112" priority="135" stopIfTrue="1" operator="equal">
      <formula>"6PP"</formula>
    </cfRule>
    <cfRule type="cellIs" dxfId="111" priority="134" stopIfTrue="1" operator="equal">
      <formula>"5CO2"</formula>
    </cfRule>
    <cfRule type="cellIs" dxfId="110" priority="133" stopIfTrue="1" operator="equal">
      <formula>"9EauAdd"</formula>
    </cfRule>
  </conditionalFormatting>
  <conditionalFormatting sqref="D140:K140">
    <cfRule type="cellIs" dxfId="109" priority="99" stopIfTrue="1" operator="equal">
      <formula>"6EauAdd"</formula>
    </cfRule>
  </conditionalFormatting>
  <conditionalFormatting sqref="D141:K141">
    <cfRule type="cellIs" dxfId="108" priority="111" stopIfTrue="1" operator="equal">
      <formula>"6PP"</formula>
    </cfRule>
    <cfRule type="cellIs" dxfId="107" priority="113" stopIfTrue="1" operator="equal">
      <formula>"2CO2"</formula>
    </cfRule>
    <cfRule type="cellIs" dxfId="106" priority="110" stopIfTrue="1" operator="equal">
      <formula>"5CO2"</formula>
    </cfRule>
    <cfRule type="cellIs" dxfId="105" priority="109" stopIfTrue="1" operator="equal">
      <formula>"9EauAdd"</formula>
    </cfRule>
  </conditionalFormatting>
  <conditionalFormatting sqref="D141:K142">
    <cfRule type="cellIs" dxfId="104" priority="112" stopIfTrue="1" operator="equal">
      <formula>"6EauAdd"</formula>
    </cfRule>
  </conditionalFormatting>
  <conditionalFormatting sqref="D3:M6 D8:K8 E9:K25 D94:K96 D125:K137 D138:M139 D140:J140 D141:K176 D142:M145 D157:M169 D177:F204 D205:D231 C1:K2 C142 D232:K236 L236:M236 D237:E239">
    <cfRule type="cellIs" dxfId="103" priority="17" stopIfTrue="1" operator="equal">
      <formula>"50EauAdd Roues"</formula>
    </cfRule>
  </conditionalFormatting>
  <conditionalFormatting sqref="D3:M6 D138:M139 D140:J140 D142:K142 D143:M145 D146:K154 D157:M169 D170:K176 D177:F204 D205:D231">
    <cfRule type="cellIs" dxfId="102" priority="24" stopIfTrue="1" operator="equal">
      <formula>"9EauAdd"</formula>
    </cfRule>
  </conditionalFormatting>
  <conditionalFormatting sqref="D3:M6 D138:M139 D143:M145 D146:K154 D157:M169 D170:K176 D177:F204 D205:D231">
    <cfRule type="cellIs" dxfId="101" priority="164" stopIfTrue="1" operator="equal">
      <formula>"6EauAdd"</formula>
    </cfRule>
  </conditionalFormatting>
  <conditionalFormatting sqref="D3:M132 D138:M154 D157:M231 C236:C242 C246:C252 C255:C261">
    <cfRule type="cellIs" dxfId="100" priority="15" stopIfTrue="1" operator="equal">
      <formula>"9PP"</formula>
    </cfRule>
  </conditionalFormatting>
  <conditionalFormatting sqref="D8:M8 E9:M25 D94:M95 D96:L96 D125:M126 D127:L132 E7:M7 D9:D26 F26:M26 M27 D27:K34 L28:M33 L34 H35:M35 D35:F37 G36:M37 E38:L38 D39:L41 M40:M41 E42:M42 D43:M44 H45:M45 D45:F57 G46:M48 H49:M49 G50:L52 M51:M52 H53:M53 G54:M54 G55:L57 M56:M57 E58:M58 D59:M61 D62:L62 E63:M63 D64:M74 E75:M75 D76:M79 E80:M80 D81:L85 M82:M85 E86:M86 D87:M90 D91:F91 H91:M91 E92:M93 H97:K97 M97 D97:F123 G98:M98 G99:L112 M100:M112 H113:M117 G118:M118 H119:M119 G120:J121 L120:M121 H122:K122 M122 G123:M123 E124:J124 L124:M124 M128:M132 M146:M147 L148:M152 M153:M154 L171:M176 H177:M177 G178:M183 H184:M184 G185:M185 H186:M187 G188:M188 H189:M189 G190:M204 F205:M205 E206:M216 E217:K217 G218:M218 E218:E230 F219:M221 F222:K231 L223:M223 L225:M231">
    <cfRule type="cellIs" dxfId="99" priority="18" stopIfTrue="1" operator="equal">
      <formula>"9EauAdd"</formula>
    </cfRule>
  </conditionalFormatting>
  <conditionalFormatting sqref="D236:M243 D246:M252">
    <cfRule type="cellIs" dxfId="98" priority="166" stopIfTrue="1" operator="notEqual">
      <formula>0</formula>
    </cfRule>
  </conditionalFormatting>
  <conditionalFormatting sqref="E9 D26 D138:M139 D140:J140 D142:K142 D143:M145 D146:K154 D157:M169 D170:K176 D177:F204 D205:D231 D3:M6">
    <cfRule type="cellIs" dxfId="97" priority="28" stopIfTrue="1" operator="equal">
      <formula>"2CO2"</formula>
    </cfRule>
  </conditionalFormatting>
  <conditionalFormatting sqref="E26 D3:M6 D138:M139 D140:J140 D142:K142 D143:M145 D146:K154 D157:M169 D170:K176 D177:F204 D205:D231">
    <cfRule type="cellIs" dxfId="96" priority="31" stopIfTrue="1" operator="equal">
      <formula>"5CO2"</formula>
    </cfRule>
  </conditionalFormatting>
  <conditionalFormatting sqref="E26">
    <cfRule type="cellIs" dxfId="95" priority="34" stopIfTrue="1" operator="equal">
      <formula>"2CO2"</formula>
    </cfRule>
    <cfRule type="cellIs" dxfId="94" priority="33" stopIfTrue="1" operator="equal">
      <formula>"6EauAdd"</formula>
    </cfRule>
    <cfRule type="cellIs" dxfId="93" priority="32" stopIfTrue="1" operator="equal">
      <formula>"6PP"</formula>
    </cfRule>
    <cfRule type="cellIs" dxfId="92" priority="30" stopIfTrue="1" operator="equal">
      <formula>"9EauAdd"</formula>
    </cfRule>
    <cfRule type="cellIs" dxfId="91" priority="29" stopIfTrue="1" operator="equal">
      <formula>"50EauAdd Roues"</formula>
    </cfRule>
  </conditionalFormatting>
  <conditionalFormatting sqref="E205">
    <cfRule type="cellIs" dxfId="90" priority="80" stopIfTrue="1" operator="equal">
      <formula>"6PP"</formula>
    </cfRule>
    <cfRule type="cellIs" dxfId="89" priority="78" stopIfTrue="1" operator="equal">
      <formula>"9EauAdd"</formula>
    </cfRule>
    <cfRule type="cellIs" dxfId="88" priority="79" stopIfTrue="1" operator="equal">
      <formula>"5CO2"</formula>
    </cfRule>
    <cfRule type="cellIs" dxfId="87" priority="82" stopIfTrue="1" operator="equal">
      <formula>"2CO2"</formula>
    </cfRule>
    <cfRule type="cellIs" dxfId="86" priority="81" stopIfTrue="1" operator="equal">
      <formula>"6EauAdd"</formula>
    </cfRule>
  </conditionalFormatting>
  <conditionalFormatting sqref="E231">
    <cfRule type="cellIs" dxfId="85" priority="159" stopIfTrue="1" operator="equal">
      <formula>"6PP"</formula>
    </cfRule>
    <cfRule type="cellIs" dxfId="84" priority="158" stopIfTrue="1" operator="equal">
      <formula>"5CO2"</formula>
    </cfRule>
    <cfRule type="cellIs" dxfId="83" priority="157" stopIfTrue="1" operator="equal">
      <formula>"9EauAdd"</formula>
    </cfRule>
    <cfRule type="cellIs" dxfId="82" priority="160" stopIfTrue="1" operator="equal">
      <formula>"6EauAdd"</formula>
    </cfRule>
    <cfRule type="cellIs" dxfId="81" priority="161" stopIfTrue="1" operator="equal">
      <formula>"2CO2"</formula>
    </cfRule>
  </conditionalFormatting>
  <conditionalFormatting sqref="E7:M7 D8:M8 E9:M25 D9:D26 F26:M26 M27 D27:K34 L28:M33 L34 H35:M35 D35:F37 G36:M37 E38:L38 D39:L41 M40:M41 E42:M42 D43:M44 H45:M45 D45:F57 G46:M48 H49:M49 G50:L52 M51:M52 H53:M53 G54:M54 G55:L57 M56:M57 E58:M58 D59:M61 D62:L62 E63:M63 D64:M74 E75:M75 D76:M79 E80:M80 D81:L85 M82:M85 E86:M86 D87:M90 D91:F91 H91:M91 E92:M93 D94:M95 D96:L96 H97:K97 M97 D97:F123 G98:M98 G99:L112 M100:M112 H113:M117 G118:M118 H119:M119 G120:J121 L120:M121 H122:K122 M122 G123:M123 E124:J124 L124:M124 D125:M126 D127:L132 M128:M132 M146:M147 L148:M152 M153:M154 L171:M176 H177:M177 G178:M183 H184:M184 G185:M185 H186:M187 G188:M188 H189:M189 G190:M204 F205:M205 E206:M216 E217:K217 G218:M218 E218:E230 F219:M221 F222:K231 L223:M223 L225:M231">
    <cfRule type="cellIs" dxfId="80" priority="19" stopIfTrue="1" operator="equal">
      <formula>"5CO2"</formula>
    </cfRule>
    <cfRule type="cellIs" dxfId="79" priority="20" stopIfTrue="1" operator="equal">
      <formula>"6PP"</formula>
    </cfRule>
  </conditionalFormatting>
  <conditionalFormatting sqref="E7:M7 D8:M8 F9:M9 D9:D25 E10:M25 F26:M26 M27 D27:K34 L28:M33 L34 H35:M35 D35:F37 G36:M37 E38:L38 D39:L41 M40:M41 E42:M42 D43:M44 H45:M45 D45:F57 G46:M48 H49:M49 G50:L52 M51:M52 H53:M53 G54:M54 G55:L57 M56:M57 E58:M58 D59:M61 D62:L62 E63:M63 D64:M74 E75:M75 D76:M79 E80:M80 D81:L85 M82:M85 E86:M86 D87:M90 D91:F91 H91:M91 E92:M93 D94:M95 D96:L96 H97:K97 M97 D97:F123 G98:M98 G99:L112 M100:M112 H113:M117 G118:M118 H119:M119 G120:J121 L120:M121 H122:K122 M122 G123:M123 E124:J124 L124:M124 D125:M126 D127:L132 M128:M132 M146:M147 L148:M152 M153:M154 L171:M176 H177:M177 G178:M183 H184:M184 G185:M185 H186:M187 G188:M188 H189:M189 G190:M204 F205:M205 E206:M216 E217:K217 G218:M218 E218:E230 F219:M221 F222:K231 L223:M223 L225:M231">
    <cfRule type="cellIs" dxfId="78" priority="21" stopIfTrue="1" operator="equal">
      <formula>"6EauAdd"</formula>
    </cfRule>
    <cfRule type="cellIs" dxfId="77" priority="22" stopIfTrue="1" operator="equal">
      <formula>"2CO2"</formula>
    </cfRule>
  </conditionalFormatting>
  <conditionalFormatting sqref="E7:M7 D8:M37 D9:D37 E35:F38 E38:L38 D39:M41 E42:M42 D43:M44 H45:M45 D45:F57 G46:M48 H49:M49 G50:M52 H53:M53 G54:M57 E58:M58 D59:M62 E63:M63 D64:M74 E75:M75 D76:M79 E80:M80 D81:M85 E86:M86 D87:M90 D91:F91 H91:M91 E92:M93 D94:M95 D96:L96 H97:K97 M97 D97:F123 G98:M112 H113:M117 G118:M118 H119:M119 G120:J121 L120:M121 H122:K122 M122 G123:M123 E124:J124 L124:M124 D125:M126 D127:L132 M128:M132 L146:M154 L171:M176 H177:M177 G178:M183 H184:M184 G185:M185 H186:M187 G188:M188 H189:M189 G190:M204 F205:M205 E206:M216 E206:K217 G218:M218 E218:E230 F219:M221 F219:K231 L223:M223 L225:M231">
    <cfRule type="cellIs" dxfId="76" priority="16" stopIfTrue="1" operator="equal">
      <formula>"50EauAdd Roues"</formula>
    </cfRule>
  </conditionalFormatting>
  <conditionalFormatting sqref="F218 E231">
    <cfRule type="cellIs" dxfId="75" priority="144" stopIfTrue="1" operator="equal">
      <formula>"50EauAdd Roues"</formula>
    </cfRule>
  </conditionalFormatting>
  <conditionalFormatting sqref="F218">
    <cfRule type="cellIs" dxfId="74" priority="152" stopIfTrue="1" operator="equal">
      <formula>"5CO2"</formula>
    </cfRule>
    <cfRule type="cellIs" dxfId="73" priority="153" stopIfTrue="1" operator="equal">
      <formula>"6PP"</formula>
    </cfRule>
    <cfRule type="cellIs" dxfId="72" priority="154" stopIfTrue="1" operator="equal">
      <formula>"6EauAdd"</formula>
    </cfRule>
    <cfRule type="cellIs" dxfId="71" priority="155" stopIfTrue="1" operator="equal">
      <formula>"2CO2"</formula>
    </cfRule>
    <cfRule type="cellIs" dxfId="70" priority="151" stopIfTrue="1" operator="equal">
      <formula>"9EauAdd"</formula>
    </cfRule>
  </conditionalFormatting>
  <conditionalFormatting sqref="G35">
    <cfRule type="cellIs" dxfId="69" priority="44" stopIfTrue="1" operator="equal">
      <formula>"9EauAdd"</formula>
    </cfRule>
    <cfRule type="cellIs" dxfId="68" priority="47" stopIfTrue="1" operator="equal">
      <formula>"6EauAdd"</formula>
    </cfRule>
    <cfRule type="cellIs" dxfId="67" priority="48" stopIfTrue="1" operator="equal">
      <formula>"2CO2"</formula>
    </cfRule>
    <cfRule type="cellIs" dxfId="66" priority="45" stopIfTrue="1" operator="equal">
      <formula>"5CO2"</formula>
    </cfRule>
    <cfRule type="cellIs" dxfId="65" priority="46" stopIfTrue="1" operator="equal">
      <formula>"6PP"</formula>
    </cfRule>
  </conditionalFormatting>
  <conditionalFormatting sqref="G45 G49 G53 G91 G113:G117 G119 D124 G177 M38 L142:M142 L170:M170">
    <cfRule type="cellIs" dxfId="64" priority="64" stopIfTrue="1" operator="equal">
      <formula>"6PP"</formula>
    </cfRule>
  </conditionalFormatting>
  <conditionalFormatting sqref="G45 G49 G53 G91 G113:G117 G119 D124 G177">
    <cfRule type="cellIs" dxfId="63" priority="63" stopIfTrue="1" operator="equal">
      <formula>"5CO2"</formula>
    </cfRule>
    <cfRule type="cellIs" dxfId="62" priority="62" stopIfTrue="1" operator="equal">
      <formula>"9EauAdd"</formula>
    </cfRule>
  </conditionalFormatting>
  <conditionalFormatting sqref="G122">
    <cfRule type="cellIs" dxfId="61" priority="123" stopIfTrue="1" operator="equal">
      <formula>"6PP"</formula>
    </cfRule>
    <cfRule type="cellIs" dxfId="60" priority="122" stopIfTrue="1" operator="equal">
      <formula>"5CO2"</formula>
    </cfRule>
    <cfRule type="cellIs" dxfId="59" priority="121" stopIfTrue="1" operator="equal">
      <formula>"9EauAdd"</formula>
    </cfRule>
    <cfRule type="cellIs" dxfId="58" priority="124" stopIfTrue="1" operator="equal">
      <formula>"6EauAdd"</formula>
    </cfRule>
    <cfRule type="cellIs" dxfId="57" priority="125" stopIfTrue="1" operator="equal">
      <formula>"2CO2"</formula>
    </cfRule>
  </conditionalFormatting>
  <conditionalFormatting sqref="G184 G186:G187">
    <cfRule type="cellIs" dxfId="56" priority="94" stopIfTrue="1" operator="equal">
      <formula>"2CO2"</formula>
    </cfRule>
    <cfRule type="cellIs" dxfId="55" priority="92" stopIfTrue="1" operator="equal">
      <formula>"6PP"</formula>
    </cfRule>
    <cfRule type="cellIs" dxfId="54" priority="91" stopIfTrue="1" operator="equal">
      <formula>"5CO2"</formula>
    </cfRule>
    <cfRule type="cellIs" dxfId="53" priority="90" stopIfTrue="1" operator="equal">
      <formula>"9EauAdd"</formula>
    </cfRule>
    <cfRule type="cellIs" dxfId="52" priority="93" stopIfTrue="1" operator="equal">
      <formula>"6EauAdd"</formula>
    </cfRule>
  </conditionalFormatting>
  <conditionalFormatting sqref="G189">
    <cfRule type="cellIs" dxfId="51" priority="88" stopIfTrue="1" operator="equal">
      <formula>"2CO2"</formula>
    </cfRule>
    <cfRule type="cellIs" dxfId="50" priority="87" stopIfTrue="1" operator="equal">
      <formula>"6EauAdd"</formula>
    </cfRule>
    <cfRule type="cellIs" dxfId="49" priority="86" stopIfTrue="1" operator="equal">
      <formula>"6PP"</formula>
    </cfRule>
    <cfRule type="cellIs" dxfId="48" priority="84" stopIfTrue="1" operator="equal">
      <formula>"9EauAdd"</formula>
    </cfRule>
    <cfRule type="cellIs" dxfId="47" priority="85" stopIfTrue="1" operator="equal">
      <formula>"5CO2"</formula>
    </cfRule>
  </conditionalFormatting>
  <conditionalFormatting sqref="K124">
    <cfRule type="cellIs" dxfId="46" priority="131" stopIfTrue="1" operator="equal">
      <formula>"2CO2"</formula>
    </cfRule>
    <cfRule type="cellIs" dxfId="45" priority="130" stopIfTrue="1" operator="equal">
      <formula>"6EauAdd"</formula>
    </cfRule>
    <cfRule type="cellIs" dxfId="44" priority="127" stopIfTrue="1" operator="equal">
      <formula>"9EauAdd"</formula>
    </cfRule>
    <cfRule type="cellIs" dxfId="43" priority="129" stopIfTrue="1" operator="equal">
      <formula>"6PP"</formula>
    </cfRule>
    <cfRule type="cellIs" dxfId="42" priority="128" stopIfTrue="1" operator="equal">
      <formula>"5CO2"</formula>
    </cfRule>
  </conditionalFormatting>
  <conditionalFormatting sqref="K140">
    <cfRule type="cellIs" dxfId="41" priority="96" stopIfTrue="1" operator="equal">
      <formula>"9EauAdd"</formula>
    </cfRule>
    <cfRule type="cellIs" dxfId="40" priority="100" stopIfTrue="1" operator="equal">
      <formula>"2CO2"</formula>
    </cfRule>
    <cfRule type="cellIs" dxfId="39" priority="98" stopIfTrue="1" operator="equal">
      <formula>"6PP"</formula>
    </cfRule>
    <cfRule type="cellIs" dxfId="38" priority="97" stopIfTrue="1" operator="equal">
      <formula>"5CO2"</formula>
    </cfRule>
  </conditionalFormatting>
  <conditionalFormatting sqref="K140:M140 G184 G186:G187">
    <cfRule type="cellIs" dxfId="37" priority="83" stopIfTrue="1" operator="equal">
      <formula>"50EauAdd Roues"</formula>
    </cfRule>
  </conditionalFormatting>
  <conditionalFormatting sqref="L5">
    <cfRule type="cellIs" dxfId="36" priority="3" stopIfTrue="1" operator="equal">
      <formula>"5CO2"</formula>
    </cfRule>
    <cfRule type="cellIs" dxfId="35" priority="4" stopIfTrue="1" operator="equal">
      <formula>"6PP"</formula>
    </cfRule>
    <cfRule type="cellIs" dxfId="34" priority="5" stopIfTrue="1" operator="equal">
      <formula>"6EauAdd"</formula>
    </cfRule>
    <cfRule type="cellIs" dxfId="33" priority="6" stopIfTrue="1" operator="equal">
      <formula>"2CO2"</formula>
    </cfRule>
    <cfRule type="cellIs" dxfId="32" priority="7" stopIfTrue="1" operator="equal">
      <formula>"6EPA"</formula>
    </cfRule>
    <cfRule type="cellIs" dxfId="31" priority="8" stopIfTrue="1" operator="equal">
      <formula>"50EauAdd Roues"</formula>
    </cfRule>
    <cfRule type="cellIs" dxfId="30" priority="9" stopIfTrue="1" operator="equal">
      <formula>"9EauAdd"</formula>
    </cfRule>
    <cfRule type="cellIs" dxfId="29" priority="10" stopIfTrue="1" operator="equal">
      <formula>"5CO2"</formula>
    </cfRule>
    <cfRule type="cellIs" dxfId="28" priority="11" stopIfTrue="1" operator="equal">
      <formula>"6PP"</formula>
    </cfRule>
    <cfRule type="cellIs" dxfId="27" priority="12" stopIfTrue="1" operator="equal">
      <formula>"6EauAdd"</formula>
    </cfRule>
    <cfRule type="cellIs" dxfId="26" priority="13" stopIfTrue="1" operator="equal">
      <formula>"2CO2"</formula>
    </cfRule>
    <cfRule type="cellIs" dxfId="25" priority="14" stopIfTrue="1" operator="equal">
      <formula>"6EPA"</formula>
    </cfRule>
    <cfRule type="cellIs" dxfId="24" priority="1" stopIfTrue="1" operator="equal">
      <formula>"50EauAdd Roues"</formula>
    </cfRule>
    <cfRule type="cellIs" dxfId="23" priority="2" stopIfTrue="1" operator="equal">
      <formula>"9EauAdd"</formula>
    </cfRule>
  </conditionalFormatting>
  <conditionalFormatting sqref="L27 D3:M6 D138:M139 D140:J140 D142:K142 D143:M145 D146:K154 D157:M169 D170:K176 D177:F204 D205:D231">
    <cfRule type="cellIs" dxfId="22" priority="37" stopIfTrue="1" operator="equal">
      <formula>"6PP"</formula>
    </cfRule>
  </conditionalFormatting>
  <conditionalFormatting sqref="L27 M34 M39 M50 M55 M62 M81 M99 L146:L147 L153:L154">
    <cfRule type="cellIs" dxfId="21" priority="36" stopIfTrue="1" operator="equal">
      <formula>"5CO2"</formula>
    </cfRule>
    <cfRule type="cellIs" dxfId="20" priority="35" stopIfTrue="1" operator="equal">
      <formula>"9EauAdd"</formula>
    </cfRule>
  </conditionalFormatting>
  <conditionalFormatting sqref="L27">
    <cfRule type="cellIs" dxfId="19" priority="39" stopIfTrue="1" operator="equal">
      <formula>"2CO2"</formula>
    </cfRule>
    <cfRule type="cellIs" dxfId="18" priority="38" stopIfTrue="1" operator="equal">
      <formula>"6EauAdd"</formula>
    </cfRule>
  </conditionalFormatting>
  <conditionalFormatting sqref="L97 G122 L122 M127 C141:M141 L217:M217 L222:M222 L224:M224 C246:C252 C255:C261">
    <cfRule type="cellIs" dxfId="17" priority="108" stopIfTrue="1" operator="equal">
      <formula>"50EauAdd Roues"</formula>
    </cfRule>
  </conditionalFormatting>
  <conditionalFormatting sqref="L97 L122 M127 L140:M141 L217:M217 L222:M222 L224:M224 C236:C243 C246:C252 C255:C261">
    <cfRule type="cellIs" dxfId="16" priority="116" stopIfTrue="1" operator="equal">
      <formula>"5CO2"</formula>
    </cfRule>
    <cfRule type="cellIs" dxfId="15" priority="117" stopIfTrue="1" operator="equal">
      <formula>"6PP"</formula>
    </cfRule>
    <cfRule type="cellIs" dxfId="14" priority="118" stopIfTrue="1" operator="equal">
      <formula>"6EauAdd"</formula>
    </cfRule>
    <cfRule type="cellIs" dxfId="13" priority="119" stopIfTrue="1" operator="equal">
      <formula>"2CO2"</formula>
    </cfRule>
  </conditionalFormatting>
  <conditionalFormatting sqref="L97 L122 M127 L140:M141 L217:M217 L222:M222 L224:M224 C246:C252 C255:C261 C236:C243">
    <cfRule type="cellIs" dxfId="12" priority="115" stopIfTrue="1" operator="equal">
      <formula>"9EauAdd"</formula>
    </cfRule>
  </conditionalFormatting>
  <conditionalFormatting sqref="M34 M39 M50 M55 M62 M81 M99 L146:L147 L153:L154">
    <cfRule type="cellIs" dxfId="11" priority="42" stopIfTrue="1" operator="equal">
      <formula>"2CO2"</formula>
    </cfRule>
    <cfRule type="cellIs" dxfId="10" priority="41" stopIfTrue="1" operator="equal">
      <formula>"6EauAdd"</formula>
    </cfRule>
    <cfRule type="cellIs" dxfId="9" priority="40" stopIfTrue="1" operator="equal">
      <formula>"6PP"</formula>
    </cfRule>
  </conditionalFormatting>
  <conditionalFormatting sqref="M38 G45 G49 G53 G91 G113:G117 G119 D124 L142:M142 L170:M170 G177">
    <cfRule type="cellIs" dxfId="8" priority="66" stopIfTrue="1" operator="equal">
      <formula>"2CO2"</formula>
    </cfRule>
    <cfRule type="cellIs" dxfId="7" priority="65" stopIfTrue="1" operator="equal">
      <formula>"6EauAdd"</formula>
    </cfRule>
  </conditionalFormatting>
  <conditionalFormatting sqref="M38 G45 G49 G53 G91 G113:G117 G119 D124 L170:M170 G177">
    <cfRule type="cellIs" dxfId="6" priority="55" stopIfTrue="1" operator="equal">
      <formula>"50EauAdd Roues"</formula>
    </cfRule>
  </conditionalFormatting>
  <conditionalFormatting sqref="M38 L170:M170 D38 L142:M142">
    <cfRule type="cellIs" dxfId="5" priority="56" stopIfTrue="1" operator="equal">
      <formula>"9EauAdd"</formula>
    </cfRule>
  </conditionalFormatting>
  <conditionalFormatting sqref="M96 G97">
    <cfRule type="cellIs" dxfId="4" priority="139" stopIfTrue="1" operator="equal">
      <formula>"9EauAdd"</formula>
    </cfRule>
    <cfRule type="cellIs" dxfId="3" priority="140" stopIfTrue="1" operator="equal">
      <formula>"5CO2"</formula>
    </cfRule>
    <cfRule type="cellIs" dxfId="2" priority="141" stopIfTrue="1" operator="equal">
      <formula>"6PP"</formula>
    </cfRule>
    <cfRule type="cellIs" dxfId="1" priority="142" stopIfTrue="1" operator="equal">
      <formula>"6EauAdd"</formula>
    </cfRule>
    <cfRule type="cellIs" dxfId="0" priority="143" stopIfTrue="1" operator="equal">
      <formula>"2CO2"</formula>
    </cfRule>
  </conditionalFormatting>
  <pageMargins left="0" right="0" top="0.39370078740157505" bottom="0.39370078740157505" header="0" footer="0"/>
  <pageSetup paperSize="0" scale="65" fitToWidth="0" fitToHeight="0" orientation="portrait" horizontalDpi="0" verticalDpi="0" copies="0"/>
  <headerFooter>
    <oddHeader>&amp;C&amp;A</oddHeader>
    <oddFooter>&amp;CPage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434"/>
  <sheetViews>
    <sheetView tabSelected="1" topLeftCell="A15" workbookViewId="0">
      <selection activeCell="A423" sqref="A423"/>
    </sheetView>
  </sheetViews>
  <sheetFormatPr baseColWidth="10" defaultColWidth="11" defaultRowHeight="14.25"/>
  <cols>
    <col min="1" max="1" width="9.75" customWidth="1"/>
    <col min="2" max="2" width="34.5" customWidth="1"/>
    <col min="3" max="3" width="28.875" customWidth="1"/>
    <col min="4" max="4" width="16.875" customWidth="1"/>
    <col min="5" max="5" width="15.5" customWidth="1"/>
    <col min="6" max="6" width="11" customWidth="1"/>
  </cols>
  <sheetData>
    <row r="1" spans="1:4">
      <c r="A1" t="s">
        <v>146</v>
      </c>
    </row>
    <row r="2" spans="1:4" ht="15">
      <c r="A2" s="19" t="s">
        <v>147</v>
      </c>
      <c r="B2" s="19"/>
      <c r="C2" s="19" t="s">
        <v>148</v>
      </c>
      <c r="D2" s="19" t="s">
        <v>149</v>
      </c>
    </row>
    <row r="3" spans="1:4">
      <c r="A3" s="1">
        <v>1</v>
      </c>
      <c r="B3" s="1" t="s">
        <v>150</v>
      </c>
      <c r="C3" s="1" t="s">
        <v>151</v>
      </c>
      <c r="D3" s="1"/>
    </row>
    <row r="4" spans="1:4">
      <c r="A4" s="1">
        <v>2</v>
      </c>
      <c r="B4" s="1" t="s">
        <v>152</v>
      </c>
      <c r="C4" s="1" t="s">
        <v>151</v>
      </c>
      <c r="D4" s="1" t="s">
        <v>153</v>
      </c>
    </row>
    <row r="5" spans="1:4">
      <c r="A5" s="1">
        <v>3</v>
      </c>
      <c r="B5" s="1" t="s">
        <v>154</v>
      </c>
      <c r="C5" s="1" t="s">
        <v>151</v>
      </c>
      <c r="D5" s="1"/>
    </row>
    <row r="6" spans="1:4">
      <c r="A6" s="1">
        <v>4</v>
      </c>
      <c r="B6" s="1" t="s">
        <v>155</v>
      </c>
      <c r="C6" s="1" t="s">
        <v>151</v>
      </c>
      <c r="D6" s="1"/>
    </row>
    <row r="7" spans="1:4">
      <c r="A7" s="1">
        <v>5</v>
      </c>
      <c r="B7" s="1" t="s">
        <v>156</v>
      </c>
      <c r="C7" s="1" t="s">
        <v>151</v>
      </c>
      <c r="D7" s="1"/>
    </row>
    <row r="8" spans="1:4">
      <c r="A8" s="1">
        <v>6</v>
      </c>
      <c r="B8" s="1" t="s">
        <v>157</v>
      </c>
      <c r="C8" s="1" t="s">
        <v>151</v>
      </c>
      <c r="D8" s="1"/>
    </row>
    <row r="9" spans="1:4">
      <c r="A9" s="1">
        <v>7</v>
      </c>
      <c r="B9" s="1" t="s">
        <v>158</v>
      </c>
      <c r="C9" s="1" t="s">
        <v>151</v>
      </c>
      <c r="D9" s="1"/>
    </row>
    <row r="10" spans="1:4">
      <c r="A10" s="1">
        <v>8</v>
      </c>
      <c r="B10" s="1" t="s">
        <v>159</v>
      </c>
      <c r="C10" s="1" t="s">
        <v>151</v>
      </c>
      <c r="D10" s="1"/>
    </row>
    <row r="11" spans="1:4">
      <c r="A11" s="1">
        <v>9</v>
      </c>
      <c r="B11" s="1" t="s">
        <v>160</v>
      </c>
      <c r="C11" s="1" t="s">
        <v>151</v>
      </c>
      <c r="D11" s="1"/>
    </row>
    <row r="12" spans="1:4">
      <c r="A12" s="1">
        <v>10</v>
      </c>
      <c r="B12" s="1" t="s">
        <v>161</v>
      </c>
      <c r="C12" s="1" t="s">
        <v>151</v>
      </c>
      <c r="D12" s="1"/>
    </row>
    <row r="13" spans="1:4">
      <c r="A13" s="1">
        <v>11</v>
      </c>
      <c r="B13" s="1" t="s">
        <v>162</v>
      </c>
      <c r="C13" s="1" t="s">
        <v>151</v>
      </c>
      <c r="D13" s="1"/>
    </row>
    <row r="14" spans="1:4">
      <c r="A14" s="1">
        <v>12</v>
      </c>
      <c r="B14" s="1" t="s">
        <v>163</v>
      </c>
      <c r="C14" s="1" t="s">
        <v>151</v>
      </c>
      <c r="D14" s="1"/>
    </row>
    <row r="15" spans="1:4">
      <c r="A15" s="1">
        <v>13</v>
      </c>
      <c r="B15" s="1" t="s">
        <v>164</v>
      </c>
      <c r="C15" s="1" t="s">
        <v>151</v>
      </c>
      <c r="D15" s="1"/>
    </row>
    <row r="16" spans="1:4">
      <c r="A16" s="1">
        <v>14</v>
      </c>
      <c r="B16" s="1" t="s">
        <v>165</v>
      </c>
      <c r="C16" s="1" t="s">
        <v>151</v>
      </c>
      <c r="D16" s="1"/>
    </row>
    <row r="17" spans="1:4">
      <c r="A17" s="1">
        <v>15</v>
      </c>
      <c r="B17" s="1" t="s">
        <v>165</v>
      </c>
      <c r="C17" s="1" t="s">
        <v>151</v>
      </c>
      <c r="D17" s="1"/>
    </row>
    <row r="18" spans="1:4">
      <c r="A18" s="1">
        <v>16</v>
      </c>
      <c r="B18" s="1" t="s">
        <v>166</v>
      </c>
      <c r="C18" s="1" t="s">
        <v>151</v>
      </c>
      <c r="D18" s="1"/>
    </row>
    <row r="19" spans="1:4">
      <c r="A19" s="1">
        <v>17</v>
      </c>
      <c r="B19" s="1" t="s">
        <v>166</v>
      </c>
      <c r="C19" s="1" t="s">
        <v>151</v>
      </c>
      <c r="D19" s="1"/>
    </row>
    <row r="20" spans="1:4">
      <c r="A20" s="1">
        <v>18</v>
      </c>
      <c r="B20" s="1" t="s">
        <v>167</v>
      </c>
      <c r="C20" s="1" t="s">
        <v>151</v>
      </c>
      <c r="D20" s="1"/>
    </row>
    <row r="21" spans="1:4">
      <c r="A21" s="1">
        <v>19</v>
      </c>
      <c r="B21" s="1" t="s">
        <v>167</v>
      </c>
      <c r="C21" s="1" t="s">
        <v>151</v>
      </c>
      <c r="D21" s="1"/>
    </row>
    <row r="22" spans="1:4">
      <c r="A22" s="1">
        <v>20</v>
      </c>
      <c r="B22" s="1" t="s">
        <v>167</v>
      </c>
      <c r="C22" s="1" t="s">
        <v>151</v>
      </c>
      <c r="D22" s="1"/>
    </row>
    <row r="23" spans="1:4">
      <c r="A23" s="1">
        <v>21</v>
      </c>
      <c r="B23" s="1" t="s">
        <v>167</v>
      </c>
      <c r="C23" s="1" t="s">
        <v>151</v>
      </c>
      <c r="D23" s="1"/>
    </row>
    <row r="24" spans="1:4">
      <c r="A24" s="1">
        <v>22</v>
      </c>
      <c r="B24" s="1" t="s">
        <v>167</v>
      </c>
      <c r="C24" s="1" t="s">
        <v>151</v>
      </c>
      <c r="D24" s="1"/>
    </row>
    <row r="25" spans="1:4">
      <c r="A25" s="1">
        <v>23</v>
      </c>
      <c r="B25" s="1" t="s">
        <v>168</v>
      </c>
      <c r="C25" s="1" t="s">
        <v>151</v>
      </c>
      <c r="D25" s="1"/>
    </row>
    <row r="26" spans="1:4">
      <c r="A26" s="1">
        <v>24</v>
      </c>
      <c r="B26" s="1" t="s">
        <v>169</v>
      </c>
      <c r="C26" s="1" t="s">
        <v>151</v>
      </c>
      <c r="D26" s="1"/>
    </row>
    <row r="27" spans="1:4">
      <c r="A27" s="1">
        <v>25</v>
      </c>
      <c r="B27" s="1" t="s">
        <v>169</v>
      </c>
      <c r="C27" s="1" t="s">
        <v>151</v>
      </c>
      <c r="D27" s="1"/>
    </row>
    <row r="28" spans="1:4">
      <c r="A28" s="1">
        <v>26</v>
      </c>
      <c r="B28" s="1" t="s">
        <v>170</v>
      </c>
      <c r="C28" s="1" t="s">
        <v>151</v>
      </c>
      <c r="D28" s="1"/>
    </row>
    <row r="29" spans="1:4">
      <c r="A29" s="1">
        <v>27</v>
      </c>
      <c r="B29" s="1" t="s">
        <v>170</v>
      </c>
      <c r="C29" s="1" t="s">
        <v>151</v>
      </c>
      <c r="D29" s="1"/>
    </row>
    <row r="30" spans="1:4">
      <c r="A30" s="1">
        <v>28</v>
      </c>
      <c r="B30" s="1" t="s">
        <v>170</v>
      </c>
      <c r="C30" s="1" t="s">
        <v>151</v>
      </c>
      <c r="D30" s="1"/>
    </row>
    <row r="31" spans="1:4">
      <c r="A31" s="1">
        <v>29</v>
      </c>
      <c r="B31" s="1" t="s">
        <v>171</v>
      </c>
      <c r="C31" s="1" t="s">
        <v>151</v>
      </c>
      <c r="D31" s="1"/>
    </row>
    <row r="32" spans="1:4">
      <c r="A32" s="1">
        <v>30</v>
      </c>
      <c r="B32" s="1" t="s">
        <v>172</v>
      </c>
      <c r="C32" s="1" t="s">
        <v>151</v>
      </c>
      <c r="D32" s="1"/>
    </row>
    <row r="33" spans="1:4">
      <c r="A33" s="1">
        <v>31</v>
      </c>
      <c r="B33" s="1" t="s">
        <v>173</v>
      </c>
      <c r="C33" s="1" t="s">
        <v>151</v>
      </c>
      <c r="D33" s="1"/>
    </row>
    <row r="34" spans="1:4">
      <c r="A34" s="1">
        <v>32</v>
      </c>
      <c r="B34" s="1" t="s">
        <v>173</v>
      </c>
      <c r="C34" s="1" t="s">
        <v>151</v>
      </c>
      <c r="D34" s="1"/>
    </row>
    <row r="35" spans="1:4">
      <c r="A35" s="1">
        <v>33</v>
      </c>
      <c r="B35" s="1" t="s">
        <v>174</v>
      </c>
      <c r="C35" s="1" t="s">
        <v>151</v>
      </c>
      <c r="D35" s="1"/>
    </row>
    <row r="36" spans="1:4">
      <c r="A36" s="1">
        <v>34</v>
      </c>
      <c r="B36" s="1" t="s">
        <v>175</v>
      </c>
      <c r="C36" s="1" t="s">
        <v>151</v>
      </c>
      <c r="D36" s="1"/>
    </row>
    <row r="37" spans="1:4">
      <c r="A37" s="1">
        <v>35</v>
      </c>
      <c r="B37" s="1" t="s">
        <v>176</v>
      </c>
      <c r="C37" s="1" t="s">
        <v>151</v>
      </c>
      <c r="D37" s="1"/>
    </row>
    <row r="38" spans="1:4">
      <c r="A38" s="1">
        <v>36</v>
      </c>
      <c r="B38" s="1" t="s">
        <v>177</v>
      </c>
      <c r="C38" s="1" t="s">
        <v>151</v>
      </c>
      <c r="D38" s="1"/>
    </row>
    <row r="39" spans="1:4">
      <c r="A39" s="1">
        <v>37</v>
      </c>
      <c r="B39" s="1" t="s">
        <v>178</v>
      </c>
      <c r="C39" s="1" t="s">
        <v>151</v>
      </c>
      <c r="D39" s="1"/>
    </row>
    <row r="40" spans="1:4">
      <c r="A40" s="1">
        <v>38</v>
      </c>
      <c r="B40" s="1" t="s">
        <v>176</v>
      </c>
      <c r="C40" s="1" t="s">
        <v>151</v>
      </c>
      <c r="D40" s="1"/>
    </row>
    <row r="41" spans="1:4">
      <c r="A41" s="1">
        <v>39</v>
      </c>
      <c r="B41" s="1" t="s">
        <v>176</v>
      </c>
      <c r="C41" s="1" t="s">
        <v>151</v>
      </c>
      <c r="D41" s="1"/>
    </row>
    <row r="42" spans="1:4">
      <c r="A42" s="1">
        <v>40</v>
      </c>
      <c r="B42" s="1" t="s">
        <v>179</v>
      </c>
      <c r="C42" s="1" t="s">
        <v>151</v>
      </c>
      <c r="D42" s="1"/>
    </row>
    <row r="43" spans="1:4">
      <c r="A43" s="1">
        <v>41</v>
      </c>
      <c r="B43" s="1" t="s">
        <v>180</v>
      </c>
      <c r="C43" s="1" t="s">
        <v>151</v>
      </c>
      <c r="D43" s="1" t="s">
        <v>153</v>
      </c>
    </row>
    <row r="44" spans="1:4">
      <c r="A44" s="1">
        <v>42</v>
      </c>
      <c r="B44" s="1" t="s">
        <v>180</v>
      </c>
      <c r="C44" s="1" t="s">
        <v>151</v>
      </c>
      <c r="D44" s="1" t="s">
        <v>153</v>
      </c>
    </row>
    <row r="45" spans="1:4">
      <c r="A45" s="1">
        <v>43</v>
      </c>
      <c r="B45" s="1" t="s">
        <v>66</v>
      </c>
      <c r="C45" s="1" t="s">
        <v>151</v>
      </c>
      <c r="D45" s="1"/>
    </row>
    <row r="46" spans="1:4">
      <c r="A46" s="1">
        <v>44</v>
      </c>
      <c r="B46" s="1" t="s">
        <v>66</v>
      </c>
      <c r="C46" s="1" t="s">
        <v>151</v>
      </c>
      <c r="D46" s="1"/>
    </row>
    <row r="47" spans="1:4">
      <c r="A47" s="1">
        <v>45</v>
      </c>
      <c r="B47" s="1" t="s">
        <v>181</v>
      </c>
      <c r="C47" s="1" t="s">
        <v>151</v>
      </c>
      <c r="D47" s="1"/>
    </row>
    <row r="48" spans="1:4">
      <c r="A48" s="1">
        <v>46</v>
      </c>
      <c r="B48" s="1" t="s">
        <v>181</v>
      </c>
      <c r="C48" s="1" t="s">
        <v>151</v>
      </c>
      <c r="D48" s="1"/>
    </row>
    <row r="49" spans="1:4">
      <c r="A49" s="1">
        <v>47</v>
      </c>
      <c r="B49" s="1" t="s">
        <v>181</v>
      </c>
      <c r="C49" s="1" t="s">
        <v>151</v>
      </c>
      <c r="D49" s="1"/>
    </row>
    <row r="50" spans="1:4">
      <c r="A50" s="1">
        <v>48</v>
      </c>
      <c r="B50" s="1" t="s">
        <v>182</v>
      </c>
      <c r="C50" s="1" t="s">
        <v>151</v>
      </c>
      <c r="D50" s="1"/>
    </row>
    <row r="51" spans="1:4">
      <c r="A51" s="1">
        <v>49</v>
      </c>
      <c r="B51" s="1" t="s">
        <v>183</v>
      </c>
      <c r="C51" s="1" t="s">
        <v>151</v>
      </c>
      <c r="D51" s="1"/>
    </row>
    <row r="52" spans="1:4">
      <c r="A52" s="1">
        <v>50</v>
      </c>
      <c r="B52" s="1" t="s">
        <v>182</v>
      </c>
      <c r="C52" s="1" t="s">
        <v>151</v>
      </c>
      <c r="D52" s="1"/>
    </row>
    <row r="53" spans="1:4">
      <c r="A53" s="1">
        <v>51</v>
      </c>
      <c r="B53" s="1" t="s">
        <v>182</v>
      </c>
      <c r="C53" s="1" t="s">
        <v>151</v>
      </c>
      <c r="D53" s="1"/>
    </row>
    <row r="54" spans="1:4">
      <c r="A54" s="1">
        <v>52</v>
      </c>
      <c r="B54" s="1" t="s">
        <v>182</v>
      </c>
      <c r="C54" s="1" t="s">
        <v>151</v>
      </c>
      <c r="D54" s="1" t="s">
        <v>153</v>
      </c>
    </row>
    <row r="55" spans="1:4">
      <c r="A55" s="1">
        <v>53</v>
      </c>
      <c r="B55" s="1" t="s">
        <v>184</v>
      </c>
      <c r="C55" s="1" t="s">
        <v>151</v>
      </c>
      <c r="D55" s="1"/>
    </row>
    <row r="56" spans="1:4">
      <c r="A56" s="1">
        <v>54</v>
      </c>
      <c r="B56" s="1" t="s">
        <v>181</v>
      </c>
      <c r="C56" s="1" t="s">
        <v>151</v>
      </c>
      <c r="D56" s="1"/>
    </row>
    <row r="57" spans="1:4">
      <c r="A57" s="1">
        <v>55</v>
      </c>
      <c r="B57" s="1" t="s">
        <v>181</v>
      </c>
      <c r="C57" s="1" t="s">
        <v>151</v>
      </c>
      <c r="D57" s="1"/>
    </row>
    <row r="58" spans="1:4">
      <c r="A58" s="1">
        <v>56</v>
      </c>
      <c r="B58" s="1" t="s">
        <v>181</v>
      </c>
      <c r="C58" s="1" t="s">
        <v>151</v>
      </c>
      <c r="D58" s="1"/>
    </row>
    <row r="59" spans="1:4">
      <c r="A59" s="1">
        <v>57</v>
      </c>
      <c r="B59" s="1" t="s">
        <v>181</v>
      </c>
      <c r="C59" s="1" t="s">
        <v>151</v>
      </c>
      <c r="D59" s="1"/>
    </row>
    <row r="60" spans="1:4">
      <c r="A60" s="1">
        <v>58</v>
      </c>
      <c r="B60" s="1" t="s">
        <v>185</v>
      </c>
      <c r="C60" s="1" t="s">
        <v>151</v>
      </c>
      <c r="D60" s="1" t="s">
        <v>153</v>
      </c>
    </row>
    <row r="61" spans="1:4">
      <c r="A61" s="1">
        <v>59</v>
      </c>
      <c r="B61" s="1" t="s">
        <v>186</v>
      </c>
      <c r="C61" s="1" t="s">
        <v>151</v>
      </c>
      <c r="D61" s="1"/>
    </row>
    <row r="62" spans="1:4">
      <c r="A62" s="1">
        <v>60</v>
      </c>
      <c r="B62" s="1" t="s">
        <v>187</v>
      </c>
      <c r="C62" s="1" t="s">
        <v>151</v>
      </c>
      <c r="D62" s="1"/>
    </row>
    <row r="63" spans="1:4">
      <c r="A63" s="1">
        <v>61</v>
      </c>
      <c r="B63" s="1" t="s">
        <v>188</v>
      </c>
      <c r="C63" s="1" t="s">
        <v>151</v>
      </c>
      <c r="D63" s="1"/>
    </row>
    <row r="64" spans="1:4">
      <c r="A64" s="1">
        <v>62</v>
      </c>
      <c r="B64" s="1" t="s">
        <v>188</v>
      </c>
      <c r="C64" s="1" t="s">
        <v>151</v>
      </c>
      <c r="D64" s="1"/>
    </row>
    <row r="65" spans="1:4">
      <c r="A65" s="1">
        <v>63</v>
      </c>
      <c r="B65" s="1" t="s">
        <v>188</v>
      </c>
      <c r="C65" s="1" t="s">
        <v>151</v>
      </c>
      <c r="D65" s="1"/>
    </row>
    <row r="66" spans="1:4">
      <c r="A66" s="1">
        <v>64</v>
      </c>
      <c r="B66" s="1" t="s">
        <v>187</v>
      </c>
      <c r="C66" s="1" t="s">
        <v>151</v>
      </c>
      <c r="D66" s="1"/>
    </row>
    <row r="67" spans="1:4">
      <c r="A67" s="1">
        <v>65</v>
      </c>
      <c r="B67" s="1" t="s">
        <v>189</v>
      </c>
      <c r="C67" s="1" t="s">
        <v>151</v>
      </c>
      <c r="D67" s="1"/>
    </row>
    <row r="68" spans="1:4">
      <c r="A68" s="1">
        <v>66</v>
      </c>
      <c r="B68" s="1" t="s">
        <v>190</v>
      </c>
      <c r="C68" s="1" t="s">
        <v>151</v>
      </c>
      <c r="D68" s="1"/>
    </row>
    <row r="69" spans="1:4">
      <c r="A69" s="1">
        <v>67</v>
      </c>
      <c r="B69" s="1" t="s">
        <v>191</v>
      </c>
      <c r="C69" s="1" t="s">
        <v>151</v>
      </c>
      <c r="D69" s="1"/>
    </row>
    <row r="70" spans="1:4">
      <c r="A70" s="1">
        <v>68</v>
      </c>
      <c r="B70" s="1" t="s">
        <v>190</v>
      </c>
      <c r="C70" s="1" t="s">
        <v>151</v>
      </c>
      <c r="D70" s="1"/>
    </row>
    <row r="71" spans="1:4">
      <c r="A71" s="1">
        <v>69</v>
      </c>
      <c r="B71" s="1" t="s">
        <v>190</v>
      </c>
      <c r="C71" s="1" t="s">
        <v>151</v>
      </c>
      <c r="D71" s="1"/>
    </row>
    <row r="72" spans="1:4">
      <c r="A72" s="1">
        <v>70</v>
      </c>
      <c r="B72" s="1" t="s">
        <v>192</v>
      </c>
      <c r="C72" s="1" t="s">
        <v>151</v>
      </c>
      <c r="D72" s="1"/>
    </row>
    <row r="73" spans="1:4">
      <c r="A73" s="1">
        <v>71</v>
      </c>
      <c r="B73" s="1" t="s">
        <v>193</v>
      </c>
      <c r="C73" s="1" t="s">
        <v>151</v>
      </c>
      <c r="D73" s="1"/>
    </row>
    <row r="74" spans="1:4">
      <c r="A74" s="1">
        <v>72</v>
      </c>
      <c r="B74" s="1" t="s">
        <v>54</v>
      </c>
      <c r="C74" s="1" t="s">
        <v>151</v>
      </c>
      <c r="D74" s="1"/>
    </row>
    <row r="75" spans="1:4">
      <c r="A75" s="1">
        <v>73</v>
      </c>
      <c r="B75" s="1" t="s">
        <v>194</v>
      </c>
      <c r="C75" s="1" t="s">
        <v>151</v>
      </c>
      <c r="D75" s="1"/>
    </row>
    <row r="76" spans="1:4">
      <c r="A76" s="1">
        <v>74</v>
      </c>
      <c r="B76" s="1" t="s">
        <v>195</v>
      </c>
      <c r="C76" s="1" t="s">
        <v>151</v>
      </c>
      <c r="D76" s="1"/>
    </row>
    <row r="77" spans="1:4">
      <c r="A77" s="1">
        <v>75</v>
      </c>
      <c r="B77" s="1" t="s">
        <v>196</v>
      </c>
      <c r="C77" s="1" t="s">
        <v>151</v>
      </c>
      <c r="D77" s="1"/>
    </row>
    <row r="78" spans="1:4">
      <c r="A78" s="1">
        <v>76</v>
      </c>
      <c r="B78" s="1" t="s">
        <v>197</v>
      </c>
      <c r="C78" s="1" t="s">
        <v>151</v>
      </c>
      <c r="D78" s="1"/>
    </row>
    <row r="79" spans="1:4">
      <c r="A79" s="1">
        <v>77</v>
      </c>
      <c r="B79" s="1" t="s">
        <v>197</v>
      </c>
      <c r="C79" s="1" t="s">
        <v>151</v>
      </c>
      <c r="D79" s="1"/>
    </row>
    <row r="80" spans="1:4">
      <c r="A80" s="1">
        <v>78</v>
      </c>
      <c r="B80" s="1" t="s">
        <v>197</v>
      </c>
      <c r="C80" s="1" t="s">
        <v>151</v>
      </c>
      <c r="D80" s="1" t="s">
        <v>153</v>
      </c>
    </row>
    <row r="81" spans="1:4">
      <c r="A81" s="1">
        <v>79</v>
      </c>
      <c r="B81" s="1" t="s">
        <v>197</v>
      </c>
      <c r="C81" s="1" t="s">
        <v>151</v>
      </c>
      <c r="D81" s="1" t="s">
        <v>153</v>
      </c>
    </row>
    <row r="82" spans="1:4">
      <c r="A82" s="1">
        <v>80</v>
      </c>
      <c r="B82" s="1" t="s">
        <v>197</v>
      </c>
      <c r="C82" s="1" t="s">
        <v>151</v>
      </c>
      <c r="D82" s="1" t="s">
        <v>153</v>
      </c>
    </row>
    <row r="83" spans="1:4">
      <c r="A83" s="1">
        <v>81</v>
      </c>
      <c r="B83" s="1" t="s">
        <v>197</v>
      </c>
      <c r="C83" s="1" t="s">
        <v>151</v>
      </c>
      <c r="D83" s="1"/>
    </row>
    <row r="84" spans="1:4">
      <c r="A84" s="1">
        <v>82</v>
      </c>
      <c r="B84" s="1" t="s">
        <v>198</v>
      </c>
      <c r="C84" s="1" t="s">
        <v>151</v>
      </c>
      <c r="D84" s="1"/>
    </row>
    <row r="85" spans="1:4">
      <c r="A85" s="1">
        <v>83</v>
      </c>
      <c r="B85" s="1" t="s">
        <v>199</v>
      </c>
      <c r="C85" s="1" t="s">
        <v>151</v>
      </c>
      <c r="D85" s="1"/>
    </row>
    <row r="86" spans="1:4">
      <c r="A86" s="1">
        <v>84</v>
      </c>
      <c r="B86" s="1" t="s">
        <v>199</v>
      </c>
      <c r="C86" s="1" t="s">
        <v>151</v>
      </c>
      <c r="D86" s="1"/>
    </row>
    <row r="87" spans="1:4">
      <c r="A87" s="1">
        <v>85</v>
      </c>
      <c r="B87" s="1" t="s">
        <v>200</v>
      </c>
      <c r="C87" s="1" t="s">
        <v>151</v>
      </c>
      <c r="D87" s="1"/>
    </row>
    <row r="88" spans="1:4">
      <c r="A88" s="1">
        <v>86</v>
      </c>
      <c r="B88" s="1" t="s">
        <v>201</v>
      </c>
      <c r="C88" s="1" t="s">
        <v>151</v>
      </c>
      <c r="D88" s="1"/>
    </row>
    <row r="89" spans="1:4">
      <c r="A89" s="1">
        <v>87</v>
      </c>
      <c r="B89" s="1" t="s">
        <v>201</v>
      </c>
      <c r="C89" s="1" t="s">
        <v>151</v>
      </c>
      <c r="D89" s="1"/>
    </row>
    <row r="90" spans="1:4">
      <c r="A90" s="1">
        <v>88</v>
      </c>
      <c r="B90" s="1" t="s">
        <v>202</v>
      </c>
      <c r="C90" s="1" t="s">
        <v>151</v>
      </c>
      <c r="D90" s="1"/>
    </row>
    <row r="91" spans="1:4">
      <c r="A91" s="1">
        <v>89</v>
      </c>
      <c r="B91" s="1" t="s">
        <v>203</v>
      </c>
      <c r="C91" s="1" t="s">
        <v>151</v>
      </c>
      <c r="D91" s="1"/>
    </row>
    <row r="92" spans="1:4">
      <c r="A92" s="1">
        <v>90</v>
      </c>
      <c r="B92" s="1" t="s">
        <v>204</v>
      </c>
      <c r="C92" s="1" t="s">
        <v>151</v>
      </c>
      <c r="D92" s="1"/>
    </row>
    <row r="93" spans="1:4">
      <c r="A93" s="1">
        <v>91</v>
      </c>
      <c r="B93" s="1" t="s">
        <v>205</v>
      </c>
      <c r="C93" s="1" t="s">
        <v>151</v>
      </c>
      <c r="D93" s="1"/>
    </row>
    <row r="94" spans="1:4">
      <c r="A94" s="1">
        <v>92</v>
      </c>
      <c r="B94" s="1" t="s">
        <v>205</v>
      </c>
      <c r="C94" s="1" t="s">
        <v>151</v>
      </c>
      <c r="D94" s="1"/>
    </row>
    <row r="95" spans="1:4">
      <c r="A95" s="1">
        <v>93</v>
      </c>
      <c r="B95" s="1" t="s">
        <v>196</v>
      </c>
      <c r="C95" s="1" t="s">
        <v>151</v>
      </c>
      <c r="D95" s="1"/>
    </row>
    <row r="96" spans="1:4">
      <c r="A96" s="1">
        <v>94</v>
      </c>
      <c r="B96" s="1" t="s">
        <v>206</v>
      </c>
      <c r="C96" s="1" t="s">
        <v>151</v>
      </c>
      <c r="D96" s="1"/>
    </row>
    <row r="97" spans="1:4">
      <c r="A97" s="1">
        <v>95</v>
      </c>
      <c r="B97" s="1" t="s">
        <v>188</v>
      </c>
      <c r="C97" s="1" t="s">
        <v>151</v>
      </c>
      <c r="D97" s="1"/>
    </row>
    <row r="98" spans="1:4">
      <c r="A98" s="1">
        <v>96</v>
      </c>
      <c r="B98" s="1" t="s">
        <v>207</v>
      </c>
      <c r="C98" s="1" t="s">
        <v>151</v>
      </c>
      <c r="D98" s="1"/>
    </row>
    <row r="99" spans="1:4">
      <c r="A99" s="1">
        <v>97</v>
      </c>
      <c r="B99" s="1" t="s">
        <v>208</v>
      </c>
      <c r="C99" s="1" t="s">
        <v>151</v>
      </c>
      <c r="D99" s="1"/>
    </row>
    <row r="100" spans="1:4">
      <c r="A100" s="1">
        <v>98</v>
      </c>
      <c r="B100" s="1" t="s">
        <v>208</v>
      </c>
      <c r="C100" s="1" t="s">
        <v>151</v>
      </c>
      <c r="D100" s="1"/>
    </row>
    <row r="101" spans="1:4">
      <c r="A101" s="1">
        <v>99</v>
      </c>
      <c r="B101" s="1" t="s">
        <v>208</v>
      </c>
      <c r="C101" s="1" t="s">
        <v>151</v>
      </c>
      <c r="D101" s="1"/>
    </row>
    <row r="102" spans="1:4">
      <c r="A102" s="1">
        <v>100</v>
      </c>
      <c r="B102" s="1" t="s">
        <v>209</v>
      </c>
      <c r="C102" s="1" t="s">
        <v>151</v>
      </c>
      <c r="D102" s="1"/>
    </row>
    <row r="103" spans="1:4">
      <c r="A103" s="1">
        <v>101</v>
      </c>
      <c r="B103" s="1" t="s">
        <v>209</v>
      </c>
      <c r="C103" s="1" t="s">
        <v>151</v>
      </c>
      <c r="D103" s="1"/>
    </row>
    <row r="104" spans="1:4">
      <c r="A104" s="1">
        <v>102</v>
      </c>
      <c r="B104" s="1" t="s">
        <v>210</v>
      </c>
      <c r="C104" s="1" t="s">
        <v>151</v>
      </c>
      <c r="D104" s="1"/>
    </row>
    <row r="105" spans="1:4">
      <c r="A105" s="1">
        <v>103</v>
      </c>
      <c r="B105" s="1" t="s">
        <v>211</v>
      </c>
      <c r="C105" s="1" t="s">
        <v>151</v>
      </c>
      <c r="D105" s="1"/>
    </row>
    <row r="106" spans="1:4">
      <c r="A106" s="1">
        <v>104</v>
      </c>
      <c r="B106" s="1" t="s">
        <v>212</v>
      </c>
      <c r="C106" s="1" t="s">
        <v>151</v>
      </c>
      <c r="D106" s="1"/>
    </row>
    <row r="107" spans="1:4">
      <c r="A107" s="1">
        <v>105</v>
      </c>
      <c r="B107" s="1" t="s">
        <v>213</v>
      </c>
      <c r="C107" s="1" t="s">
        <v>151</v>
      </c>
      <c r="D107" s="1"/>
    </row>
    <row r="108" spans="1:4">
      <c r="A108" s="1">
        <v>106</v>
      </c>
      <c r="B108" s="1" t="s">
        <v>214</v>
      </c>
      <c r="C108" s="1" t="s">
        <v>151</v>
      </c>
      <c r="D108" s="1"/>
    </row>
    <row r="109" spans="1:4">
      <c r="A109" s="1">
        <v>107</v>
      </c>
      <c r="B109" s="1" t="s">
        <v>215</v>
      </c>
      <c r="C109" s="1" t="s">
        <v>216</v>
      </c>
      <c r="D109" s="1"/>
    </row>
    <row r="110" spans="1:4">
      <c r="A110" s="1">
        <v>108</v>
      </c>
      <c r="B110" s="1" t="s">
        <v>217</v>
      </c>
      <c r="C110" s="1" t="s">
        <v>151</v>
      </c>
      <c r="D110" s="1"/>
    </row>
    <row r="111" spans="1:4">
      <c r="A111" s="1">
        <v>109</v>
      </c>
      <c r="B111" s="1" t="s">
        <v>218</v>
      </c>
      <c r="C111" s="1" t="s">
        <v>151</v>
      </c>
      <c r="D111" s="1"/>
    </row>
    <row r="112" spans="1:4">
      <c r="A112" s="1">
        <v>110</v>
      </c>
      <c r="B112" s="1" t="s">
        <v>218</v>
      </c>
      <c r="C112" s="1" t="s">
        <v>151</v>
      </c>
      <c r="D112" s="1"/>
    </row>
    <row r="113" spans="1:4">
      <c r="A113" s="1">
        <v>111</v>
      </c>
      <c r="B113" s="1" t="s">
        <v>218</v>
      </c>
      <c r="C113" s="1" t="s">
        <v>151</v>
      </c>
      <c r="D113" s="1"/>
    </row>
    <row r="114" spans="1:4">
      <c r="A114" s="1">
        <v>112</v>
      </c>
      <c r="B114" s="1" t="s">
        <v>219</v>
      </c>
      <c r="C114" s="1" t="s">
        <v>151</v>
      </c>
      <c r="D114" s="1"/>
    </row>
    <row r="115" spans="1:4">
      <c r="A115" s="1">
        <v>113</v>
      </c>
      <c r="B115" s="1" t="s">
        <v>220</v>
      </c>
      <c r="C115" s="1" t="s">
        <v>151</v>
      </c>
      <c r="D115" s="1"/>
    </row>
    <row r="116" spans="1:4">
      <c r="A116" s="1">
        <v>114</v>
      </c>
      <c r="B116" s="1" t="s">
        <v>220</v>
      </c>
      <c r="C116" s="1" t="s">
        <v>151</v>
      </c>
      <c r="D116" s="1"/>
    </row>
    <row r="117" spans="1:4">
      <c r="A117" s="1">
        <v>115</v>
      </c>
      <c r="B117" s="1" t="s">
        <v>220</v>
      </c>
      <c r="C117" s="1" t="s">
        <v>151</v>
      </c>
      <c r="D117" s="1"/>
    </row>
    <row r="118" spans="1:4">
      <c r="A118" s="1">
        <v>116</v>
      </c>
      <c r="B118" s="1" t="s">
        <v>220</v>
      </c>
      <c r="C118" s="1" t="s">
        <v>151</v>
      </c>
      <c r="D118" s="1"/>
    </row>
    <row r="119" spans="1:4">
      <c r="A119" s="1">
        <v>117</v>
      </c>
      <c r="B119" s="1" t="s">
        <v>220</v>
      </c>
      <c r="C119" s="1" t="s">
        <v>151</v>
      </c>
      <c r="D119" s="1"/>
    </row>
    <row r="120" spans="1:4">
      <c r="A120" s="1">
        <v>118</v>
      </c>
      <c r="B120" s="1" t="s">
        <v>220</v>
      </c>
      <c r="C120" s="1" t="s">
        <v>151</v>
      </c>
      <c r="D120" s="1"/>
    </row>
    <row r="121" spans="1:4">
      <c r="A121" s="1">
        <v>119</v>
      </c>
      <c r="B121" s="1" t="s">
        <v>220</v>
      </c>
      <c r="C121" s="1" t="s">
        <v>151</v>
      </c>
      <c r="D121" s="1"/>
    </row>
    <row r="122" spans="1:4">
      <c r="A122" s="1">
        <v>120</v>
      </c>
      <c r="B122" s="1" t="s">
        <v>220</v>
      </c>
      <c r="C122" s="1" t="s">
        <v>151</v>
      </c>
      <c r="D122" s="1"/>
    </row>
    <row r="123" spans="1:4">
      <c r="A123" s="1">
        <v>121</v>
      </c>
      <c r="B123" s="1" t="s">
        <v>220</v>
      </c>
      <c r="C123" s="1" t="s">
        <v>151</v>
      </c>
      <c r="D123" s="1"/>
    </row>
    <row r="124" spans="1:4">
      <c r="A124" s="1">
        <v>122</v>
      </c>
      <c r="B124" s="1" t="s">
        <v>220</v>
      </c>
      <c r="C124" s="1" t="s">
        <v>151</v>
      </c>
      <c r="D124" s="1"/>
    </row>
    <row r="125" spans="1:4">
      <c r="A125" s="1">
        <v>123</v>
      </c>
      <c r="B125" s="1" t="s">
        <v>220</v>
      </c>
      <c r="C125" s="1" t="s">
        <v>151</v>
      </c>
      <c r="D125" s="1"/>
    </row>
    <row r="126" spans="1:4">
      <c r="A126" s="1">
        <v>124</v>
      </c>
      <c r="B126" s="1" t="s">
        <v>220</v>
      </c>
      <c r="C126" s="1" t="s">
        <v>151</v>
      </c>
      <c r="D126" s="1"/>
    </row>
    <row r="127" spans="1:4">
      <c r="A127" s="1">
        <v>125</v>
      </c>
      <c r="B127" s="1" t="s">
        <v>220</v>
      </c>
      <c r="C127" s="1" t="s">
        <v>151</v>
      </c>
      <c r="D127" s="1"/>
    </row>
    <row r="128" spans="1:4">
      <c r="A128" s="1">
        <v>126</v>
      </c>
      <c r="B128" s="1" t="s">
        <v>220</v>
      </c>
      <c r="C128" s="1" t="s">
        <v>151</v>
      </c>
      <c r="D128" s="1"/>
    </row>
    <row r="129" spans="1:4">
      <c r="A129" s="1">
        <v>127</v>
      </c>
      <c r="B129" s="1" t="s">
        <v>220</v>
      </c>
      <c r="C129" s="1" t="s">
        <v>151</v>
      </c>
      <c r="D129" s="1"/>
    </row>
    <row r="130" spans="1:4">
      <c r="A130" s="1">
        <v>128</v>
      </c>
      <c r="B130" s="1" t="s">
        <v>221</v>
      </c>
      <c r="C130" s="1" t="s">
        <v>151</v>
      </c>
      <c r="D130" s="1"/>
    </row>
    <row r="131" spans="1:4">
      <c r="A131" s="1">
        <v>129</v>
      </c>
      <c r="B131" s="1" t="s">
        <v>222</v>
      </c>
      <c r="C131" s="1" t="s">
        <v>151</v>
      </c>
      <c r="D131" s="1"/>
    </row>
    <row r="132" spans="1:4">
      <c r="A132" s="1">
        <v>130</v>
      </c>
      <c r="B132" s="1" t="s">
        <v>223</v>
      </c>
      <c r="C132" s="1" t="s">
        <v>151</v>
      </c>
      <c r="D132" s="1"/>
    </row>
    <row r="133" spans="1:4">
      <c r="A133" s="1">
        <v>131</v>
      </c>
      <c r="B133" s="1" t="s">
        <v>224</v>
      </c>
      <c r="C133" s="1" t="s">
        <v>151</v>
      </c>
      <c r="D133" s="1"/>
    </row>
    <row r="134" spans="1:4">
      <c r="A134" s="1">
        <v>132</v>
      </c>
      <c r="B134" s="1" t="s">
        <v>224</v>
      </c>
      <c r="C134" s="1" t="s">
        <v>151</v>
      </c>
      <c r="D134" s="1"/>
    </row>
    <row r="135" spans="1:4">
      <c r="A135" s="1">
        <v>133</v>
      </c>
      <c r="B135" s="1" t="s">
        <v>224</v>
      </c>
      <c r="C135" s="1" t="s">
        <v>151</v>
      </c>
      <c r="D135" s="1"/>
    </row>
    <row r="136" spans="1:4">
      <c r="A136" s="1">
        <v>134</v>
      </c>
      <c r="B136" s="1" t="s">
        <v>224</v>
      </c>
      <c r="C136" s="1" t="s">
        <v>151</v>
      </c>
      <c r="D136" s="1"/>
    </row>
    <row r="137" spans="1:4">
      <c r="A137" s="1">
        <v>135</v>
      </c>
      <c r="B137" s="1" t="s">
        <v>224</v>
      </c>
      <c r="C137" s="1" t="s">
        <v>151</v>
      </c>
      <c r="D137" s="1"/>
    </row>
    <row r="138" spans="1:4">
      <c r="A138" s="1">
        <v>136</v>
      </c>
      <c r="B138" s="1" t="s">
        <v>224</v>
      </c>
      <c r="C138" s="1" t="s">
        <v>151</v>
      </c>
      <c r="D138" s="1"/>
    </row>
    <row r="139" spans="1:4">
      <c r="A139" s="1">
        <v>137</v>
      </c>
      <c r="B139" s="1" t="s">
        <v>224</v>
      </c>
      <c r="C139" s="1" t="s">
        <v>151</v>
      </c>
      <c r="D139" s="1"/>
    </row>
    <row r="140" spans="1:4">
      <c r="A140" s="1">
        <v>138</v>
      </c>
      <c r="B140" s="1" t="s">
        <v>225</v>
      </c>
      <c r="C140" s="1" t="s">
        <v>151</v>
      </c>
      <c r="D140" s="1"/>
    </row>
    <row r="141" spans="1:4">
      <c r="A141" s="1">
        <v>139</v>
      </c>
      <c r="B141" s="1" t="s">
        <v>225</v>
      </c>
      <c r="C141" s="1" t="s">
        <v>151</v>
      </c>
      <c r="D141" s="1"/>
    </row>
    <row r="142" spans="1:4">
      <c r="A142" s="1">
        <v>140</v>
      </c>
      <c r="B142" s="1" t="s">
        <v>225</v>
      </c>
      <c r="C142" s="1" t="s">
        <v>151</v>
      </c>
      <c r="D142" s="1"/>
    </row>
    <row r="143" spans="1:4">
      <c r="A143" s="1">
        <v>141</v>
      </c>
      <c r="B143" s="1" t="s">
        <v>226</v>
      </c>
      <c r="C143" s="1" t="s">
        <v>151</v>
      </c>
      <c r="D143" s="1"/>
    </row>
    <row r="144" spans="1:4">
      <c r="A144" s="1">
        <v>142</v>
      </c>
      <c r="B144" s="1" t="s">
        <v>227</v>
      </c>
      <c r="C144" s="1" t="s">
        <v>151</v>
      </c>
      <c r="D144" s="1"/>
    </row>
    <row r="145" spans="1:4">
      <c r="A145" s="1">
        <v>143</v>
      </c>
      <c r="B145" s="1" t="s">
        <v>228</v>
      </c>
      <c r="C145" s="1" t="s">
        <v>151</v>
      </c>
      <c r="D145" s="1" t="s">
        <v>153</v>
      </c>
    </row>
    <row r="146" spans="1:4">
      <c r="A146" s="1">
        <v>144</v>
      </c>
      <c r="B146" s="1" t="s">
        <v>197</v>
      </c>
      <c r="C146" s="1" t="s">
        <v>151</v>
      </c>
      <c r="D146" s="1"/>
    </row>
    <row r="147" spans="1:4">
      <c r="A147" s="1">
        <v>145</v>
      </c>
      <c r="B147" s="1" t="s">
        <v>198</v>
      </c>
      <c r="C147" s="1" t="s">
        <v>151</v>
      </c>
      <c r="D147" s="1"/>
    </row>
    <row r="148" spans="1:4">
      <c r="A148" s="1">
        <v>146</v>
      </c>
      <c r="B148" s="1" t="s">
        <v>197</v>
      </c>
      <c r="C148" s="1" t="s">
        <v>151</v>
      </c>
      <c r="D148" s="1"/>
    </row>
    <row r="149" spans="1:4">
      <c r="A149" s="1">
        <v>147</v>
      </c>
      <c r="B149" s="1" t="s">
        <v>197</v>
      </c>
      <c r="C149" s="1" t="s">
        <v>151</v>
      </c>
      <c r="D149" s="1"/>
    </row>
    <row r="150" spans="1:4">
      <c r="A150" s="1">
        <v>148</v>
      </c>
      <c r="B150" s="1" t="s">
        <v>229</v>
      </c>
      <c r="C150" s="1" t="s">
        <v>151</v>
      </c>
      <c r="D150" s="1"/>
    </row>
    <row r="151" spans="1:4">
      <c r="A151" s="1">
        <v>149</v>
      </c>
      <c r="B151" s="1" t="s">
        <v>229</v>
      </c>
      <c r="C151" s="1" t="s">
        <v>151</v>
      </c>
      <c r="D151" s="1"/>
    </row>
    <row r="152" spans="1:4">
      <c r="A152" s="1">
        <v>150</v>
      </c>
      <c r="B152" s="1" t="s">
        <v>229</v>
      </c>
      <c r="C152" s="1" t="s">
        <v>151</v>
      </c>
      <c r="D152" s="1"/>
    </row>
    <row r="153" spans="1:4">
      <c r="A153" s="1">
        <v>151</v>
      </c>
      <c r="B153" s="1" t="s">
        <v>182</v>
      </c>
      <c r="C153" s="1" t="s">
        <v>151</v>
      </c>
      <c r="D153" s="1"/>
    </row>
    <row r="154" spans="1:4">
      <c r="A154" s="1">
        <v>152</v>
      </c>
      <c r="B154" s="1" t="s">
        <v>183</v>
      </c>
      <c r="C154" s="1" t="s">
        <v>151</v>
      </c>
      <c r="D154" s="1"/>
    </row>
    <row r="155" spans="1:4">
      <c r="A155" s="1">
        <v>153</v>
      </c>
      <c r="B155" s="1" t="s">
        <v>182</v>
      </c>
      <c r="C155" s="1" t="s">
        <v>151</v>
      </c>
      <c r="D155" s="1"/>
    </row>
    <row r="156" spans="1:4">
      <c r="A156" s="1">
        <v>154</v>
      </c>
      <c r="B156" s="1" t="s">
        <v>182</v>
      </c>
      <c r="C156" s="1" t="s">
        <v>151</v>
      </c>
      <c r="D156" s="1"/>
    </row>
    <row r="157" spans="1:4">
      <c r="A157" s="1">
        <v>155</v>
      </c>
      <c r="B157" s="1" t="s">
        <v>230</v>
      </c>
      <c r="C157" s="1" t="s">
        <v>151</v>
      </c>
      <c r="D157" s="1"/>
    </row>
    <row r="158" spans="1:4">
      <c r="A158" s="1">
        <v>156</v>
      </c>
      <c r="B158" s="1" t="s">
        <v>182</v>
      </c>
      <c r="C158" s="1" t="s">
        <v>151</v>
      </c>
      <c r="D158" s="1"/>
    </row>
    <row r="159" spans="1:4">
      <c r="A159" s="1">
        <v>157</v>
      </c>
      <c r="B159" s="1" t="s">
        <v>161</v>
      </c>
      <c r="C159" s="1" t="s">
        <v>151</v>
      </c>
      <c r="D159" s="1"/>
    </row>
    <row r="160" spans="1:4">
      <c r="A160" s="1">
        <v>158</v>
      </c>
      <c r="B160" s="1" t="s">
        <v>180</v>
      </c>
      <c r="C160" s="1" t="s">
        <v>151</v>
      </c>
      <c r="D160" s="1"/>
    </row>
    <row r="161" spans="1:4">
      <c r="A161" s="1">
        <v>159</v>
      </c>
      <c r="B161" s="1" t="s">
        <v>231</v>
      </c>
      <c r="C161" s="1" t="s">
        <v>151</v>
      </c>
      <c r="D161" s="1"/>
    </row>
    <row r="162" spans="1:4">
      <c r="A162" s="1">
        <v>160</v>
      </c>
      <c r="B162" s="1" t="s">
        <v>232</v>
      </c>
      <c r="C162" s="1" t="s">
        <v>151</v>
      </c>
      <c r="D162" s="1"/>
    </row>
    <row r="163" spans="1:4">
      <c r="A163" s="1">
        <v>161</v>
      </c>
      <c r="B163" s="1" t="s">
        <v>232</v>
      </c>
      <c r="C163" s="1" t="s">
        <v>151</v>
      </c>
      <c r="D163" s="1"/>
    </row>
    <row r="164" spans="1:4">
      <c r="A164" s="1">
        <v>162</v>
      </c>
      <c r="B164" s="1" t="s">
        <v>202</v>
      </c>
      <c r="C164" s="1" t="s">
        <v>151</v>
      </c>
      <c r="D164" s="1"/>
    </row>
    <row r="165" spans="1:4">
      <c r="A165" s="1">
        <v>163</v>
      </c>
      <c r="B165" s="1" t="s">
        <v>162</v>
      </c>
      <c r="C165" s="1" t="s">
        <v>31</v>
      </c>
      <c r="D165" s="1" t="s">
        <v>31</v>
      </c>
    </row>
    <row r="166" spans="1:4">
      <c r="A166" s="1">
        <v>164</v>
      </c>
      <c r="B166" s="1" t="s">
        <v>233</v>
      </c>
      <c r="C166" s="1" t="s">
        <v>151</v>
      </c>
      <c r="D166" s="1"/>
    </row>
    <row r="167" spans="1:4">
      <c r="A167" s="1">
        <v>165</v>
      </c>
      <c r="B167" s="1" t="s">
        <v>233</v>
      </c>
      <c r="C167" s="1" t="s">
        <v>151</v>
      </c>
      <c r="D167" s="1"/>
    </row>
    <row r="168" spans="1:4">
      <c r="A168" s="1">
        <v>166</v>
      </c>
      <c r="B168" s="1" t="s">
        <v>234</v>
      </c>
      <c r="C168" s="1" t="s">
        <v>151</v>
      </c>
      <c r="D168" s="1"/>
    </row>
    <row r="169" spans="1:4">
      <c r="A169" s="1">
        <v>167</v>
      </c>
      <c r="B169" s="1" t="s">
        <v>234</v>
      </c>
      <c r="C169" s="1" t="s">
        <v>151</v>
      </c>
      <c r="D169" s="1"/>
    </row>
    <row r="170" spans="1:4">
      <c r="A170" s="1">
        <v>168</v>
      </c>
      <c r="B170" s="1" t="s">
        <v>235</v>
      </c>
      <c r="C170" s="1" t="s">
        <v>151</v>
      </c>
      <c r="D170" s="1"/>
    </row>
    <row r="171" spans="1:4">
      <c r="A171" s="1">
        <v>169</v>
      </c>
      <c r="B171" s="1" t="s">
        <v>236</v>
      </c>
      <c r="C171" s="1" t="s">
        <v>151</v>
      </c>
      <c r="D171" s="1"/>
    </row>
    <row r="172" spans="1:4">
      <c r="A172" s="1">
        <v>170</v>
      </c>
      <c r="B172" s="1" t="s">
        <v>237</v>
      </c>
      <c r="C172" s="1" t="s">
        <v>151</v>
      </c>
      <c r="D172" s="1"/>
    </row>
    <row r="173" spans="1:4">
      <c r="A173" s="1">
        <v>171</v>
      </c>
      <c r="B173" s="1" t="s">
        <v>238</v>
      </c>
      <c r="C173" s="1" t="s">
        <v>151</v>
      </c>
      <c r="D173" s="1"/>
    </row>
    <row r="174" spans="1:4">
      <c r="A174" s="1">
        <v>172</v>
      </c>
      <c r="B174" s="1" t="s">
        <v>239</v>
      </c>
      <c r="C174" s="1" t="s">
        <v>151</v>
      </c>
      <c r="D174" s="1"/>
    </row>
    <row r="175" spans="1:4">
      <c r="A175" s="1">
        <v>173</v>
      </c>
      <c r="B175" s="1" t="s">
        <v>240</v>
      </c>
      <c r="C175" s="1" t="s">
        <v>151</v>
      </c>
      <c r="D175" s="1"/>
    </row>
    <row r="176" spans="1:4">
      <c r="A176" s="1">
        <v>174</v>
      </c>
      <c r="B176" s="1" t="s">
        <v>241</v>
      </c>
      <c r="C176" s="1" t="s">
        <v>151</v>
      </c>
      <c r="D176" s="1"/>
    </row>
    <row r="177" spans="1:4">
      <c r="A177" s="1">
        <v>175</v>
      </c>
      <c r="B177" s="1" t="s">
        <v>242</v>
      </c>
      <c r="C177" s="1" t="s">
        <v>151</v>
      </c>
      <c r="D177" s="1"/>
    </row>
    <row r="178" spans="1:4">
      <c r="A178" s="1">
        <v>176</v>
      </c>
      <c r="B178" s="1" t="s">
        <v>243</v>
      </c>
      <c r="C178" s="1" t="s">
        <v>151</v>
      </c>
      <c r="D178" s="1"/>
    </row>
    <row r="179" spans="1:4">
      <c r="A179" s="1">
        <v>177</v>
      </c>
      <c r="B179" s="1" t="s">
        <v>244</v>
      </c>
      <c r="C179" s="1" t="s">
        <v>151</v>
      </c>
      <c r="D179" s="1"/>
    </row>
    <row r="180" spans="1:4">
      <c r="A180" s="1">
        <v>178</v>
      </c>
      <c r="B180" s="1" t="s">
        <v>245</v>
      </c>
      <c r="C180" s="1" t="s">
        <v>151</v>
      </c>
      <c r="D180" s="1"/>
    </row>
    <row r="181" spans="1:4">
      <c r="A181" s="1">
        <v>179</v>
      </c>
      <c r="B181" s="1" t="s">
        <v>246</v>
      </c>
      <c r="C181" s="1" t="s">
        <v>151</v>
      </c>
      <c r="D181" s="1" t="s">
        <v>153</v>
      </c>
    </row>
    <row r="182" spans="1:4">
      <c r="A182" s="1">
        <v>180</v>
      </c>
      <c r="B182" s="1" t="s">
        <v>247</v>
      </c>
      <c r="C182" s="1" t="s">
        <v>151</v>
      </c>
      <c r="D182" s="1"/>
    </row>
    <row r="183" spans="1:4">
      <c r="A183" s="1">
        <v>181</v>
      </c>
      <c r="B183" s="1" t="s">
        <v>180</v>
      </c>
      <c r="C183" s="1" t="s">
        <v>151</v>
      </c>
      <c r="D183" s="1"/>
    </row>
    <row r="184" spans="1:4">
      <c r="A184" s="1">
        <v>182</v>
      </c>
      <c r="B184" s="1" t="s">
        <v>180</v>
      </c>
      <c r="C184" s="1" t="s">
        <v>216</v>
      </c>
      <c r="D184" s="1"/>
    </row>
    <row r="185" spans="1:4">
      <c r="A185" s="1">
        <v>183</v>
      </c>
      <c r="B185" s="1" t="s">
        <v>180</v>
      </c>
      <c r="C185" s="1" t="s">
        <v>216</v>
      </c>
      <c r="D185" s="1"/>
    </row>
    <row r="186" spans="1:4">
      <c r="A186" s="1">
        <v>184</v>
      </c>
      <c r="B186" s="1" t="s">
        <v>177</v>
      </c>
      <c r="C186" s="1" t="s">
        <v>151</v>
      </c>
      <c r="D186" s="1"/>
    </row>
    <row r="187" spans="1:4">
      <c r="A187" s="1">
        <v>185</v>
      </c>
      <c r="B187" s="1" t="s">
        <v>66</v>
      </c>
      <c r="C187" s="1" t="s">
        <v>216</v>
      </c>
      <c r="D187" s="1" t="s">
        <v>153</v>
      </c>
    </row>
    <row r="188" spans="1:4">
      <c r="A188" s="1">
        <v>186</v>
      </c>
      <c r="B188" s="1" t="s">
        <v>248</v>
      </c>
      <c r="C188" s="1" t="s">
        <v>216</v>
      </c>
      <c r="D188" s="1" t="s">
        <v>153</v>
      </c>
    </row>
    <row r="189" spans="1:4">
      <c r="A189" s="1">
        <v>187</v>
      </c>
      <c r="B189" s="1" t="s">
        <v>249</v>
      </c>
      <c r="C189" s="1" t="s">
        <v>216</v>
      </c>
      <c r="D189" s="1" t="s">
        <v>153</v>
      </c>
    </row>
    <row r="190" spans="1:4">
      <c r="A190" s="1">
        <v>188</v>
      </c>
      <c r="B190" s="1" t="s">
        <v>250</v>
      </c>
      <c r="C190" s="1" t="s">
        <v>216</v>
      </c>
      <c r="D190" s="1" t="s">
        <v>153</v>
      </c>
    </row>
    <row r="191" spans="1:4">
      <c r="A191" s="1">
        <v>189</v>
      </c>
      <c r="B191" s="1" t="s">
        <v>251</v>
      </c>
      <c r="C191" s="1" t="s">
        <v>151</v>
      </c>
      <c r="D191" s="1"/>
    </row>
    <row r="192" spans="1:4">
      <c r="A192" s="1">
        <v>190</v>
      </c>
      <c r="B192" s="1" t="s">
        <v>251</v>
      </c>
      <c r="C192" s="1" t="s">
        <v>151</v>
      </c>
      <c r="D192" s="1"/>
    </row>
    <row r="193" spans="1:4">
      <c r="A193" s="1">
        <v>191</v>
      </c>
      <c r="B193" s="1" t="s">
        <v>252</v>
      </c>
      <c r="C193" s="1" t="s">
        <v>151</v>
      </c>
      <c r="D193" s="1"/>
    </row>
    <row r="194" spans="1:4">
      <c r="A194" s="1">
        <v>192</v>
      </c>
      <c r="B194" s="1" t="s">
        <v>253</v>
      </c>
      <c r="C194" s="1" t="s">
        <v>216</v>
      </c>
      <c r="D194" s="1"/>
    </row>
    <row r="195" spans="1:4">
      <c r="A195" s="1">
        <v>193</v>
      </c>
      <c r="B195" s="1" t="s">
        <v>253</v>
      </c>
      <c r="C195" s="1" t="s">
        <v>216</v>
      </c>
      <c r="D195" s="1"/>
    </row>
    <row r="196" spans="1:4">
      <c r="A196" s="1">
        <v>194</v>
      </c>
      <c r="B196" s="1" t="s">
        <v>254</v>
      </c>
      <c r="C196" s="1" t="s">
        <v>151</v>
      </c>
      <c r="D196" s="1"/>
    </row>
    <row r="197" spans="1:4">
      <c r="A197" s="1">
        <v>195</v>
      </c>
      <c r="B197" s="1" t="s">
        <v>255</v>
      </c>
      <c r="C197" s="1" t="s">
        <v>151</v>
      </c>
      <c r="D197" s="1"/>
    </row>
    <row r="198" spans="1:4">
      <c r="A198" s="1">
        <v>196</v>
      </c>
      <c r="B198" s="1" t="s">
        <v>255</v>
      </c>
      <c r="C198" s="1" t="s">
        <v>151</v>
      </c>
      <c r="D198" s="1"/>
    </row>
    <row r="199" spans="1:4">
      <c r="A199" s="1">
        <v>197</v>
      </c>
      <c r="B199" s="1" t="s">
        <v>256</v>
      </c>
      <c r="C199" s="1" t="s">
        <v>216</v>
      </c>
      <c r="D199" s="1"/>
    </row>
    <row r="200" spans="1:4">
      <c r="A200" s="1">
        <v>198</v>
      </c>
      <c r="B200" s="1" t="s">
        <v>256</v>
      </c>
      <c r="C200" s="1" t="s">
        <v>151</v>
      </c>
      <c r="D200" s="1"/>
    </row>
    <row r="201" spans="1:4">
      <c r="A201" s="1">
        <v>199</v>
      </c>
      <c r="B201" s="1" t="s">
        <v>257</v>
      </c>
      <c r="C201" s="1" t="s">
        <v>151</v>
      </c>
      <c r="D201" s="1"/>
    </row>
    <row r="202" spans="1:4">
      <c r="A202" s="1">
        <v>200</v>
      </c>
      <c r="B202" s="1" t="s">
        <v>258</v>
      </c>
      <c r="C202" s="1" t="s">
        <v>151</v>
      </c>
      <c r="D202" s="1"/>
    </row>
    <row r="203" spans="1:4">
      <c r="A203" s="1">
        <v>201</v>
      </c>
      <c r="B203" s="1" t="s">
        <v>259</v>
      </c>
      <c r="C203" s="1" t="s">
        <v>216</v>
      </c>
      <c r="D203" s="1"/>
    </row>
    <row r="204" spans="1:4">
      <c r="A204" s="1">
        <v>202</v>
      </c>
      <c r="B204" s="1" t="s">
        <v>259</v>
      </c>
      <c r="C204" s="1" t="s">
        <v>216</v>
      </c>
      <c r="D204" s="1"/>
    </row>
    <row r="205" spans="1:4">
      <c r="A205" s="1">
        <v>203</v>
      </c>
      <c r="B205" s="1" t="s">
        <v>260</v>
      </c>
      <c r="C205" s="1" t="s">
        <v>216</v>
      </c>
      <c r="D205" s="1"/>
    </row>
    <row r="206" spans="1:4">
      <c r="A206" s="1">
        <v>204</v>
      </c>
      <c r="B206" s="1" t="s">
        <v>260</v>
      </c>
      <c r="C206" s="1" t="s">
        <v>216</v>
      </c>
      <c r="D206" s="1"/>
    </row>
    <row r="207" spans="1:4">
      <c r="A207" s="1">
        <v>205</v>
      </c>
      <c r="B207" s="1" t="s">
        <v>261</v>
      </c>
      <c r="C207" s="1" t="s">
        <v>151</v>
      </c>
      <c r="D207" s="1"/>
    </row>
    <row r="208" spans="1:4">
      <c r="A208" s="1">
        <v>206</v>
      </c>
      <c r="B208" s="1" t="s">
        <v>262</v>
      </c>
      <c r="C208" s="1" t="s">
        <v>151</v>
      </c>
      <c r="D208" s="1"/>
    </row>
    <row r="209" spans="1:4">
      <c r="A209" s="1">
        <v>207</v>
      </c>
      <c r="B209" s="1" t="s">
        <v>262</v>
      </c>
      <c r="C209" s="1" t="s">
        <v>151</v>
      </c>
      <c r="D209" s="1"/>
    </row>
    <row r="210" spans="1:4">
      <c r="A210" s="1">
        <v>208</v>
      </c>
      <c r="B210" s="1" t="s">
        <v>263</v>
      </c>
      <c r="C210" s="1" t="s">
        <v>151</v>
      </c>
      <c r="D210" s="1"/>
    </row>
    <row r="211" spans="1:4">
      <c r="A211" s="1">
        <v>209</v>
      </c>
      <c r="B211" s="1" t="s">
        <v>264</v>
      </c>
      <c r="C211" s="1" t="s">
        <v>151</v>
      </c>
      <c r="D211" s="1"/>
    </row>
    <row r="212" spans="1:4">
      <c r="A212" s="1">
        <v>210</v>
      </c>
      <c r="B212" s="1" t="s">
        <v>265</v>
      </c>
      <c r="C212" s="1" t="s">
        <v>151</v>
      </c>
      <c r="D212" s="1"/>
    </row>
    <row r="213" spans="1:4">
      <c r="A213" s="1">
        <v>211</v>
      </c>
      <c r="B213" s="1" t="s">
        <v>265</v>
      </c>
      <c r="C213" s="1" t="s">
        <v>151</v>
      </c>
      <c r="D213" s="1"/>
    </row>
    <row r="214" spans="1:4">
      <c r="A214" s="1">
        <v>212</v>
      </c>
      <c r="B214" s="1" t="s">
        <v>266</v>
      </c>
      <c r="C214" s="1" t="s">
        <v>151</v>
      </c>
      <c r="D214" s="1"/>
    </row>
    <row r="215" spans="1:4">
      <c r="A215" s="1">
        <v>213</v>
      </c>
      <c r="B215" s="1" t="s">
        <v>267</v>
      </c>
      <c r="C215" s="1" t="s">
        <v>151</v>
      </c>
      <c r="D215" s="1"/>
    </row>
    <row r="216" spans="1:4">
      <c r="A216" s="1">
        <v>214</v>
      </c>
      <c r="B216" s="1" t="s">
        <v>268</v>
      </c>
      <c r="C216" s="1" t="s">
        <v>151</v>
      </c>
      <c r="D216" s="1"/>
    </row>
    <row r="217" spans="1:4">
      <c r="A217" s="1">
        <v>215</v>
      </c>
      <c r="B217" s="1" t="s">
        <v>269</v>
      </c>
      <c r="C217" s="1" t="s">
        <v>151</v>
      </c>
      <c r="D217" s="1"/>
    </row>
    <row r="218" spans="1:4">
      <c r="A218" s="1">
        <v>216</v>
      </c>
      <c r="B218" s="1" t="s">
        <v>270</v>
      </c>
      <c r="C218" s="1" t="s">
        <v>216</v>
      </c>
      <c r="D218" s="1"/>
    </row>
    <row r="219" spans="1:4">
      <c r="A219" s="1">
        <v>217</v>
      </c>
      <c r="B219" s="1" t="s">
        <v>270</v>
      </c>
      <c r="C219" s="1" t="s">
        <v>216</v>
      </c>
      <c r="D219" s="1"/>
    </row>
    <row r="220" spans="1:4">
      <c r="A220" s="1">
        <v>218</v>
      </c>
      <c r="B220" s="1" t="s">
        <v>271</v>
      </c>
      <c r="C220" s="1" t="s">
        <v>216</v>
      </c>
      <c r="D220" s="1"/>
    </row>
    <row r="221" spans="1:4">
      <c r="A221" s="1">
        <v>219</v>
      </c>
      <c r="B221" s="1" t="s">
        <v>271</v>
      </c>
      <c r="C221" s="1" t="s">
        <v>216</v>
      </c>
      <c r="D221" s="1"/>
    </row>
    <row r="222" spans="1:4">
      <c r="A222" s="1">
        <v>220</v>
      </c>
      <c r="B222" s="1" t="s">
        <v>271</v>
      </c>
      <c r="C222" s="1" t="s">
        <v>151</v>
      </c>
      <c r="D222" s="1"/>
    </row>
    <row r="223" spans="1:4">
      <c r="A223" s="1">
        <v>221</v>
      </c>
      <c r="B223" s="1" t="s">
        <v>272</v>
      </c>
      <c r="C223" s="1" t="s">
        <v>151</v>
      </c>
      <c r="D223" s="1"/>
    </row>
    <row r="224" spans="1:4">
      <c r="A224" s="1">
        <v>222</v>
      </c>
      <c r="B224" s="1" t="s">
        <v>273</v>
      </c>
      <c r="C224" s="1" t="s">
        <v>151</v>
      </c>
      <c r="D224" s="1"/>
    </row>
    <row r="225" spans="1:4">
      <c r="A225" s="1">
        <v>223</v>
      </c>
      <c r="B225" s="1" t="s">
        <v>274</v>
      </c>
      <c r="C225" s="1" t="s">
        <v>151</v>
      </c>
      <c r="D225" s="1"/>
    </row>
    <row r="226" spans="1:4">
      <c r="A226" s="1">
        <v>224</v>
      </c>
      <c r="B226" s="1" t="s">
        <v>275</v>
      </c>
      <c r="C226" s="1" t="s">
        <v>216</v>
      </c>
      <c r="D226" s="1"/>
    </row>
    <row r="227" spans="1:4">
      <c r="A227" s="1">
        <v>225</v>
      </c>
      <c r="B227" s="1" t="s">
        <v>276</v>
      </c>
      <c r="C227" s="1" t="s">
        <v>151</v>
      </c>
      <c r="D227" s="1"/>
    </row>
    <row r="228" spans="1:4">
      <c r="A228" s="1">
        <v>226</v>
      </c>
      <c r="B228" s="1" t="s">
        <v>276</v>
      </c>
      <c r="C228" s="1" t="s">
        <v>151</v>
      </c>
      <c r="D228" s="1"/>
    </row>
    <row r="229" spans="1:4">
      <c r="A229" s="1">
        <v>227</v>
      </c>
      <c r="B229" s="1" t="s">
        <v>237</v>
      </c>
      <c r="C229" s="1" t="s">
        <v>151</v>
      </c>
      <c r="D229" s="1"/>
    </row>
    <row r="230" spans="1:4">
      <c r="A230" s="1">
        <v>228</v>
      </c>
      <c r="B230" s="1" t="s">
        <v>237</v>
      </c>
      <c r="C230" s="1" t="s">
        <v>151</v>
      </c>
      <c r="D230" s="1"/>
    </row>
    <row r="231" spans="1:4">
      <c r="A231" s="1">
        <v>229</v>
      </c>
      <c r="B231" s="1" t="s">
        <v>241</v>
      </c>
      <c r="C231" s="1" t="s">
        <v>151</v>
      </c>
      <c r="D231" s="1"/>
    </row>
    <row r="232" spans="1:4">
      <c r="A232" s="1">
        <v>230</v>
      </c>
      <c r="B232" s="1" t="s">
        <v>241</v>
      </c>
      <c r="C232" s="1" t="s">
        <v>151</v>
      </c>
      <c r="D232" s="1"/>
    </row>
    <row r="233" spans="1:4">
      <c r="A233" s="1">
        <v>231</v>
      </c>
      <c r="B233" s="1" t="s">
        <v>262</v>
      </c>
      <c r="C233" s="1" t="s">
        <v>151</v>
      </c>
      <c r="D233" s="1"/>
    </row>
    <row r="234" spans="1:4">
      <c r="A234" s="1">
        <v>232</v>
      </c>
      <c r="B234" s="1" t="s">
        <v>262</v>
      </c>
      <c r="C234" s="1" t="s">
        <v>151</v>
      </c>
      <c r="D234" s="1"/>
    </row>
    <row r="235" spans="1:4">
      <c r="A235" s="1" t="s">
        <v>31</v>
      </c>
      <c r="B235" s="1" t="s">
        <v>277</v>
      </c>
      <c r="C235" s="1" t="s">
        <v>151</v>
      </c>
      <c r="D235" s="1" t="s">
        <v>153</v>
      </c>
    </row>
    <row r="237" spans="1:4">
      <c r="B237" s="1" t="s">
        <v>278</v>
      </c>
      <c r="C237" s="1">
        <f>COUNTIF(C3:C235, "45 lumens")</f>
        <v>213</v>
      </c>
    </row>
    <row r="238" spans="1:4">
      <c r="B238" s="1" t="s">
        <v>279</v>
      </c>
      <c r="C238" s="1">
        <f>COUNTIF(C3:C235, "AMBIANCE")</f>
        <v>19</v>
      </c>
    </row>
    <row r="239" spans="1:4" ht="15">
      <c r="B239" s="19" t="s">
        <v>142</v>
      </c>
      <c r="C239" s="19">
        <f>SUM(C237:C238)</f>
        <v>232</v>
      </c>
    </row>
    <row r="240" spans="1:4">
      <c r="B240" s="1" t="s">
        <v>280</v>
      </c>
      <c r="C240" s="1">
        <f>COUNTIF(D3:D235, "grande hauteur")</f>
        <v>15</v>
      </c>
    </row>
    <row r="243" spans="1:5" ht="15">
      <c r="A243" s="19" t="s">
        <v>281</v>
      </c>
      <c r="B243" s="19" t="s">
        <v>282</v>
      </c>
      <c r="C243" s="19" t="s">
        <v>283</v>
      </c>
      <c r="D243" s="19" t="s">
        <v>148</v>
      </c>
      <c r="E243" s="19" t="s">
        <v>149</v>
      </c>
    </row>
    <row r="244" spans="1:5">
      <c r="A244" s="1">
        <v>1</v>
      </c>
      <c r="B244" s="1" t="s">
        <v>284</v>
      </c>
      <c r="C244" s="1" t="s">
        <v>285</v>
      </c>
      <c r="D244" s="1" t="s">
        <v>151</v>
      </c>
      <c r="E244" s="1"/>
    </row>
    <row r="245" spans="1:5">
      <c r="A245" s="1">
        <v>2</v>
      </c>
      <c r="B245" s="1" t="s">
        <v>284</v>
      </c>
      <c r="C245" s="1" t="s">
        <v>285</v>
      </c>
      <c r="D245" s="1" t="s">
        <v>151</v>
      </c>
      <c r="E245" s="1"/>
    </row>
    <row r="246" spans="1:5">
      <c r="A246" s="1">
        <v>3</v>
      </c>
      <c r="B246" s="1" t="s">
        <v>284</v>
      </c>
      <c r="C246" s="1" t="s">
        <v>286</v>
      </c>
      <c r="D246" s="1" t="s">
        <v>151</v>
      </c>
      <c r="E246" s="1"/>
    </row>
    <row r="247" spans="1:5">
      <c r="A247" s="1">
        <v>4</v>
      </c>
      <c r="B247" s="1" t="s">
        <v>284</v>
      </c>
      <c r="C247" s="1" t="s">
        <v>285</v>
      </c>
      <c r="D247" s="1" t="s">
        <v>151</v>
      </c>
      <c r="E247" s="1"/>
    </row>
    <row r="248" spans="1:5">
      <c r="A248" s="1">
        <v>5</v>
      </c>
      <c r="B248" s="1" t="s">
        <v>284</v>
      </c>
      <c r="C248" s="1" t="s">
        <v>287</v>
      </c>
      <c r="D248" s="1" t="s">
        <v>151</v>
      </c>
      <c r="E248" s="1"/>
    </row>
    <row r="249" spans="1:5">
      <c r="A249" s="1">
        <v>6</v>
      </c>
      <c r="B249" s="1" t="s">
        <v>284</v>
      </c>
      <c r="C249" s="1" t="s">
        <v>287</v>
      </c>
      <c r="D249" s="1" t="s">
        <v>151</v>
      </c>
      <c r="E249" s="1"/>
    </row>
    <row r="250" spans="1:5">
      <c r="A250" s="1">
        <v>7</v>
      </c>
      <c r="B250" s="1" t="s">
        <v>284</v>
      </c>
      <c r="C250" s="1" t="s">
        <v>288</v>
      </c>
      <c r="D250" s="1" t="s">
        <v>151</v>
      </c>
      <c r="E250" s="1"/>
    </row>
    <row r="251" spans="1:5">
      <c r="A251" s="1">
        <v>8</v>
      </c>
      <c r="B251" s="1" t="s">
        <v>284</v>
      </c>
      <c r="C251" s="1" t="s">
        <v>288</v>
      </c>
      <c r="D251" s="1" t="s">
        <v>151</v>
      </c>
      <c r="E251" s="1"/>
    </row>
    <row r="252" spans="1:5">
      <c r="A252" s="1">
        <v>9</v>
      </c>
      <c r="B252" s="1" t="s">
        <v>284</v>
      </c>
      <c r="C252" s="1" t="s">
        <v>289</v>
      </c>
      <c r="D252" s="1" t="s">
        <v>151</v>
      </c>
      <c r="E252" s="1"/>
    </row>
    <row r="253" spans="1:5">
      <c r="A253" s="1">
        <v>10</v>
      </c>
      <c r="B253" s="1" t="s">
        <v>284</v>
      </c>
      <c r="C253" s="1" t="s">
        <v>289</v>
      </c>
      <c r="D253" s="1" t="s">
        <v>151</v>
      </c>
      <c r="E253" s="1"/>
    </row>
    <row r="254" spans="1:5">
      <c r="A254" s="1">
        <v>11</v>
      </c>
      <c r="B254" s="1" t="s">
        <v>284</v>
      </c>
      <c r="C254" s="1" t="s">
        <v>289</v>
      </c>
      <c r="D254" s="1" t="s">
        <v>151</v>
      </c>
      <c r="E254" s="1"/>
    </row>
    <row r="255" spans="1:5">
      <c r="A255" s="1">
        <v>12</v>
      </c>
      <c r="B255" s="1" t="s">
        <v>284</v>
      </c>
      <c r="C255" s="1" t="s">
        <v>290</v>
      </c>
      <c r="D255" s="1" t="s">
        <v>151</v>
      </c>
      <c r="E255" s="1"/>
    </row>
    <row r="256" spans="1:5">
      <c r="A256" s="1">
        <v>13</v>
      </c>
      <c r="B256" s="1" t="s">
        <v>284</v>
      </c>
      <c r="C256" s="1" t="s">
        <v>290</v>
      </c>
      <c r="D256" s="1" t="s">
        <v>151</v>
      </c>
      <c r="E256" s="1"/>
    </row>
    <row r="257" spans="1:5">
      <c r="A257" s="1">
        <v>14</v>
      </c>
      <c r="B257" s="1" t="s">
        <v>284</v>
      </c>
      <c r="C257" s="1" t="s">
        <v>290</v>
      </c>
      <c r="D257" s="1" t="s">
        <v>151</v>
      </c>
      <c r="E257" s="1"/>
    </row>
    <row r="258" spans="1:5">
      <c r="A258" s="1">
        <v>15</v>
      </c>
      <c r="B258" s="1" t="s">
        <v>284</v>
      </c>
      <c r="C258" s="1" t="s">
        <v>291</v>
      </c>
      <c r="D258" s="1" t="s">
        <v>151</v>
      </c>
      <c r="E258" s="1"/>
    </row>
    <row r="259" spans="1:5">
      <c r="A259" s="1">
        <v>16</v>
      </c>
      <c r="B259" s="1" t="s">
        <v>284</v>
      </c>
      <c r="C259" s="1" t="s">
        <v>292</v>
      </c>
      <c r="D259" s="1" t="s">
        <v>151</v>
      </c>
      <c r="E259" s="1"/>
    </row>
    <row r="260" spans="1:5">
      <c r="A260" s="1">
        <v>17</v>
      </c>
      <c r="B260" s="1" t="s">
        <v>284</v>
      </c>
      <c r="C260" s="1" t="s">
        <v>293</v>
      </c>
      <c r="D260" s="1" t="s">
        <v>151</v>
      </c>
      <c r="E260" s="1"/>
    </row>
    <row r="261" spans="1:5">
      <c r="A261" s="1">
        <v>18</v>
      </c>
      <c r="B261" s="1" t="s">
        <v>284</v>
      </c>
      <c r="C261" s="1" t="s">
        <v>294</v>
      </c>
      <c r="D261" s="1" t="s">
        <v>151</v>
      </c>
      <c r="E261" s="1"/>
    </row>
    <row r="262" spans="1:5">
      <c r="A262" s="1">
        <v>19</v>
      </c>
      <c r="B262" s="1" t="s">
        <v>284</v>
      </c>
      <c r="C262" s="1" t="s">
        <v>295</v>
      </c>
      <c r="D262" s="1" t="s">
        <v>151</v>
      </c>
      <c r="E262" s="1"/>
    </row>
    <row r="263" spans="1:5">
      <c r="A263" s="1">
        <v>20</v>
      </c>
      <c r="B263" s="1" t="s">
        <v>284</v>
      </c>
      <c r="C263" s="1" t="s">
        <v>296</v>
      </c>
      <c r="D263" s="1" t="s">
        <v>151</v>
      </c>
      <c r="E263" s="1"/>
    </row>
    <row r="264" spans="1:5">
      <c r="A264" s="1">
        <v>21</v>
      </c>
      <c r="B264" s="1" t="s">
        <v>284</v>
      </c>
      <c r="C264" s="1" t="s">
        <v>296</v>
      </c>
      <c r="D264" s="1" t="s">
        <v>151</v>
      </c>
      <c r="E264" s="1"/>
    </row>
    <row r="265" spans="1:5">
      <c r="A265" s="1">
        <v>22</v>
      </c>
      <c r="B265" s="1" t="s">
        <v>284</v>
      </c>
      <c r="C265" s="1" t="s">
        <v>297</v>
      </c>
      <c r="D265" s="1" t="s">
        <v>151</v>
      </c>
      <c r="E265" s="1"/>
    </row>
    <row r="266" spans="1:5">
      <c r="A266" s="1">
        <v>23</v>
      </c>
      <c r="B266" s="1" t="s">
        <v>284</v>
      </c>
      <c r="C266" s="1" t="s">
        <v>296</v>
      </c>
      <c r="D266" s="1" t="s">
        <v>151</v>
      </c>
      <c r="E266" s="1"/>
    </row>
    <row r="267" spans="1:5">
      <c r="A267" s="1">
        <v>24</v>
      </c>
      <c r="B267" s="1" t="s">
        <v>284</v>
      </c>
      <c r="C267" s="1" t="s">
        <v>296</v>
      </c>
      <c r="D267" s="1" t="s">
        <v>151</v>
      </c>
      <c r="E267" s="1"/>
    </row>
    <row r="268" spans="1:5">
      <c r="A268" s="1">
        <v>25</v>
      </c>
      <c r="B268" s="1" t="s">
        <v>284</v>
      </c>
      <c r="C268" s="1" t="s">
        <v>297</v>
      </c>
      <c r="D268" s="1" t="s">
        <v>151</v>
      </c>
      <c r="E268" s="1"/>
    </row>
    <row r="269" spans="1:5">
      <c r="A269" s="1">
        <v>26</v>
      </c>
      <c r="B269" s="1" t="s">
        <v>284</v>
      </c>
      <c r="C269" s="1" t="s">
        <v>296</v>
      </c>
      <c r="D269" s="1" t="s">
        <v>151</v>
      </c>
      <c r="E269" s="1"/>
    </row>
    <row r="270" spans="1:5">
      <c r="A270" s="1">
        <v>27</v>
      </c>
      <c r="B270" s="1" t="s">
        <v>284</v>
      </c>
      <c r="C270" s="1" t="s">
        <v>296</v>
      </c>
      <c r="D270" s="1" t="s">
        <v>151</v>
      </c>
      <c r="E270" s="1"/>
    </row>
    <row r="271" spans="1:5">
      <c r="A271" s="1">
        <v>28</v>
      </c>
      <c r="B271" s="1" t="s">
        <v>284</v>
      </c>
      <c r="C271" s="1" t="s">
        <v>296</v>
      </c>
      <c r="D271" s="1" t="s">
        <v>151</v>
      </c>
      <c r="E271" s="1"/>
    </row>
    <row r="272" spans="1:5">
      <c r="A272" s="1">
        <v>29</v>
      </c>
      <c r="B272" s="1" t="s">
        <v>284</v>
      </c>
      <c r="C272" s="1" t="s">
        <v>297</v>
      </c>
      <c r="D272" s="1" t="s">
        <v>151</v>
      </c>
      <c r="E272" s="1"/>
    </row>
    <row r="273" spans="1:5">
      <c r="A273" s="1">
        <v>30</v>
      </c>
      <c r="B273" s="1" t="s">
        <v>284</v>
      </c>
      <c r="C273" s="1" t="s">
        <v>296</v>
      </c>
      <c r="D273" s="1" t="s">
        <v>151</v>
      </c>
      <c r="E273" s="1"/>
    </row>
    <row r="274" spans="1:5">
      <c r="A274" s="1">
        <v>31</v>
      </c>
      <c r="B274" s="1" t="s">
        <v>284</v>
      </c>
      <c r="C274" s="1" t="s">
        <v>297</v>
      </c>
      <c r="D274" s="1" t="s">
        <v>151</v>
      </c>
      <c r="E274" s="1"/>
    </row>
    <row r="275" spans="1:5">
      <c r="A275" s="1">
        <v>32</v>
      </c>
      <c r="B275" s="1" t="s">
        <v>284</v>
      </c>
      <c r="C275" s="1" t="s">
        <v>296</v>
      </c>
      <c r="D275" s="1" t="s">
        <v>151</v>
      </c>
      <c r="E275" s="1"/>
    </row>
    <row r="276" spans="1:5">
      <c r="A276" s="1">
        <v>33</v>
      </c>
      <c r="B276" s="1" t="s">
        <v>284</v>
      </c>
      <c r="C276" s="1" t="s">
        <v>298</v>
      </c>
      <c r="D276" s="1" t="s">
        <v>151</v>
      </c>
      <c r="E276" s="1"/>
    </row>
    <row r="277" spans="1:5">
      <c r="A277" s="1">
        <v>34</v>
      </c>
      <c r="B277" s="1" t="s">
        <v>284</v>
      </c>
      <c r="C277" s="1" t="s">
        <v>298</v>
      </c>
      <c r="D277" s="1" t="s">
        <v>151</v>
      </c>
      <c r="E277" s="1"/>
    </row>
    <row r="278" spans="1:5">
      <c r="A278" s="1">
        <v>35</v>
      </c>
      <c r="B278" s="1" t="s">
        <v>284</v>
      </c>
      <c r="C278" s="1" t="s">
        <v>299</v>
      </c>
      <c r="D278" s="1" t="s">
        <v>151</v>
      </c>
      <c r="E278" s="1"/>
    </row>
    <row r="279" spans="1:5">
      <c r="A279" s="1">
        <v>36</v>
      </c>
      <c r="B279" s="1" t="s">
        <v>284</v>
      </c>
      <c r="C279" s="1" t="s">
        <v>299</v>
      </c>
      <c r="D279" s="1" t="s">
        <v>151</v>
      </c>
      <c r="E279" s="1"/>
    </row>
    <row r="280" spans="1:5">
      <c r="A280" s="1">
        <v>37</v>
      </c>
      <c r="B280" s="1" t="s">
        <v>284</v>
      </c>
      <c r="C280" s="1" t="s">
        <v>300</v>
      </c>
      <c r="D280" s="1" t="s">
        <v>151</v>
      </c>
      <c r="E280" s="1"/>
    </row>
    <row r="281" spans="1:5">
      <c r="A281" s="1">
        <v>38</v>
      </c>
      <c r="B281" s="1" t="s">
        <v>284</v>
      </c>
      <c r="C281" s="1" t="s">
        <v>301</v>
      </c>
      <c r="D281" s="1" t="s">
        <v>151</v>
      </c>
      <c r="E281" s="1"/>
    </row>
    <row r="282" spans="1:5">
      <c r="A282" s="1">
        <v>39</v>
      </c>
      <c r="B282" s="1" t="s">
        <v>284</v>
      </c>
      <c r="C282" s="1" t="s">
        <v>302</v>
      </c>
      <c r="D282" s="1" t="s">
        <v>151</v>
      </c>
      <c r="E282" s="1"/>
    </row>
    <row r="283" spans="1:5">
      <c r="A283" s="1">
        <v>40</v>
      </c>
      <c r="B283" s="1" t="s">
        <v>284</v>
      </c>
      <c r="C283" s="1" t="s">
        <v>303</v>
      </c>
      <c r="D283" s="1" t="s">
        <v>151</v>
      </c>
      <c r="E283" s="1"/>
    </row>
    <row r="284" spans="1:5">
      <c r="A284" s="1">
        <v>41</v>
      </c>
      <c r="B284" s="1" t="s">
        <v>284</v>
      </c>
      <c r="C284" s="1" t="s">
        <v>304</v>
      </c>
      <c r="D284" s="1" t="s">
        <v>151</v>
      </c>
      <c r="E284" s="1"/>
    </row>
    <row r="285" spans="1:5">
      <c r="A285" s="1">
        <v>42</v>
      </c>
      <c r="B285" s="1" t="s">
        <v>284</v>
      </c>
      <c r="C285" s="1" t="s">
        <v>305</v>
      </c>
      <c r="D285" s="1" t="s">
        <v>151</v>
      </c>
      <c r="E285" s="1"/>
    </row>
    <row r="286" spans="1:5">
      <c r="A286" s="1">
        <v>43</v>
      </c>
      <c r="B286" s="1" t="s">
        <v>284</v>
      </c>
      <c r="C286" s="1" t="s">
        <v>306</v>
      </c>
      <c r="D286" s="1" t="s">
        <v>151</v>
      </c>
      <c r="E286" s="1"/>
    </row>
    <row r="287" spans="1:5">
      <c r="A287" s="1">
        <v>44</v>
      </c>
      <c r="B287" s="1" t="s">
        <v>284</v>
      </c>
      <c r="C287" s="1" t="s">
        <v>307</v>
      </c>
      <c r="D287" s="1" t="s">
        <v>151</v>
      </c>
      <c r="E287" s="1"/>
    </row>
    <row r="288" spans="1:5">
      <c r="A288" s="1">
        <v>45</v>
      </c>
      <c r="B288" s="1" t="s">
        <v>284</v>
      </c>
      <c r="C288" s="1" t="s">
        <v>308</v>
      </c>
      <c r="D288" s="1" t="s">
        <v>151</v>
      </c>
      <c r="E288" s="1"/>
    </row>
    <row r="289" spans="1:5">
      <c r="A289" s="1">
        <v>46</v>
      </c>
      <c r="B289" s="1" t="s">
        <v>284</v>
      </c>
      <c r="C289" s="1" t="s">
        <v>309</v>
      </c>
      <c r="D289" s="1" t="s">
        <v>151</v>
      </c>
      <c r="E289" s="1"/>
    </row>
    <row r="290" spans="1:5">
      <c r="A290" s="1">
        <v>47</v>
      </c>
      <c r="B290" s="1" t="s">
        <v>284</v>
      </c>
      <c r="C290" s="1" t="s">
        <v>310</v>
      </c>
      <c r="D290" s="1" t="s">
        <v>151</v>
      </c>
      <c r="E290" s="1"/>
    </row>
    <row r="291" spans="1:5">
      <c r="A291" s="1">
        <v>48</v>
      </c>
      <c r="B291" s="1" t="s">
        <v>284</v>
      </c>
      <c r="C291" s="1" t="s">
        <v>302</v>
      </c>
      <c r="D291" s="1" t="s">
        <v>151</v>
      </c>
      <c r="E291" s="1"/>
    </row>
    <row r="292" spans="1:5">
      <c r="A292" s="1">
        <v>49</v>
      </c>
      <c r="B292" s="1" t="s">
        <v>311</v>
      </c>
      <c r="C292" s="1" t="s">
        <v>312</v>
      </c>
      <c r="D292" s="1" t="s">
        <v>151</v>
      </c>
      <c r="E292" s="1"/>
    </row>
    <row r="293" spans="1:5">
      <c r="A293" s="1">
        <v>50</v>
      </c>
      <c r="B293" s="1" t="s">
        <v>311</v>
      </c>
      <c r="C293" s="1" t="s">
        <v>313</v>
      </c>
      <c r="D293" s="1" t="s">
        <v>151</v>
      </c>
      <c r="E293" s="1"/>
    </row>
    <row r="294" spans="1:5">
      <c r="A294" s="1">
        <v>51</v>
      </c>
      <c r="B294" s="1" t="s">
        <v>311</v>
      </c>
      <c r="C294" s="1" t="s">
        <v>314</v>
      </c>
      <c r="D294" s="1" t="s">
        <v>216</v>
      </c>
      <c r="E294" s="1"/>
    </row>
    <row r="295" spans="1:5">
      <c r="A295" s="1">
        <v>52</v>
      </c>
      <c r="B295" s="1" t="s">
        <v>311</v>
      </c>
      <c r="C295" s="1" t="s">
        <v>314</v>
      </c>
      <c r="D295" s="1" t="s">
        <v>216</v>
      </c>
      <c r="E295" s="1"/>
    </row>
    <row r="296" spans="1:5">
      <c r="A296" s="1">
        <v>53</v>
      </c>
      <c r="B296" s="1" t="s">
        <v>311</v>
      </c>
      <c r="C296" s="1" t="s">
        <v>315</v>
      </c>
      <c r="D296" s="1" t="s">
        <v>151</v>
      </c>
      <c r="E296" s="1"/>
    </row>
    <row r="297" spans="1:5">
      <c r="A297" s="1">
        <v>54</v>
      </c>
      <c r="B297" s="1" t="s">
        <v>311</v>
      </c>
      <c r="C297" s="1" t="s">
        <v>315</v>
      </c>
      <c r="D297" s="1" t="s">
        <v>151</v>
      </c>
      <c r="E297" s="1"/>
    </row>
    <row r="298" spans="1:5">
      <c r="A298" s="1">
        <v>55</v>
      </c>
      <c r="B298" s="1" t="s">
        <v>311</v>
      </c>
      <c r="C298" s="1" t="s">
        <v>316</v>
      </c>
      <c r="D298" s="1" t="s">
        <v>151</v>
      </c>
      <c r="E298" s="1"/>
    </row>
    <row r="299" spans="1:5">
      <c r="A299" s="1">
        <v>56</v>
      </c>
      <c r="B299" s="1" t="s">
        <v>317</v>
      </c>
      <c r="C299" s="1" t="s">
        <v>318</v>
      </c>
      <c r="D299" s="1" t="s">
        <v>151</v>
      </c>
      <c r="E299" s="1"/>
    </row>
    <row r="300" spans="1:5">
      <c r="A300" s="1">
        <v>57</v>
      </c>
      <c r="B300" s="1" t="s">
        <v>317</v>
      </c>
      <c r="C300" s="1" t="s">
        <v>319</v>
      </c>
      <c r="D300" s="1" t="s">
        <v>151</v>
      </c>
      <c r="E300" s="1"/>
    </row>
    <row r="301" spans="1:5">
      <c r="A301" s="1">
        <v>58</v>
      </c>
      <c r="B301" s="1" t="s">
        <v>317</v>
      </c>
      <c r="C301" s="1" t="s">
        <v>319</v>
      </c>
      <c r="D301" s="1" t="s">
        <v>151</v>
      </c>
      <c r="E301" s="1"/>
    </row>
    <row r="302" spans="1:5">
      <c r="A302" s="1">
        <v>59</v>
      </c>
      <c r="B302" s="1" t="s">
        <v>317</v>
      </c>
      <c r="C302" s="1" t="s">
        <v>320</v>
      </c>
      <c r="D302" s="1" t="s">
        <v>151</v>
      </c>
      <c r="E302" s="1"/>
    </row>
    <row r="303" spans="1:5">
      <c r="A303" s="1">
        <v>60</v>
      </c>
      <c r="B303" s="1" t="s">
        <v>317</v>
      </c>
      <c r="C303" s="1" t="s">
        <v>320</v>
      </c>
      <c r="D303" s="1" t="s">
        <v>151</v>
      </c>
      <c r="E303" s="1"/>
    </row>
    <row r="304" spans="1:5">
      <c r="A304" s="1">
        <v>61</v>
      </c>
      <c r="B304" s="1" t="s">
        <v>321</v>
      </c>
      <c r="C304" s="1" t="s">
        <v>322</v>
      </c>
      <c r="D304" s="1" t="s">
        <v>151</v>
      </c>
      <c r="E304" s="1"/>
    </row>
    <row r="305" spans="1:5">
      <c r="A305" s="1">
        <v>62</v>
      </c>
      <c r="B305" s="1" t="s">
        <v>321</v>
      </c>
      <c r="C305" s="1" t="s">
        <v>323</v>
      </c>
      <c r="D305" s="1" t="s">
        <v>216</v>
      </c>
      <c r="E305" s="1"/>
    </row>
    <row r="306" spans="1:5">
      <c r="A306" s="1">
        <v>63</v>
      </c>
      <c r="B306" s="1" t="s">
        <v>321</v>
      </c>
      <c r="C306" s="1" t="s">
        <v>323</v>
      </c>
      <c r="D306" s="1" t="s">
        <v>216</v>
      </c>
      <c r="E306" s="1"/>
    </row>
    <row r="307" spans="1:5">
      <c r="A307" s="1">
        <v>64</v>
      </c>
      <c r="B307" s="1" t="s">
        <v>321</v>
      </c>
      <c r="C307" s="1" t="s">
        <v>323</v>
      </c>
      <c r="D307" s="1" t="s">
        <v>151</v>
      </c>
      <c r="E307" s="1"/>
    </row>
    <row r="308" spans="1:5">
      <c r="A308" s="1">
        <v>65</v>
      </c>
      <c r="B308" s="1" t="s">
        <v>321</v>
      </c>
      <c r="C308" s="1" t="s">
        <v>324</v>
      </c>
      <c r="D308" s="1" t="s">
        <v>151</v>
      </c>
      <c r="E308" s="1"/>
    </row>
    <row r="309" spans="1:5">
      <c r="A309" s="1">
        <v>66</v>
      </c>
      <c r="B309" s="1" t="s">
        <v>321</v>
      </c>
      <c r="C309" s="1" t="s">
        <v>325</v>
      </c>
      <c r="D309" s="1" t="s">
        <v>216</v>
      </c>
      <c r="E309" s="1"/>
    </row>
    <row r="310" spans="1:5">
      <c r="A310" s="1">
        <v>67</v>
      </c>
      <c r="B310" s="1" t="s">
        <v>321</v>
      </c>
      <c r="C310" s="1" t="s">
        <v>323</v>
      </c>
      <c r="D310" s="1" t="s">
        <v>216</v>
      </c>
      <c r="E310" s="1"/>
    </row>
    <row r="311" spans="1:5">
      <c r="A311" s="1">
        <v>68</v>
      </c>
      <c r="B311" s="1" t="s">
        <v>321</v>
      </c>
      <c r="C311" s="1" t="s">
        <v>325</v>
      </c>
      <c r="D311" s="1" t="s">
        <v>151</v>
      </c>
      <c r="E311" s="1"/>
    </row>
    <row r="312" spans="1:5">
      <c r="A312" s="1">
        <v>69</v>
      </c>
      <c r="B312" s="1" t="s">
        <v>321</v>
      </c>
      <c r="C312" s="1" t="s">
        <v>326</v>
      </c>
      <c r="D312" s="1" t="s">
        <v>151</v>
      </c>
      <c r="E312" s="1"/>
    </row>
    <row r="313" spans="1:5">
      <c r="A313" s="1">
        <v>70</v>
      </c>
      <c r="B313" s="1" t="s">
        <v>321</v>
      </c>
      <c r="C313" s="1" t="s">
        <v>327</v>
      </c>
      <c r="D313" s="1" t="s">
        <v>151</v>
      </c>
      <c r="E313" s="1"/>
    </row>
    <row r="314" spans="1:5">
      <c r="A314" s="1">
        <v>71</v>
      </c>
      <c r="B314" s="1" t="s">
        <v>321</v>
      </c>
      <c r="C314" s="1" t="s">
        <v>328</v>
      </c>
      <c r="D314" s="1" t="s">
        <v>151</v>
      </c>
      <c r="E314" s="1"/>
    </row>
    <row r="315" spans="1:5">
      <c r="A315" s="1">
        <v>72</v>
      </c>
      <c r="B315" s="1" t="s">
        <v>321</v>
      </c>
      <c r="C315" s="1" t="s">
        <v>329</v>
      </c>
      <c r="D315" s="1" t="s">
        <v>151</v>
      </c>
      <c r="E315" s="1"/>
    </row>
    <row r="316" spans="1:5">
      <c r="A316" s="1">
        <v>73</v>
      </c>
      <c r="B316" s="1" t="s">
        <v>321</v>
      </c>
      <c r="C316" s="1" t="s">
        <v>329</v>
      </c>
      <c r="D316" s="1" t="s">
        <v>151</v>
      </c>
      <c r="E316" s="1"/>
    </row>
    <row r="317" spans="1:5">
      <c r="A317" s="1">
        <v>74</v>
      </c>
      <c r="B317" s="1" t="s">
        <v>321</v>
      </c>
      <c r="C317" s="1" t="s">
        <v>329</v>
      </c>
      <c r="D317" s="1" t="s">
        <v>151</v>
      </c>
      <c r="E317" s="1"/>
    </row>
    <row r="318" spans="1:5">
      <c r="A318" s="1">
        <v>75</v>
      </c>
      <c r="B318" s="1" t="s">
        <v>321</v>
      </c>
      <c r="C318" s="1" t="s">
        <v>330</v>
      </c>
      <c r="D318" s="1" t="s">
        <v>151</v>
      </c>
      <c r="E318" s="1"/>
    </row>
    <row r="319" spans="1:5">
      <c r="A319" s="1">
        <v>76</v>
      </c>
      <c r="B319" s="1" t="s">
        <v>321</v>
      </c>
      <c r="C319" s="1" t="s">
        <v>331</v>
      </c>
      <c r="D319" s="1" t="s">
        <v>151</v>
      </c>
      <c r="E319" s="1"/>
    </row>
    <row r="320" spans="1:5">
      <c r="A320" s="1">
        <v>77</v>
      </c>
      <c r="B320" s="1" t="s">
        <v>321</v>
      </c>
      <c r="C320" s="1" t="s">
        <v>332</v>
      </c>
      <c r="D320" s="1" t="s">
        <v>151</v>
      </c>
      <c r="E320" s="1"/>
    </row>
    <row r="321" spans="1:5">
      <c r="A321" s="1">
        <v>78</v>
      </c>
      <c r="B321" s="1" t="s">
        <v>321</v>
      </c>
      <c r="C321" s="1" t="s">
        <v>333</v>
      </c>
      <c r="D321" s="1" t="s">
        <v>151</v>
      </c>
      <c r="E321" s="1"/>
    </row>
    <row r="322" spans="1:5">
      <c r="A322" s="1">
        <v>79</v>
      </c>
      <c r="B322" s="1" t="s">
        <v>321</v>
      </c>
      <c r="C322" s="1" t="s">
        <v>334</v>
      </c>
      <c r="D322" s="1" t="s">
        <v>216</v>
      </c>
      <c r="E322" s="1"/>
    </row>
    <row r="323" spans="1:5">
      <c r="A323" s="1">
        <v>80</v>
      </c>
      <c r="B323" s="1" t="s">
        <v>321</v>
      </c>
      <c r="C323" s="1" t="s">
        <v>335</v>
      </c>
      <c r="D323" s="1" t="s">
        <v>151</v>
      </c>
      <c r="E323" s="1"/>
    </row>
    <row r="324" spans="1:5">
      <c r="A324" s="1">
        <v>81</v>
      </c>
      <c r="B324" s="1" t="s">
        <v>321</v>
      </c>
      <c r="C324" s="1" t="s">
        <v>336</v>
      </c>
      <c r="D324" s="1" t="s">
        <v>151</v>
      </c>
      <c r="E324" s="1"/>
    </row>
    <row r="325" spans="1:5">
      <c r="A325" s="1">
        <v>82</v>
      </c>
      <c r="B325" s="1" t="s">
        <v>317</v>
      </c>
      <c r="C325" s="1" t="s">
        <v>337</v>
      </c>
      <c r="D325" s="1" t="s">
        <v>151</v>
      </c>
      <c r="E325" s="1"/>
    </row>
    <row r="326" spans="1:5">
      <c r="A326" s="1">
        <v>83</v>
      </c>
      <c r="B326" s="1" t="s">
        <v>317</v>
      </c>
      <c r="C326" s="1" t="s">
        <v>338</v>
      </c>
      <c r="D326" s="1" t="s">
        <v>151</v>
      </c>
      <c r="E326" s="1"/>
    </row>
    <row r="327" spans="1:5">
      <c r="A327" s="1">
        <v>84</v>
      </c>
      <c r="B327" s="1" t="s">
        <v>317</v>
      </c>
      <c r="C327" s="1" t="s">
        <v>338</v>
      </c>
      <c r="D327" s="1" t="s">
        <v>151</v>
      </c>
      <c r="E327" s="1"/>
    </row>
    <row r="328" spans="1:5">
      <c r="A328" s="1">
        <v>85</v>
      </c>
      <c r="B328" s="1" t="s">
        <v>317</v>
      </c>
      <c r="C328" s="1" t="s">
        <v>338</v>
      </c>
      <c r="D328" s="1" t="s">
        <v>151</v>
      </c>
      <c r="E328" s="1"/>
    </row>
    <row r="329" spans="1:5">
      <c r="A329" s="1">
        <v>86</v>
      </c>
      <c r="B329" s="1" t="s">
        <v>317</v>
      </c>
      <c r="C329" s="1" t="s">
        <v>337</v>
      </c>
      <c r="D329" s="1" t="s">
        <v>151</v>
      </c>
      <c r="E329" s="1"/>
    </row>
    <row r="330" spans="1:5">
      <c r="A330" s="1">
        <v>87</v>
      </c>
      <c r="B330" s="1" t="s">
        <v>321</v>
      </c>
      <c r="C330" s="1" t="s">
        <v>339</v>
      </c>
      <c r="D330" s="1" t="s">
        <v>151</v>
      </c>
      <c r="E330" s="1"/>
    </row>
    <row r="331" spans="1:5">
      <c r="A331" s="1">
        <v>88</v>
      </c>
      <c r="B331" s="1" t="s">
        <v>321</v>
      </c>
      <c r="C331" s="1" t="s">
        <v>339</v>
      </c>
      <c r="D331" s="1" t="s">
        <v>151</v>
      </c>
      <c r="E331" s="1"/>
    </row>
    <row r="332" spans="1:5">
      <c r="A332" s="1">
        <v>89</v>
      </c>
      <c r="B332" s="1" t="s">
        <v>321</v>
      </c>
      <c r="C332" s="1" t="s">
        <v>339</v>
      </c>
      <c r="D332" s="1" t="s">
        <v>151</v>
      </c>
      <c r="E332" s="1"/>
    </row>
    <row r="333" spans="1:5">
      <c r="A333" s="1">
        <v>90</v>
      </c>
      <c r="B333" s="1" t="s">
        <v>321</v>
      </c>
      <c r="C333" s="1" t="s">
        <v>339</v>
      </c>
      <c r="D333" s="1" t="s">
        <v>151</v>
      </c>
      <c r="E333" s="1"/>
    </row>
    <row r="334" spans="1:5">
      <c r="A334" s="1">
        <v>91</v>
      </c>
      <c r="B334" s="1" t="s">
        <v>321</v>
      </c>
      <c r="C334" s="1" t="s">
        <v>339</v>
      </c>
      <c r="D334" s="1" t="s">
        <v>151</v>
      </c>
      <c r="E334" s="1"/>
    </row>
    <row r="335" spans="1:5">
      <c r="A335" s="1">
        <v>92</v>
      </c>
      <c r="B335" s="1" t="s">
        <v>317</v>
      </c>
      <c r="C335" s="1" t="s">
        <v>340</v>
      </c>
      <c r="D335" s="1" t="s">
        <v>151</v>
      </c>
      <c r="E335" s="1"/>
    </row>
    <row r="336" spans="1:5">
      <c r="A336" s="1">
        <v>93</v>
      </c>
      <c r="B336" s="1" t="s">
        <v>317</v>
      </c>
      <c r="C336" s="1" t="s">
        <v>340</v>
      </c>
      <c r="D336" s="1" t="s">
        <v>151</v>
      </c>
      <c r="E336" s="1"/>
    </row>
    <row r="337" spans="1:5">
      <c r="A337" s="1">
        <v>94</v>
      </c>
      <c r="B337" s="1" t="s">
        <v>317</v>
      </c>
      <c r="C337" s="1" t="s">
        <v>341</v>
      </c>
      <c r="D337" s="1" t="s">
        <v>151</v>
      </c>
      <c r="E337" s="1"/>
    </row>
    <row r="338" spans="1:5">
      <c r="A338" s="1">
        <v>95</v>
      </c>
      <c r="B338" s="1" t="s">
        <v>317</v>
      </c>
      <c r="C338" s="1" t="s">
        <v>341</v>
      </c>
      <c r="D338" s="1" t="s">
        <v>151</v>
      </c>
      <c r="E338" s="1"/>
    </row>
    <row r="339" spans="1:5">
      <c r="A339" s="1">
        <v>96</v>
      </c>
      <c r="B339" s="1" t="s">
        <v>342</v>
      </c>
      <c r="C339" s="1" t="s">
        <v>343</v>
      </c>
      <c r="D339" s="1" t="s">
        <v>151</v>
      </c>
      <c r="E339" s="1"/>
    </row>
    <row r="340" spans="1:5">
      <c r="A340" s="1">
        <v>97</v>
      </c>
      <c r="B340" s="1" t="s">
        <v>342</v>
      </c>
      <c r="C340" s="1" t="s">
        <v>344</v>
      </c>
      <c r="D340" s="1" t="s">
        <v>151</v>
      </c>
      <c r="E340" s="1"/>
    </row>
    <row r="341" spans="1:5">
      <c r="A341" s="1">
        <v>98</v>
      </c>
      <c r="B341" s="1" t="s">
        <v>342</v>
      </c>
      <c r="C341" s="1" t="s">
        <v>343</v>
      </c>
      <c r="D341" s="1" t="s">
        <v>151</v>
      </c>
      <c r="E341" s="1"/>
    </row>
    <row r="342" spans="1:5">
      <c r="A342" s="1">
        <v>99</v>
      </c>
      <c r="B342" s="1" t="s">
        <v>342</v>
      </c>
      <c r="C342" s="1" t="s">
        <v>344</v>
      </c>
      <c r="D342" s="1" t="s">
        <v>216</v>
      </c>
      <c r="E342" s="1"/>
    </row>
    <row r="343" spans="1:5">
      <c r="A343" s="1">
        <v>100</v>
      </c>
      <c r="B343" s="1" t="s">
        <v>342</v>
      </c>
      <c r="C343" s="1" t="s">
        <v>344</v>
      </c>
      <c r="D343" s="1" t="s">
        <v>216</v>
      </c>
      <c r="E343" s="1"/>
    </row>
    <row r="344" spans="1:5">
      <c r="A344" s="1">
        <v>101</v>
      </c>
      <c r="B344" s="1" t="s">
        <v>342</v>
      </c>
      <c r="C344" s="1" t="s">
        <v>344</v>
      </c>
      <c r="D344" s="1" t="s">
        <v>216</v>
      </c>
      <c r="E344" s="1"/>
    </row>
    <row r="345" spans="1:5">
      <c r="A345" s="1">
        <v>102</v>
      </c>
      <c r="B345" s="1" t="s">
        <v>342</v>
      </c>
      <c r="C345" s="1" t="s">
        <v>344</v>
      </c>
      <c r="D345" s="1" t="s">
        <v>216</v>
      </c>
      <c r="E345" s="1"/>
    </row>
    <row r="346" spans="1:5">
      <c r="A346" s="1">
        <v>103</v>
      </c>
      <c r="B346" s="1" t="s">
        <v>342</v>
      </c>
      <c r="C346" s="1" t="s">
        <v>344</v>
      </c>
      <c r="D346" s="1" t="s">
        <v>216</v>
      </c>
      <c r="E346" s="1"/>
    </row>
    <row r="347" spans="1:5">
      <c r="A347" s="1">
        <v>104</v>
      </c>
      <c r="B347" s="1" t="s">
        <v>342</v>
      </c>
      <c r="C347" s="1" t="s">
        <v>344</v>
      </c>
      <c r="D347" s="1" t="s">
        <v>216</v>
      </c>
      <c r="E347" s="1"/>
    </row>
    <row r="348" spans="1:5">
      <c r="A348" s="1">
        <v>105</v>
      </c>
      <c r="B348" s="1" t="s">
        <v>342</v>
      </c>
      <c r="C348" s="1" t="s">
        <v>344</v>
      </c>
      <c r="D348" s="1" t="s">
        <v>216</v>
      </c>
      <c r="E348" s="1"/>
    </row>
    <row r="349" spans="1:5">
      <c r="A349" s="1">
        <v>106</v>
      </c>
      <c r="B349" s="1" t="s">
        <v>342</v>
      </c>
      <c r="C349" s="1" t="s">
        <v>344</v>
      </c>
      <c r="D349" s="1" t="s">
        <v>151</v>
      </c>
      <c r="E349" s="1"/>
    </row>
    <row r="350" spans="1:5">
      <c r="A350" s="1">
        <v>107</v>
      </c>
      <c r="B350" s="1" t="s">
        <v>342</v>
      </c>
      <c r="C350" s="1" t="s">
        <v>345</v>
      </c>
      <c r="D350" s="1" t="s">
        <v>151</v>
      </c>
      <c r="E350" s="1"/>
    </row>
    <row r="351" spans="1:5">
      <c r="A351" s="1">
        <v>108</v>
      </c>
      <c r="B351" s="1" t="s">
        <v>342</v>
      </c>
      <c r="C351" s="1" t="s">
        <v>346</v>
      </c>
      <c r="D351" s="1" t="s">
        <v>151</v>
      </c>
      <c r="E351" s="1"/>
    </row>
    <row r="352" spans="1:5">
      <c r="A352" s="1">
        <v>109</v>
      </c>
      <c r="B352" s="1" t="s">
        <v>342</v>
      </c>
      <c r="C352" s="1" t="s">
        <v>347</v>
      </c>
      <c r="D352" s="1" t="s">
        <v>151</v>
      </c>
      <c r="E352" s="1"/>
    </row>
    <row r="353" spans="1:5">
      <c r="A353" s="1">
        <v>110</v>
      </c>
      <c r="B353" s="1" t="s">
        <v>342</v>
      </c>
      <c r="C353" s="1" t="s">
        <v>348</v>
      </c>
      <c r="D353" s="1" t="s">
        <v>151</v>
      </c>
      <c r="E353" s="1"/>
    </row>
    <row r="354" spans="1:5">
      <c r="A354" s="1">
        <v>111</v>
      </c>
      <c r="B354" s="1" t="s">
        <v>342</v>
      </c>
      <c r="C354" s="1" t="s">
        <v>349</v>
      </c>
      <c r="D354" s="1" t="s">
        <v>151</v>
      </c>
      <c r="E354" s="1"/>
    </row>
    <row r="355" spans="1:5">
      <c r="A355" s="1">
        <v>112</v>
      </c>
      <c r="B355" s="1" t="s">
        <v>342</v>
      </c>
      <c r="C355" s="1" t="s">
        <v>349</v>
      </c>
      <c r="D355" s="1" t="s">
        <v>151</v>
      </c>
      <c r="E355" s="1"/>
    </row>
    <row r="356" spans="1:5">
      <c r="A356" s="1">
        <v>113</v>
      </c>
      <c r="B356" s="1" t="s">
        <v>342</v>
      </c>
      <c r="C356" s="1" t="s">
        <v>350</v>
      </c>
      <c r="D356" s="1" t="s">
        <v>151</v>
      </c>
      <c r="E356" s="1"/>
    </row>
    <row r="357" spans="1:5">
      <c r="A357" s="1">
        <v>114</v>
      </c>
      <c r="B357" s="1" t="s">
        <v>342</v>
      </c>
      <c r="C357" s="1" t="s">
        <v>350</v>
      </c>
      <c r="D357" s="1" t="s">
        <v>151</v>
      </c>
      <c r="E357" s="1"/>
    </row>
    <row r="358" spans="1:5">
      <c r="A358" s="1">
        <v>115</v>
      </c>
      <c r="B358" s="1" t="s">
        <v>342</v>
      </c>
      <c r="C358" s="1" t="s">
        <v>351</v>
      </c>
      <c r="D358" s="1" t="s">
        <v>151</v>
      </c>
      <c r="E358" s="1"/>
    </row>
    <row r="359" spans="1:5">
      <c r="A359" s="1">
        <v>116</v>
      </c>
      <c r="B359" s="1" t="s">
        <v>342</v>
      </c>
      <c r="C359" s="1" t="s">
        <v>351</v>
      </c>
      <c r="D359" s="1" t="s">
        <v>151</v>
      </c>
      <c r="E359" s="1"/>
    </row>
    <row r="360" spans="1:5">
      <c r="A360" s="1">
        <v>117</v>
      </c>
      <c r="B360" s="1" t="s">
        <v>342</v>
      </c>
      <c r="C360" s="1" t="s">
        <v>351</v>
      </c>
      <c r="D360" s="1" t="s">
        <v>151</v>
      </c>
      <c r="E360" s="1"/>
    </row>
    <row r="361" spans="1:5">
      <c r="A361" s="1">
        <v>118</v>
      </c>
      <c r="B361" s="1" t="s">
        <v>342</v>
      </c>
      <c r="C361" s="1" t="s">
        <v>352</v>
      </c>
      <c r="D361" s="1" t="s">
        <v>151</v>
      </c>
      <c r="E361" s="1"/>
    </row>
    <row r="362" spans="1:5">
      <c r="A362" s="1">
        <v>119</v>
      </c>
      <c r="B362" s="1" t="s">
        <v>342</v>
      </c>
      <c r="C362" s="1" t="s">
        <v>353</v>
      </c>
      <c r="D362" s="1" t="s">
        <v>151</v>
      </c>
      <c r="E362" s="1"/>
    </row>
    <row r="363" spans="1:5">
      <c r="A363" s="1">
        <v>120</v>
      </c>
      <c r="B363" s="1" t="s">
        <v>342</v>
      </c>
      <c r="C363" s="1" t="s">
        <v>354</v>
      </c>
      <c r="D363" s="1" t="s">
        <v>151</v>
      </c>
      <c r="E363" s="1"/>
    </row>
    <row r="364" spans="1:5">
      <c r="A364" s="1">
        <v>121</v>
      </c>
      <c r="B364" s="1" t="s">
        <v>342</v>
      </c>
      <c r="C364" s="1" t="s">
        <v>354</v>
      </c>
      <c r="D364" s="1" t="s">
        <v>151</v>
      </c>
      <c r="E364" s="1"/>
    </row>
    <row r="365" spans="1:5">
      <c r="A365" s="1">
        <v>122</v>
      </c>
      <c r="B365" s="1" t="s">
        <v>342</v>
      </c>
      <c r="C365" s="1" t="s">
        <v>355</v>
      </c>
      <c r="D365" s="1" t="s">
        <v>151</v>
      </c>
      <c r="E365" s="1"/>
    </row>
    <row r="366" spans="1:5">
      <c r="A366" s="1">
        <v>123</v>
      </c>
      <c r="B366" s="1" t="s">
        <v>342</v>
      </c>
      <c r="C366" s="1" t="s">
        <v>355</v>
      </c>
      <c r="D366" s="1" t="s">
        <v>151</v>
      </c>
      <c r="E366" s="1"/>
    </row>
    <row r="367" spans="1:5">
      <c r="A367" s="1">
        <v>124</v>
      </c>
      <c r="B367" s="1" t="s">
        <v>342</v>
      </c>
      <c r="C367" s="1" t="s">
        <v>356</v>
      </c>
      <c r="D367" s="1" t="s">
        <v>151</v>
      </c>
      <c r="E367" s="1"/>
    </row>
    <row r="368" spans="1:5">
      <c r="A368" s="1">
        <v>125</v>
      </c>
      <c r="B368" s="1" t="s">
        <v>342</v>
      </c>
      <c r="C368" s="1" t="s">
        <v>356</v>
      </c>
      <c r="D368" s="1" t="s">
        <v>151</v>
      </c>
      <c r="E368" s="1"/>
    </row>
    <row r="369" spans="1:5">
      <c r="A369" s="1">
        <v>126</v>
      </c>
      <c r="B369" s="1" t="s">
        <v>342</v>
      </c>
      <c r="C369" s="1" t="s">
        <v>357</v>
      </c>
      <c r="D369" s="1" t="s">
        <v>151</v>
      </c>
      <c r="E369" s="1"/>
    </row>
    <row r="370" spans="1:5">
      <c r="A370" s="1">
        <v>127</v>
      </c>
      <c r="B370" s="1" t="s">
        <v>342</v>
      </c>
      <c r="C370" s="1" t="s">
        <v>300</v>
      </c>
      <c r="D370" s="1" t="s">
        <v>151</v>
      </c>
      <c r="E370" s="1"/>
    </row>
    <row r="371" spans="1:5">
      <c r="A371" s="1">
        <v>128</v>
      </c>
      <c r="B371" s="1" t="s">
        <v>342</v>
      </c>
      <c r="C371" s="1" t="s">
        <v>358</v>
      </c>
      <c r="D371" s="1" t="s">
        <v>151</v>
      </c>
      <c r="E371" s="1"/>
    </row>
    <row r="372" spans="1:5">
      <c r="A372" s="1">
        <v>129</v>
      </c>
      <c r="B372" s="1" t="s">
        <v>342</v>
      </c>
      <c r="C372" s="1" t="s">
        <v>299</v>
      </c>
      <c r="D372" s="1" t="s">
        <v>151</v>
      </c>
      <c r="E372" s="1"/>
    </row>
    <row r="373" spans="1:5">
      <c r="A373" s="1">
        <v>130</v>
      </c>
      <c r="B373" s="1" t="s">
        <v>342</v>
      </c>
      <c r="C373" s="1" t="s">
        <v>299</v>
      </c>
      <c r="D373" s="1" t="s">
        <v>151</v>
      </c>
      <c r="E373" s="1"/>
    </row>
    <row r="374" spans="1:5">
      <c r="A374" s="1">
        <v>131</v>
      </c>
      <c r="B374" s="1" t="s">
        <v>342</v>
      </c>
      <c r="C374" s="1" t="s">
        <v>359</v>
      </c>
      <c r="D374" s="1" t="s">
        <v>151</v>
      </c>
      <c r="E374" s="1"/>
    </row>
    <row r="375" spans="1:5">
      <c r="A375" s="1">
        <v>132</v>
      </c>
      <c r="B375" s="1" t="s">
        <v>342</v>
      </c>
      <c r="C375" s="1" t="s">
        <v>360</v>
      </c>
      <c r="D375" s="1" t="s">
        <v>151</v>
      </c>
      <c r="E375" s="1"/>
    </row>
    <row r="376" spans="1:5">
      <c r="A376" s="1">
        <v>133</v>
      </c>
      <c r="B376" s="1" t="s">
        <v>342</v>
      </c>
      <c r="C376" s="1" t="s">
        <v>360</v>
      </c>
      <c r="D376" s="1" t="s">
        <v>151</v>
      </c>
      <c r="E376" s="1"/>
    </row>
    <row r="377" spans="1:5">
      <c r="A377" s="1">
        <v>134</v>
      </c>
      <c r="B377" s="1" t="s">
        <v>342</v>
      </c>
      <c r="C377" s="1" t="s">
        <v>360</v>
      </c>
      <c r="D377" s="1" t="s">
        <v>151</v>
      </c>
      <c r="E377" s="1"/>
    </row>
    <row r="378" spans="1:5">
      <c r="A378" s="1">
        <v>135</v>
      </c>
      <c r="B378" s="1" t="s">
        <v>342</v>
      </c>
      <c r="C378" s="1" t="s">
        <v>361</v>
      </c>
      <c r="D378" s="1" t="s">
        <v>216</v>
      </c>
      <c r="E378" s="1" t="s">
        <v>153</v>
      </c>
    </row>
    <row r="379" spans="1:5">
      <c r="A379" s="1">
        <v>136</v>
      </c>
      <c r="B379" s="1" t="s">
        <v>342</v>
      </c>
      <c r="C379" s="1" t="s">
        <v>361</v>
      </c>
      <c r="D379" s="1" t="s">
        <v>216</v>
      </c>
      <c r="E379" s="1" t="s">
        <v>153</v>
      </c>
    </row>
    <row r="380" spans="1:5">
      <c r="A380" s="1">
        <v>137</v>
      </c>
      <c r="B380" s="1" t="s">
        <v>342</v>
      </c>
      <c r="C380" s="1" t="s">
        <v>361</v>
      </c>
      <c r="D380" s="1" t="s">
        <v>216</v>
      </c>
      <c r="E380" s="1" t="s">
        <v>153</v>
      </c>
    </row>
    <row r="381" spans="1:5">
      <c r="A381" s="1">
        <v>138</v>
      </c>
      <c r="B381" s="1" t="s">
        <v>342</v>
      </c>
      <c r="C381" s="1" t="s">
        <v>361</v>
      </c>
      <c r="D381" s="1" t="s">
        <v>216</v>
      </c>
      <c r="E381" s="1" t="s">
        <v>153</v>
      </c>
    </row>
    <row r="382" spans="1:5">
      <c r="A382" s="1">
        <v>139</v>
      </c>
      <c r="B382" s="1" t="s">
        <v>342</v>
      </c>
      <c r="C382" s="1" t="s">
        <v>361</v>
      </c>
      <c r="D382" s="1" t="s">
        <v>216</v>
      </c>
      <c r="E382" s="1" t="s">
        <v>153</v>
      </c>
    </row>
    <row r="383" spans="1:5">
      <c r="A383" s="1">
        <v>140</v>
      </c>
      <c r="B383" s="1" t="s">
        <v>342</v>
      </c>
      <c r="C383" s="1" t="s">
        <v>361</v>
      </c>
      <c r="D383" s="1" t="s">
        <v>216</v>
      </c>
      <c r="E383" s="1" t="s">
        <v>153</v>
      </c>
    </row>
    <row r="384" spans="1:5">
      <c r="A384" s="1">
        <v>141</v>
      </c>
      <c r="B384" s="1" t="s">
        <v>342</v>
      </c>
      <c r="C384" s="1" t="s">
        <v>362</v>
      </c>
      <c r="D384" s="1" t="s">
        <v>216</v>
      </c>
      <c r="E384" s="1" t="s">
        <v>153</v>
      </c>
    </row>
    <row r="385" spans="1:5">
      <c r="A385" s="1">
        <v>142</v>
      </c>
      <c r="B385" s="1" t="s">
        <v>342</v>
      </c>
      <c r="C385" s="1" t="s">
        <v>363</v>
      </c>
      <c r="D385" s="1" t="s">
        <v>151</v>
      </c>
      <c r="E385" s="1"/>
    </row>
    <row r="386" spans="1:5">
      <c r="A386" s="1">
        <v>143</v>
      </c>
      <c r="B386" s="1" t="s">
        <v>342</v>
      </c>
      <c r="C386" s="1" t="s">
        <v>361</v>
      </c>
      <c r="D386" s="1" t="s">
        <v>151</v>
      </c>
      <c r="E386" s="1"/>
    </row>
    <row r="387" spans="1:5">
      <c r="A387" s="1">
        <v>144</v>
      </c>
      <c r="B387" s="1" t="s">
        <v>342</v>
      </c>
      <c r="C387" s="1" t="s">
        <v>364</v>
      </c>
      <c r="D387" s="1" t="s">
        <v>151</v>
      </c>
      <c r="E387" s="1"/>
    </row>
    <row r="388" spans="1:5">
      <c r="A388" s="1">
        <v>145</v>
      </c>
      <c r="B388" s="1" t="s">
        <v>342</v>
      </c>
      <c r="C388" s="1" t="s">
        <v>365</v>
      </c>
      <c r="D388" s="1" t="s">
        <v>151</v>
      </c>
      <c r="E388" s="1"/>
    </row>
    <row r="389" spans="1:5">
      <c r="A389" s="1">
        <v>146</v>
      </c>
      <c r="B389" s="1" t="s">
        <v>342</v>
      </c>
      <c r="C389" s="1" t="s">
        <v>361</v>
      </c>
      <c r="D389" s="1" t="s">
        <v>151</v>
      </c>
      <c r="E389" s="1"/>
    </row>
    <row r="390" spans="1:5">
      <c r="A390" s="1">
        <v>147</v>
      </c>
      <c r="B390" s="1" t="s">
        <v>342</v>
      </c>
      <c r="C390" s="1" t="s">
        <v>366</v>
      </c>
      <c r="D390" s="1" t="s">
        <v>151</v>
      </c>
      <c r="E390" s="1"/>
    </row>
    <row r="391" spans="1:5">
      <c r="A391" s="1">
        <v>148</v>
      </c>
      <c r="B391" s="1" t="s">
        <v>342</v>
      </c>
      <c r="C391" s="1" t="s">
        <v>367</v>
      </c>
      <c r="D391" s="1" t="s">
        <v>151</v>
      </c>
      <c r="E391" s="1"/>
    </row>
    <row r="392" spans="1:5">
      <c r="A392" s="1">
        <v>149</v>
      </c>
      <c r="B392" s="1" t="s">
        <v>342</v>
      </c>
      <c r="C392" s="1" t="s">
        <v>368</v>
      </c>
      <c r="D392" s="1" t="s">
        <v>151</v>
      </c>
      <c r="E392" s="1"/>
    </row>
    <row r="393" spans="1:5">
      <c r="A393" s="1">
        <v>150</v>
      </c>
      <c r="B393" s="1" t="s">
        <v>342</v>
      </c>
      <c r="C393" s="1" t="s">
        <v>369</v>
      </c>
      <c r="D393" s="1" t="s">
        <v>151</v>
      </c>
      <c r="E393" s="1"/>
    </row>
    <row r="394" spans="1:5">
      <c r="A394" s="1">
        <v>151</v>
      </c>
      <c r="B394" s="1" t="s">
        <v>342</v>
      </c>
      <c r="C394" s="1" t="s">
        <v>370</v>
      </c>
      <c r="D394" s="1" t="s">
        <v>151</v>
      </c>
      <c r="E394" s="1"/>
    </row>
    <row r="395" spans="1:5">
      <c r="A395" s="1">
        <v>152</v>
      </c>
      <c r="B395" s="1" t="s">
        <v>342</v>
      </c>
      <c r="C395" s="1" t="s">
        <v>370</v>
      </c>
      <c r="D395" s="1" t="s">
        <v>151</v>
      </c>
      <c r="E395" s="1"/>
    </row>
    <row r="396" spans="1:5">
      <c r="A396" s="1">
        <v>153</v>
      </c>
      <c r="B396" s="1" t="s">
        <v>342</v>
      </c>
      <c r="C396" s="1" t="s">
        <v>370</v>
      </c>
      <c r="D396" s="1" t="s">
        <v>151</v>
      </c>
      <c r="E396" s="1"/>
    </row>
    <row r="397" spans="1:5">
      <c r="A397" s="1">
        <v>154</v>
      </c>
      <c r="B397" s="1" t="s">
        <v>342</v>
      </c>
      <c r="C397" s="1" t="s">
        <v>370</v>
      </c>
      <c r="D397" s="1" t="s">
        <v>151</v>
      </c>
      <c r="E397" s="1"/>
    </row>
    <row r="398" spans="1:5">
      <c r="A398" s="1">
        <v>155</v>
      </c>
      <c r="B398" s="1" t="s">
        <v>342</v>
      </c>
      <c r="C398" s="1" t="s">
        <v>371</v>
      </c>
      <c r="D398" s="1" t="s">
        <v>151</v>
      </c>
      <c r="E398" s="1"/>
    </row>
    <row r="399" spans="1:5">
      <c r="A399" s="1">
        <v>156</v>
      </c>
      <c r="B399" s="1" t="s">
        <v>342</v>
      </c>
      <c r="C399" s="1" t="s">
        <v>372</v>
      </c>
      <c r="D399" s="1" t="s">
        <v>151</v>
      </c>
      <c r="E399" s="1"/>
    </row>
    <row r="400" spans="1:5">
      <c r="A400" s="1">
        <v>157</v>
      </c>
      <c r="B400" s="1" t="s">
        <v>342</v>
      </c>
      <c r="C400" s="1" t="s">
        <v>373</v>
      </c>
      <c r="D400" s="1" t="s">
        <v>151</v>
      </c>
      <c r="E400" s="1"/>
    </row>
    <row r="401" spans="1:5">
      <c r="A401" s="1">
        <v>158</v>
      </c>
      <c r="B401" s="1" t="s">
        <v>342</v>
      </c>
      <c r="C401" s="1" t="s">
        <v>374</v>
      </c>
      <c r="D401" s="1" t="s">
        <v>151</v>
      </c>
      <c r="E401" s="1"/>
    </row>
    <row r="402" spans="1:5">
      <c r="A402" s="1">
        <v>159</v>
      </c>
      <c r="B402" s="1" t="s">
        <v>342</v>
      </c>
      <c r="C402" s="1" t="s">
        <v>374</v>
      </c>
      <c r="D402" s="1" t="s">
        <v>151</v>
      </c>
      <c r="E402" s="1"/>
    </row>
    <row r="403" spans="1:5">
      <c r="A403" s="1">
        <v>160</v>
      </c>
      <c r="B403" s="1" t="s">
        <v>342</v>
      </c>
      <c r="C403" s="1" t="s">
        <v>374</v>
      </c>
      <c r="D403" s="1" t="s">
        <v>151</v>
      </c>
      <c r="E403" s="1"/>
    </row>
    <row r="404" spans="1:5">
      <c r="A404" s="1">
        <v>161</v>
      </c>
      <c r="B404" s="1" t="s">
        <v>342</v>
      </c>
      <c r="C404" s="1" t="s">
        <v>375</v>
      </c>
      <c r="D404" s="1" t="s">
        <v>151</v>
      </c>
      <c r="E404" s="1"/>
    </row>
    <row r="405" spans="1:5">
      <c r="A405" s="1">
        <v>162</v>
      </c>
      <c r="B405" s="1" t="s">
        <v>342</v>
      </c>
      <c r="C405" s="1" t="s">
        <v>375</v>
      </c>
      <c r="D405" s="1" t="s">
        <v>151</v>
      </c>
      <c r="E405" s="1"/>
    </row>
    <row r="406" spans="1:5">
      <c r="A406" s="1">
        <v>163</v>
      </c>
      <c r="B406" s="1" t="s">
        <v>342</v>
      </c>
      <c r="C406" s="1" t="s">
        <v>376</v>
      </c>
      <c r="D406" s="1" t="s">
        <v>151</v>
      </c>
      <c r="E406" s="1"/>
    </row>
    <row r="407" spans="1:5">
      <c r="A407" s="1">
        <v>164</v>
      </c>
      <c r="B407" s="1" t="s">
        <v>342</v>
      </c>
      <c r="C407" s="1" t="s">
        <v>376</v>
      </c>
      <c r="D407" s="1" t="s">
        <v>151</v>
      </c>
      <c r="E407" s="1"/>
    </row>
    <row r="408" spans="1:5">
      <c r="A408" s="1">
        <v>165</v>
      </c>
      <c r="B408" s="1" t="s">
        <v>342</v>
      </c>
      <c r="C408" s="1" t="s">
        <v>376</v>
      </c>
      <c r="D408" s="1" t="s">
        <v>151</v>
      </c>
      <c r="E408" s="1"/>
    </row>
    <row r="409" spans="1:5">
      <c r="A409" s="1">
        <v>166</v>
      </c>
      <c r="B409" s="1" t="s">
        <v>342</v>
      </c>
      <c r="C409" s="1" t="s">
        <v>377</v>
      </c>
      <c r="D409" s="1" t="s">
        <v>151</v>
      </c>
      <c r="E409" s="1"/>
    </row>
    <row r="410" spans="1:5">
      <c r="A410" s="1">
        <v>167</v>
      </c>
      <c r="B410" s="1" t="s">
        <v>342</v>
      </c>
      <c r="C410" s="1" t="s">
        <v>378</v>
      </c>
      <c r="D410" s="1" t="s">
        <v>151</v>
      </c>
      <c r="E410" s="1"/>
    </row>
    <row r="411" spans="1:5">
      <c r="A411" s="1">
        <v>168</v>
      </c>
      <c r="B411" s="1" t="s">
        <v>379</v>
      </c>
      <c r="C411" s="1" t="s">
        <v>339</v>
      </c>
      <c r="D411" s="1" t="s">
        <v>151</v>
      </c>
      <c r="E411" s="1"/>
    </row>
    <row r="412" spans="1:5">
      <c r="A412" s="1">
        <v>169</v>
      </c>
      <c r="B412" s="1" t="s">
        <v>317</v>
      </c>
      <c r="C412" s="1" t="s">
        <v>319</v>
      </c>
      <c r="D412" s="1" t="s">
        <v>151</v>
      </c>
      <c r="E412" s="1"/>
    </row>
    <row r="413" spans="1:5">
      <c r="A413" s="1">
        <v>170</v>
      </c>
      <c r="B413" s="1" t="s">
        <v>317</v>
      </c>
      <c r="C413" s="1" t="s">
        <v>319</v>
      </c>
      <c r="D413" s="1" t="s">
        <v>151</v>
      </c>
      <c r="E413" s="1"/>
    </row>
    <row r="414" spans="1:5">
      <c r="A414" s="1">
        <v>171</v>
      </c>
      <c r="B414" s="1" t="s">
        <v>321</v>
      </c>
      <c r="C414" s="1" t="s">
        <v>355</v>
      </c>
      <c r="D414" s="1" t="s">
        <v>151</v>
      </c>
      <c r="E414" s="1"/>
    </row>
    <row r="415" spans="1:5">
      <c r="A415" s="1">
        <v>172</v>
      </c>
      <c r="B415" s="1" t="s">
        <v>321</v>
      </c>
      <c r="C415" s="1" t="s">
        <v>355</v>
      </c>
      <c r="D415" s="1" t="s">
        <v>151</v>
      </c>
      <c r="E415" s="1"/>
    </row>
    <row r="416" spans="1:5">
      <c r="A416" s="1">
        <v>173</v>
      </c>
      <c r="B416" s="1" t="s">
        <v>284</v>
      </c>
      <c r="C416" s="1" t="s">
        <v>380</v>
      </c>
      <c r="D416" s="1" t="s">
        <v>151</v>
      </c>
      <c r="E416" s="1"/>
    </row>
    <row r="417" spans="1:5">
      <c r="A417" s="1">
        <v>174</v>
      </c>
      <c r="B417" s="1" t="s">
        <v>284</v>
      </c>
      <c r="C417" s="1" t="s">
        <v>380</v>
      </c>
      <c r="D417" s="1" t="s">
        <v>151</v>
      </c>
      <c r="E417" s="1"/>
    </row>
    <row r="418" spans="1:5">
      <c r="A418" s="1">
        <v>175</v>
      </c>
      <c r="B418" s="1" t="s">
        <v>321</v>
      </c>
      <c r="C418" s="1" t="s">
        <v>381</v>
      </c>
      <c r="D418" s="1" t="s">
        <v>151</v>
      </c>
      <c r="E418" s="1"/>
    </row>
    <row r="419" spans="1:5">
      <c r="A419" s="1">
        <v>176</v>
      </c>
      <c r="B419" s="1" t="s">
        <v>321</v>
      </c>
      <c r="C419" s="1" t="s">
        <v>382</v>
      </c>
      <c r="D419" s="1" t="s">
        <v>151</v>
      </c>
      <c r="E419" s="1"/>
    </row>
    <row r="420" spans="1:5" ht="15">
      <c r="A420" s="1">
        <v>177</v>
      </c>
      <c r="B420" s="1" t="s">
        <v>284</v>
      </c>
      <c r="C420" s="1" t="s">
        <v>383</v>
      </c>
      <c r="D420" s="1" t="s">
        <v>151</v>
      </c>
      <c r="E420" s="1" t="s">
        <v>384</v>
      </c>
    </row>
    <row r="421" spans="1:5" ht="15">
      <c r="A421" s="1">
        <v>178</v>
      </c>
      <c r="B421" s="1" t="s">
        <v>284</v>
      </c>
      <c r="C421" s="1" t="s">
        <v>383</v>
      </c>
      <c r="D421" s="1" t="s">
        <v>151</v>
      </c>
      <c r="E421" s="1" t="s">
        <v>384</v>
      </c>
    </row>
    <row r="422" spans="1:5" ht="15">
      <c r="A422" s="1">
        <v>179</v>
      </c>
      <c r="B422" s="1" t="s">
        <v>284</v>
      </c>
      <c r="C422" s="1" t="s">
        <v>383</v>
      </c>
      <c r="D422" s="1" t="s">
        <v>151</v>
      </c>
      <c r="E422" s="1" t="s">
        <v>384</v>
      </c>
    </row>
    <row r="423" spans="1:5" ht="15">
      <c r="A423" s="1">
        <v>180</v>
      </c>
      <c r="B423" s="1" t="s">
        <v>284</v>
      </c>
      <c r="C423" s="1" t="s">
        <v>383</v>
      </c>
      <c r="D423" s="1" t="s">
        <v>151</v>
      </c>
      <c r="E423" s="1" t="s">
        <v>384</v>
      </c>
    </row>
    <row r="425" spans="1:5">
      <c r="C425" s="1" t="s">
        <v>278</v>
      </c>
      <c r="D425" s="1">
        <f>COUNTIF(D244:D423, "45 lumens")</f>
        <v>159</v>
      </c>
    </row>
    <row r="426" spans="1:5">
      <c r="C426" s="1" t="s">
        <v>279</v>
      </c>
      <c r="D426" s="1">
        <f>COUNTIF(D244:D423, "AMBIANCE")</f>
        <v>21</v>
      </c>
    </row>
    <row r="427" spans="1:5" ht="15">
      <c r="C427" s="19" t="s">
        <v>142</v>
      </c>
      <c r="D427" s="19">
        <f>SUM(D425:D426)</f>
        <v>180</v>
      </c>
    </row>
    <row r="428" spans="1:5">
      <c r="C428" s="1" t="s">
        <v>280</v>
      </c>
      <c r="D428" s="1">
        <f>COUNTIF(E244:E423, "grande hauteur")</f>
        <v>7</v>
      </c>
    </row>
    <row r="431" spans="1:5" ht="15">
      <c r="A431" s="22" t="s">
        <v>385</v>
      </c>
      <c r="C431" s="1" t="s">
        <v>278</v>
      </c>
      <c r="D431" s="1">
        <f>C237+D425</f>
        <v>372</v>
      </c>
    </row>
    <row r="432" spans="1:5">
      <c r="C432" s="1" t="s">
        <v>279</v>
      </c>
      <c r="D432" s="1">
        <f>C238+D426</f>
        <v>40</v>
      </c>
    </row>
    <row r="433" spans="3:4" ht="15">
      <c r="C433" s="19" t="s">
        <v>142</v>
      </c>
      <c r="D433" s="19">
        <f>D431+D432</f>
        <v>412</v>
      </c>
    </row>
    <row r="434" spans="3:4">
      <c r="C434" s="1" t="s">
        <v>280</v>
      </c>
      <c r="D434" s="1">
        <f>C240+D428</f>
        <v>22</v>
      </c>
    </row>
  </sheetData>
  <pageMargins left="0" right="0" top="0.39370078740157505" bottom="0.39370078740157505" header="0" footer="0"/>
  <pageSetup paperSize="9" fitToWidth="0" fitToHeight="0" orientation="portrait" r:id="rId1"/>
  <headerFooter>
    <oddHeader>&amp;C&amp;A</oddHeader>
    <oddFooter>&amp;CPage &amp;P</oddFooter>
  </headerFooter>
  <ignoredErrors>
    <ignoredError sqref="D433" 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0FD91715295604CAE42D3A3074799D5" ma:contentTypeVersion="4" ma:contentTypeDescription="Crée un document." ma:contentTypeScope="" ma:versionID="e31efbdb8fc875fd5dff360c6781bf98">
  <xsd:schema xmlns:xsd="http://www.w3.org/2001/XMLSchema" xmlns:xs="http://www.w3.org/2001/XMLSchema" xmlns:p="http://schemas.microsoft.com/office/2006/metadata/properties" xmlns:ns2="1f48bb48-b290-475f-9461-74fcb9af058d" targetNamespace="http://schemas.microsoft.com/office/2006/metadata/properties" ma:root="true" ma:fieldsID="0c594d6ee86e9a4906415d33335d913a" ns2:_="">
    <xsd:import namespace="1f48bb48-b290-475f-9461-74fcb9af058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f48bb48-b290-475f-9461-74fcb9af058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935E0B6-2EE6-4791-8D07-BF132CA6BC70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EF3A7807-F6A4-4710-960B-D9E5783E44D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f48bb48-b290-475f-9461-74fcb9af058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F3FD4F0C-69E8-4D63-B753-24C8FF74560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Feuille1</vt:lpstr>
      <vt:lpstr>Feuille2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Mathieu Dejardin</dc:creator>
  <cp:keywords/>
  <dc:description/>
  <cp:lastModifiedBy>DESNOUES Nadège</cp:lastModifiedBy>
  <cp:revision>173</cp:revision>
  <dcterms:created xsi:type="dcterms:W3CDTF">2020-11-18T19:02:35Z</dcterms:created>
  <dcterms:modified xsi:type="dcterms:W3CDTF">2025-03-04T10:38:45Z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0x010100E0FD91715295604CAE42D3A3074799D5</vt:lpwstr>
  </property>
</Properties>
</file>