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Z:\D. Administratif Financier\Budget Achats et Comptabilité\Service Financier\02_MARCHES_CONTRATS\MARCHES\MARCHES 2025\2025-002 maintenance extincteurs et BAES\"/>
    </mc:Choice>
  </mc:AlternateContent>
  <xr:revisionPtr revIDLastSave="0" documentId="13_ncr:1_{47A3F559-552C-45B8-8F0A-FBBE2A9FF694}" xr6:coauthVersionLast="47" xr6:coauthVersionMax="47" xr10:uidLastSave="{00000000-0000-0000-0000-000000000000}"/>
  <bookViews>
    <workbookView xWindow="28680" yWindow="-120" windowWidth="29040" windowHeight="15840" activeTab="1" xr2:uid="{00000000-000D-0000-FFFF-FFFF00000000}"/>
  </bookViews>
  <sheets>
    <sheet name="BPU" sheetId="1" r:id="rId1"/>
    <sheet name="DQ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 l="1"/>
  <c r="G16" i="1"/>
  <c r="G14" i="1"/>
  <c r="G12" i="1"/>
  <c r="G10" i="1"/>
  <c r="G8" i="1"/>
  <c r="G6" i="1"/>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 i="2"/>
  <c r="G9" i="2"/>
  <c r="G13" i="2"/>
  <c r="G17" i="2"/>
  <c r="E9" i="2"/>
  <c r="E10" i="2"/>
  <c r="G10" i="2" s="1"/>
  <c r="E11" i="2"/>
  <c r="G11" i="2" s="1"/>
  <c r="E12" i="2"/>
  <c r="G12" i="2" s="1"/>
  <c r="E13" i="2"/>
  <c r="E14" i="2"/>
  <c r="G14" i="2" s="1"/>
  <c r="E15" i="2"/>
  <c r="G15" i="2" s="1"/>
  <c r="E16" i="2"/>
  <c r="G16" i="2" s="1"/>
  <c r="E17" i="2"/>
  <c r="E7" i="2"/>
  <c r="G7" i="2" s="1"/>
  <c r="E5" i="2"/>
  <c r="G5" i="2" s="1"/>
  <c r="E6" i="2"/>
  <c r="E8" i="2"/>
  <c r="E18" i="2"/>
  <c r="E19" i="2"/>
  <c r="E20" i="2"/>
  <c r="E21" i="2"/>
  <c r="E22" i="2"/>
  <c r="E23" i="2"/>
  <c r="E24" i="2"/>
  <c r="E25" i="2"/>
  <c r="E26" i="2"/>
  <c r="E27" i="2"/>
  <c r="E28" i="2"/>
  <c r="E29" i="2"/>
  <c r="E30" i="2"/>
  <c r="E31" i="2"/>
  <c r="E32" i="2"/>
  <c r="E33" i="2"/>
  <c r="E34" i="2"/>
  <c r="E35" i="2"/>
  <c r="E36" i="2"/>
  <c r="E37" i="2"/>
  <c r="E38" i="2"/>
  <c r="E39" i="2"/>
  <c r="E40" i="2"/>
  <c r="E41" i="2"/>
  <c r="G41" i="2" s="1"/>
  <c r="E4" i="2"/>
  <c r="I41" i="2" l="1"/>
  <c r="G6" i="2"/>
  <c r="I6" i="2" s="1"/>
  <c r="G8" i="2"/>
  <c r="I8" i="2" s="1"/>
  <c r="I10" i="2"/>
  <c r="I12" i="2"/>
  <c r="I14" i="2"/>
  <c r="I16" i="2"/>
  <c r="G18" i="2"/>
  <c r="I18" i="2" s="1"/>
  <c r="G19" i="2"/>
  <c r="I19" i="2" s="1"/>
  <c r="G20" i="2"/>
  <c r="I20" i="2" s="1"/>
  <c r="G21" i="2"/>
  <c r="I21" i="2" s="1"/>
  <c r="G22" i="2"/>
  <c r="I22" i="2" s="1"/>
  <c r="G23" i="2"/>
  <c r="I23" i="2" s="1"/>
  <c r="G24" i="2"/>
  <c r="I24" i="2" s="1"/>
  <c r="G25" i="2"/>
  <c r="I25" i="2" s="1"/>
  <c r="G26" i="2"/>
  <c r="I26" i="2" s="1"/>
  <c r="G27" i="2"/>
  <c r="I27" i="2" s="1"/>
  <c r="G28" i="2"/>
  <c r="I28" i="2" s="1"/>
  <c r="G29" i="2"/>
  <c r="I29" i="2" s="1"/>
  <c r="G30" i="2"/>
  <c r="I30" i="2" s="1"/>
  <c r="G31" i="2"/>
  <c r="I31" i="2" s="1"/>
  <c r="G32" i="2"/>
  <c r="I32" i="2" s="1"/>
  <c r="G33" i="2"/>
  <c r="I33" i="2" s="1"/>
  <c r="G34" i="2"/>
  <c r="I34" i="2" s="1"/>
  <c r="G35" i="2"/>
  <c r="I35" i="2" s="1"/>
  <c r="G36" i="2"/>
  <c r="I36" i="2" s="1"/>
  <c r="G37" i="2"/>
  <c r="I37" i="2" s="1"/>
  <c r="G38" i="2"/>
  <c r="I38" i="2" s="1"/>
  <c r="G39" i="2"/>
  <c r="I39" i="2" s="1"/>
  <c r="G40" i="2"/>
  <c r="I40" i="2" s="1"/>
  <c r="G4" i="2"/>
  <c r="G42" i="1"/>
  <c r="G37" i="1"/>
  <c r="G38" i="1"/>
  <c r="G39" i="1"/>
  <c r="G40" i="1"/>
  <c r="G41" i="1"/>
  <c r="G34" i="1"/>
  <c r="G35" i="1"/>
  <c r="G36" i="1"/>
  <c r="G28" i="1"/>
  <c r="G29" i="1"/>
  <c r="G30" i="1"/>
  <c r="G31" i="1"/>
  <c r="G32" i="1"/>
  <c r="G33" i="1"/>
  <c r="I4" i="2" l="1"/>
  <c r="I42" i="2" s="1"/>
  <c r="G42" i="2"/>
  <c r="G7" i="1"/>
  <c r="G9" i="1"/>
  <c r="G11" i="1"/>
  <c r="G13" i="1"/>
  <c r="G15" i="1"/>
  <c r="G17" i="1"/>
  <c r="G19" i="1"/>
  <c r="G20" i="1"/>
  <c r="G21" i="1"/>
  <c r="G22" i="1"/>
  <c r="G23" i="1"/>
  <c r="G24" i="1"/>
  <c r="G25" i="1"/>
  <c r="G26" i="1"/>
  <c r="G27" i="1"/>
  <c r="G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tc={7E02D21D-EFCB-4B09-B000-EFEBD99C12FA}</author>
  </authors>
  <commentList>
    <comment ref="H31" authorId="0" shapeId="0" xr:uid="{7E02D21D-EFCB-4B09-B000-EFEBD99C12FA}">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L'extincteur à Co2 ne peut être rechargé qu'en atelier.
Par ce fait beaucoup de petites entreprises ne disposant pas des installations, vous proposeront une recharge par échange standard contre un neuf ou un rénové équivalent. </t>
      </text>
    </comment>
  </commentList>
</comments>
</file>

<file path=xl/sharedStrings.xml><?xml version="1.0" encoding="utf-8"?>
<sst xmlns="http://schemas.openxmlformats.org/spreadsheetml/2006/main" count="236" uniqueCount="100">
  <si>
    <t>BPU  Fourniture de BAES et extincteurs et petites fournitures</t>
  </si>
  <si>
    <t>Référence</t>
  </si>
  <si>
    <t>Type</t>
  </si>
  <si>
    <t xml:space="preserve">Marque ou équivalent </t>
  </si>
  <si>
    <t>Modèle</t>
  </si>
  <si>
    <t>Prix HT</t>
  </si>
  <si>
    <t>Taux de tva</t>
  </si>
  <si>
    <t>Prix TTC</t>
  </si>
  <si>
    <t>F01</t>
  </si>
  <si>
    <t>BAES livré et installé</t>
  </si>
  <si>
    <t>LEGRAND</t>
  </si>
  <si>
    <t>F02</t>
  </si>
  <si>
    <t xml:space="preserve">BAES livré </t>
  </si>
  <si>
    <t>F03</t>
  </si>
  <si>
    <t>F04</t>
  </si>
  <si>
    <t>F05</t>
  </si>
  <si>
    <t>KAUFEL</t>
  </si>
  <si>
    <t>Brio+ 60LPA 226501</t>
  </si>
  <si>
    <t>F06</t>
  </si>
  <si>
    <t>Brio+ 60LPA 226502</t>
  </si>
  <si>
    <t>F07</t>
  </si>
  <si>
    <t>Brio+ 400LA 236701L</t>
  </si>
  <si>
    <t>F08</t>
  </si>
  <si>
    <t>F09</t>
  </si>
  <si>
    <t>BAES (Cf 1) livré et installé</t>
  </si>
  <si>
    <t>Brio 60FA 226304</t>
  </si>
  <si>
    <t>F10</t>
  </si>
  <si>
    <t>Brio 60FA 226305</t>
  </si>
  <si>
    <t>F11</t>
  </si>
  <si>
    <t>BAES (Cf 2) livré et installé</t>
  </si>
  <si>
    <t>ET 60FA 226304</t>
  </si>
  <si>
    <t>F12</t>
  </si>
  <si>
    <t>ET 60FA 226305</t>
  </si>
  <si>
    <t>F13</t>
  </si>
  <si>
    <t>LUMINOX / COOPER</t>
  </si>
  <si>
    <t>Ultraled 2000</t>
  </si>
  <si>
    <t>F14</t>
  </si>
  <si>
    <t>Ultraled 2001</t>
  </si>
  <si>
    <t>F15</t>
  </si>
  <si>
    <t>Télécommande livrée et installée</t>
  </si>
  <si>
    <t>F16</t>
  </si>
  <si>
    <t>F17</t>
  </si>
  <si>
    <t>BT 12v</t>
  </si>
  <si>
    <t>F18</t>
  </si>
  <si>
    <t>Extincteur à eau pulvérisée 6L livré et installé</t>
  </si>
  <si>
    <t>F19</t>
  </si>
  <si>
    <t>Extincteur à eau pulvérisée 9L livré et installé</t>
  </si>
  <si>
    <t>F20</t>
  </si>
  <si>
    <t>Extincteur CO2 2kg</t>
  </si>
  <si>
    <t>F21</t>
  </si>
  <si>
    <t>Extincteur CO2 5kg livré et installé</t>
  </si>
  <si>
    <t>F22</t>
  </si>
  <si>
    <t>Extincteur à poudre polyvalente 6kg livré et installé</t>
  </si>
  <si>
    <t>F23</t>
  </si>
  <si>
    <t>Extincteur à poudre polyvalente 9kg livré et installé</t>
  </si>
  <si>
    <t>F24</t>
  </si>
  <si>
    <t>Rechargement extincteur eau  pulvérisée avec additif (percuté) 6L prêt à l'emploi</t>
  </si>
  <si>
    <t>F25</t>
  </si>
  <si>
    <t>Rechargement extincteur eau pulvérisée avec additif (percuté) 9L prêt à l'emploi</t>
  </si>
  <si>
    <t>F26</t>
  </si>
  <si>
    <t>Rechargement extincteur CO2 (percuté)  2KG prêt à l'emploi</t>
  </si>
  <si>
    <t>F27</t>
  </si>
  <si>
    <t>Rechargement extincteur CO2 (percuté)   6KG prêt à l'emploi</t>
  </si>
  <si>
    <t>F28</t>
  </si>
  <si>
    <t>Rechargement extincteur à poudre  (percuté) 6kg prêt à l'emploi</t>
  </si>
  <si>
    <t>F29</t>
  </si>
  <si>
    <t>Rechargement extincteur à poudre  (percuté) 9kg prêt à l'emploi</t>
  </si>
  <si>
    <t>F30</t>
  </si>
  <si>
    <t>panneau extincteur (franco de port)</t>
  </si>
  <si>
    <t>pvc classe feu  100 x100 PVC 1,5 à 2 mm</t>
  </si>
  <si>
    <t>F31</t>
  </si>
  <si>
    <t>pvc classe feu  125 x190 PVC 1,5 à 2 mm</t>
  </si>
  <si>
    <t>F32</t>
  </si>
  <si>
    <t>pvc classe feu 200x 300 PVC 1,5 à 2 mm</t>
  </si>
  <si>
    <t>F33</t>
  </si>
  <si>
    <t>autocollant serigraphie (franco de port)</t>
  </si>
  <si>
    <t>F34</t>
  </si>
  <si>
    <t>housse de protection extincteur 6/9kg (franco de port)</t>
  </si>
  <si>
    <t>F35</t>
  </si>
  <si>
    <t>Housse protection extincteur CO2 2kg (franco de port)</t>
  </si>
  <si>
    <t>F36</t>
  </si>
  <si>
    <t>Housse protection extincteur CO2 5kg (franco de port)</t>
  </si>
  <si>
    <t>F37</t>
  </si>
  <si>
    <t>Support mural pour extincteur (franco de port)</t>
  </si>
  <si>
    <t>F38</t>
  </si>
  <si>
    <t>Coût horaire main d'œuvre (inclus le déplacement et pour tout travaux) en €/heure</t>
  </si>
  <si>
    <t>Cf 1 = remplacé par la gamme Primevo 60LA</t>
  </si>
  <si>
    <t>Cf 2 = remplacé par la gamme Primevo 60LA Etanche</t>
  </si>
  <si>
    <t>Les quantités et montants totaux ("partie scénario de commande") ne sont pas contractuels, ils servent uniquement à l'analyse des offres. Les quantités correspondent à une durée de 4 ans.</t>
  </si>
  <si>
    <t>Prix  unitaire HT</t>
  </si>
  <si>
    <t>Quantité</t>
  </si>
  <si>
    <t>Prix total ht</t>
  </si>
  <si>
    <t>Prix total  TTC</t>
  </si>
  <si>
    <t>BAES livré</t>
  </si>
  <si>
    <t>BAES livr et installé</t>
  </si>
  <si>
    <t>Rechargement extincteur eau  (percuté) 6L prêt à l'emploi</t>
  </si>
  <si>
    <t>Rechargement extincteur eau (percuté) 9L prêt à l'emploi</t>
  </si>
  <si>
    <t>TOTAL</t>
  </si>
  <si>
    <t>2025-002</t>
  </si>
  <si>
    <t xml:space="preserve"> DQE Marché 2025-002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</si>
</sst>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0" x14ac:knownFonts="1">
    <font>
      <sz val="11"/>
      <color theme="1"/>
      <name val="Calibri"/>
      <family val="2"/>
      <scheme val="minor"/>
    </font>
    <font>
      <b/>
      <sz val="11"/>
      <color theme="1"/>
      <name val="Calibri"/>
      <family val="2"/>
      <scheme val="minor"/>
    </font>
    <font>
      <b/>
      <sz val="12"/>
      <color theme="1"/>
      <name val="Calibri"/>
      <family val="2"/>
      <scheme val="minor"/>
    </font>
    <font>
      <sz val="11"/>
      <color rgb="FFFF0000"/>
      <name val="Calibri"/>
      <family val="2"/>
      <scheme val="minor"/>
    </font>
    <font>
      <sz val="11"/>
      <color theme="1"/>
      <name val="Calibri"/>
      <family val="2"/>
      <scheme val="minor"/>
    </font>
    <font>
      <sz val="8"/>
      <name val="Calibri"/>
      <family val="2"/>
      <scheme val="minor"/>
    </font>
    <font>
      <sz val="11"/>
      <name val="Calibri"/>
      <family val="2"/>
      <scheme val="minor"/>
    </font>
    <font>
      <b/>
      <sz val="11"/>
      <color rgb="FFFF0000"/>
      <name val="Calibri"/>
      <family val="2"/>
      <scheme val="minor"/>
    </font>
    <font>
      <sz val="11"/>
      <color rgb="FF000000"/>
      <name val="Calibri"/>
      <family val="2"/>
    </font>
    <font>
      <b/>
      <sz val="11"/>
      <color rgb="FF000000"/>
      <name val="Calibri"/>
      <family val="2"/>
    </font>
  </fonts>
  <fills count="7">
    <fill>
      <patternFill patternType="none"/>
    </fill>
    <fill>
      <patternFill patternType="gray125"/>
    </fill>
    <fill>
      <patternFill patternType="solid">
        <fgColor theme="2"/>
        <bgColor indexed="64"/>
      </patternFill>
    </fill>
    <fill>
      <patternFill patternType="solid">
        <fgColor theme="2"/>
        <bgColor rgb="FF000000"/>
      </patternFill>
    </fill>
    <fill>
      <patternFill patternType="solid">
        <fgColor theme="8" tint="0.39997558519241921"/>
        <bgColor indexed="64"/>
      </patternFill>
    </fill>
    <fill>
      <patternFill patternType="solid">
        <fgColor theme="4" tint="0.59999389629810485"/>
        <bgColor indexed="64"/>
      </patternFill>
    </fill>
    <fill>
      <patternFill patternType="solid">
        <fgColor rgb="FFFFFF00"/>
        <bgColor indexed="64"/>
      </patternFill>
    </fill>
  </fills>
  <borders count="46">
    <border>
      <left/>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auto="1"/>
      </left>
      <right/>
      <top/>
      <bottom style="thin">
        <color auto="1"/>
      </bottom>
      <diagonal/>
    </border>
    <border>
      <left style="thin">
        <color rgb="FF000000"/>
      </left>
      <right style="thin">
        <color rgb="FF000000"/>
      </right>
      <top/>
      <bottom style="thin">
        <color rgb="FF000000"/>
      </bottom>
      <diagonal/>
    </border>
    <border>
      <left/>
      <right style="medium">
        <color auto="1"/>
      </right>
      <top style="medium">
        <color rgb="FF000000"/>
      </top>
      <bottom style="medium">
        <color auto="1"/>
      </bottom>
      <diagonal/>
    </border>
    <border>
      <left style="medium">
        <color auto="1"/>
      </left>
      <right style="medium">
        <color auto="1"/>
      </right>
      <top style="medium">
        <color rgb="FF000000"/>
      </top>
      <bottom style="medium">
        <color auto="1"/>
      </bottom>
      <diagonal/>
    </border>
    <border>
      <left style="medium">
        <color auto="1"/>
      </left>
      <right style="medium">
        <color auto="1"/>
      </right>
      <top style="medium">
        <color rgb="FF000000"/>
      </top>
      <bottom/>
      <diagonal/>
    </border>
    <border>
      <left style="medium">
        <color auto="1"/>
      </left>
      <right style="medium">
        <color rgb="FF000000"/>
      </right>
      <top style="medium">
        <color rgb="FF000000"/>
      </top>
      <bottom/>
      <diagonal/>
    </border>
    <border>
      <left style="medium">
        <color rgb="FF000000"/>
      </left>
      <right style="thin">
        <color auto="1"/>
      </right>
      <top/>
      <bottom style="thin">
        <color auto="1"/>
      </bottom>
      <diagonal/>
    </border>
    <border>
      <left style="thin">
        <color rgb="FF000000"/>
      </left>
      <right style="medium">
        <color rgb="FF000000"/>
      </right>
      <top style="thin">
        <color rgb="FF000000"/>
      </top>
      <bottom style="thin">
        <color rgb="FF000000"/>
      </bottom>
      <diagonal/>
    </border>
    <border>
      <left style="medium">
        <color rgb="FF000000"/>
      </left>
      <right style="thin">
        <color auto="1"/>
      </right>
      <top style="thin">
        <color auto="1"/>
      </top>
      <bottom style="thin">
        <color auto="1"/>
      </bottom>
      <diagonal/>
    </border>
    <border>
      <left/>
      <right style="medium">
        <color rgb="FF000000"/>
      </right>
      <top/>
      <bottom style="thin">
        <color auto="1"/>
      </bottom>
      <diagonal/>
    </border>
    <border>
      <left/>
      <right style="medium">
        <color rgb="FF000000"/>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rgb="FF000000"/>
      </top>
      <bottom style="medium">
        <color rgb="FF000000"/>
      </bottom>
      <diagonal/>
    </border>
    <border>
      <left style="thin">
        <color auto="1"/>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thin">
        <color auto="1"/>
      </top>
      <bottom/>
      <diagonal/>
    </border>
    <border>
      <left style="thin">
        <color rgb="FF000000"/>
      </left>
      <right style="thin">
        <color rgb="FF000000"/>
      </right>
      <top style="medium">
        <color auto="1"/>
      </top>
      <bottom style="thin">
        <color rgb="FF000000"/>
      </bottom>
      <diagonal/>
    </border>
    <border>
      <left style="medium">
        <color rgb="FF000000"/>
      </left>
      <right style="thin">
        <color auto="1"/>
      </right>
      <top style="medium">
        <color rgb="FF000000"/>
      </top>
      <bottom style="thin">
        <color auto="1"/>
      </bottom>
      <diagonal/>
    </border>
    <border>
      <left style="medium">
        <color auto="1"/>
      </left>
      <right/>
      <top style="medium">
        <color rgb="FF000000"/>
      </top>
      <bottom style="medium">
        <color auto="1"/>
      </bottom>
      <diagonal/>
    </border>
    <border>
      <left style="thin">
        <color rgb="FF000000"/>
      </left>
      <right style="medium">
        <color rgb="FF000000"/>
      </right>
      <top/>
      <bottom style="thin">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style="medium">
        <color auto="1"/>
      </top>
      <bottom style="thin">
        <color rgb="FF000000"/>
      </bottom>
      <diagonal/>
    </border>
    <border>
      <left style="thin">
        <color auto="1"/>
      </left>
      <right/>
      <top style="thin">
        <color rgb="FF000000"/>
      </top>
      <bottom style="thin">
        <color rgb="FF000000"/>
      </bottom>
      <diagonal/>
    </border>
    <border>
      <left style="thin">
        <color auto="1"/>
      </left>
      <right/>
      <top style="thin">
        <color rgb="FF000000"/>
      </top>
      <bottom/>
      <diagonal/>
    </border>
    <border>
      <left/>
      <right style="thin">
        <color rgb="FF000000"/>
      </right>
      <top style="medium">
        <color auto="1"/>
      </top>
      <bottom style="thin">
        <color rgb="FF000000"/>
      </bottom>
      <diagonal/>
    </border>
    <border>
      <left/>
      <right style="thin">
        <color rgb="FF000000"/>
      </right>
      <top style="thin">
        <color rgb="FF000000"/>
      </top>
      <bottom style="thin">
        <color rgb="FF000000"/>
      </bottom>
      <diagonal/>
    </border>
    <border>
      <left style="thin">
        <color auto="1"/>
      </left>
      <right style="medium">
        <color rgb="FF000000"/>
      </right>
      <top/>
      <bottom style="medium">
        <color rgb="FF000000"/>
      </bottom>
      <diagonal/>
    </border>
    <border>
      <left style="medium">
        <color indexed="64"/>
      </left>
      <right style="medium">
        <color indexed="64"/>
      </right>
      <top style="medium">
        <color auto="1"/>
      </top>
      <bottom style="thin">
        <color auto="1"/>
      </bottom>
      <diagonal/>
    </border>
  </borders>
  <cellStyleXfs count="2">
    <xf numFmtId="0" fontId="0" fillId="0" borderId="0"/>
    <xf numFmtId="9" fontId="4" fillId="0" borderId="0" applyFont="0" applyFill="0" applyBorder="0" applyAlignment="0" applyProtection="0"/>
  </cellStyleXfs>
  <cellXfs count="75">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2" xfId="0" applyBorder="1" applyAlignment="1">
      <alignment horizontal="center" wrapText="1"/>
    </xf>
    <xf numFmtId="8" fontId="0" fillId="0" borderId="0" xfId="0" applyNumberFormat="1"/>
    <xf numFmtId="0" fontId="0" fillId="0" borderId="3" xfId="0" applyBorder="1" applyAlignment="1">
      <alignment horizontal="center" wrapText="1"/>
    </xf>
    <xf numFmtId="0" fontId="6" fillId="0" borderId="2" xfId="0" applyFont="1" applyBorder="1" applyAlignment="1">
      <alignment horizontal="center"/>
    </xf>
    <xf numFmtId="0" fontId="2" fillId="0" borderId="0" xfId="0" applyFont="1"/>
    <xf numFmtId="164" fontId="0" fillId="0" borderId="10" xfId="0" applyNumberFormat="1" applyBorder="1" applyAlignment="1">
      <alignment horizontal="center"/>
    </xf>
    <xf numFmtId="9" fontId="0" fillId="0" borderId="10" xfId="1" applyFont="1" applyBorder="1" applyAlignment="1">
      <alignment horizontal="center"/>
    </xf>
    <xf numFmtId="0" fontId="0" fillId="0" borderId="8" xfId="0" applyBorder="1" applyAlignment="1">
      <alignment horizontal="center"/>
    </xf>
    <xf numFmtId="0" fontId="0" fillId="0" borderId="11" xfId="0" applyBorder="1" applyAlignment="1">
      <alignment horizontal="center"/>
    </xf>
    <xf numFmtId="0" fontId="0" fillId="0" borderId="10" xfId="0" applyBorder="1" applyAlignment="1">
      <alignment horizontal="center" wrapText="1"/>
    </xf>
    <xf numFmtId="0" fontId="0" fillId="0" borderId="10" xfId="0" applyBorder="1" applyAlignment="1">
      <alignment horizontal="center"/>
    </xf>
    <xf numFmtId="0" fontId="0" fillId="0" borderId="5" xfId="0" applyBorder="1" applyAlignment="1">
      <alignment horizontal="center"/>
    </xf>
    <xf numFmtId="0" fontId="6" fillId="0" borderId="8" xfId="0" applyFont="1" applyBorder="1" applyAlignment="1">
      <alignment horizontal="center"/>
    </xf>
    <xf numFmtId="0" fontId="0" fillId="0" borderId="8" xfId="0" applyBorder="1" applyAlignment="1">
      <alignment horizontal="center" wrapText="1"/>
    </xf>
    <xf numFmtId="0" fontId="0" fillId="0" borderId="11" xfId="0" applyBorder="1" applyAlignment="1">
      <alignment horizontal="center" wrapText="1"/>
    </xf>
    <xf numFmtId="0" fontId="0" fillId="0" borderId="12" xfId="0" applyBorder="1" applyAlignment="1">
      <alignment horizontal="center"/>
    </xf>
    <xf numFmtId="164" fontId="0" fillId="0" borderId="13" xfId="0" applyNumberFormat="1" applyBorder="1" applyAlignment="1">
      <alignment horizontal="center"/>
    </xf>
    <xf numFmtId="9" fontId="0" fillId="0" borderId="13" xfId="1" applyFont="1" applyBorder="1" applyAlignment="1">
      <alignment horizontal="center"/>
    </xf>
    <xf numFmtId="164" fontId="0" fillId="0" borderId="19" xfId="0" applyNumberFormat="1" applyBorder="1" applyAlignment="1">
      <alignment horizontal="center"/>
    </xf>
    <xf numFmtId="164" fontId="0" fillId="0" borderId="21" xfId="0" applyNumberFormat="1" applyBorder="1" applyAlignment="1">
      <alignment horizontal="center"/>
    </xf>
    <xf numFmtId="164" fontId="0" fillId="0" borderId="22" xfId="0" applyNumberFormat="1" applyBorder="1" applyAlignment="1">
      <alignment horizontal="center"/>
    </xf>
    <xf numFmtId="164" fontId="0" fillId="0" borderId="23" xfId="0" applyNumberFormat="1" applyBorder="1" applyAlignment="1">
      <alignment horizontal="center"/>
    </xf>
    <xf numFmtId="9" fontId="0" fillId="0" borderId="23" xfId="1" applyFont="1"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164" fontId="0" fillId="0" borderId="26" xfId="0" applyNumberFormat="1" applyBorder="1" applyAlignment="1">
      <alignment horizontal="center"/>
    </xf>
    <xf numFmtId="9" fontId="0" fillId="0" borderId="26" xfId="1" applyFont="1" applyBorder="1" applyAlignment="1">
      <alignment horizontal="center"/>
    </xf>
    <xf numFmtId="164" fontId="0" fillId="0" borderId="27" xfId="0" applyNumberFormat="1" applyBorder="1" applyAlignment="1">
      <alignment horizontal="center"/>
    </xf>
    <xf numFmtId="164" fontId="0" fillId="0" borderId="28" xfId="0" applyNumberFormat="1" applyBorder="1" applyAlignment="1">
      <alignment horizontal="center"/>
    </xf>
    <xf numFmtId="9" fontId="0" fillId="0" borderId="29" xfId="1" applyFont="1" applyBorder="1" applyAlignment="1">
      <alignment horizontal="center"/>
    </xf>
    <xf numFmtId="164" fontId="0" fillId="0" borderId="32" xfId="0" applyNumberFormat="1" applyBorder="1" applyAlignment="1">
      <alignment horizontal="center"/>
    </xf>
    <xf numFmtId="164" fontId="1" fillId="0" borderId="36" xfId="0" applyNumberFormat="1" applyFont="1" applyBorder="1"/>
    <xf numFmtId="164" fontId="1" fillId="0" borderId="35" xfId="0" applyNumberFormat="1" applyFont="1" applyBorder="1"/>
    <xf numFmtId="0" fontId="3" fillId="0" borderId="0" xfId="0" applyFont="1" applyAlignment="1">
      <alignment horizontal="left"/>
    </xf>
    <xf numFmtId="164" fontId="0" fillId="2" borderId="9" xfId="0" applyNumberFormat="1" applyFill="1" applyBorder="1"/>
    <xf numFmtId="164" fontId="0" fillId="0" borderId="39" xfId="0" applyNumberFormat="1" applyBorder="1" applyAlignment="1">
      <alignment horizontal="center"/>
    </xf>
    <xf numFmtId="164" fontId="0" fillId="0" borderId="40" xfId="0" applyNumberFormat="1" applyBorder="1" applyAlignment="1">
      <alignment horizontal="center"/>
    </xf>
    <xf numFmtId="164" fontId="0" fillId="0" borderId="41" xfId="0" applyNumberFormat="1" applyBorder="1" applyAlignment="1">
      <alignment horizontal="center"/>
    </xf>
    <xf numFmtId="164" fontId="0" fillId="0" borderId="42" xfId="0" applyNumberFormat="1" applyBorder="1" applyAlignment="1">
      <alignment horizontal="center"/>
    </xf>
    <xf numFmtId="164" fontId="0" fillId="0" borderId="43" xfId="0" applyNumberFormat="1" applyBorder="1" applyAlignment="1">
      <alignment horizontal="center"/>
    </xf>
    <xf numFmtId="0" fontId="9" fillId="3" borderId="45" xfId="0" applyFont="1" applyFill="1" applyBorder="1"/>
    <xf numFmtId="0" fontId="8" fillId="3" borderId="45" xfId="0" applyFont="1" applyFill="1" applyBorder="1"/>
    <xf numFmtId="0" fontId="8" fillId="3" borderId="38" xfId="0" applyFont="1" applyFill="1" applyBorder="1"/>
    <xf numFmtId="0" fontId="1" fillId="4" borderId="30" xfId="0" applyFont="1" applyFill="1" applyBorder="1"/>
    <xf numFmtId="0" fontId="1" fillId="4" borderId="14" xfId="0" applyFont="1" applyFill="1" applyBorder="1" applyAlignment="1">
      <alignment horizontal="center"/>
    </xf>
    <xf numFmtId="0" fontId="1" fillId="4" borderId="15" xfId="0" applyFont="1" applyFill="1" applyBorder="1" applyAlignment="1">
      <alignment horizontal="center" wrapText="1"/>
    </xf>
    <xf numFmtId="0" fontId="1" fillId="4" borderId="15" xfId="0" applyFont="1" applyFill="1" applyBorder="1" applyAlignment="1">
      <alignment horizontal="center"/>
    </xf>
    <xf numFmtId="0" fontId="1" fillId="4" borderId="31" xfId="0" applyFont="1" applyFill="1" applyBorder="1" applyAlignment="1">
      <alignment horizontal="center" wrapText="1"/>
    </xf>
    <xf numFmtId="0" fontId="1" fillId="4" borderId="38" xfId="0" applyFont="1" applyFill="1" applyBorder="1" applyAlignment="1">
      <alignment horizontal="center"/>
    </xf>
    <xf numFmtId="0" fontId="1" fillId="4" borderId="9" xfId="0" applyFont="1" applyFill="1" applyBorder="1" applyAlignment="1">
      <alignment horizontal="center"/>
    </xf>
    <xf numFmtId="0" fontId="0" fillId="4" borderId="20" xfId="0" applyFill="1" applyBorder="1"/>
    <xf numFmtId="0" fontId="0" fillId="5" borderId="6" xfId="0" applyFill="1" applyBorder="1" applyAlignment="1">
      <alignment horizontal="center" wrapText="1"/>
    </xf>
    <xf numFmtId="0" fontId="0" fillId="5" borderId="37" xfId="0" applyFill="1" applyBorder="1" applyAlignment="1">
      <alignment horizontal="center" wrapText="1"/>
    </xf>
    <xf numFmtId="0" fontId="0" fillId="5" borderId="7" xfId="0" applyFill="1" applyBorder="1" applyAlignment="1">
      <alignment horizontal="center" wrapText="1"/>
    </xf>
    <xf numFmtId="0" fontId="0" fillId="5" borderId="4" xfId="0" applyFill="1" applyBorder="1" applyAlignment="1">
      <alignment horizontal="center" wrapText="1"/>
    </xf>
    <xf numFmtId="0" fontId="0" fillId="5" borderId="3" xfId="0" applyFill="1" applyBorder="1" applyAlignment="1">
      <alignment horizontal="center" wrapText="1"/>
    </xf>
    <xf numFmtId="0" fontId="0" fillId="5" borderId="24" xfId="0" applyFill="1" applyBorder="1" applyAlignment="1">
      <alignment horizontal="center" wrapText="1"/>
    </xf>
    <xf numFmtId="0" fontId="1" fillId="4" borderId="9" xfId="0" applyFont="1" applyFill="1" applyBorder="1"/>
    <xf numFmtId="0" fontId="1" fillId="4" borderId="16" xfId="0" applyFont="1" applyFill="1" applyBorder="1" applyAlignment="1">
      <alignment horizontal="center"/>
    </xf>
    <xf numFmtId="0" fontId="1" fillId="4" borderId="16" xfId="0" applyFont="1" applyFill="1" applyBorder="1" applyAlignment="1">
      <alignment horizontal="center" wrapText="1"/>
    </xf>
    <xf numFmtId="0" fontId="1" fillId="4" borderId="17" xfId="0" applyFont="1" applyFill="1" applyBorder="1" applyAlignment="1">
      <alignment horizontal="center"/>
    </xf>
    <xf numFmtId="0" fontId="0" fillId="4" borderId="18" xfId="0" applyFill="1"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left"/>
    </xf>
    <xf numFmtId="0" fontId="7" fillId="0" borderId="0" xfId="0" applyFont="1" applyAlignment="1">
      <alignment horizontal="center" wrapText="1"/>
    </xf>
    <xf numFmtId="0" fontId="1" fillId="0" borderId="33" xfId="0" applyFont="1" applyBorder="1" applyAlignment="1">
      <alignment horizontal="center"/>
    </xf>
    <xf numFmtId="0" fontId="1" fillId="0" borderId="34" xfId="0" applyFont="1" applyBorder="1" applyAlignment="1">
      <alignment horizontal="center"/>
    </xf>
    <xf numFmtId="0" fontId="1" fillId="0" borderId="44" xfId="0" applyFont="1" applyBorder="1" applyAlignment="1">
      <alignment horizontal="center"/>
    </xf>
    <xf numFmtId="0" fontId="1" fillId="6" borderId="0" xfId="0" applyFont="1" applyFill="1" applyAlignment="1">
      <alignment horizont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595313</xdr:colOff>
      <xdr:row>0</xdr:row>
      <xdr:rowOff>1</xdr:rowOff>
    </xdr:from>
    <xdr:to>
      <xdr:col>3</xdr:col>
      <xdr:colOff>728663</xdr:colOff>
      <xdr:row>0</xdr:row>
      <xdr:rowOff>895351</xdr:rowOff>
    </xdr:to>
    <xdr:pic>
      <xdr:nvPicPr>
        <xdr:cNvPr id="6" name="Image 5">
          <a:extLst>
            <a:ext uri="{FF2B5EF4-FFF2-40B4-BE49-F238E27FC236}">
              <a16:creationId xmlns:a16="http://schemas.microsoft.com/office/drawing/2014/main" id="{093E42DD-0915-7281-F9C0-4F739D9215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6338" y="1"/>
          <a:ext cx="2114550" cy="895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DESNOUES Nadège" id="{8206F861-F449-4755-89C5-845C518BB538}" userId="S::nadege.desnoues@versailles.archi.fr::b9a6560f-0c33-4aab-8bb0-458c7a39c29a"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31" dT="2024-10-24T15:27:09.11" personId="{8206F861-F449-4755-89C5-845C518BB538}" id="{7E02D21D-EFCB-4B09-B000-EFEBD99C12FA}">
    <text xml:space="preserve">L'extincteur à Co2 ne peut être rechargé qu'en atelier.
Par ce fait beaucoup de petites entreprises ne disposant pas des installations, vous proposeront une recharge par échange standard contre un neuf ou un rénové équivalent.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0"/>
  <sheetViews>
    <sheetView zoomScale="200" zoomScaleNormal="200" workbookViewId="0">
      <selection sqref="A1:G1"/>
    </sheetView>
  </sheetViews>
  <sheetFormatPr baseColWidth="10" defaultColWidth="11.42578125" defaultRowHeight="15" x14ac:dyDescent="0.25"/>
  <cols>
    <col min="1" max="1" width="9.28515625" customWidth="1"/>
    <col min="2" max="2" width="16.42578125" style="1" customWidth="1"/>
    <col min="3" max="3" width="13.28515625" style="1" customWidth="1"/>
    <col min="4" max="4" width="12.28515625" style="1" customWidth="1"/>
    <col min="5" max="5" width="9.7109375" style="1" customWidth="1"/>
    <col min="6" max="6" width="6.42578125" style="1" customWidth="1"/>
    <col min="7" max="7" width="9.5703125" style="1" customWidth="1"/>
    <col min="9" max="9" width="16.85546875" customWidth="1"/>
    <col min="10" max="10" width="35.5703125" customWidth="1"/>
  </cols>
  <sheetData>
    <row r="1" spans="1:13" ht="75.75" customHeight="1" x14ac:dyDescent="0.25">
      <c r="A1" s="67"/>
      <c r="B1" s="67"/>
      <c r="C1" s="67"/>
      <c r="D1" s="67"/>
      <c r="E1" s="67"/>
      <c r="F1" s="67"/>
      <c r="G1" s="67"/>
    </row>
    <row r="2" spans="1:13" ht="15.75" x14ac:dyDescent="0.25">
      <c r="A2" s="9" t="s">
        <v>98</v>
      </c>
      <c r="B2" s="68" t="s">
        <v>0</v>
      </c>
      <c r="C2" s="68"/>
      <c r="D2" s="68"/>
      <c r="E2" s="68"/>
      <c r="F2" s="68"/>
      <c r="G2" s="68"/>
    </row>
    <row r="4" spans="1:13" ht="30" x14ac:dyDescent="0.25">
      <c r="A4" s="62" t="s">
        <v>1</v>
      </c>
      <c r="B4" s="49" t="s">
        <v>2</v>
      </c>
      <c r="C4" s="50" t="s">
        <v>3</v>
      </c>
      <c r="D4" s="63" t="s">
        <v>4</v>
      </c>
      <c r="E4" s="63" t="s">
        <v>5</v>
      </c>
      <c r="F4" s="64" t="s">
        <v>6</v>
      </c>
      <c r="G4" s="65" t="s">
        <v>7</v>
      </c>
    </row>
    <row r="5" spans="1:13" ht="30.75" thickBot="1" x14ac:dyDescent="0.3">
      <c r="A5" s="66" t="s">
        <v>8</v>
      </c>
      <c r="B5" s="56" t="s">
        <v>9</v>
      </c>
      <c r="C5" s="16" t="s">
        <v>10</v>
      </c>
      <c r="D5" s="14">
        <v>62525</v>
      </c>
      <c r="E5" s="10"/>
      <c r="F5" s="11">
        <v>0</v>
      </c>
      <c r="G5" s="23">
        <f>E5*(F5+1)</f>
        <v>0</v>
      </c>
    </row>
    <row r="6" spans="1:13" x14ac:dyDescent="0.25">
      <c r="A6" s="66" t="s">
        <v>11</v>
      </c>
      <c r="B6" s="57" t="s">
        <v>12</v>
      </c>
      <c r="C6" s="16" t="s">
        <v>10</v>
      </c>
      <c r="D6" s="14">
        <v>62525</v>
      </c>
      <c r="E6" s="10"/>
      <c r="F6" s="11"/>
      <c r="G6" s="23">
        <f>E6*(F6+1)</f>
        <v>0</v>
      </c>
    </row>
    <row r="7" spans="1:13" ht="30" x14ac:dyDescent="0.25">
      <c r="A7" s="66" t="s">
        <v>13</v>
      </c>
      <c r="B7" s="58" t="s">
        <v>9</v>
      </c>
      <c r="C7" s="12" t="s">
        <v>10</v>
      </c>
      <c r="D7" s="14">
        <v>62565</v>
      </c>
      <c r="E7" s="10"/>
      <c r="F7" s="11"/>
      <c r="G7" s="23">
        <f t="shared" ref="G7:G31" si="0">E7*(F7+1)</f>
        <v>0</v>
      </c>
    </row>
    <row r="8" spans="1:13" x14ac:dyDescent="0.25">
      <c r="A8" s="66" t="s">
        <v>14</v>
      </c>
      <c r="B8" s="57" t="s">
        <v>12</v>
      </c>
      <c r="C8" s="12" t="s">
        <v>10</v>
      </c>
      <c r="D8" s="14">
        <v>62565</v>
      </c>
      <c r="E8" s="10"/>
      <c r="F8" s="11"/>
      <c r="G8" s="23">
        <f t="shared" si="0"/>
        <v>0</v>
      </c>
    </row>
    <row r="9" spans="1:13" ht="30" x14ac:dyDescent="0.25">
      <c r="A9" s="66" t="s">
        <v>15</v>
      </c>
      <c r="B9" s="58" t="s">
        <v>9</v>
      </c>
      <c r="C9" s="12" t="s">
        <v>16</v>
      </c>
      <c r="D9" s="14" t="s">
        <v>17</v>
      </c>
      <c r="E9" s="10"/>
      <c r="F9" s="11"/>
      <c r="G9" s="23">
        <f t="shared" si="0"/>
        <v>0</v>
      </c>
    </row>
    <row r="10" spans="1:13" ht="30" x14ac:dyDescent="0.25">
      <c r="A10" s="66" t="s">
        <v>18</v>
      </c>
      <c r="B10" s="57" t="s">
        <v>12</v>
      </c>
      <c r="C10" s="12" t="s">
        <v>16</v>
      </c>
      <c r="D10" s="14" t="s">
        <v>19</v>
      </c>
      <c r="E10" s="10"/>
      <c r="F10" s="11"/>
      <c r="G10" s="23">
        <f t="shared" si="0"/>
        <v>0</v>
      </c>
    </row>
    <row r="11" spans="1:13" ht="30" x14ac:dyDescent="0.25">
      <c r="A11" s="66" t="s">
        <v>20</v>
      </c>
      <c r="B11" s="58" t="s">
        <v>9</v>
      </c>
      <c r="C11" s="12" t="s">
        <v>16</v>
      </c>
      <c r="D11" s="14" t="s">
        <v>21</v>
      </c>
      <c r="E11" s="10"/>
      <c r="F11" s="11"/>
      <c r="G11" s="23">
        <f t="shared" si="0"/>
        <v>0</v>
      </c>
    </row>
    <row r="12" spans="1:13" ht="30" x14ac:dyDescent="0.25">
      <c r="A12" s="66" t="s">
        <v>22</v>
      </c>
      <c r="B12" s="57" t="s">
        <v>12</v>
      </c>
      <c r="C12" s="12" t="s">
        <v>16</v>
      </c>
      <c r="D12" s="14" t="s">
        <v>21</v>
      </c>
      <c r="E12" s="10"/>
      <c r="F12" s="11"/>
      <c r="G12" s="23">
        <f t="shared" si="0"/>
        <v>0</v>
      </c>
    </row>
    <row r="13" spans="1:13" ht="30" x14ac:dyDescent="0.25">
      <c r="A13" s="66" t="s">
        <v>23</v>
      </c>
      <c r="B13" s="58" t="s">
        <v>24</v>
      </c>
      <c r="C13" s="17" t="s">
        <v>16</v>
      </c>
      <c r="D13" s="14" t="s">
        <v>25</v>
      </c>
      <c r="E13" s="10"/>
      <c r="F13" s="11"/>
      <c r="G13" s="23">
        <f t="shared" si="0"/>
        <v>0</v>
      </c>
      <c r="H13" s="69"/>
      <c r="I13" s="69"/>
      <c r="J13" s="69"/>
      <c r="K13" s="69"/>
      <c r="L13" s="69"/>
      <c r="M13" s="69"/>
    </row>
    <row r="14" spans="1:13" ht="30" x14ac:dyDescent="0.25">
      <c r="A14" s="66" t="s">
        <v>26</v>
      </c>
      <c r="B14" s="57" t="s">
        <v>12</v>
      </c>
      <c r="C14" s="17" t="s">
        <v>16</v>
      </c>
      <c r="D14" s="14" t="s">
        <v>27</v>
      </c>
      <c r="E14" s="10"/>
      <c r="F14" s="11"/>
      <c r="G14" s="23">
        <f t="shared" si="0"/>
        <v>0</v>
      </c>
      <c r="H14" s="38"/>
      <c r="I14" s="38"/>
      <c r="J14" s="38"/>
      <c r="K14" s="38"/>
      <c r="L14" s="38"/>
      <c r="M14" s="38"/>
    </row>
    <row r="15" spans="1:13" ht="30" x14ac:dyDescent="0.25">
      <c r="A15" s="66" t="s">
        <v>28</v>
      </c>
      <c r="B15" s="58" t="s">
        <v>29</v>
      </c>
      <c r="C15" s="17" t="s">
        <v>16</v>
      </c>
      <c r="D15" s="14" t="s">
        <v>30</v>
      </c>
      <c r="E15" s="10"/>
      <c r="F15" s="11"/>
      <c r="G15" s="23">
        <f>E15*(F15+1)</f>
        <v>0</v>
      </c>
      <c r="H15" s="69"/>
      <c r="I15" s="69"/>
      <c r="J15" s="69"/>
      <c r="K15" s="69"/>
      <c r="L15" s="69"/>
      <c r="M15" s="69"/>
    </row>
    <row r="16" spans="1:13" ht="30" x14ac:dyDescent="0.25">
      <c r="A16" s="66" t="s">
        <v>31</v>
      </c>
      <c r="B16" s="58"/>
      <c r="C16" s="17" t="s">
        <v>16</v>
      </c>
      <c r="D16" s="14" t="s">
        <v>32</v>
      </c>
      <c r="E16" s="10"/>
      <c r="F16" s="11"/>
      <c r="G16" s="23">
        <f>E16*(F16+1)</f>
        <v>0</v>
      </c>
      <c r="H16" s="38"/>
      <c r="I16" s="38"/>
      <c r="J16" s="38"/>
      <c r="K16" s="38"/>
      <c r="L16" s="38"/>
      <c r="M16" s="38"/>
    </row>
    <row r="17" spans="1:11" ht="30" x14ac:dyDescent="0.25">
      <c r="A17" s="66" t="s">
        <v>33</v>
      </c>
      <c r="B17" s="58" t="s">
        <v>9</v>
      </c>
      <c r="C17" s="18" t="s">
        <v>34</v>
      </c>
      <c r="D17" s="15" t="s">
        <v>35</v>
      </c>
      <c r="E17" s="10"/>
      <c r="F17" s="11"/>
      <c r="G17" s="23">
        <f t="shared" si="0"/>
        <v>0</v>
      </c>
    </row>
    <row r="18" spans="1:11" ht="30" x14ac:dyDescent="0.25">
      <c r="A18" s="66" t="s">
        <v>36</v>
      </c>
      <c r="B18" s="57" t="s">
        <v>12</v>
      </c>
      <c r="C18" s="18" t="s">
        <v>34</v>
      </c>
      <c r="D18" s="15" t="s">
        <v>37</v>
      </c>
      <c r="E18" s="10"/>
      <c r="F18" s="11"/>
      <c r="G18" s="23">
        <f t="shared" si="0"/>
        <v>0</v>
      </c>
    </row>
    <row r="19" spans="1:11" ht="45" x14ac:dyDescent="0.25">
      <c r="A19" s="66" t="s">
        <v>38</v>
      </c>
      <c r="B19" s="58" t="s">
        <v>39</v>
      </c>
      <c r="C19" s="12" t="s">
        <v>10</v>
      </c>
      <c r="D19" s="14">
        <v>3900</v>
      </c>
      <c r="E19" s="10"/>
      <c r="F19" s="11"/>
      <c r="G19" s="23">
        <f t="shared" si="0"/>
        <v>0</v>
      </c>
    </row>
    <row r="20" spans="1:11" ht="45" x14ac:dyDescent="0.25">
      <c r="A20" s="66" t="s">
        <v>40</v>
      </c>
      <c r="B20" s="58" t="s">
        <v>39</v>
      </c>
      <c r="C20" s="12" t="s">
        <v>10</v>
      </c>
      <c r="D20" s="14">
        <v>3901</v>
      </c>
      <c r="E20" s="10"/>
      <c r="F20" s="11"/>
      <c r="G20" s="23">
        <f t="shared" si="0"/>
        <v>0</v>
      </c>
    </row>
    <row r="21" spans="1:11" ht="45" x14ac:dyDescent="0.25">
      <c r="A21" s="66" t="s">
        <v>41</v>
      </c>
      <c r="B21" s="59" t="s">
        <v>39</v>
      </c>
      <c r="C21" s="13" t="s">
        <v>16</v>
      </c>
      <c r="D21" s="14" t="s">
        <v>42</v>
      </c>
      <c r="E21" s="10"/>
      <c r="F21" s="11"/>
      <c r="G21" s="23">
        <f t="shared" si="0"/>
        <v>0</v>
      </c>
      <c r="K21" s="6"/>
    </row>
    <row r="22" spans="1:11" ht="45" x14ac:dyDescent="0.25">
      <c r="A22" s="66" t="s">
        <v>43</v>
      </c>
      <c r="B22" s="59" t="s">
        <v>44</v>
      </c>
      <c r="C22" s="13"/>
      <c r="D22" s="14"/>
      <c r="E22" s="10"/>
      <c r="F22" s="11"/>
      <c r="G22" s="23">
        <f>E22*(F22+1)</f>
        <v>0</v>
      </c>
      <c r="K22" s="6"/>
    </row>
    <row r="23" spans="1:11" ht="45" x14ac:dyDescent="0.25">
      <c r="A23" s="66" t="s">
        <v>45</v>
      </c>
      <c r="B23" s="59" t="s">
        <v>46</v>
      </c>
      <c r="C23" s="13"/>
      <c r="D23" s="14"/>
      <c r="E23" s="10"/>
      <c r="F23" s="11"/>
      <c r="G23" s="23">
        <f t="shared" si="0"/>
        <v>0</v>
      </c>
      <c r="K23" s="6"/>
    </row>
    <row r="24" spans="1:11" ht="30" x14ac:dyDescent="0.25">
      <c r="A24" s="66" t="s">
        <v>47</v>
      </c>
      <c r="B24" s="59" t="s">
        <v>48</v>
      </c>
      <c r="C24" s="13"/>
      <c r="D24" s="14"/>
      <c r="E24" s="10"/>
      <c r="F24" s="11"/>
      <c r="G24" s="23">
        <f>E24*(F24+1)</f>
        <v>0</v>
      </c>
      <c r="K24" s="6"/>
    </row>
    <row r="25" spans="1:11" ht="45" x14ac:dyDescent="0.25">
      <c r="A25" s="66" t="s">
        <v>49</v>
      </c>
      <c r="B25" s="58" t="s">
        <v>50</v>
      </c>
      <c r="C25" s="12"/>
      <c r="D25" s="14"/>
      <c r="E25" s="10"/>
      <c r="F25" s="11"/>
      <c r="G25" s="23">
        <f t="shared" si="0"/>
        <v>0</v>
      </c>
      <c r="K25" s="6"/>
    </row>
    <row r="26" spans="1:11" ht="60" x14ac:dyDescent="0.25">
      <c r="A26" s="66" t="s">
        <v>51</v>
      </c>
      <c r="B26" s="58" t="s">
        <v>52</v>
      </c>
      <c r="C26" s="12"/>
      <c r="D26" s="14"/>
      <c r="E26" s="10"/>
      <c r="F26" s="11"/>
      <c r="G26" s="23">
        <f>E26*(F26+1)</f>
        <v>0</v>
      </c>
      <c r="K26" s="6"/>
    </row>
    <row r="27" spans="1:11" ht="60" x14ac:dyDescent="0.25">
      <c r="A27" s="66" t="s">
        <v>53</v>
      </c>
      <c r="B27" s="58" t="s">
        <v>54</v>
      </c>
      <c r="C27" s="12"/>
      <c r="D27" s="14"/>
      <c r="E27" s="10"/>
      <c r="F27" s="11"/>
      <c r="G27" s="23">
        <f>E27*(F27+1)</f>
        <v>0</v>
      </c>
      <c r="K27" s="6"/>
    </row>
    <row r="28" spans="1:11" ht="75" x14ac:dyDescent="0.25">
      <c r="A28" s="66" t="s">
        <v>55</v>
      </c>
      <c r="B28" s="58" t="s">
        <v>56</v>
      </c>
      <c r="C28" s="12"/>
      <c r="D28" s="14"/>
      <c r="E28" s="10"/>
      <c r="F28" s="11"/>
      <c r="G28" s="23">
        <f t="shared" si="0"/>
        <v>0</v>
      </c>
      <c r="K28" s="6"/>
    </row>
    <row r="29" spans="1:11" ht="75" x14ac:dyDescent="0.25">
      <c r="A29" s="66" t="s">
        <v>57</v>
      </c>
      <c r="B29" s="58" t="s">
        <v>58</v>
      </c>
      <c r="C29" s="12"/>
      <c r="D29" s="14"/>
      <c r="E29" s="10"/>
      <c r="F29" s="11"/>
      <c r="G29" s="23">
        <f t="shared" si="0"/>
        <v>0</v>
      </c>
      <c r="K29" s="6"/>
    </row>
    <row r="30" spans="1:11" ht="60" x14ac:dyDescent="0.25">
      <c r="A30" s="66" t="s">
        <v>59</v>
      </c>
      <c r="B30" s="58" t="s">
        <v>60</v>
      </c>
      <c r="C30" s="12"/>
      <c r="D30" s="14"/>
      <c r="E30" s="10"/>
      <c r="F30" s="11"/>
      <c r="G30" s="23">
        <f t="shared" si="0"/>
        <v>0</v>
      </c>
      <c r="K30" s="6"/>
    </row>
    <row r="31" spans="1:11" ht="60" x14ac:dyDescent="0.25">
      <c r="A31" s="66" t="s">
        <v>61</v>
      </c>
      <c r="B31" s="58" t="s">
        <v>62</v>
      </c>
      <c r="C31" s="12"/>
      <c r="D31" s="14"/>
      <c r="E31" s="10"/>
      <c r="F31" s="11"/>
      <c r="G31" s="23">
        <f t="shared" si="0"/>
        <v>0</v>
      </c>
      <c r="K31" s="6"/>
    </row>
    <row r="32" spans="1:11" ht="75" x14ac:dyDescent="0.25">
      <c r="A32" s="66" t="s">
        <v>63</v>
      </c>
      <c r="B32" s="58" t="s">
        <v>64</v>
      </c>
      <c r="C32" s="12"/>
      <c r="D32" s="14"/>
      <c r="E32" s="10"/>
      <c r="F32" s="11"/>
      <c r="G32" s="23">
        <f>E32*(F32+1)</f>
        <v>0</v>
      </c>
      <c r="K32" s="6"/>
    </row>
    <row r="33" spans="1:11" ht="75" x14ac:dyDescent="0.25">
      <c r="A33" s="66" t="s">
        <v>65</v>
      </c>
      <c r="B33" s="58" t="s">
        <v>66</v>
      </c>
      <c r="C33" s="12"/>
      <c r="D33" s="15"/>
      <c r="E33" s="10"/>
      <c r="F33" s="11"/>
      <c r="G33" s="23">
        <f>E33*(F33+1)</f>
        <v>0</v>
      </c>
      <c r="K33" s="6"/>
    </row>
    <row r="34" spans="1:11" ht="45" x14ac:dyDescent="0.25">
      <c r="A34" s="66" t="s">
        <v>67</v>
      </c>
      <c r="B34" s="58" t="s">
        <v>68</v>
      </c>
      <c r="C34" s="18" t="s">
        <v>69</v>
      </c>
      <c r="D34" s="15"/>
      <c r="E34" s="10"/>
      <c r="F34" s="11"/>
      <c r="G34" s="23">
        <f t="shared" ref="G34:G42" si="1">E34*(F34+1)</f>
        <v>0</v>
      </c>
      <c r="K34" s="6"/>
    </row>
    <row r="35" spans="1:11" ht="45" x14ac:dyDescent="0.25">
      <c r="A35" s="66" t="s">
        <v>70</v>
      </c>
      <c r="B35" s="59" t="s">
        <v>68</v>
      </c>
      <c r="C35" s="19" t="s">
        <v>71</v>
      </c>
      <c r="D35" s="15"/>
      <c r="E35" s="10"/>
      <c r="F35" s="11"/>
      <c r="G35" s="23">
        <f>E35*(F35+1)</f>
        <v>0</v>
      </c>
      <c r="K35" s="6"/>
    </row>
    <row r="36" spans="1:11" ht="45" x14ac:dyDescent="0.25">
      <c r="A36" s="66" t="s">
        <v>72</v>
      </c>
      <c r="B36" s="58" t="s">
        <v>68</v>
      </c>
      <c r="C36" s="5" t="s">
        <v>73</v>
      </c>
      <c r="D36" s="20"/>
      <c r="E36" s="21"/>
      <c r="F36" s="22"/>
      <c r="G36" s="24">
        <f t="shared" si="1"/>
        <v>0</v>
      </c>
      <c r="K36" s="6"/>
    </row>
    <row r="37" spans="1:11" ht="45" x14ac:dyDescent="0.25">
      <c r="A37" s="66" t="s">
        <v>74</v>
      </c>
      <c r="B37" s="58" t="s">
        <v>75</v>
      </c>
      <c r="C37" s="3"/>
      <c r="D37" s="12"/>
      <c r="E37" s="10"/>
      <c r="F37" s="11"/>
      <c r="G37" s="25">
        <f t="shared" si="1"/>
        <v>0</v>
      </c>
      <c r="K37" s="6"/>
    </row>
    <row r="38" spans="1:11" ht="60" x14ac:dyDescent="0.25">
      <c r="A38" s="66" t="s">
        <v>76</v>
      </c>
      <c r="B38" s="58" t="s">
        <v>77</v>
      </c>
      <c r="C38" s="3"/>
      <c r="D38" s="12"/>
      <c r="E38" s="10"/>
      <c r="F38" s="11"/>
      <c r="G38" s="25">
        <f t="shared" si="1"/>
        <v>0</v>
      </c>
      <c r="K38" s="6"/>
    </row>
    <row r="39" spans="1:11" ht="75" x14ac:dyDescent="0.25">
      <c r="A39" s="66" t="s">
        <v>78</v>
      </c>
      <c r="B39" s="58" t="s">
        <v>79</v>
      </c>
      <c r="C39" s="3"/>
      <c r="D39" s="12"/>
      <c r="E39" s="26"/>
      <c r="F39" s="27"/>
      <c r="G39" s="25">
        <f t="shared" si="1"/>
        <v>0</v>
      </c>
      <c r="K39" s="6"/>
    </row>
    <row r="40" spans="1:11" ht="75" x14ac:dyDescent="0.25">
      <c r="A40" s="66" t="s">
        <v>80</v>
      </c>
      <c r="B40" s="58" t="s">
        <v>81</v>
      </c>
      <c r="C40" s="3"/>
      <c r="D40" s="12"/>
      <c r="E40" s="10"/>
      <c r="F40" s="11"/>
      <c r="G40" s="25">
        <f t="shared" si="1"/>
        <v>0</v>
      </c>
      <c r="K40" s="6"/>
    </row>
    <row r="41" spans="1:11" ht="45" x14ac:dyDescent="0.25">
      <c r="A41" s="66" t="s">
        <v>82</v>
      </c>
      <c r="B41" s="59" t="s">
        <v>83</v>
      </c>
      <c r="C41" s="4"/>
      <c r="E41" s="26"/>
      <c r="F41" s="27"/>
      <c r="G41" s="33">
        <f>E41*(F41+1)</f>
        <v>0</v>
      </c>
      <c r="K41" s="6"/>
    </row>
    <row r="42" spans="1:11" ht="105.75" thickBot="1" x14ac:dyDescent="0.3">
      <c r="A42" s="66" t="s">
        <v>84</v>
      </c>
      <c r="B42" s="61" t="s">
        <v>85</v>
      </c>
      <c r="C42" s="28"/>
      <c r="D42" s="29"/>
      <c r="E42" s="30">
        <v>0</v>
      </c>
      <c r="F42" s="31"/>
      <c r="G42" s="32">
        <f t="shared" si="1"/>
        <v>0</v>
      </c>
      <c r="K42" s="6"/>
    </row>
    <row r="43" spans="1:11" x14ac:dyDescent="0.25">
      <c r="B43" s="69" t="s">
        <v>86</v>
      </c>
      <c r="C43" s="69"/>
      <c r="D43" s="69"/>
      <c r="E43" s="69"/>
      <c r="F43" s="69"/>
      <c r="G43" s="69"/>
      <c r="K43" s="6"/>
    </row>
    <row r="44" spans="1:11" x14ac:dyDescent="0.25">
      <c r="B44" s="69" t="s">
        <v>87</v>
      </c>
      <c r="C44" s="69"/>
      <c r="D44" s="69"/>
      <c r="E44" s="69"/>
      <c r="F44" s="69"/>
      <c r="G44" s="69"/>
      <c r="K44" s="6"/>
    </row>
    <row r="45" spans="1:11" x14ac:dyDescent="0.25">
      <c r="K45" s="6"/>
    </row>
    <row r="46" spans="1:11" x14ac:dyDescent="0.25">
      <c r="K46" s="6"/>
    </row>
    <row r="47" spans="1:11" x14ac:dyDescent="0.25">
      <c r="K47" s="6"/>
    </row>
    <row r="48" spans="1:11" x14ac:dyDescent="0.25">
      <c r="K48" s="6"/>
    </row>
    <row r="49" spans="11:11" x14ac:dyDescent="0.25">
      <c r="K49" s="6"/>
    </row>
    <row r="50" spans="11:11" x14ac:dyDescent="0.25">
      <c r="K50" s="6"/>
    </row>
  </sheetData>
  <mergeCells count="6">
    <mergeCell ref="A1:G1"/>
    <mergeCell ref="B2:G2"/>
    <mergeCell ref="B43:G43"/>
    <mergeCell ref="B44:G44"/>
    <mergeCell ref="H13:M13"/>
    <mergeCell ref="H15:M15"/>
  </mergeCells>
  <phoneticPr fontId="5"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243F9-90A3-4BD2-B2CB-72DCE479F9B7}">
  <dimension ref="A1:I42"/>
  <sheetViews>
    <sheetView tabSelected="1" topLeftCell="A37" workbookViewId="0">
      <selection activeCell="V13" sqref="V13"/>
    </sheetView>
  </sheetViews>
  <sheetFormatPr baseColWidth="10" defaultColWidth="11.42578125" defaultRowHeight="15" x14ac:dyDescent="0.25"/>
  <cols>
    <col min="1" max="1" width="10.140625" customWidth="1"/>
    <col min="8" max="8" width="9.28515625" customWidth="1"/>
    <col min="9" max="9" width="13.28515625" customWidth="1"/>
  </cols>
  <sheetData>
    <row r="1" spans="1:9" ht="36.75" customHeight="1" x14ac:dyDescent="0.25">
      <c r="A1" s="70" t="s">
        <v>88</v>
      </c>
      <c r="B1" s="70"/>
      <c r="C1" s="70"/>
      <c r="D1" s="70"/>
      <c r="E1" s="70"/>
      <c r="F1" s="70"/>
      <c r="G1" s="70"/>
      <c r="H1" s="70"/>
      <c r="I1" s="70"/>
    </row>
    <row r="2" spans="1:9" ht="15.75" thickBot="1" x14ac:dyDescent="0.3">
      <c r="D2" s="74" t="s">
        <v>99</v>
      </c>
      <c r="E2" s="74"/>
      <c r="F2" s="74"/>
    </row>
    <row r="3" spans="1:9" ht="30.75" thickBot="1" x14ac:dyDescent="0.3">
      <c r="A3" s="48" t="s">
        <v>1</v>
      </c>
      <c r="B3" s="49" t="s">
        <v>2</v>
      </c>
      <c r="C3" s="50" t="s">
        <v>3</v>
      </c>
      <c r="D3" s="51" t="s">
        <v>4</v>
      </c>
      <c r="E3" s="52" t="s">
        <v>89</v>
      </c>
      <c r="F3" s="53" t="s">
        <v>90</v>
      </c>
      <c r="G3" s="49" t="s">
        <v>91</v>
      </c>
      <c r="H3" s="52" t="s">
        <v>6</v>
      </c>
      <c r="I3" s="54" t="s">
        <v>92</v>
      </c>
    </row>
    <row r="4" spans="1:9" ht="30.75" thickBot="1" x14ac:dyDescent="0.3">
      <c r="A4" s="55" t="s">
        <v>8</v>
      </c>
      <c r="B4" s="56" t="s">
        <v>9</v>
      </c>
      <c r="C4" s="2" t="s">
        <v>10</v>
      </c>
      <c r="D4" s="2">
        <v>62525</v>
      </c>
      <c r="E4" s="40">
        <f>BPU!E5</f>
        <v>0</v>
      </c>
      <c r="F4" s="45">
        <v>80</v>
      </c>
      <c r="G4" s="43">
        <f>SUM(E4*F4)</f>
        <v>0</v>
      </c>
      <c r="H4" s="34">
        <f>SUM(BPU!F5)</f>
        <v>0</v>
      </c>
      <c r="I4" s="35">
        <f>G4*(H4+1)</f>
        <v>0</v>
      </c>
    </row>
    <row r="5" spans="1:9" ht="15.75" thickBot="1" x14ac:dyDescent="0.3">
      <c r="A5" s="55" t="s">
        <v>11</v>
      </c>
      <c r="B5" s="57" t="s">
        <v>93</v>
      </c>
      <c r="C5" s="2" t="s">
        <v>10</v>
      </c>
      <c r="D5" s="2">
        <v>62525</v>
      </c>
      <c r="E5" s="40">
        <f>BPU!E6</f>
        <v>0</v>
      </c>
      <c r="F5" s="46">
        <v>0</v>
      </c>
      <c r="G5" s="44">
        <f t="shared" ref="G5:G41" si="0">SUM(E5*F5)</f>
        <v>0</v>
      </c>
      <c r="H5" s="34">
        <f>SUM(BPU!F6)</f>
        <v>0</v>
      </c>
      <c r="I5" s="35"/>
    </row>
    <row r="6" spans="1:9" ht="30.75" thickBot="1" x14ac:dyDescent="0.3">
      <c r="A6" s="55" t="s">
        <v>13</v>
      </c>
      <c r="B6" s="58" t="s">
        <v>9</v>
      </c>
      <c r="C6" s="3" t="s">
        <v>10</v>
      </c>
      <c r="D6" s="3">
        <v>62565</v>
      </c>
      <c r="E6" s="41">
        <f>BPU!E7</f>
        <v>0</v>
      </c>
      <c r="F6" s="45">
        <v>40</v>
      </c>
      <c r="G6" s="44">
        <f t="shared" si="0"/>
        <v>0</v>
      </c>
      <c r="H6" s="34">
        <f>SUM(BPU!F7)</f>
        <v>0</v>
      </c>
      <c r="I6" s="23">
        <f t="shared" ref="I6:I41" si="1">G6*(H6+1)</f>
        <v>0</v>
      </c>
    </row>
    <row r="7" spans="1:9" ht="15.75" thickBot="1" x14ac:dyDescent="0.3">
      <c r="A7" s="55" t="s">
        <v>14</v>
      </c>
      <c r="B7" s="58" t="s">
        <v>93</v>
      </c>
      <c r="C7" s="3" t="s">
        <v>10</v>
      </c>
      <c r="D7" s="3">
        <v>62565</v>
      </c>
      <c r="E7" s="41">
        <f>BPU!E8</f>
        <v>0</v>
      </c>
      <c r="F7" s="46">
        <v>0</v>
      </c>
      <c r="G7" s="44">
        <f t="shared" si="0"/>
        <v>0</v>
      </c>
      <c r="H7" s="34">
        <f>SUM(BPU!F8)</f>
        <v>0</v>
      </c>
      <c r="I7" s="23"/>
    </row>
    <row r="8" spans="1:9" ht="30.75" thickBot="1" x14ac:dyDescent="0.3">
      <c r="A8" s="55" t="s">
        <v>15</v>
      </c>
      <c r="B8" s="58" t="s">
        <v>94</v>
      </c>
      <c r="C8" s="3" t="s">
        <v>16</v>
      </c>
      <c r="D8" s="5" t="s">
        <v>17</v>
      </c>
      <c r="E8" s="41">
        <f>BPU!E9</f>
        <v>0</v>
      </c>
      <c r="F8" s="45">
        <v>40</v>
      </c>
      <c r="G8" s="44">
        <f>SUM(E8*F8)</f>
        <v>0</v>
      </c>
      <c r="H8" s="34">
        <f>SUM(BPU!F9)</f>
        <v>0</v>
      </c>
      <c r="I8" s="23">
        <f t="shared" si="1"/>
        <v>0</v>
      </c>
    </row>
    <row r="9" spans="1:9" ht="30.75" thickBot="1" x14ac:dyDescent="0.3">
      <c r="A9" s="55" t="s">
        <v>18</v>
      </c>
      <c r="B9" s="57" t="s">
        <v>93</v>
      </c>
      <c r="C9" s="3" t="s">
        <v>16</v>
      </c>
      <c r="D9" s="5" t="s">
        <v>19</v>
      </c>
      <c r="E9" s="41">
        <f>BPU!E10</f>
        <v>0</v>
      </c>
      <c r="F9" s="46">
        <v>0</v>
      </c>
      <c r="G9" s="44">
        <f t="shared" ref="G9:G17" si="2">SUM(E9*F9)</f>
        <v>0</v>
      </c>
      <c r="H9" s="34">
        <f>SUM(BPU!F10)</f>
        <v>0</v>
      </c>
      <c r="I9" s="23"/>
    </row>
    <row r="10" spans="1:9" ht="30.75" thickBot="1" x14ac:dyDescent="0.3">
      <c r="A10" s="55" t="s">
        <v>20</v>
      </c>
      <c r="B10" s="58" t="s">
        <v>9</v>
      </c>
      <c r="C10" s="3" t="s">
        <v>16</v>
      </c>
      <c r="D10" s="5" t="s">
        <v>21</v>
      </c>
      <c r="E10" s="41">
        <f>BPU!E11</f>
        <v>0</v>
      </c>
      <c r="F10" s="45">
        <v>20</v>
      </c>
      <c r="G10" s="44">
        <f t="shared" si="2"/>
        <v>0</v>
      </c>
      <c r="H10" s="34">
        <f>SUM(BPU!F11)</f>
        <v>0</v>
      </c>
      <c r="I10" s="23">
        <f t="shared" si="1"/>
        <v>0</v>
      </c>
    </row>
    <row r="11" spans="1:9" ht="30.75" thickBot="1" x14ac:dyDescent="0.3">
      <c r="A11" s="55" t="s">
        <v>22</v>
      </c>
      <c r="B11" s="57" t="s">
        <v>93</v>
      </c>
      <c r="C11" s="3" t="s">
        <v>16</v>
      </c>
      <c r="D11" s="5" t="s">
        <v>21</v>
      </c>
      <c r="E11" s="41">
        <f>BPU!E12</f>
        <v>0</v>
      </c>
      <c r="F11" s="46">
        <v>0</v>
      </c>
      <c r="G11" s="44">
        <f t="shared" si="2"/>
        <v>0</v>
      </c>
      <c r="H11" s="34">
        <f>SUM(BPU!F12)</f>
        <v>0</v>
      </c>
      <c r="I11" s="23"/>
    </row>
    <row r="12" spans="1:9" ht="45.75" thickBot="1" x14ac:dyDescent="0.3">
      <c r="A12" s="55" t="s">
        <v>23</v>
      </c>
      <c r="B12" s="58" t="s">
        <v>24</v>
      </c>
      <c r="C12" s="8" t="s">
        <v>16</v>
      </c>
      <c r="D12" s="5" t="s">
        <v>25</v>
      </c>
      <c r="E12" s="41">
        <f>BPU!E13</f>
        <v>0</v>
      </c>
      <c r="F12" s="45">
        <v>40</v>
      </c>
      <c r="G12" s="44">
        <f t="shared" si="2"/>
        <v>0</v>
      </c>
      <c r="H12" s="34">
        <f>SUM(BPU!F13)</f>
        <v>0</v>
      </c>
      <c r="I12" s="23">
        <f t="shared" si="1"/>
        <v>0</v>
      </c>
    </row>
    <row r="13" spans="1:9" ht="30.75" thickBot="1" x14ac:dyDescent="0.3">
      <c r="A13" s="55" t="s">
        <v>26</v>
      </c>
      <c r="B13" s="57" t="s">
        <v>93</v>
      </c>
      <c r="C13" s="8" t="s">
        <v>16</v>
      </c>
      <c r="D13" s="5" t="s">
        <v>27</v>
      </c>
      <c r="E13" s="41">
        <f>BPU!E14</f>
        <v>0</v>
      </c>
      <c r="F13" s="46">
        <v>0</v>
      </c>
      <c r="G13" s="44">
        <f t="shared" si="2"/>
        <v>0</v>
      </c>
      <c r="H13" s="34">
        <f>SUM(BPU!F14)</f>
        <v>0</v>
      </c>
      <c r="I13" s="23"/>
    </row>
    <row r="14" spans="1:9" ht="45.75" thickBot="1" x14ac:dyDescent="0.3">
      <c r="A14" s="55" t="s">
        <v>28</v>
      </c>
      <c r="B14" s="58" t="s">
        <v>29</v>
      </c>
      <c r="C14" s="8" t="s">
        <v>16</v>
      </c>
      <c r="D14" s="5" t="s">
        <v>30</v>
      </c>
      <c r="E14" s="41">
        <f>BPU!E15</f>
        <v>0</v>
      </c>
      <c r="F14" s="45">
        <v>40</v>
      </c>
      <c r="G14" s="44">
        <f t="shared" si="2"/>
        <v>0</v>
      </c>
      <c r="H14" s="34">
        <f>SUM(BPU!F15)</f>
        <v>0</v>
      </c>
      <c r="I14" s="23">
        <f t="shared" si="1"/>
        <v>0</v>
      </c>
    </row>
    <row r="15" spans="1:9" ht="30.75" thickBot="1" x14ac:dyDescent="0.3">
      <c r="A15" s="55" t="s">
        <v>31</v>
      </c>
      <c r="B15" s="57" t="s">
        <v>93</v>
      </c>
      <c r="C15" s="8" t="s">
        <v>16</v>
      </c>
      <c r="D15" s="5" t="s">
        <v>32</v>
      </c>
      <c r="E15" s="41">
        <f>BPU!E16</f>
        <v>0</v>
      </c>
      <c r="F15" s="46">
        <v>0</v>
      </c>
      <c r="G15" s="44">
        <f t="shared" si="2"/>
        <v>0</v>
      </c>
      <c r="H15" s="34">
        <f>SUM(BPU!F16)</f>
        <v>0</v>
      </c>
      <c r="I15" s="23"/>
    </row>
    <row r="16" spans="1:9" ht="30.75" thickBot="1" x14ac:dyDescent="0.3">
      <c r="A16" s="55" t="s">
        <v>33</v>
      </c>
      <c r="B16" s="58" t="s">
        <v>9</v>
      </c>
      <c r="C16" s="5" t="s">
        <v>34</v>
      </c>
      <c r="D16" s="5" t="s">
        <v>35</v>
      </c>
      <c r="E16" s="41">
        <f>BPU!E17</f>
        <v>0</v>
      </c>
      <c r="F16" s="45">
        <v>20</v>
      </c>
      <c r="G16" s="44">
        <f t="shared" si="2"/>
        <v>0</v>
      </c>
      <c r="H16" s="34">
        <f>SUM(BPU!F17)</f>
        <v>0</v>
      </c>
      <c r="I16" s="23">
        <f t="shared" si="1"/>
        <v>0</v>
      </c>
    </row>
    <row r="17" spans="1:9" ht="30.75" thickBot="1" x14ac:dyDescent="0.3">
      <c r="A17" s="55" t="s">
        <v>36</v>
      </c>
      <c r="B17" s="57" t="s">
        <v>93</v>
      </c>
      <c r="C17" s="5" t="s">
        <v>34</v>
      </c>
      <c r="D17" s="5" t="s">
        <v>37</v>
      </c>
      <c r="E17" s="41">
        <f>BPU!E18</f>
        <v>0</v>
      </c>
      <c r="F17" s="46">
        <v>0</v>
      </c>
      <c r="G17" s="44">
        <f t="shared" si="2"/>
        <v>0</v>
      </c>
      <c r="H17" s="34">
        <f>SUM(BPU!F18)</f>
        <v>0</v>
      </c>
      <c r="I17" s="23"/>
    </row>
    <row r="18" spans="1:9" ht="45.75" thickBot="1" x14ac:dyDescent="0.3">
      <c r="A18" s="55" t="s">
        <v>38</v>
      </c>
      <c r="B18" s="58" t="s">
        <v>39</v>
      </c>
      <c r="C18" s="3" t="s">
        <v>10</v>
      </c>
      <c r="D18" s="3">
        <v>3900</v>
      </c>
      <c r="E18" s="41">
        <f>BPU!E19</f>
        <v>0</v>
      </c>
      <c r="F18" s="45">
        <v>12</v>
      </c>
      <c r="G18" s="44">
        <f t="shared" si="0"/>
        <v>0</v>
      </c>
      <c r="H18" s="34">
        <f>SUM(BPU!F19)</f>
        <v>0</v>
      </c>
      <c r="I18" s="23">
        <f t="shared" si="1"/>
        <v>0</v>
      </c>
    </row>
    <row r="19" spans="1:9" ht="45.75" thickBot="1" x14ac:dyDescent="0.3">
      <c r="A19" s="55" t="s">
        <v>40</v>
      </c>
      <c r="B19" s="58" t="s">
        <v>39</v>
      </c>
      <c r="C19" s="3" t="s">
        <v>10</v>
      </c>
      <c r="D19" s="3">
        <v>3901</v>
      </c>
      <c r="E19" s="41">
        <f>BPU!E20</f>
        <v>0</v>
      </c>
      <c r="F19" s="45">
        <v>8</v>
      </c>
      <c r="G19" s="44">
        <f t="shared" si="0"/>
        <v>0</v>
      </c>
      <c r="H19" s="34">
        <f>SUM(BPU!F20)</f>
        <v>0</v>
      </c>
      <c r="I19" s="23">
        <f t="shared" si="1"/>
        <v>0</v>
      </c>
    </row>
    <row r="20" spans="1:9" ht="45.75" thickBot="1" x14ac:dyDescent="0.3">
      <c r="A20" s="55" t="s">
        <v>41</v>
      </c>
      <c r="B20" s="59" t="s">
        <v>39</v>
      </c>
      <c r="C20" s="4" t="s">
        <v>16</v>
      </c>
      <c r="D20" s="4" t="s">
        <v>42</v>
      </c>
      <c r="E20" s="41">
        <f>BPU!E21</f>
        <v>0</v>
      </c>
      <c r="F20" s="45">
        <v>12</v>
      </c>
      <c r="G20" s="44">
        <f t="shared" si="0"/>
        <v>0</v>
      </c>
      <c r="H20" s="34">
        <f>SUM(BPU!F21)</f>
        <v>0</v>
      </c>
      <c r="I20" s="23">
        <f t="shared" si="1"/>
        <v>0</v>
      </c>
    </row>
    <row r="21" spans="1:9" ht="75.75" thickBot="1" x14ac:dyDescent="0.3">
      <c r="A21" s="55" t="s">
        <v>43</v>
      </c>
      <c r="B21" s="59" t="s">
        <v>44</v>
      </c>
      <c r="C21" s="4"/>
      <c r="D21" s="4"/>
      <c r="E21" s="41">
        <f>BPU!E22</f>
        <v>0</v>
      </c>
      <c r="F21" s="45">
        <v>16</v>
      </c>
      <c r="G21" s="44">
        <f t="shared" si="0"/>
        <v>0</v>
      </c>
      <c r="H21" s="34">
        <f>SUM(BPU!F22)</f>
        <v>0</v>
      </c>
      <c r="I21" s="23">
        <f t="shared" si="1"/>
        <v>0</v>
      </c>
    </row>
    <row r="22" spans="1:9" ht="75.75" thickBot="1" x14ac:dyDescent="0.3">
      <c r="A22" s="55" t="s">
        <v>45</v>
      </c>
      <c r="B22" s="59" t="s">
        <v>46</v>
      </c>
      <c r="C22" s="4"/>
      <c r="D22" s="4"/>
      <c r="E22" s="41">
        <f>BPU!E23</f>
        <v>0</v>
      </c>
      <c r="F22" s="45">
        <v>4</v>
      </c>
      <c r="G22" s="44">
        <f t="shared" si="0"/>
        <v>0</v>
      </c>
      <c r="H22" s="34">
        <f>SUM(BPU!F23)</f>
        <v>0</v>
      </c>
      <c r="I22" s="23">
        <f t="shared" si="1"/>
        <v>0</v>
      </c>
    </row>
    <row r="23" spans="1:9" ht="30.75" thickBot="1" x14ac:dyDescent="0.3">
      <c r="A23" s="55" t="s">
        <v>47</v>
      </c>
      <c r="B23" s="59" t="s">
        <v>48</v>
      </c>
      <c r="C23" s="4"/>
      <c r="D23" s="4"/>
      <c r="E23" s="41">
        <f>BPU!E24</f>
        <v>0</v>
      </c>
      <c r="F23" s="46">
        <v>4</v>
      </c>
      <c r="G23" s="44">
        <f t="shared" si="0"/>
        <v>0</v>
      </c>
      <c r="H23" s="34">
        <f>SUM(BPU!F24)</f>
        <v>0</v>
      </c>
      <c r="I23" s="23">
        <f t="shared" si="1"/>
        <v>0</v>
      </c>
    </row>
    <row r="24" spans="1:9" ht="60.75" thickBot="1" x14ac:dyDescent="0.3">
      <c r="A24" s="55" t="s">
        <v>49</v>
      </c>
      <c r="B24" s="58" t="s">
        <v>50</v>
      </c>
      <c r="C24" s="3"/>
      <c r="D24" s="3"/>
      <c r="E24" s="41">
        <f>BPU!E25</f>
        <v>0</v>
      </c>
      <c r="F24" s="46">
        <v>4</v>
      </c>
      <c r="G24" s="44">
        <f t="shared" si="0"/>
        <v>0</v>
      </c>
      <c r="H24" s="34">
        <f>SUM(BPU!F25)</f>
        <v>0</v>
      </c>
      <c r="I24" s="23">
        <f t="shared" si="1"/>
        <v>0</v>
      </c>
    </row>
    <row r="25" spans="1:9" ht="75.75" thickBot="1" x14ac:dyDescent="0.3">
      <c r="A25" s="55" t="s">
        <v>51</v>
      </c>
      <c r="B25" s="58" t="s">
        <v>52</v>
      </c>
      <c r="C25" s="3"/>
      <c r="D25" s="3"/>
      <c r="E25" s="41">
        <f>BPU!E26</f>
        <v>0</v>
      </c>
      <c r="F25" s="45">
        <v>4</v>
      </c>
      <c r="G25" s="44">
        <f t="shared" si="0"/>
        <v>0</v>
      </c>
      <c r="H25" s="34">
        <f>SUM(BPU!F26)</f>
        <v>0</v>
      </c>
      <c r="I25" s="23">
        <f t="shared" si="1"/>
        <v>0</v>
      </c>
    </row>
    <row r="26" spans="1:9" ht="75.75" thickBot="1" x14ac:dyDescent="0.3">
      <c r="A26" s="55" t="s">
        <v>53</v>
      </c>
      <c r="B26" s="58" t="s">
        <v>54</v>
      </c>
      <c r="C26" s="3"/>
      <c r="D26" s="3"/>
      <c r="E26" s="41">
        <f>BPU!E27</f>
        <v>0</v>
      </c>
      <c r="F26" s="45">
        <v>4</v>
      </c>
      <c r="G26" s="44">
        <f t="shared" si="0"/>
        <v>0</v>
      </c>
      <c r="H26" s="34">
        <f>SUM(BPU!F27)</f>
        <v>0</v>
      </c>
      <c r="I26" s="23">
        <f t="shared" si="1"/>
        <v>0</v>
      </c>
    </row>
    <row r="27" spans="1:9" ht="105.75" thickBot="1" x14ac:dyDescent="0.3">
      <c r="A27" s="55" t="s">
        <v>55</v>
      </c>
      <c r="B27" s="58" t="s">
        <v>95</v>
      </c>
      <c r="C27" s="3"/>
      <c r="D27" s="3"/>
      <c r="E27" s="41">
        <f>BPU!E28</f>
        <v>0</v>
      </c>
      <c r="F27" s="45">
        <v>16</v>
      </c>
      <c r="G27" s="44">
        <f t="shared" si="0"/>
        <v>0</v>
      </c>
      <c r="H27" s="34">
        <f>SUM(BPU!F28)</f>
        <v>0</v>
      </c>
      <c r="I27" s="23">
        <f t="shared" si="1"/>
        <v>0</v>
      </c>
    </row>
    <row r="28" spans="1:9" ht="105.75" thickBot="1" x14ac:dyDescent="0.3">
      <c r="A28" s="55" t="s">
        <v>57</v>
      </c>
      <c r="B28" s="58" t="s">
        <v>96</v>
      </c>
      <c r="C28" s="3"/>
      <c r="D28" s="3"/>
      <c r="E28" s="41">
        <f>BPU!E29</f>
        <v>0</v>
      </c>
      <c r="F28" s="45">
        <v>4</v>
      </c>
      <c r="G28" s="44">
        <f t="shared" si="0"/>
        <v>0</v>
      </c>
      <c r="H28" s="34">
        <f>SUM(BPU!F29)</f>
        <v>0</v>
      </c>
      <c r="I28" s="23">
        <f t="shared" si="1"/>
        <v>0</v>
      </c>
    </row>
    <row r="29" spans="1:9" ht="105.75" thickBot="1" x14ac:dyDescent="0.3">
      <c r="A29" s="55" t="s">
        <v>59</v>
      </c>
      <c r="B29" s="58" t="s">
        <v>60</v>
      </c>
      <c r="C29" s="3"/>
      <c r="D29" s="3"/>
      <c r="E29" s="41">
        <f>BPU!E30</f>
        <v>0</v>
      </c>
      <c r="F29" s="45">
        <v>4</v>
      </c>
      <c r="G29" s="44">
        <f t="shared" si="0"/>
        <v>0</v>
      </c>
      <c r="H29" s="34">
        <f>SUM(BPU!F30)</f>
        <v>0</v>
      </c>
      <c r="I29" s="23">
        <f t="shared" si="1"/>
        <v>0</v>
      </c>
    </row>
    <row r="30" spans="1:9" ht="105.75" thickBot="1" x14ac:dyDescent="0.3">
      <c r="A30" s="55" t="s">
        <v>61</v>
      </c>
      <c r="B30" s="58" t="s">
        <v>62</v>
      </c>
      <c r="C30" s="3"/>
      <c r="D30" s="3"/>
      <c r="E30" s="41">
        <f>BPU!E31</f>
        <v>0</v>
      </c>
      <c r="F30" s="45">
        <v>4</v>
      </c>
      <c r="G30" s="44">
        <f t="shared" si="0"/>
        <v>0</v>
      </c>
      <c r="H30" s="34">
        <f>SUM(BPU!F31)</f>
        <v>0</v>
      </c>
      <c r="I30" s="23">
        <f t="shared" si="1"/>
        <v>0</v>
      </c>
    </row>
    <row r="31" spans="1:9" ht="105.75" thickBot="1" x14ac:dyDescent="0.3">
      <c r="A31" s="55" t="s">
        <v>63</v>
      </c>
      <c r="B31" s="58" t="s">
        <v>64</v>
      </c>
      <c r="C31" s="3"/>
      <c r="D31" s="3"/>
      <c r="E31" s="41">
        <f>BPU!E32</f>
        <v>0</v>
      </c>
      <c r="F31" s="45">
        <v>4</v>
      </c>
      <c r="G31" s="44">
        <f t="shared" si="0"/>
        <v>0</v>
      </c>
      <c r="H31" s="34">
        <f>SUM(BPU!F32)</f>
        <v>0</v>
      </c>
      <c r="I31" s="23">
        <f t="shared" si="1"/>
        <v>0</v>
      </c>
    </row>
    <row r="32" spans="1:9" ht="105.75" thickBot="1" x14ac:dyDescent="0.3">
      <c r="A32" s="55" t="s">
        <v>65</v>
      </c>
      <c r="B32" s="58" t="s">
        <v>66</v>
      </c>
      <c r="C32" s="3"/>
      <c r="D32" s="3"/>
      <c r="E32" s="41">
        <f>BPU!E33</f>
        <v>0</v>
      </c>
      <c r="F32" s="45">
        <v>4</v>
      </c>
      <c r="G32" s="44">
        <f t="shared" si="0"/>
        <v>0</v>
      </c>
      <c r="H32" s="34">
        <f>SUM(BPU!F33)</f>
        <v>0</v>
      </c>
      <c r="I32" s="23">
        <f t="shared" si="1"/>
        <v>0</v>
      </c>
    </row>
    <row r="33" spans="1:9" ht="60.75" thickBot="1" x14ac:dyDescent="0.3">
      <c r="A33" s="55" t="s">
        <v>67</v>
      </c>
      <c r="B33" s="58" t="s">
        <v>68</v>
      </c>
      <c r="C33" s="3"/>
      <c r="D33" s="3"/>
      <c r="E33" s="41">
        <f>BPU!E34</f>
        <v>0</v>
      </c>
      <c r="F33" s="45">
        <v>8</v>
      </c>
      <c r="G33" s="44">
        <f t="shared" si="0"/>
        <v>0</v>
      </c>
      <c r="H33" s="34">
        <f>SUM(BPU!F34)</f>
        <v>0</v>
      </c>
      <c r="I33" s="23">
        <f t="shared" si="1"/>
        <v>0</v>
      </c>
    </row>
    <row r="34" spans="1:9" ht="60.75" thickBot="1" x14ac:dyDescent="0.3">
      <c r="A34" s="55" t="s">
        <v>70</v>
      </c>
      <c r="B34" s="59" t="s">
        <v>68</v>
      </c>
      <c r="C34" s="5" t="s">
        <v>69</v>
      </c>
      <c r="D34" s="3"/>
      <c r="E34" s="41">
        <f>BPU!E35</f>
        <v>0</v>
      </c>
      <c r="F34" s="45">
        <v>8</v>
      </c>
      <c r="G34" s="44">
        <f t="shared" si="0"/>
        <v>0</v>
      </c>
      <c r="H34" s="34">
        <f>SUM(BPU!F35)</f>
        <v>0</v>
      </c>
      <c r="I34" s="23">
        <f t="shared" si="1"/>
        <v>0</v>
      </c>
    </row>
    <row r="35" spans="1:9" ht="60.75" thickBot="1" x14ac:dyDescent="0.3">
      <c r="A35" s="55" t="s">
        <v>72</v>
      </c>
      <c r="B35" s="58" t="s">
        <v>68</v>
      </c>
      <c r="C35" s="7" t="s">
        <v>71</v>
      </c>
      <c r="D35" s="4"/>
      <c r="E35" s="41">
        <f>BPU!E36</f>
        <v>0</v>
      </c>
      <c r="F35" s="45">
        <v>8</v>
      </c>
      <c r="G35" s="44">
        <f t="shared" si="0"/>
        <v>0</v>
      </c>
      <c r="H35" s="34">
        <f>SUM(BPU!F36)</f>
        <v>0</v>
      </c>
      <c r="I35" s="23">
        <f t="shared" si="1"/>
        <v>0</v>
      </c>
    </row>
    <row r="36" spans="1:9" ht="60.75" thickBot="1" x14ac:dyDescent="0.3">
      <c r="A36" s="55" t="s">
        <v>74</v>
      </c>
      <c r="B36" s="58" t="s">
        <v>75</v>
      </c>
      <c r="C36" s="5" t="s">
        <v>73</v>
      </c>
      <c r="D36" s="3"/>
      <c r="E36" s="41">
        <f>BPU!E37</f>
        <v>0</v>
      </c>
      <c r="F36" s="45">
        <v>8</v>
      </c>
      <c r="G36" s="44">
        <f t="shared" si="0"/>
        <v>0</v>
      </c>
      <c r="H36" s="34">
        <f>SUM(BPU!F37)</f>
        <v>0</v>
      </c>
      <c r="I36" s="23">
        <f t="shared" si="1"/>
        <v>0</v>
      </c>
    </row>
    <row r="37" spans="1:9" ht="90.75" thickBot="1" x14ac:dyDescent="0.3">
      <c r="A37" s="55" t="s">
        <v>76</v>
      </c>
      <c r="B37" s="58" t="s">
        <v>77</v>
      </c>
      <c r="C37" s="3"/>
      <c r="D37" s="3"/>
      <c r="E37" s="41">
        <f>BPU!E38</f>
        <v>0</v>
      </c>
      <c r="F37" s="46">
        <v>0</v>
      </c>
      <c r="G37" s="44">
        <f t="shared" si="0"/>
        <v>0</v>
      </c>
      <c r="H37" s="34">
        <f>SUM(BPU!F38)</f>
        <v>0</v>
      </c>
      <c r="I37" s="23">
        <f t="shared" si="1"/>
        <v>0</v>
      </c>
    </row>
    <row r="38" spans="1:9" ht="90.75" thickBot="1" x14ac:dyDescent="0.3">
      <c r="A38" s="55" t="s">
        <v>78</v>
      </c>
      <c r="B38" s="58" t="s">
        <v>79</v>
      </c>
      <c r="C38" s="3"/>
      <c r="D38" s="3"/>
      <c r="E38" s="41">
        <f>BPU!E39</f>
        <v>0</v>
      </c>
      <c r="F38" s="46">
        <v>0</v>
      </c>
      <c r="G38" s="44">
        <f t="shared" si="0"/>
        <v>0</v>
      </c>
      <c r="H38" s="34">
        <f>SUM(BPU!F39)</f>
        <v>0</v>
      </c>
      <c r="I38" s="23">
        <f t="shared" si="1"/>
        <v>0</v>
      </c>
    </row>
    <row r="39" spans="1:9" ht="90.75" thickBot="1" x14ac:dyDescent="0.3">
      <c r="A39" s="55" t="s">
        <v>80</v>
      </c>
      <c r="B39" s="58" t="s">
        <v>81</v>
      </c>
      <c r="C39" s="3"/>
      <c r="D39" s="3"/>
      <c r="E39" s="41">
        <f>BPU!E40</f>
        <v>0</v>
      </c>
      <c r="F39" s="46">
        <v>0</v>
      </c>
      <c r="G39" s="44">
        <f t="shared" si="0"/>
        <v>0</v>
      </c>
      <c r="H39" s="34">
        <f>SUM(BPU!F40)</f>
        <v>0</v>
      </c>
      <c r="I39" s="23">
        <f t="shared" si="1"/>
        <v>0</v>
      </c>
    </row>
    <row r="40" spans="1:9" ht="75.75" thickBot="1" x14ac:dyDescent="0.3">
      <c r="A40" s="55" t="s">
        <v>82</v>
      </c>
      <c r="B40" s="58" t="s">
        <v>83</v>
      </c>
      <c r="C40" s="3"/>
      <c r="D40" s="3"/>
      <c r="E40" s="41">
        <f>BPU!E41</f>
        <v>0</v>
      </c>
      <c r="F40" s="46">
        <v>0</v>
      </c>
      <c r="G40" s="44">
        <f t="shared" si="0"/>
        <v>0</v>
      </c>
      <c r="H40" s="34">
        <f>SUM(BPU!F41)</f>
        <v>0</v>
      </c>
      <c r="I40" s="23">
        <f t="shared" si="1"/>
        <v>0</v>
      </c>
    </row>
    <row r="41" spans="1:9" ht="150.75" thickBot="1" x14ac:dyDescent="0.3">
      <c r="A41" s="55" t="s">
        <v>84</v>
      </c>
      <c r="B41" s="60" t="s">
        <v>85</v>
      </c>
      <c r="C41" s="4"/>
      <c r="D41" s="1"/>
      <c r="E41" s="42">
        <f>BPU!E42</f>
        <v>0</v>
      </c>
      <c r="F41" s="47">
        <v>0</v>
      </c>
      <c r="G41" s="44">
        <f t="shared" si="0"/>
        <v>0</v>
      </c>
      <c r="H41" s="34">
        <f>SUM(BPU!F42)</f>
        <v>0</v>
      </c>
      <c r="I41" s="23">
        <f t="shared" si="1"/>
        <v>0</v>
      </c>
    </row>
    <row r="42" spans="1:9" ht="15.75" thickBot="1" x14ac:dyDescent="0.3">
      <c r="A42" s="71" t="s">
        <v>97</v>
      </c>
      <c r="B42" s="72"/>
      <c r="C42" s="72"/>
      <c r="D42" s="72"/>
      <c r="E42" s="72"/>
      <c r="F42" s="73"/>
      <c r="G42" s="36">
        <f>SUM(G4:G41)</f>
        <v>0</v>
      </c>
      <c r="H42" s="39"/>
      <c r="I42" s="37">
        <f>SUM(I4:I41)</f>
        <v>0</v>
      </c>
    </row>
  </sheetData>
  <mergeCells count="3">
    <mergeCell ref="A1:I1"/>
    <mergeCell ref="A42:F42"/>
    <mergeCell ref="D2:F2"/>
  </mergeCells>
  <phoneticPr fontId="5" type="noConversion"/>
  <pageMargins left="0.25" right="0.25"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0FD91715295604CAE42D3A3074799D5" ma:contentTypeVersion="4" ma:contentTypeDescription="Crée un document." ma:contentTypeScope="" ma:versionID="e31efbdb8fc875fd5dff360c6781bf98">
  <xsd:schema xmlns:xsd="http://www.w3.org/2001/XMLSchema" xmlns:xs="http://www.w3.org/2001/XMLSchema" xmlns:p="http://schemas.microsoft.com/office/2006/metadata/properties" xmlns:ns2="1f48bb48-b290-475f-9461-74fcb9af058d" targetNamespace="http://schemas.microsoft.com/office/2006/metadata/properties" ma:root="true" ma:fieldsID="0c594d6ee86e9a4906415d33335d913a" ns2:_="">
    <xsd:import namespace="1f48bb48-b290-475f-9461-74fcb9af05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48bb48-b290-475f-9461-74fcb9af0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17907A-97B0-42F2-A5B9-D468EE52A2F3}">
  <ds:schemaRefs>
    <ds:schemaRef ds:uri="http://schemas.microsoft.com/sharepoint/v3/contenttype/forms"/>
  </ds:schemaRefs>
</ds:datastoreItem>
</file>

<file path=customXml/itemProps2.xml><?xml version="1.0" encoding="utf-8"?>
<ds:datastoreItem xmlns:ds="http://schemas.openxmlformats.org/officeDocument/2006/customXml" ds:itemID="{4A91B1F5-0536-49BB-BF84-629E992E45D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AA8C947-9B3E-43A8-9698-803CD7B20D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48bb48-b290-475f-9461-74fcb9af05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 33</dc:creator>
  <cp:keywords/>
  <dc:description/>
  <cp:lastModifiedBy>DESNOUES Nadège</cp:lastModifiedBy>
  <cp:revision/>
  <cp:lastPrinted>2025-03-04T10:46:59Z</cp:lastPrinted>
  <dcterms:created xsi:type="dcterms:W3CDTF">2022-07-21T16:23:27Z</dcterms:created>
  <dcterms:modified xsi:type="dcterms:W3CDTF">2025-03-04T10:47:24Z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0x010100E0FD91715295604CAE42D3A3074799D5</vt:lpwstr>
  </property>
</Properties>
</file>