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19" documentId="13_ncr:1_{78034B2D-264C-49C8-AA2E-474F0487082B}" xr6:coauthVersionLast="47" xr6:coauthVersionMax="47" xr10:uidLastSave="{67CC6B50-20C7-4547-BA24-A2D8C33E3E78}"/>
  <bookViews>
    <workbookView xWindow="-98" yWindow="-98" windowWidth="21795" windowHeight="12975" activeTab="1" xr2:uid="{00000000-000D-0000-FFFF-FFFF00000000}"/>
  </bookViews>
  <sheets>
    <sheet name="250110_BPUF" sheetId="4" r:id="rId1"/>
    <sheet name="250110_DQE" sheetId="3" r:id="rId2"/>
  </sheets>
  <definedNames>
    <definedName name="_xlnm._FilterDatabase" localSheetId="1" hidden="1">'250110_DQE'!$A$11:$T$131</definedName>
    <definedName name="_xlnm.Print_Titles" localSheetId="1">'250110_DQE'!$12:$12</definedName>
    <definedName name="_xlnm.Print_Area" localSheetId="1">'250110_DQE'!$A$1:$T$151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4" l="1"/>
  <c r="D62" i="4"/>
  <c r="D63" i="4"/>
  <c r="D61" i="4"/>
  <c r="D60" i="4"/>
  <c r="D59" i="4"/>
  <c r="D58" i="4"/>
  <c r="D57" i="4"/>
  <c r="D56" i="4"/>
  <c r="D55" i="4"/>
  <c r="D54" i="4"/>
  <c r="D53" i="4"/>
  <c r="D52" i="4"/>
  <c r="D51" i="4"/>
  <c r="D49" i="4"/>
  <c r="D48" i="4"/>
  <c r="T14" i="3" l="1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" i="3"/>
  <c r="T131" i="3" l="1"/>
  <c r="P131" i="3"/>
</calcChain>
</file>

<file path=xl/sharedStrings.xml><?xml version="1.0" encoding="utf-8"?>
<sst xmlns="http://schemas.openxmlformats.org/spreadsheetml/2006/main" count="1079" uniqueCount="573">
  <si>
    <t>Marque</t>
  </si>
  <si>
    <t>Modèle</t>
  </si>
  <si>
    <t>IFSI</t>
  </si>
  <si>
    <t>APC</t>
  </si>
  <si>
    <t>UPRM</t>
  </si>
  <si>
    <t>USIP</t>
  </si>
  <si>
    <t>N-1</t>
  </si>
  <si>
    <t>N+1</t>
  </si>
  <si>
    <t>LEGRAND</t>
  </si>
  <si>
    <t>MAS</t>
  </si>
  <si>
    <t>CRECHE</t>
  </si>
  <si>
    <t>CRA</t>
  </si>
  <si>
    <t>UMD</t>
  </si>
  <si>
    <t>UHTCD</t>
  </si>
  <si>
    <t>GTEC</t>
  </si>
  <si>
    <t>ITARD</t>
  </si>
  <si>
    <t>UHSA</t>
  </si>
  <si>
    <t>Puissance</t>
  </si>
  <si>
    <t>FORT-000001</t>
  </si>
  <si>
    <t>Local informatique N-1</t>
  </si>
  <si>
    <t>S2S</t>
  </si>
  <si>
    <t>Syrius Odin 2000</t>
  </si>
  <si>
    <t>Eaton</t>
  </si>
  <si>
    <t>EX 1000 + 2xEXB</t>
  </si>
  <si>
    <t>FORT-000003</t>
  </si>
  <si>
    <t>FORT-000004</t>
  </si>
  <si>
    <t>Medecine du travail</t>
  </si>
  <si>
    <t>Legrand</t>
  </si>
  <si>
    <t>Daker DK1KVAI</t>
  </si>
  <si>
    <t>FORT-000005</t>
  </si>
  <si>
    <t>FORT-000006</t>
  </si>
  <si>
    <t>Restaurant du personnel</t>
  </si>
  <si>
    <t>FORT-000009</t>
  </si>
  <si>
    <t>Local VDI RdC</t>
  </si>
  <si>
    <t>FORT-000011</t>
  </si>
  <si>
    <t>FORT-000012</t>
  </si>
  <si>
    <t>Local SSI RdC</t>
  </si>
  <si>
    <t>FORT-000013</t>
  </si>
  <si>
    <t>FORT-000014</t>
  </si>
  <si>
    <t>FORT-000015</t>
  </si>
  <si>
    <t>FORT-000016</t>
  </si>
  <si>
    <t>Local informatique Sous-sol</t>
  </si>
  <si>
    <t>FORT-000017</t>
  </si>
  <si>
    <t>FORT-000018</t>
  </si>
  <si>
    <t>FORT-000019</t>
  </si>
  <si>
    <t>APS</t>
  </si>
  <si>
    <t>MPRT II 1000VA</t>
  </si>
  <si>
    <t>FORT-000020</t>
  </si>
  <si>
    <t>Foyer</t>
  </si>
  <si>
    <t>Local informatique N+1</t>
  </si>
  <si>
    <t>FORT-000022</t>
  </si>
  <si>
    <t>Syrius Odin 2000 + 1xEXB</t>
  </si>
  <si>
    <t>FORT-000023</t>
  </si>
  <si>
    <t>FORT-000024</t>
  </si>
  <si>
    <t>FORT-000025</t>
  </si>
  <si>
    <t>FORT-000026</t>
  </si>
  <si>
    <t>Revol</t>
  </si>
  <si>
    <t>FORT-000027</t>
  </si>
  <si>
    <t>FORT-000028</t>
  </si>
  <si>
    <t>FORT-000029</t>
  </si>
  <si>
    <t>Centre Social</t>
  </si>
  <si>
    <t>Sous-Sol accés exterieur</t>
  </si>
  <si>
    <t>FORT-000031</t>
  </si>
  <si>
    <t>FORT-000032</t>
  </si>
  <si>
    <t>Daker DK2KVAI</t>
  </si>
  <si>
    <t>FORT-000033</t>
  </si>
  <si>
    <t>FORT-000035</t>
  </si>
  <si>
    <t>FORT-000036</t>
  </si>
  <si>
    <t>FORT-000037</t>
  </si>
  <si>
    <t>FORT-000038</t>
  </si>
  <si>
    <t>FORT-000039</t>
  </si>
  <si>
    <t>Local TGBT N-1</t>
  </si>
  <si>
    <t>FORT-000041</t>
  </si>
  <si>
    <t>FORT-000042</t>
  </si>
  <si>
    <t>Syrius MS II 10000P</t>
  </si>
  <si>
    <t>FORT-000043</t>
  </si>
  <si>
    <t>TGBT N-1</t>
  </si>
  <si>
    <t>FORT-000044</t>
  </si>
  <si>
    <t>FORT-000045</t>
  </si>
  <si>
    <t>Socomec</t>
  </si>
  <si>
    <t>FORT-000046</t>
  </si>
  <si>
    <t>FORT-000048</t>
  </si>
  <si>
    <t>FORT-000052</t>
  </si>
  <si>
    <t>FORT-000058</t>
  </si>
  <si>
    <t>MPRT II 2000VA</t>
  </si>
  <si>
    <t>FORT-000061</t>
  </si>
  <si>
    <t>FORT-000062</t>
  </si>
  <si>
    <t>FORT-000063</t>
  </si>
  <si>
    <t>FORT-000064</t>
  </si>
  <si>
    <t>Syrius MS II TM 20kVA</t>
  </si>
  <si>
    <t>FORT-000065</t>
  </si>
  <si>
    <t>FORT-000067</t>
  </si>
  <si>
    <t>FORT-000069</t>
  </si>
  <si>
    <t>FORT-000070</t>
  </si>
  <si>
    <t>FORT-000071</t>
  </si>
  <si>
    <t>FORT-000072</t>
  </si>
  <si>
    <t>FORT-000073</t>
  </si>
  <si>
    <t>FORT-000074</t>
  </si>
  <si>
    <t>FORT-000076</t>
  </si>
  <si>
    <t>FORT-000077</t>
  </si>
  <si>
    <t>URPS</t>
  </si>
  <si>
    <t>FORT-000078</t>
  </si>
  <si>
    <t>FORT-000079</t>
  </si>
  <si>
    <t>FORT-000080</t>
  </si>
  <si>
    <t>FORT-000081</t>
  </si>
  <si>
    <t>FORT-000082</t>
  </si>
  <si>
    <t>FORT-000084</t>
  </si>
  <si>
    <t>FORT-000085</t>
  </si>
  <si>
    <t>FORT-000086</t>
  </si>
  <si>
    <t>FORT-000088</t>
  </si>
  <si>
    <t>FORT-000090</t>
  </si>
  <si>
    <t>Galaxy 300 3:1 10kVA</t>
  </si>
  <si>
    <t>FORT-000091</t>
  </si>
  <si>
    <t>FORT-000092</t>
  </si>
  <si>
    <t>FORT-000093</t>
  </si>
  <si>
    <t>FORT-000094</t>
  </si>
  <si>
    <t>Thor 60kVA</t>
  </si>
  <si>
    <t>FORT-000095</t>
  </si>
  <si>
    <t>FORT-000096</t>
  </si>
  <si>
    <t>Local baie informatique RdC</t>
  </si>
  <si>
    <t>FORT-000097</t>
  </si>
  <si>
    <t>FORT-000098</t>
  </si>
  <si>
    <t>FORT-000099</t>
  </si>
  <si>
    <t>FORT-000100</t>
  </si>
  <si>
    <t>FORT-000101</t>
  </si>
  <si>
    <t>Baie informatique circulation RdC</t>
  </si>
  <si>
    <t>FORT-000102</t>
  </si>
  <si>
    <t>Masterys BC 4 30kVA</t>
  </si>
  <si>
    <t>FORT-000103</t>
  </si>
  <si>
    <t>Baie informatique Local N-1</t>
  </si>
  <si>
    <t>Netys RT 2,2kVA</t>
  </si>
  <si>
    <t>FORT-000104</t>
  </si>
  <si>
    <t>Masterys GP 2.0 15kVA</t>
  </si>
  <si>
    <t>FORT-000106</t>
  </si>
  <si>
    <t>Ellipse ECO 500 FR (EL500FR)</t>
  </si>
  <si>
    <t>FORT-000107</t>
  </si>
  <si>
    <t>FORT-000109</t>
  </si>
  <si>
    <t>FORT-000110</t>
  </si>
  <si>
    <t>Local technique circulation N+1</t>
  </si>
  <si>
    <t>FORT-000111</t>
  </si>
  <si>
    <t>FORT-000115</t>
  </si>
  <si>
    <t>FORT-000119</t>
  </si>
  <si>
    <t>SSR Semmelweis</t>
  </si>
  <si>
    <t>FORT-000120</t>
  </si>
  <si>
    <t>FORT-000121</t>
  </si>
  <si>
    <t>FORT-000122</t>
  </si>
  <si>
    <t>GXT4-10000RT230E</t>
  </si>
  <si>
    <t>FORT-000123</t>
  </si>
  <si>
    <t>Local CTA N+1</t>
  </si>
  <si>
    <t>Ellipse ECO 650 FR (EL650FR)</t>
  </si>
  <si>
    <t>FORT-000124</t>
  </si>
  <si>
    <t>Valiserie</t>
  </si>
  <si>
    <t>FORT-000129</t>
  </si>
  <si>
    <t>FORT-000130</t>
  </si>
  <si>
    <t>&lt; 5KVA</t>
  </si>
  <si>
    <t>Type batterie</t>
  </si>
  <si>
    <t>Nombre</t>
  </si>
  <si>
    <t>Yuasa ST90</t>
  </si>
  <si>
    <t>Leoch ST65</t>
  </si>
  <si>
    <t>YUASA ST65</t>
  </si>
  <si>
    <t>CSB ST65</t>
  </si>
  <si>
    <t>Syrius MS II 5000C +1xEXB</t>
  </si>
  <si>
    <t>Leoch ST90</t>
  </si>
  <si>
    <t>CSB ST65-T2</t>
  </si>
  <si>
    <t>Baie Informatique</t>
  </si>
  <si>
    <t>201-S1-L-27</t>
  </si>
  <si>
    <t>MA734058K0007</t>
  </si>
  <si>
    <t>CSB ST90</t>
  </si>
  <si>
    <t>205-S1-C-001</t>
  </si>
  <si>
    <t>Sous-Sol</t>
  </si>
  <si>
    <t>1Y2M36083</t>
  </si>
  <si>
    <t>LEOCH ST65</t>
  </si>
  <si>
    <t>210-S1-C-001</t>
  </si>
  <si>
    <t>O50GC00274</t>
  </si>
  <si>
    <t>La ferme</t>
  </si>
  <si>
    <t>Montée d'escalier</t>
  </si>
  <si>
    <t>O50GC00063</t>
  </si>
  <si>
    <t>Constance Pascal</t>
  </si>
  <si>
    <t xml:space="preserve"> 304-N0-L-065</t>
  </si>
  <si>
    <t>LT DVI</t>
  </si>
  <si>
    <t>1Y2M36092</t>
  </si>
  <si>
    <t>FORT-000007</t>
  </si>
  <si>
    <t>Bureau des entrées</t>
  </si>
  <si>
    <t>Local VDI-SSI RdC</t>
  </si>
  <si>
    <t>O51GD00031</t>
  </si>
  <si>
    <t>-</t>
  </si>
  <si>
    <t>LEOCH ST90</t>
  </si>
  <si>
    <t>Françoise Dolto</t>
  </si>
  <si>
    <t>314-N0-L-019</t>
  </si>
  <si>
    <t>1Y2M36085</t>
  </si>
  <si>
    <t>Vermont</t>
  </si>
  <si>
    <t>331-N0-P-052</t>
  </si>
  <si>
    <t>Local SSI Info RdC</t>
  </si>
  <si>
    <t>EX 1000 + 1xEXB</t>
  </si>
  <si>
    <t>1Y2K19001</t>
  </si>
  <si>
    <t>Requet</t>
  </si>
  <si>
    <t>Sans</t>
  </si>
  <si>
    <t>1Y2L41103</t>
  </si>
  <si>
    <t>14/04/2023</t>
  </si>
  <si>
    <t>Hubert Flavigny</t>
  </si>
  <si>
    <t>Local informatique RdC</t>
  </si>
  <si>
    <t>EX 1000 + 3xEXB</t>
  </si>
  <si>
    <t>1Y2M16011</t>
  </si>
  <si>
    <t>Centre Henri Gormand</t>
  </si>
  <si>
    <t>337-N0-L-018</t>
  </si>
  <si>
    <t>Local électrique sous escalier RdC</t>
  </si>
  <si>
    <t>1Y2L41099</t>
  </si>
  <si>
    <t>Copernic</t>
  </si>
  <si>
    <t>Local élecctrique RdC</t>
  </si>
  <si>
    <t>11Y2L50073</t>
  </si>
  <si>
    <t>1Y2M36090</t>
  </si>
  <si>
    <t>0198</t>
  </si>
  <si>
    <t>Placard hall central</t>
  </si>
  <si>
    <t>1Y2P16482</t>
  </si>
  <si>
    <t>406-N0-P-055</t>
  </si>
  <si>
    <t>Local ASH RdC</t>
  </si>
  <si>
    <t>O50GC00019</t>
  </si>
  <si>
    <t>Bureau infirmier RdC</t>
  </si>
  <si>
    <t>3100172777C124270005</t>
  </si>
  <si>
    <t>MPRT II 1000VA / APSRT01K-09</t>
  </si>
  <si>
    <t>3100172777C124270009</t>
  </si>
  <si>
    <t>Ancienne Erasme</t>
  </si>
  <si>
    <t>412-S1-L-003</t>
  </si>
  <si>
    <t>MA734058K0004</t>
  </si>
  <si>
    <t>TGBT</t>
  </si>
  <si>
    <t>3100172777C124270006</t>
  </si>
  <si>
    <t>1Y2K28020</t>
  </si>
  <si>
    <t>501-N0-P-040</t>
  </si>
  <si>
    <t>Placard Secretariat RdC</t>
  </si>
  <si>
    <t>MA734058K0001</t>
  </si>
  <si>
    <t>Local informatique entrée RdC</t>
  </si>
  <si>
    <t>MEMOPOWER APSRT01K</t>
  </si>
  <si>
    <t>410029437A57734800035</t>
  </si>
  <si>
    <t>APS ST90</t>
  </si>
  <si>
    <t>Gérontologie</t>
  </si>
  <si>
    <t>503-N0-L-031</t>
  </si>
  <si>
    <t>MA734058K0003</t>
  </si>
  <si>
    <t>Département Qualité</t>
  </si>
  <si>
    <t>505-N0-L-033</t>
  </si>
  <si>
    <t>31001727789730260011</t>
  </si>
  <si>
    <t>516-S1-L-019</t>
  </si>
  <si>
    <t>1100172775A158510001</t>
  </si>
  <si>
    <t>Informatique</t>
  </si>
  <si>
    <t>411-N0-L-009</t>
  </si>
  <si>
    <t>Local serveur RdC</t>
  </si>
  <si>
    <t>MUST 400 60-DI 60kVA</t>
  </si>
  <si>
    <t>MG5014120001</t>
  </si>
  <si>
    <t>204-N0-G-026</t>
  </si>
  <si>
    <t>RdC</t>
  </si>
  <si>
    <t>O51GD00084</t>
  </si>
  <si>
    <t>203-N1-P-021</t>
  </si>
  <si>
    <t>ILLISIBLE</t>
  </si>
  <si>
    <t>Local Serveur</t>
  </si>
  <si>
    <t>417-S1-P-018</t>
  </si>
  <si>
    <t>MUST 400 60-DI 40kVA</t>
  </si>
  <si>
    <t>MG5015010003</t>
  </si>
  <si>
    <t>334-N0-C-042</t>
  </si>
  <si>
    <t>Daker DK1KVAI + 1xEXB</t>
  </si>
  <si>
    <t>050GC00209</t>
  </si>
  <si>
    <t>210-N0-L-010</t>
  </si>
  <si>
    <t>RdC circulation</t>
  </si>
  <si>
    <t>O51GD00127</t>
  </si>
  <si>
    <t>Atelier</t>
  </si>
  <si>
    <t>423-N0-L-002</t>
  </si>
  <si>
    <t>Local informatique</t>
  </si>
  <si>
    <t>O51GD00097</t>
  </si>
  <si>
    <t>Syrius MS II TM 20KVA</t>
  </si>
  <si>
    <t>MA814468O0012</t>
  </si>
  <si>
    <t>Syrius MS II 5000C</t>
  </si>
  <si>
    <t>MAC1134CV0014</t>
  </si>
  <si>
    <t>Powersonic ST65-T2</t>
  </si>
  <si>
    <t>MAC1174CV0004</t>
  </si>
  <si>
    <t>Leoch XP12-100+LPX12-24</t>
  </si>
  <si>
    <t>Tutelle</t>
  </si>
  <si>
    <t>Emerson</t>
  </si>
  <si>
    <t>GXT3-10000T230</t>
  </si>
  <si>
    <t>1301401001BW243</t>
  </si>
  <si>
    <t>Poste de Garde</t>
  </si>
  <si>
    <t>201-N0-P-29</t>
  </si>
  <si>
    <t>Salle de musculation RdC</t>
  </si>
  <si>
    <t>Evolution S 3000</t>
  </si>
  <si>
    <t>Local onduleur RdC</t>
  </si>
  <si>
    <t>Masterys BC 30kVA</t>
  </si>
  <si>
    <t>P131792001</t>
  </si>
  <si>
    <t>Leoch 35AH</t>
  </si>
  <si>
    <t>Masterys BC 15kVA</t>
  </si>
  <si>
    <t>P130568001</t>
  </si>
  <si>
    <t>10/2011</t>
  </si>
  <si>
    <t>205-N0-P-125</t>
  </si>
  <si>
    <t>Secrétariat RdC</t>
  </si>
  <si>
    <t>O15GD00142</t>
  </si>
  <si>
    <t>502-N0-L-008</t>
  </si>
  <si>
    <t>O51GD00063</t>
  </si>
  <si>
    <t>Local onduleur N-1</t>
  </si>
  <si>
    <t>FORT-000055</t>
  </si>
  <si>
    <t>Spare</t>
  </si>
  <si>
    <t>O51GD00123</t>
  </si>
  <si>
    <t>501-N0-P-062</t>
  </si>
  <si>
    <t>Bureau BC RdC</t>
  </si>
  <si>
    <t>O51GD00030</t>
  </si>
  <si>
    <t>Syrius MSPT Pro 2000</t>
  </si>
  <si>
    <t>MA91494A70009</t>
  </si>
  <si>
    <t>13 rue des Teinturiers</t>
  </si>
  <si>
    <t>O51GD00059</t>
  </si>
  <si>
    <t>MAC43671I0012</t>
  </si>
  <si>
    <t>Internat</t>
  </si>
  <si>
    <t>212-N0-C-012</t>
  </si>
  <si>
    <t>O51GD00147</t>
  </si>
  <si>
    <t>FORT-000066</t>
  </si>
  <si>
    <t>501-N0-L-061</t>
  </si>
  <si>
    <t>Plcard secrétariat, Baie du BC</t>
  </si>
  <si>
    <t>O51GD00148</t>
  </si>
  <si>
    <t xml:space="preserve">Legrand </t>
  </si>
  <si>
    <t>Ancien Magasin Géneral</t>
  </si>
  <si>
    <t>O51GD00130</t>
  </si>
  <si>
    <t>O51GD00144</t>
  </si>
  <si>
    <t>Syrius SPS 30kVA</t>
  </si>
  <si>
    <t>P2S2046</t>
  </si>
  <si>
    <t>309-S1-L-009</t>
  </si>
  <si>
    <t>Syrius SPW 120kVA</t>
  </si>
  <si>
    <t>P2W0761</t>
  </si>
  <si>
    <t>Leoch XP12-350</t>
  </si>
  <si>
    <t>P2W0760</t>
  </si>
  <si>
    <t>313-N0-L-81</t>
  </si>
  <si>
    <t>MA263480025</t>
  </si>
  <si>
    <t>Leoch ST50+ ST65</t>
  </si>
  <si>
    <t>stock</t>
  </si>
  <si>
    <t>O51GD00083</t>
  </si>
  <si>
    <t>336-N1-L-032</t>
  </si>
  <si>
    <t>Local Informatique N+1</t>
  </si>
  <si>
    <t>O51GD00107</t>
  </si>
  <si>
    <t>O51GD00126</t>
  </si>
  <si>
    <t>O51GD00100</t>
  </si>
  <si>
    <t>O51GD00093</t>
  </si>
  <si>
    <t>O51GD00113</t>
  </si>
  <si>
    <t>Netys RT 2kVA</t>
  </si>
  <si>
    <t>2D11060059</t>
  </si>
  <si>
    <t>MAC43671i0008</t>
  </si>
  <si>
    <t>OVE</t>
  </si>
  <si>
    <t>O51GD00078</t>
  </si>
  <si>
    <t>451-N0-L-005</t>
  </si>
  <si>
    <t>O51GD00090</t>
  </si>
  <si>
    <t>O51GD00131</t>
  </si>
  <si>
    <t>Schneider Electric</t>
  </si>
  <si>
    <t>UJ1808000952</t>
  </si>
  <si>
    <t>ENT RK-20 1kVA</t>
  </si>
  <si>
    <t>2R07010025</t>
  </si>
  <si>
    <t>Local informatique N-1 baie G1SR1</t>
  </si>
  <si>
    <t>31001727985232460007</t>
  </si>
  <si>
    <t>Sous-station RdC</t>
  </si>
  <si>
    <t>31001727789730260013</t>
  </si>
  <si>
    <t>Local onduleur sous-sol</t>
  </si>
  <si>
    <t>11001893887501280002</t>
  </si>
  <si>
    <t>Leoch LP12-24FR</t>
  </si>
  <si>
    <t>11001893887501280003</t>
  </si>
  <si>
    <t>O50GC00187</t>
  </si>
  <si>
    <t>14 rue des Teinturiers</t>
  </si>
  <si>
    <t>860-N0-G-002</t>
  </si>
  <si>
    <t>O50GC00046</t>
  </si>
  <si>
    <t xml:space="preserve">14 rue des Teinturiers - Centre petite enfance </t>
  </si>
  <si>
    <t>860-N0-P-015</t>
  </si>
  <si>
    <t>O50GC00368</t>
  </si>
  <si>
    <t>9 rue des Teinturiers</t>
  </si>
  <si>
    <t>861-N0-P-010</t>
  </si>
  <si>
    <t>O50GC00066</t>
  </si>
  <si>
    <t>1 Place des Passementiers</t>
  </si>
  <si>
    <t>862-N0-G-008</t>
  </si>
  <si>
    <t>O50GC00050</t>
  </si>
  <si>
    <t>2 place des Passementiers</t>
  </si>
  <si>
    <t>863-N0-C-013</t>
  </si>
  <si>
    <t>Porte 8307</t>
  </si>
  <si>
    <t>865-S1-L-007</t>
  </si>
  <si>
    <t>PM10474001</t>
  </si>
  <si>
    <t>601-S1-L-007</t>
  </si>
  <si>
    <t>2D09470107</t>
  </si>
  <si>
    <t>732-S1-L-020</t>
  </si>
  <si>
    <t>PM13842001</t>
  </si>
  <si>
    <t>FORT-000105</t>
  </si>
  <si>
    <t>MPRT III 6 kVA (APSMRT06K11)</t>
  </si>
  <si>
    <t>410037553CB6555700010</t>
  </si>
  <si>
    <t>APS ST65</t>
  </si>
  <si>
    <t>P012G40DRG</t>
  </si>
  <si>
    <t>PowerSonic ST50</t>
  </si>
  <si>
    <t>DRSP</t>
  </si>
  <si>
    <t>517-N0-L-028</t>
  </si>
  <si>
    <t>Local VDI</t>
  </si>
  <si>
    <t>O51GD00046</t>
  </si>
  <si>
    <t>135-N0-L-062</t>
  </si>
  <si>
    <t>Netys RT 10kVA</t>
  </si>
  <si>
    <t>9D16510011</t>
  </si>
  <si>
    <t>163-N1-L-036</t>
  </si>
  <si>
    <t>O51GD00098</t>
  </si>
  <si>
    <t>163-N2-L-033</t>
  </si>
  <si>
    <t>O51GD00151</t>
  </si>
  <si>
    <t>Garage</t>
  </si>
  <si>
    <t>371-S1-C-004</t>
  </si>
  <si>
    <t>Baie informaique droite N-1</t>
  </si>
  <si>
    <t>O51GD00114</t>
  </si>
  <si>
    <t>31001727985232460006</t>
  </si>
  <si>
    <t>31001727985232460004</t>
  </si>
  <si>
    <t>Baie informatique gauche N-1</t>
  </si>
  <si>
    <t>31001727985232460010</t>
  </si>
  <si>
    <t>6/13 ans</t>
  </si>
  <si>
    <t>504-S1-L-005</t>
  </si>
  <si>
    <t>Local VDI N-1</t>
  </si>
  <si>
    <t>1724400425BWE73</t>
  </si>
  <si>
    <t>P015J44GYN</t>
  </si>
  <si>
    <t>501-N0-P-030</t>
  </si>
  <si>
    <t>P015H21HK0</t>
  </si>
  <si>
    <t>Modular power 60kVA</t>
  </si>
  <si>
    <t>2100260899B874540004</t>
  </si>
  <si>
    <t>MPRT II 3000VA</t>
  </si>
  <si>
    <t>31001728081762840066</t>
  </si>
  <si>
    <t>FORT-000131</t>
  </si>
  <si>
    <t>Modular Power 60kVA</t>
  </si>
  <si>
    <t>2100260899B874540003</t>
  </si>
  <si>
    <t>FORT-000132</t>
  </si>
  <si>
    <t>TGBT RdC</t>
  </si>
  <si>
    <t>Liebert</t>
  </si>
  <si>
    <t>1817002482BW243</t>
  </si>
  <si>
    <t>FORT-000133</t>
  </si>
  <si>
    <t>Masterys BC+ 20kVA</t>
  </si>
  <si>
    <t>P308600001</t>
  </si>
  <si>
    <t>NC</t>
  </si>
  <si>
    <t>FORT-000134</t>
  </si>
  <si>
    <t>Pharmacie</t>
  </si>
  <si>
    <t>Megapower APSM3340-60-9 40 kVA
ONDULEUR 1 - CONGÉLATEUR</t>
  </si>
  <si>
    <t>210029457995454800001</t>
  </si>
  <si>
    <t>FORT-000135</t>
  </si>
  <si>
    <t>430-N0-I065</t>
  </si>
  <si>
    <t xml:space="preserve">TGBT </t>
  </si>
  <si>
    <t>APSM3330 30kVA
ONDULEUR 2 - PRODUCTION</t>
  </si>
  <si>
    <t>210035426C7912880017</t>
  </si>
  <si>
    <t>FORT-000137</t>
  </si>
  <si>
    <t>Memopower MPRT 1kVA</t>
  </si>
  <si>
    <t>410029437A57734800048</t>
  </si>
  <si>
    <t>FORT-000138</t>
  </si>
  <si>
    <t>Bureau de régul</t>
  </si>
  <si>
    <t>ELLIPSE PRO (ELP850IEC)</t>
  </si>
  <si>
    <t>G359N35047</t>
  </si>
  <si>
    <t>EATON ST90</t>
  </si>
  <si>
    <t>FORT-000139</t>
  </si>
  <si>
    <t>O51GD00042</t>
  </si>
  <si>
    <t>FORT-000140</t>
  </si>
  <si>
    <t>5PX2200IRT2U</t>
  </si>
  <si>
    <t>GF22N24093</t>
  </si>
  <si>
    <t>BAACE ST65</t>
  </si>
  <si>
    <t>01/04/2023</t>
  </si>
  <si>
    <t>FORT-000141</t>
  </si>
  <si>
    <t>MPRT II 2000VA / APSRT02K-09</t>
  </si>
  <si>
    <t>410033041C3223570012</t>
  </si>
  <si>
    <t>FORT-000142</t>
  </si>
  <si>
    <t>TBGT</t>
  </si>
  <si>
    <t>410029437A57734800001</t>
  </si>
  <si>
    <t>FORT-000143</t>
  </si>
  <si>
    <t>503-N0-P-024</t>
  </si>
  <si>
    <t>Local CTA</t>
  </si>
  <si>
    <t>SIEL</t>
  </si>
  <si>
    <t>SAFEPOWER S</t>
  </si>
  <si>
    <t>210028209C92432800016</t>
  </si>
  <si>
    <t>Leoch LHR12185WFR</t>
  </si>
  <si>
    <t>FORT-000144</t>
  </si>
  <si>
    <t>ELITE/4</t>
  </si>
  <si>
    <t>23 06 CPDIN4982940002</t>
  </si>
  <si>
    <t>FORT-000146</t>
  </si>
  <si>
    <t>Consultations VAGUE</t>
  </si>
  <si>
    <t>Memopower UDC One RT</t>
  </si>
  <si>
    <t>410036370DA63910030</t>
  </si>
  <si>
    <t>FORT-000147</t>
  </si>
  <si>
    <t>Vaguemestre</t>
  </si>
  <si>
    <t>410036370DA639610021</t>
  </si>
  <si>
    <t>FORT-000148</t>
  </si>
  <si>
    <t>Memopower 1 kVA</t>
  </si>
  <si>
    <t>41003637 ODA 6396 10028</t>
  </si>
  <si>
    <t>FORT-000151</t>
  </si>
  <si>
    <t>Local autocom</t>
  </si>
  <si>
    <t>Smart-UPS SMX750i</t>
  </si>
  <si>
    <t>AS1807333508</t>
  </si>
  <si>
    <t>Vision ST90</t>
  </si>
  <si>
    <t>FORT-000152</t>
  </si>
  <si>
    <t>Smart-UPS SMT750i</t>
  </si>
  <si>
    <t>3S1708X00637</t>
  </si>
  <si>
    <t>APC ST90</t>
  </si>
  <si>
    <t>FORT-000153</t>
  </si>
  <si>
    <t>Mère Bébé</t>
  </si>
  <si>
    <t>Memopower APSRT10K31-09</t>
  </si>
  <si>
    <t>210029455AC0179700001</t>
  </si>
  <si>
    <t>FORT-000154</t>
  </si>
  <si>
    <t>410036370DA63910028</t>
  </si>
  <si>
    <t>Désignation</t>
  </si>
  <si>
    <t>Porte</t>
  </si>
  <si>
    <t>Local</t>
  </si>
  <si>
    <t>N° de série</t>
  </si>
  <si>
    <t>Mise en service</t>
  </si>
  <si>
    <t>14 rue des charmettes, 69100 VILLEURBANNE</t>
  </si>
  <si>
    <t>98 rue BOILEAU, 69006 LYON</t>
  </si>
  <si>
    <t>57 bis rue Etienne RICHERAND, 69003 LYON</t>
  </si>
  <si>
    <t>5 rue MELINA MERCOURI, 69300 MEYZIEU</t>
  </si>
  <si>
    <t>4 rue EDGAR QUINET, 69500 BRON</t>
  </si>
  <si>
    <t>23 rue PERSOZ, 69100 VILLEURBANNE</t>
  </si>
  <si>
    <t>11 rue des teinturiers, 69100 VILLEURBANNE</t>
  </si>
  <si>
    <t>9 rue des teinturiers, 69100 VILLEURBANNE</t>
  </si>
  <si>
    <t>1 place des passementiers, 69100 VILLEURBANNE</t>
  </si>
  <si>
    <t>2 place des passementiers, 69100 VILLEURBANNE</t>
  </si>
  <si>
    <t>Fréquence annuelle</t>
  </si>
  <si>
    <t>Temps nécessaire au remplacement des batteries
en h</t>
  </si>
  <si>
    <t>Maintenance préventive</t>
  </si>
  <si>
    <t>Remplacement des batteries</t>
  </si>
  <si>
    <t>Coût d'une prestation 
en intra muros
€ HT</t>
  </si>
  <si>
    <t>Coût d'une prestation 
en extra muros*
€ HT</t>
  </si>
  <si>
    <t>* Bâtiment situé dans la métropole lyonnaise en dehors du site principal</t>
  </si>
  <si>
    <t>Maintenance corrective</t>
  </si>
  <si>
    <t>Type de prestation</t>
  </si>
  <si>
    <t>Déplacement</t>
  </si>
  <si>
    <t>&lt; 60 KVA</t>
  </si>
  <si>
    <t>&gt; 60 KVA</t>
  </si>
  <si>
    <t>&lt; 10 KVA</t>
  </si>
  <si>
    <t>&lt; 15 KVA</t>
  </si>
  <si>
    <t>&lt; 20 KVA</t>
  </si>
  <si>
    <t>&lt; 30 KVA</t>
  </si>
  <si>
    <t>&lt; 40 KVA</t>
  </si>
  <si>
    <t>Prix Unitaire 
matériel en € HT</t>
  </si>
  <si>
    <t>Installation et mise en service en € HT
(y compris câblage ETHERNET)</t>
  </si>
  <si>
    <t>Commentaires éventuels</t>
  </si>
  <si>
    <t>Non rackable puissance 500 VA</t>
  </si>
  <si>
    <t>Rackable puissance 1 kVA</t>
  </si>
  <si>
    <t>Non rackable puissance 1kVA</t>
  </si>
  <si>
    <t>Rackable puissance 2 kVA</t>
  </si>
  <si>
    <t>Non rackable puissance 2kVA</t>
  </si>
  <si>
    <t>Rackable puissance 3 kVA</t>
  </si>
  <si>
    <t>Non rackable puissance 3 kVA</t>
  </si>
  <si>
    <t>Rackable puissance 5 kVA</t>
  </si>
  <si>
    <t>Non rackable puissance 5 kVA</t>
  </si>
  <si>
    <t>Non rackable 10 kVA</t>
  </si>
  <si>
    <t>Non rackable 15 kVA</t>
  </si>
  <si>
    <t>Non rackable 20 kVA</t>
  </si>
  <si>
    <t>Non rackable 30 kVA</t>
  </si>
  <si>
    <t>Non rackable 40 kVA</t>
  </si>
  <si>
    <t>Non rackable 60 kVA</t>
  </si>
  <si>
    <t>Non rackable 120 kVA</t>
  </si>
  <si>
    <t>Fourniture d'un onduleur</t>
  </si>
  <si>
    <r>
      <rPr>
        <u/>
        <sz val="9"/>
        <color theme="1"/>
        <rFont val="Calibri"/>
        <family val="2"/>
        <scheme val="minor"/>
      </rPr>
      <t>Le montant forfaitaire de la prestation comprend :</t>
    </r>
    <r>
      <rPr>
        <sz val="9"/>
        <color theme="1"/>
        <rFont val="Calibri"/>
        <family val="2"/>
        <scheme val="minor"/>
      </rPr>
      <t xml:space="preserve">
</t>
    </r>
    <r>
      <rPr>
        <i/>
        <sz val="9"/>
        <color theme="1"/>
        <rFont val="Calibri"/>
        <family val="2"/>
        <scheme val="minor"/>
      </rPr>
      <t>- la main d'œuvre
- les frais de déplacement
- l'outillage individuel et appareils de mesures nécessaires à l'éxecution des prestations
- les fournitures de consommables et petites pièces détachées dont le prix unitaire est inférieur à 30 € HT</t>
    </r>
  </si>
  <si>
    <t>BORDEREAU DES PRIX UNITAIRES ET FORFAITAIRES</t>
  </si>
  <si>
    <t>ENTRETIEN, MAINTENANCE ET ACQUISITION D'ONDULEURS POUR LES STRUCTURES INTRA ET EXTRA-MUROS DU CENTRE HOSPITALIER LE VINATIER</t>
  </si>
  <si>
    <t>Nom de l'entreprise :</t>
  </si>
  <si>
    <t>Taux de TVA applicable</t>
  </si>
  <si>
    <t>DETAIL QUANTITATIF ESTIMATIF
(document non-contractuel utilisé pour l'analyse des offres)</t>
  </si>
  <si>
    <t>Dequatec</t>
  </si>
  <si>
    <t>95 boulevard Pinel, 69500 BRON</t>
  </si>
  <si>
    <t>109 rue des Mercières, 69140 RILLEUX LA PAPE</t>
  </si>
  <si>
    <t>Un seul déplacement sera facturé par dépannage et par adresse.</t>
  </si>
  <si>
    <t>TOTAL € HT MAINTENANCE PREVENTIVE</t>
  </si>
  <si>
    <t>TOTAL € HT REMPLACEMENT BATTERIES</t>
  </si>
  <si>
    <t>Les soumissionnaires devront transmettre ce fichier sous format excel et PDF</t>
  </si>
  <si>
    <t>Prix horaire de main d'œuvre</t>
  </si>
  <si>
    <t>Coût de la maintenance forfaitaire annuelle
en intra muros
€ HT</t>
  </si>
  <si>
    <t>Coût de la maintenance forfaitaire annuelle 
en extra muros*
€ HT</t>
  </si>
  <si>
    <t xml:space="preserve">Prix unitaire hors taxes </t>
  </si>
  <si>
    <t>ST65</t>
  </si>
  <si>
    <t>ST 90</t>
  </si>
  <si>
    <t>Type de la batterie à remplacer**</t>
  </si>
  <si>
    <t>** Autres modèles à compléter le cas échéant par le soumissionnaire</t>
  </si>
  <si>
    <t>Fourniture et installation d'onduleurs neufs</t>
  </si>
  <si>
    <t>Montant total en € HT</t>
  </si>
  <si>
    <t>Code GMAO</t>
  </si>
  <si>
    <t>N° bâtiment</t>
  </si>
  <si>
    <t>Adresse</t>
  </si>
  <si>
    <t>Prix unitaire maintenance préventive
 €  HT/an</t>
  </si>
  <si>
    <t>Montant total maintenance préventive
€ HT/an</t>
  </si>
  <si>
    <t>Prix horaire unitaire
 main d'œuvre
€ HT</t>
  </si>
  <si>
    <t>Prix unitaire fourniture batterie € HT</t>
  </si>
  <si>
    <t>Montant total remplacement batteries € HT</t>
  </si>
  <si>
    <t>Date batterie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</si>
</sst>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Calibri"/>
      <family val="2"/>
    </font>
    <font>
      <i/>
      <sz val="9"/>
      <name val="Calibri"/>
      <family val="2"/>
    </font>
    <font>
      <b/>
      <sz val="10"/>
      <name val="Calibri"/>
      <family val="2"/>
    </font>
    <font>
      <sz val="10"/>
      <color rgb="FFFF0000"/>
      <name val="Calibri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7A2AE"/>
        <bgColor indexed="64"/>
      </patternFill>
    </fill>
    <fill>
      <patternFill patternType="solid">
        <fgColor rgb="FFB0DBD4"/>
        <bgColor indexed="64"/>
      </patternFill>
    </fill>
    <fill>
      <patternFill patternType="solid">
        <fgColor rgb="FF392051"/>
        <bgColor indexed="64"/>
      </patternFill>
    </fill>
    <fill>
      <patternFill patternType="solid">
        <fgColor rgb="FF32B9C8"/>
        <bgColor indexed="64"/>
      </patternFill>
    </fill>
    <fill>
      <patternFill patternType="solid">
        <fgColor rgb="FF9B3287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4" fontId="1" fillId="0" borderId="1" xfId="0" quotePrefix="1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44" fontId="6" fillId="0" borderId="1" xfId="1" applyFont="1" applyBorder="1" applyAlignment="1">
      <alignment vertical="center"/>
    </xf>
    <xf numFmtId="44" fontId="6" fillId="0" borderId="1" xfId="0" applyNumberFormat="1" applyFont="1" applyBorder="1" applyAlignment="1">
      <alignment vertical="center"/>
    </xf>
    <xf numFmtId="44" fontId="6" fillId="2" borderId="1" xfId="1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44" fontId="6" fillId="2" borderId="1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7" fillId="0" borderId="8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4" fontId="5" fillId="6" borderId="0" xfId="1" applyFont="1" applyFill="1" applyAlignment="1">
      <alignment horizontal="right" vertical="center"/>
    </xf>
    <xf numFmtId="0" fontId="11" fillId="4" borderId="12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wrapText="1"/>
    </xf>
    <xf numFmtId="0" fontId="2" fillId="0" borderId="15" xfId="0" applyFont="1" applyBorder="1" applyAlignment="1">
      <alignment wrapText="1"/>
    </xf>
    <xf numFmtId="0" fontId="2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wrapText="1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0" fillId="0" borderId="20" xfId="0" applyBorder="1" applyAlignment="1">
      <alignment vertical="center"/>
    </xf>
    <xf numFmtId="10" fontId="0" fillId="0" borderId="20" xfId="0" applyNumberFormat="1" applyBorder="1" applyAlignment="1">
      <alignment horizontal="center" vertical="center"/>
    </xf>
    <xf numFmtId="0" fontId="21" fillId="0" borderId="0" xfId="0" applyFont="1"/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44" fontId="17" fillId="0" borderId="10" xfId="1" applyFont="1" applyBorder="1" applyAlignment="1">
      <alignment vertical="center"/>
    </xf>
    <xf numFmtId="44" fontId="17" fillId="0" borderId="11" xfId="1" applyFont="1" applyBorder="1" applyAlignment="1">
      <alignment vertical="center"/>
    </xf>
    <xf numFmtId="44" fontId="5" fillId="6" borderId="17" xfId="1" applyFont="1" applyFill="1" applyBorder="1" applyAlignment="1">
      <alignment horizontal="right" vertical="center"/>
    </xf>
    <xf numFmtId="44" fontId="2" fillId="3" borderId="13" xfId="1" applyFont="1" applyFill="1" applyBorder="1" applyAlignment="1">
      <alignment horizontal="left" vertical="center" wrapText="1"/>
    </xf>
    <xf numFmtId="44" fontId="2" fillId="0" borderId="1" xfId="1" applyFont="1" applyBorder="1" applyAlignment="1">
      <alignment vertical="center"/>
    </xf>
    <xf numFmtId="44" fontId="2" fillId="0" borderId="10" xfId="1" applyFont="1" applyBorder="1" applyAlignment="1">
      <alignment vertical="center"/>
    </xf>
    <xf numFmtId="44" fontId="17" fillId="0" borderId="24" xfId="1" applyFont="1" applyBorder="1" applyAlignment="1">
      <alignment vertical="center"/>
    </xf>
    <xf numFmtId="44" fontId="17" fillId="0" borderId="16" xfId="1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left" vertical="center"/>
    </xf>
    <xf numFmtId="44" fontId="17" fillId="0" borderId="29" xfId="1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16" fillId="0" borderId="0" xfId="0" applyFont="1"/>
    <xf numFmtId="0" fontId="19" fillId="2" borderId="1" xfId="0" applyFont="1" applyFill="1" applyBorder="1" applyAlignment="1">
      <alignment horizontal="center" vertical="center"/>
    </xf>
    <xf numFmtId="44" fontId="17" fillId="0" borderId="1" xfId="0" applyNumberFormat="1" applyFont="1" applyBorder="1" applyAlignment="1">
      <alignment horizontal="center" vertical="center"/>
    </xf>
    <xf numFmtId="44" fontId="17" fillId="0" borderId="16" xfId="0" applyNumberFormat="1" applyFont="1" applyBorder="1" applyAlignment="1">
      <alignment horizontal="center" vertical="center"/>
    </xf>
    <xf numFmtId="44" fontId="3" fillId="0" borderId="16" xfId="0" applyNumberFormat="1" applyFont="1" applyBorder="1" applyAlignment="1">
      <alignment horizontal="center" vertical="center" wrapText="1"/>
    </xf>
    <xf numFmtId="44" fontId="17" fillId="0" borderId="10" xfId="0" applyNumberFormat="1" applyFont="1" applyBorder="1" applyAlignment="1">
      <alignment horizontal="center" vertical="center"/>
    </xf>
    <xf numFmtId="44" fontId="3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44" fontId="2" fillId="3" borderId="30" xfId="1" applyFont="1" applyFill="1" applyBorder="1" applyAlignment="1">
      <alignment horizontal="left" vertical="center" wrapText="1"/>
    </xf>
    <xf numFmtId="44" fontId="2" fillId="3" borderId="1" xfId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vertical="center" wrapText="1"/>
    </xf>
    <xf numFmtId="0" fontId="0" fillId="9" borderId="26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18" fillId="7" borderId="17" xfId="0" applyFont="1" applyFill="1" applyBorder="1" applyAlignment="1">
      <alignment horizontal="center" vertical="center" wrapText="1"/>
    </xf>
    <xf numFmtId="0" fontId="18" fillId="7" borderId="18" xfId="0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2" fillId="5" borderId="17" xfId="0" applyFont="1" applyFill="1" applyBorder="1" applyAlignment="1">
      <alignment horizontal="center" vertical="center" wrapText="1"/>
    </xf>
    <xf numFmtId="0" fontId="12" fillId="5" borderId="18" xfId="0" applyFont="1" applyFill="1" applyBorder="1" applyAlignment="1">
      <alignment horizontal="center"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18" fillId="8" borderId="17" xfId="0" applyFont="1" applyFill="1" applyBorder="1" applyAlignment="1">
      <alignment horizontal="center" vertical="center" wrapText="1"/>
    </xf>
    <xf numFmtId="0" fontId="18" fillId="8" borderId="18" xfId="0" applyFont="1" applyFill="1" applyBorder="1" applyAlignment="1">
      <alignment horizontal="center" vertical="center" wrapText="1"/>
    </xf>
    <xf numFmtId="0" fontId="18" fillId="8" borderId="19" xfId="0" applyFont="1" applyFill="1" applyBorder="1" applyAlignment="1">
      <alignment horizontal="center" vertical="center" wrapText="1"/>
    </xf>
    <xf numFmtId="0" fontId="18" fillId="8" borderId="18" xfId="0" applyFont="1" applyFill="1" applyBorder="1" applyAlignment="1">
      <alignment horizontal="center" vertical="center"/>
    </xf>
    <xf numFmtId="0" fontId="18" fillId="8" borderId="19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colors>
    <mruColors>
      <color rgb="FF32B9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100013</xdr:colOff>
      <xdr:row>0</xdr:row>
      <xdr:rowOff>90488</xdr:rowOff>
    </xdr:from>
    <xdr:ext cx="2078731" cy="800100"/>
    <xdr:pic>
      <xdr:nvPicPr>
        <xdr:cNvPr id="2" name="Image 1">
          <a:extLst>
            <a:ext uri="{FF2B5EF4-FFF2-40B4-BE49-F238E27FC236}">
              <a16:creationId xmlns:a16="http://schemas.microsoft.com/office/drawing/2014/main" id="{7C743825-23CC-4291-A3B1-07946A928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3" y="90488"/>
          <a:ext cx="2078731" cy="8001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58210</xdr:colOff>
      <xdr:row>0</xdr:row>
      <xdr:rowOff>185209</xdr:rowOff>
    </xdr:from>
    <xdr:ext cx="2078731" cy="752474"/>
    <xdr:pic>
      <xdr:nvPicPr>
        <xdr:cNvPr id="3" name="Image 2">
          <a:extLst>
            <a:ext uri="{FF2B5EF4-FFF2-40B4-BE49-F238E27FC236}">
              <a16:creationId xmlns:a16="http://schemas.microsoft.com/office/drawing/2014/main" id="{977F319B-59AA-4E03-9EE3-BEDB37382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10" y="185209"/>
          <a:ext cx="2078731" cy="7524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F68ED-E845-4A65-B745-0FB45DB1245F}">
  <sheetPr>
    <pageSetUpPr fitToPage="1"/>
  </sheetPr>
  <dimension ref="A1:E65"/>
  <sheetViews>
    <sheetView showGridLines="0" zoomScaleNormal="100" workbookViewId="0">
      <selection activeCell="A2" sqref="A2:E2"/>
    </sheetView>
  </sheetViews>
  <sheetFormatPr baseColWidth="10" defaultRowHeight="14.25" x14ac:dyDescent="0.45"/>
  <cols>
    <col min="1" max="1" width="34.265625" customWidth="1"/>
    <col min="2" max="3" width="30.73046875" customWidth="1"/>
    <col min="4" max="4" width="25.59765625" customWidth="1"/>
    <col min="5" max="5" width="22.73046875" customWidth="1"/>
    <col min="6" max="6" width="25.86328125" customWidth="1"/>
  </cols>
  <sheetData>
    <row r="1" spans="1:5" ht="82.5" customHeight="1" x14ac:dyDescent="0.45"/>
    <row r="2" spans="1:5" ht="35.1" customHeight="1" x14ac:dyDescent="0.45">
      <c r="A2" s="95" t="s">
        <v>543</v>
      </c>
      <c r="B2" s="96"/>
      <c r="C2" s="96"/>
      <c r="D2" s="96"/>
      <c r="E2" s="97"/>
    </row>
    <row r="4" spans="1:5" ht="35.1" customHeight="1" x14ac:dyDescent="0.45">
      <c r="A4" s="98" t="s">
        <v>542</v>
      </c>
      <c r="B4" s="98"/>
      <c r="C4" s="98"/>
      <c r="D4" s="98"/>
      <c r="E4" s="98"/>
    </row>
    <row r="6" spans="1:5" x14ac:dyDescent="0.45">
      <c r="A6" s="99" t="s">
        <v>553</v>
      </c>
      <c r="B6" s="99"/>
      <c r="C6" s="99"/>
      <c r="D6" s="99"/>
      <c r="E6" s="99"/>
    </row>
    <row r="8" spans="1:5" ht="21.75" customHeight="1" x14ac:dyDescent="0.45">
      <c r="A8" s="62" t="s">
        <v>544</v>
      </c>
      <c r="B8" s="81"/>
    </row>
    <row r="10" spans="1:5" ht="22.5" customHeight="1" thickBot="1" x14ac:dyDescent="0.5">
      <c r="A10" s="42" t="s">
        <v>506</v>
      </c>
    </row>
    <row r="11" spans="1:5" ht="81" customHeight="1" thickBot="1" x14ac:dyDescent="0.5">
      <c r="A11" s="100" t="s">
        <v>541</v>
      </c>
      <c r="B11" s="101"/>
      <c r="C11" s="102"/>
    </row>
    <row r="12" spans="1:5" ht="66.75" customHeight="1" x14ac:dyDescent="0.45">
      <c r="A12" s="46" t="s">
        <v>17</v>
      </c>
      <c r="B12" s="47" t="s">
        <v>555</v>
      </c>
      <c r="C12" s="48" t="s">
        <v>556</v>
      </c>
    </row>
    <row r="13" spans="1:5" ht="21.75" customHeight="1" x14ac:dyDescent="0.45">
      <c r="A13" s="49" t="s">
        <v>154</v>
      </c>
      <c r="B13" s="82"/>
      <c r="C13" s="83"/>
    </row>
    <row r="14" spans="1:5" ht="21.75" customHeight="1" x14ac:dyDescent="0.45">
      <c r="A14" s="49" t="s">
        <v>516</v>
      </c>
      <c r="B14" s="82"/>
      <c r="C14" s="83"/>
    </row>
    <row r="15" spans="1:5" ht="21.75" customHeight="1" x14ac:dyDescent="0.45">
      <c r="A15" s="49" t="s">
        <v>517</v>
      </c>
      <c r="B15" s="82"/>
      <c r="C15" s="83"/>
    </row>
    <row r="16" spans="1:5" ht="21.75" customHeight="1" x14ac:dyDescent="0.45">
      <c r="A16" s="49" t="s">
        <v>518</v>
      </c>
      <c r="B16" s="82"/>
      <c r="C16" s="83"/>
    </row>
    <row r="17" spans="1:4" ht="21.75" customHeight="1" x14ac:dyDescent="0.45">
      <c r="A17" s="49" t="s">
        <v>519</v>
      </c>
      <c r="B17" s="82"/>
      <c r="C17" s="84"/>
    </row>
    <row r="18" spans="1:4" ht="21.75" customHeight="1" x14ac:dyDescent="0.45">
      <c r="A18" s="49" t="s">
        <v>520</v>
      </c>
      <c r="B18" s="82"/>
      <c r="C18" s="84"/>
    </row>
    <row r="19" spans="1:4" ht="21.75" customHeight="1" x14ac:dyDescent="0.45">
      <c r="A19" s="49" t="s">
        <v>514</v>
      </c>
      <c r="B19" s="82"/>
      <c r="C19" s="84"/>
    </row>
    <row r="20" spans="1:4" ht="21.75" customHeight="1" thickBot="1" x14ac:dyDescent="0.5">
      <c r="A20" s="50" t="s">
        <v>515</v>
      </c>
      <c r="B20" s="85"/>
      <c r="C20" s="86"/>
    </row>
    <row r="21" spans="1:4" x14ac:dyDescent="0.45">
      <c r="A21" s="43" t="s">
        <v>510</v>
      </c>
      <c r="C21" s="5"/>
    </row>
    <row r="22" spans="1:4" x14ac:dyDescent="0.45">
      <c r="D22" s="5"/>
    </row>
    <row r="23" spans="1:4" ht="22.5" customHeight="1" thickBot="1" x14ac:dyDescent="0.5">
      <c r="A23" s="42" t="s">
        <v>511</v>
      </c>
    </row>
    <row r="24" spans="1:4" ht="27" customHeight="1" thickBot="1" x14ac:dyDescent="0.5">
      <c r="A24" s="103" t="s">
        <v>550</v>
      </c>
      <c r="B24" s="104"/>
      <c r="C24" s="105"/>
    </row>
    <row r="25" spans="1:4" ht="47.25" x14ac:dyDescent="0.45">
      <c r="A25" s="52" t="s">
        <v>512</v>
      </c>
      <c r="B25" s="47" t="s">
        <v>508</v>
      </c>
      <c r="C25" s="48" t="s">
        <v>509</v>
      </c>
    </row>
    <row r="26" spans="1:4" ht="21.75" customHeight="1" x14ac:dyDescent="0.45">
      <c r="A26" s="44" t="s">
        <v>554</v>
      </c>
      <c r="B26" s="74"/>
      <c r="C26" s="75"/>
    </row>
    <row r="27" spans="1:4" ht="24.75" customHeight="1" thickBot="1" x14ac:dyDescent="0.5">
      <c r="A27" s="45" t="s">
        <v>513</v>
      </c>
      <c r="B27" s="78"/>
      <c r="C27" s="69"/>
    </row>
    <row r="28" spans="1:4" x14ac:dyDescent="0.45">
      <c r="A28" s="43" t="s">
        <v>510</v>
      </c>
    </row>
    <row r="30" spans="1:4" ht="21" customHeight="1" thickBot="1" x14ac:dyDescent="0.5">
      <c r="A30" s="42" t="s">
        <v>507</v>
      </c>
    </row>
    <row r="31" spans="1:4" ht="47.25" x14ac:dyDescent="0.45">
      <c r="A31" s="52" t="s">
        <v>512</v>
      </c>
      <c r="B31" s="47" t="s">
        <v>508</v>
      </c>
      <c r="C31" s="48" t="s">
        <v>509</v>
      </c>
    </row>
    <row r="32" spans="1:4" ht="21.75" customHeight="1" x14ac:dyDescent="0.45">
      <c r="A32" s="44" t="s">
        <v>554</v>
      </c>
      <c r="B32" s="74"/>
      <c r="C32" s="75"/>
    </row>
    <row r="33" spans="1:5" ht="20.25" customHeight="1" thickBot="1" x14ac:dyDescent="0.5">
      <c r="A33" s="45" t="s">
        <v>513</v>
      </c>
      <c r="B33" s="68"/>
      <c r="C33" s="69"/>
    </row>
    <row r="34" spans="1:5" ht="36" customHeight="1" x14ac:dyDescent="0.45">
      <c r="A34" s="52" t="s">
        <v>560</v>
      </c>
      <c r="B34" s="76" t="s">
        <v>557</v>
      </c>
      <c r="C34" s="92"/>
    </row>
    <row r="35" spans="1:5" ht="20.100000000000001" customHeight="1" x14ac:dyDescent="0.45">
      <c r="A35" s="79" t="s">
        <v>558</v>
      </c>
      <c r="B35" s="74"/>
      <c r="C35" s="93"/>
    </row>
    <row r="36" spans="1:5" ht="20.100000000000001" customHeight="1" x14ac:dyDescent="0.45">
      <c r="A36" s="79" t="s">
        <v>559</v>
      </c>
      <c r="B36" s="74"/>
      <c r="C36" s="93"/>
    </row>
    <row r="37" spans="1:5" ht="20.100000000000001" customHeight="1" x14ac:dyDescent="0.45">
      <c r="A37" s="79"/>
      <c r="B37" s="74"/>
      <c r="C37" s="93"/>
    </row>
    <row r="38" spans="1:5" ht="20.100000000000001" customHeight="1" x14ac:dyDescent="0.45">
      <c r="A38" s="79"/>
      <c r="B38" s="74"/>
      <c r="C38" s="93"/>
    </row>
    <row r="39" spans="1:5" ht="20.100000000000001" customHeight="1" x14ac:dyDescent="0.45">
      <c r="A39" s="79"/>
      <c r="B39" s="74"/>
      <c r="C39" s="93"/>
    </row>
    <row r="40" spans="1:5" ht="20.100000000000001" customHeight="1" x14ac:dyDescent="0.45">
      <c r="A40" s="79"/>
      <c r="B40" s="74"/>
      <c r="C40" s="93"/>
    </row>
    <row r="41" spans="1:5" ht="20.100000000000001" customHeight="1" x14ac:dyDescent="0.45">
      <c r="A41" s="79"/>
      <c r="B41" s="74"/>
      <c r="C41" s="93"/>
    </row>
    <row r="42" spans="1:5" ht="20.100000000000001" customHeight="1" x14ac:dyDescent="0.45">
      <c r="A42" s="79"/>
      <c r="B42" s="74"/>
      <c r="C42" s="93"/>
    </row>
    <row r="43" spans="1:5" ht="20.100000000000001" customHeight="1" thickBot="1" x14ac:dyDescent="0.5">
      <c r="A43" s="77"/>
      <c r="B43" s="78"/>
      <c r="C43" s="94"/>
    </row>
    <row r="44" spans="1:5" x14ac:dyDescent="0.45">
      <c r="A44" s="80" t="s">
        <v>561</v>
      </c>
    </row>
    <row r="46" spans="1:5" ht="24.75" customHeight="1" thickBot="1" x14ac:dyDescent="0.5">
      <c r="A46" s="42" t="s">
        <v>562</v>
      </c>
    </row>
    <row r="47" spans="1:5" ht="47.65" thickBot="1" x14ac:dyDescent="0.5">
      <c r="A47" s="53" t="s">
        <v>540</v>
      </c>
      <c r="B47" s="54" t="s">
        <v>521</v>
      </c>
      <c r="C47" s="54" t="s">
        <v>522</v>
      </c>
      <c r="D47" s="54" t="s">
        <v>563</v>
      </c>
      <c r="E47" s="55" t="s">
        <v>523</v>
      </c>
    </row>
    <row r="48" spans="1:5" ht="18.75" customHeight="1" x14ac:dyDescent="0.45">
      <c r="A48" s="56" t="s">
        <v>524</v>
      </c>
      <c r="B48" s="89"/>
      <c r="C48" s="71"/>
      <c r="D48" s="71">
        <f>B48+C48</f>
        <v>0</v>
      </c>
      <c r="E48" s="88"/>
    </row>
    <row r="49" spans="1:5" ht="18.75" customHeight="1" x14ac:dyDescent="0.45">
      <c r="A49" s="57" t="s">
        <v>525</v>
      </c>
      <c r="B49" s="90"/>
      <c r="C49" s="72"/>
      <c r="D49" s="72">
        <f t="shared" ref="D49:D63" si="0">B49+C49</f>
        <v>0</v>
      </c>
      <c r="E49" s="58"/>
    </row>
    <row r="50" spans="1:5" ht="18.75" customHeight="1" x14ac:dyDescent="0.45">
      <c r="A50" s="57" t="s">
        <v>526</v>
      </c>
      <c r="B50" s="72"/>
      <c r="C50" s="72"/>
      <c r="D50" s="72">
        <f t="shared" si="0"/>
        <v>0</v>
      </c>
      <c r="E50" s="58"/>
    </row>
    <row r="51" spans="1:5" ht="18.75" customHeight="1" x14ac:dyDescent="0.45">
      <c r="A51" s="57" t="s">
        <v>527</v>
      </c>
      <c r="B51" s="72"/>
      <c r="C51" s="72"/>
      <c r="D51" s="72">
        <f t="shared" si="0"/>
        <v>0</v>
      </c>
      <c r="E51" s="58"/>
    </row>
    <row r="52" spans="1:5" ht="18.75" customHeight="1" x14ac:dyDescent="0.45">
      <c r="A52" s="57" t="s">
        <v>528</v>
      </c>
      <c r="B52" s="72"/>
      <c r="C52" s="72"/>
      <c r="D52" s="72">
        <f t="shared" si="0"/>
        <v>0</v>
      </c>
      <c r="E52" s="58"/>
    </row>
    <row r="53" spans="1:5" ht="18.75" customHeight="1" x14ac:dyDescent="0.45">
      <c r="A53" s="57" t="s">
        <v>529</v>
      </c>
      <c r="B53" s="72"/>
      <c r="C53" s="72"/>
      <c r="D53" s="72">
        <f t="shared" si="0"/>
        <v>0</v>
      </c>
      <c r="E53" s="58"/>
    </row>
    <row r="54" spans="1:5" ht="18.75" customHeight="1" x14ac:dyDescent="0.45">
      <c r="A54" s="57" t="s">
        <v>530</v>
      </c>
      <c r="B54" s="72"/>
      <c r="C54" s="72"/>
      <c r="D54" s="72">
        <f t="shared" si="0"/>
        <v>0</v>
      </c>
      <c r="E54" s="58"/>
    </row>
    <row r="55" spans="1:5" ht="18.75" customHeight="1" x14ac:dyDescent="0.45">
      <c r="A55" s="57" t="s">
        <v>531</v>
      </c>
      <c r="B55" s="72"/>
      <c r="C55" s="72"/>
      <c r="D55" s="72">
        <f t="shared" si="0"/>
        <v>0</v>
      </c>
      <c r="E55" s="58"/>
    </row>
    <row r="56" spans="1:5" ht="18.75" customHeight="1" x14ac:dyDescent="0.45">
      <c r="A56" s="57" t="s">
        <v>532</v>
      </c>
      <c r="B56" s="72"/>
      <c r="C56" s="72"/>
      <c r="D56" s="72">
        <f t="shared" si="0"/>
        <v>0</v>
      </c>
      <c r="E56" s="58"/>
    </row>
    <row r="57" spans="1:5" ht="18.75" customHeight="1" x14ac:dyDescent="0.45">
      <c r="A57" s="57" t="s">
        <v>533</v>
      </c>
      <c r="B57" s="72"/>
      <c r="C57" s="72"/>
      <c r="D57" s="72">
        <f t="shared" si="0"/>
        <v>0</v>
      </c>
      <c r="E57" s="58"/>
    </row>
    <row r="58" spans="1:5" ht="18.75" customHeight="1" x14ac:dyDescent="0.45">
      <c r="A58" s="57" t="s">
        <v>534</v>
      </c>
      <c r="B58" s="72"/>
      <c r="C58" s="72"/>
      <c r="D58" s="72">
        <f t="shared" si="0"/>
        <v>0</v>
      </c>
      <c r="E58" s="58"/>
    </row>
    <row r="59" spans="1:5" ht="18.75" customHeight="1" x14ac:dyDescent="0.45">
      <c r="A59" s="57" t="s">
        <v>535</v>
      </c>
      <c r="B59" s="72"/>
      <c r="C59" s="72"/>
      <c r="D59" s="72">
        <f t="shared" si="0"/>
        <v>0</v>
      </c>
      <c r="E59" s="58"/>
    </row>
    <row r="60" spans="1:5" ht="18.75" customHeight="1" x14ac:dyDescent="0.45">
      <c r="A60" s="57" t="s">
        <v>536</v>
      </c>
      <c r="B60" s="72"/>
      <c r="C60" s="72"/>
      <c r="D60" s="72">
        <f t="shared" si="0"/>
        <v>0</v>
      </c>
      <c r="E60" s="58"/>
    </row>
    <row r="61" spans="1:5" ht="18.75" customHeight="1" x14ac:dyDescent="0.45">
      <c r="A61" s="57" t="s">
        <v>537</v>
      </c>
      <c r="B61" s="72"/>
      <c r="C61" s="72"/>
      <c r="D61" s="72">
        <f t="shared" si="0"/>
        <v>0</v>
      </c>
      <c r="E61" s="58"/>
    </row>
    <row r="62" spans="1:5" ht="18.75" customHeight="1" x14ac:dyDescent="0.45">
      <c r="A62" s="57" t="s">
        <v>538</v>
      </c>
      <c r="B62" s="72"/>
      <c r="C62" s="72"/>
      <c r="D62" s="72">
        <f t="shared" si="0"/>
        <v>0</v>
      </c>
      <c r="E62" s="58"/>
    </row>
    <row r="63" spans="1:5" ht="18.75" customHeight="1" thickBot="1" x14ac:dyDescent="0.5">
      <c r="A63" s="59" t="s">
        <v>539</v>
      </c>
      <c r="B63" s="73"/>
      <c r="C63" s="73"/>
      <c r="D63" s="73">
        <f t="shared" si="0"/>
        <v>0</v>
      </c>
      <c r="E63" s="87"/>
    </row>
    <row r="64" spans="1:5" ht="14.65" thickBot="1" x14ac:dyDescent="0.5"/>
    <row r="65" spans="1:2" ht="31.15" customHeight="1" thickBot="1" x14ac:dyDescent="0.5">
      <c r="A65" s="63" t="s">
        <v>545</v>
      </c>
      <c r="B65" s="64"/>
    </row>
  </sheetData>
  <mergeCells count="6">
    <mergeCell ref="C34:C43"/>
    <mergeCell ref="A2:E2"/>
    <mergeCell ref="A4:E4"/>
    <mergeCell ref="A6:E6"/>
    <mergeCell ref="A11:C11"/>
    <mergeCell ref="A24:C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9"/>
  <sheetViews>
    <sheetView showGridLines="0" tabSelected="1" zoomScaleNormal="100" workbookViewId="0">
      <selection activeCell="A7" sqref="A7"/>
    </sheetView>
  </sheetViews>
  <sheetFormatPr baseColWidth="10" defaultColWidth="9.1328125" defaultRowHeight="14.25" x14ac:dyDescent="0.45"/>
  <cols>
    <col min="1" max="1" width="13.3984375" style="4" customWidth="1"/>
    <col min="2" max="2" width="14.1328125" style="4" bestFit="1" customWidth="1"/>
    <col min="3" max="3" width="43.86328125" style="5" bestFit="1" customWidth="1"/>
    <col min="4" max="4" width="41.59765625" style="5" bestFit="1" customWidth="1"/>
    <col min="5" max="5" width="12.3984375" style="5" bestFit="1" customWidth="1"/>
    <col min="6" max="6" width="31.3984375" style="4" bestFit="1" customWidth="1"/>
    <col min="7" max="7" width="16.265625" style="5" bestFit="1" customWidth="1"/>
    <col min="8" max="8" width="26.73046875" style="4" bestFit="1" customWidth="1"/>
    <col min="9" max="9" width="23" style="4" bestFit="1" customWidth="1"/>
    <col min="10" max="10" width="15.86328125" style="4" bestFit="1" customWidth="1"/>
    <col min="11" max="11" width="22" style="4" bestFit="1" customWidth="1"/>
    <col min="12" max="12" width="15.59765625" style="6" bestFit="1" customWidth="1"/>
    <col min="13" max="13" width="14.86328125" style="6" bestFit="1" customWidth="1"/>
    <col min="14" max="20" width="13.59765625" style="4" customWidth="1"/>
    <col min="21" max="16384" width="9.1328125" style="4"/>
  </cols>
  <sheetData>
    <row r="1" spans="1:20" ht="99.4" customHeight="1" x14ac:dyDescent="0.45">
      <c r="L1" s="4"/>
      <c r="M1" s="4"/>
    </row>
    <row r="2" spans="1:20" s="6" customFormat="1" ht="35.1" customHeight="1" x14ac:dyDescent="0.45">
      <c r="A2" s="114" t="s">
        <v>543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6"/>
    </row>
    <row r="3" spans="1:20" s="6" customFormat="1" ht="14.65" x14ac:dyDescent="0.45">
      <c r="A3" s="65"/>
      <c r="B3" s="65"/>
      <c r="C3" s="65"/>
      <c r="E3" s="14"/>
      <c r="F3" s="14"/>
      <c r="G3" s="14"/>
      <c r="H3" s="14"/>
      <c r="I3" s="14"/>
      <c r="J3" s="14"/>
      <c r="K3" s="14"/>
      <c r="L3" s="14"/>
      <c r="M3" s="14"/>
      <c r="N3" s="7"/>
      <c r="O3" s="7"/>
    </row>
    <row r="4" spans="1:20" s="6" customFormat="1" ht="35.1" customHeight="1" x14ac:dyDescent="0.45">
      <c r="A4" s="114" t="s">
        <v>546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</row>
    <row r="5" spans="1:20" s="6" customFormat="1" x14ac:dyDescent="0.45">
      <c r="C5" s="7"/>
      <c r="E5" s="14"/>
      <c r="F5" s="14"/>
      <c r="G5" s="14"/>
      <c r="H5" s="14"/>
      <c r="I5" s="14"/>
      <c r="J5" s="14"/>
      <c r="K5" s="14"/>
      <c r="L5" s="14"/>
      <c r="M5" s="14"/>
      <c r="N5" s="7"/>
      <c r="O5" s="7"/>
    </row>
    <row r="6" spans="1:20" s="6" customFormat="1" x14ac:dyDescent="0.45">
      <c r="A6" s="110" t="s">
        <v>553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</row>
    <row r="7" spans="1:20" s="6" customFormat="1" x14ac:dyDescent="0.45">
      <c r="A7"/>
      <c r="B7"/>
      <c r="C7"/>
      <c r="D7"/>
      <c r="E7"/>
      <c r="F7" s="14"/>
      <c r="G7" s="14"/>
      <c r="H7" s="14"/>
      <c r="I7" s="14"/>
      <c r="J7" s="14"/>
      <c r="K7" s="14"/>
      <c r="L7" s="14"/>
      <c r="M7" s="14"/>
      <c r="N7" s="7"/>
      <c r="O7" s="7"/>
    </row>
    <row r="8" spans="1:20" s="6" customFormat="1" ht="20.100000000000001" customHeight="1" x14ac:dyDescent="0.45">
      <c r="A8" s="62" t="s">
        <v>544</v>
      </c>
      <c r="B8" s="62"/>
      <c r="C8" s="81"/>
      <c r="D8"/>
      <c r="E8"/>
      <c r="F8" s="14"/>
      <c r="G8" s="14"/>
      <c r="H8" s="14"/>
      <c r="I8" s="14"/>
      <c r="J8" s="14"/>
      <c r="K8" s="14"/>
      <c r="L8" s="14"/>
      <c r="M8" s="14"/>
      <c r="N8" s="7"/>
      <c r="O8" s="7"/>
    </row>
    <row r="9" spans="1:20" s="6" customFormat="1" ht="20.100000000000001" customHeight="1" x14ac:dyDescent="0.45">
      <c r="A9" s="66"/>
      <c r="B9" s="66"/>
      <c r="C9" s="67"/>
      <c r="D9"/>
      <c r="E9"/>
      <c r="F9" s="14"/>
      <c r="G9" s="14"/>
      <c r="H9" s="14"/>
      <c r="I9" s="14"/>
      <c r="J9" s="14"/>
      <c r="K9" s="14"/>
      <c r="L9" s="14"/>
      <c r="M9" s="14"/>
      <c r="N9" s="7"/>
      <c r="O9" s="7"/>
    </row>
    <row r="10" spans="1:20" s="6" customFormat="1" ht="27.75" customHeight="1" x14ac:dyDescent="0.45">
      <c r="C10" s="7"/>
      <c r="D10" s="99"/>
      <c r="E10" s="99"/>
      <c r="F10" s="99"/>
      <c r="G10" s="14"/>
      <c r="H10" s="14"/>
      <c r="I10" s="14"/>
      <c r="J10" s="14"/>
      <c r="K10" s="14"/>
      <c r="L10" s="14"/>
      <c r="M10" s="14"/>
      <c r="N10" s="7"/>
      <c r="O10" s="7"/>
    </row>
    <row r="11" spans="1:20" ht="30" customHeight="1" x14ac:dyDescent="0.45">
      <c r="L11" s="4"/>
      <c r="N11" s="111" t="s">
        <v>506</v>
      </c>
      <c r="O11" s="112"/>
      <c r="P11" s="113"/>
      <c r="Q11" s="111" t="s">
        <v>507</v>
      </c>
      <c r="R11" s="112"/>
      <c r="S11" s="112"/>
      <c r="T11" s="113"/>
    </row>
    <row r="12" spans="1:20" ht="73.5" customHeight="1" x14ac:dyDescent="0.45">
      <c r="A12" s="91" t="s">
        <v>564</v>
      </c>
      <c r="B12" s="33" t="s">
        <v>565</v>
      </c>
      <c r="C12" s="33" t="s">
        <v>566</v>
      </c>
      <c r="D12" s="33" t="s">
        <v>489</v>
      </c>
      <c r="E12" s="33" t="s">
        <v>490</v>
      </c>
      <c r="F12" s="33" t="s">
        <v>491</v>
      </c>
      <c r="G12" s="33" t="s">
        <v>0</v>
      </c>
      <c r="H12" s="33" t="s">
        <v>1</v>
      </c>
      <c r="I12" s="33" t="s">
        <v>492</v>
      </c>
      <c r="J12" s="33" t="s">
        <v>493</v>
      </c>
      <c r="K12" s="33" t="s">
        <v>155</v>
      </c>
      <c r="L12" s="33" t="s">
        <v>156</v>
      </c>
      <c r="M12" s="33" t="s">
        <v>572</v>
      </c>
      <c r="N12" s="34" t="s">
        <v>567</v>
      </c>
      <c r="O12" s="34" t="s">
        <v>504</v>
      </c>
      <c r="P12" s="34" t="s">
        <v>568</v>
      </c>
      <c r="Q12" s="34" t="s">
        <v>570</v>
      </c>
      <c r="R12" s="34" t="s">
        <v>505</v>
      </c>
      <c r="S12" s="34" t="s">
        <v>569</v>
      </c>
      <c r="T12" s="34" t="s">
        <v>571</v>
      </c>
    </row>
    <row r="13" spans="1:20" s="16" customFormat="1" ht="15.75" customHeight="1" x14ac:dyDescent="0.45">
      <c r="A13" s="35" t="s">
        <v>18</v>
      </c>
      <c r="B13" s="35">
        <v>201</v>
      </c>
      <c r="C13" s="15" t="s">
        <v>548</v>
      </c>
      <c r="D13" s="13" t="s">
        <v>164</v>
      </c>
      <c r="E13" s="13" t="s">
        <v>165</v>
      </c>
      <c r="F13" s="13" t="s">
        <v>19</v>
      </c>
      <c r="G13" s="13" t="s">
        <v>20</v>
      </c>
      <c r="H13" s="13" t="s">
        <v>21</v>
      </c>
      <c r="I13" s="13" t="s">
        <v>166</v>
      </c>
      <c r="J13" s="13">
        <v>2015</v>
      </c>
      <c r="K13" s="13" t="s">
        <v>167</v>
      </c>
      <c r="L13" s="13">
        <v>6</v>
      </c>
      <c r="M13" s="36">
        <v>44008</v>
      </c>
      <c r="N13" s="39">
        <v>0</v>
      </c>
      <c r="O13" s="40">
        <v>2</v>
      </c>
      <c r="P13" s="41">
        <f>N13*O13</f>
        <v>0</v>
      </c>
      <c r="Q13" s="39">
        <v>0</v>
      </c>
      <c r="R13" s="60"/>
      <c r="S13" s="39">
        <v>0</v>
      </c>
      <c r="T13" s="39">
        <f>Q13*L13+R13*S13</f>
        <v>0</v>
      </c>
    </row>
    <row r="14" spans="1:20" s="16" customFormat="1" ht="15.75" customHeight="1" x14ac:dyDescent="0.45">
      <c r="A14" s="19" t="s">
        <v>24</v>
      </c>
      <c r="B14" s="19">
        <v>205</v>
      </c>
      <c r="C14" s="12" t="s">
        <v>548</v>
      </c>
      <c r="D14" s="3" t="s">
        <v>9</v>
      </c>
      <c r="E14" s="3" t="s">
        <v>168</v>
      </c>
      <c r="F14" s="3" t="s">
        <v>169</v>
      </c>
      <c r="G14" s="3" t="s">
        <v>22</v>
      </c>
      <c r="H14" s="3" t="s">
        <v>23</v>
      </c>
      <c r="I14" s="3" t="s">
        <v>170</v>
      </c>
      <c r="J14" s="3">
        <v>2011</v>
      </c>
      <c r="K14" s="3" t="s">
        <v>171</v>
      </c>
      <c r="L14" s="3">
        <v>15</v>
      </c>
      <c r="M14" s="22">
        <v>45050</v>
      </c>
      <c r="N14" s="37">
        <v>0</v>
      </c>
      <c r="O14" s="32">
        <v>1</v>
      </c>
      <c r="P14" s="38">
        <f t="shared" ref="P14:P77" si="0">N14*O14</f>
        <v>0</v>
      </c>
      <c r="Q14" s="37">
        <v>0</v>
      </c>
      <c r="R14" s="21"/>
      <c r="S14" s="37">
        <v>0</v>
      </c>
      <c r="T14" s="37">
        <f t="shared" ref="T14:T77" si="1">Q14*L14+R14*S14</f>
        <v>0</v>
      </c>
    </row>
    <row r="15" spans="1:20" s="16" customFormat="1" ht="15.75" customHeight="1" x14ac:dyDescent="0.45">
      <c r="A15" s="19" t="s">
        <v>25</v>
      </c>
      <c r="B15" s="19">
        <v>210</v>
      </c>
      <c r="C15" s="12" t="s">
        <v>548</v>
      </c>
      <c r="D15" s="3" t="s">
        <v>26</v>
      </c>
      <c r="E15" s="3" t="s">
        <v>172</v>
      </c>
      <c r="F15" s="3" t="s">
        <v>6</v>
      </c>
      <c r="G15" s="3" t="s">
        <v>27</v>
      </c>
      <c r="H15" s="3" t="s">
        <v>28</v>
      </c>
      <c r="I15" s="3" t="s">
        <v>173</v>
      </c>
      <c r="J15" s="3">
        <v>2014</v>
      </c>
      <c r="K15" s="3" t="s">
        <v>162</v>
      </c>
      <c r="L15" s="3">
        <v>3</v>
      </c>
      <c r="M15" s="20">
        <v>43990</v>
      </c>
      <c r="N15" s="37">
        <v>0</v>
      </c>
      <c r="O15" s="32">
        <v>1</v>
      </c>
      <c r="P15" s="38">
        <f t="shared" si="0"/>
        <v>0</v>
      </c>
      <c r="Q15" s="37">
        <v>0</v>
      </c>
      <c r="R15" s="21"/>
      <c r="S15" s="37">
        <v>0</v>
      </c>
      <c r="T15" s="37">
        <f t="shared" si="1"/>
        <v>0</v>
      </c>
    </row>
    <row r="16" spans="1:20" s="16" customFormat="1" ht="15.75" customHeight="1" x14ac:dyDescent="0.45">
      <c r="A16" s="19" t="s">
        <v>29</v>
      </c>
      <c r="B16" s="19">
        <v>238</v>
      </c>
      <c r="C16" s="12" t="s">
        <v>548</v>
      </c>
      <c r="D16" s="3" t="s">
        <v>174</v>
      </c>
      <c r="E16" s="3"/>
      <c r="F16" s="3" t="s">
        <v>175</v>
      </c>
      <c r="G16" s="3" t="s">
        <v>27</v>
      </c>
      <c r="H16" s="3" t="s">
        <v>28</v>
      </c>
      <c r="I16" s="3" t="s">
        <v>176</v>
      </c>
      <c r="J16" s="3">
        <v>2014</v>
      </c>
      <c r="K16" s="3" t="s">
        <v>167</v>
      </c>
      <c r="L16" s="3">
        <v>3</v>
      </c>
      <c r="M16" s="20">
        <v>44831</v>
      </c>
      <c r="N16" s="37">
        <v>0</v>
      </c>
      <c r="O16" s="32">
        <v>1</v>
      </c>
      <c r="P16" s="38">
        <f t="shared" si="0"/>
        <v>0</v>
      </c>
      <c r="Q16" s="37">
        <v>0</v>
      </c>
      <c r="R16" s="21"/>
      <c r="S16" s="37">
        <v>0</v>
      </c>
      <c r="T16" s="37">
        <f t="shared" si="1"/>
        <v>0</v>
      </c>
    </row>
    <row r="17" spans="1:20" s="16" customFormat="1" ht="15.75" customHeight="1" x14ac:dyDescent="0.45">
      <c r="A17" s="19" t="s">
        <v>30</v>
      </c>
      <c r="B17" s="19">
        <v>304</v>
      </c>
      <c r="C17" s="12" t="s">
        <v>548</v>
      </c>
      <c r="D17" s="3" t="s">
        <v>177</v>
      </c>
      <c r="E17" s="3" t="s">
        <v>178</v>
      </c>
      <c r="F17" s="3" t="s">
        <v>179</v>
      </c>
      <c r="G17" s="3" t="s">
        <v>22</v>
      </c>
      <c r="H17" s="3" t="s">
        <v>23</v>
      </c>
      <c r="I17" s="3" t="s">
        <v>180</v>
      </c>
      <c r="J17" s="3">
        <v>2010</v>
      </c>
      <c r="K17" s="3" t="s">
        <v>158</v>
      </c>
      <c r="L17" s="3">
        <v>15</v>
      </c>
      <c r="M17" s="20">
        <v>45030</v>
      </c>
      <c r="N17" s="37">
        <v>0</v>
      </c>
      <c r="O17" s="32">
        <v>1</v>
      </c>
      <c r="P17" s="38">
        <f t="shared" si="0"/>
        <v>0</v>
      </c>
      <c r="Q17" s="37">
        <v>0</v>
      </c>
      <c r="R17" s="21"/>
      <c r="S17" s="37">
        <v>0</v>
      </c>
      <c r="T17" s="37">
        <f t="shared" si="1"/>
        <v>0</v>
      </c>
    </row>
    <row r="18" spans="1:20" s="16" customFormat="1" ht="15.75" customHeight="1" x14ac:dyDescent="0.45">
      <c r="A18" s="19" t="s">
        <v>181</v>
      </c>
      <c r="B18" s="19">
        <v>308</v>
      </c>
      <c r="C18" s="12" t="s">
        <v>548</v>
      </c>
      <c r="D18" s="3" t="s">
        <v>182</v>
      </c>
      <c r="E18" s="3"/>
      <c r="F18" s="3" t="s">
        <v>183</v>
      </c>
      <c r="G18" s="3" t="s">
        <v>27</v>
      </c>
      <c r="H18" s="3" t="s">
        <v>64</v>
      </c>
      <c r="I18" s="3" t="s">
        <v>184</v>
      </c>
      <c r="J18" s="3" t="s">
        <v>185</v>
      </c>
      <c r="K18" s="3" t="s">
        <v>186</v>
      </c>
      <c r="L18" s="3">
        <v>6</v>
      </c>
      <c r="M18" s="20">
        <v>45051</v>
      </c>
      <c r="N18" s="37">
        <v>0</v>
      </c>
      <c r="O18" s="32">
        <v>1</v>
      </c>
      <c r="P18" s="38">
        <f t="shared" si="0"/>
        <v>0</v>
      </c>
      <c r="Q18" s="37">
        <v>0</v>
      </c>
      <c r="R18" s="21"/>
      <c r="S18" s="37">
        <v>0</v>
      </c>
      <c r="T18" s="37">
        <f t="shared" si="1"/>
        <v>0</v>
      </c>
    </row>
    <row r="19" spans="1:20" s="16" customFormat="1" ht="15.75" customHeight="1" x14ac:dyDescent="0.45">
      <c r="A19" s="19" t="s">
        <v>32</v>
      </c>
      <c r="B19" s="19">
        <v>314</v>
      </c>
      <c r="C19" s="12" t="s">
        <v>548</v>
      </c>
      <c r="D19" s="3" t="s">
        <v>187</v>
      </c>
      <c r="E19" s="3" t="s">
        <v>188</v>
      </c>
      <c r="F19" s="3" t="s">
        <v>33</v>
      </c>
      <c r="G19" s="3" t="s">
        <v>22</v>
      </c>
      <c r="H19" s="3" t="s">
        <v>23</v>
      </c>
      <c r="I19" s="3" t="s">
        <v>189</v>
      </c>
      <c r="J19" s="3">
        <v>2011</v>
      </c>
      <c r="K19" s="3" t="s">
        <v>158</v>
      </c>
      <c r="L19" s="3">
        <v>15</v>
      </c>
      <c r="M19" s="20">
        <v>45021</v>
      </c>
      <c r="N19" s="37">
        <v>0</v>
      </c>
      <c r="O19" s="32">
        <v>1</v>
      </c>
      <c r="P19" s="38">
        <f t="shared" si="0"/>
        <v>0</v>
      </c>
      <c r="Q19" s="37">
        <v>0</v>
      </c>
      <c r="R19" s="21"/>
      <c r="S19" s="37">
        <v>0</v>
      </c>
      <c r="T19" s="37">
        <f t="shared" si="1"/>
        <v>0</v>
      </c>
    </row>
    <row r="20" spans="1:20" s="16" customFormat="1" ht="15.75" customHeight="1" x14ac:dyDescent="0.45">
      <c r="A20" s="19" t="s">
        <v>34</v>
      </c>
      <c r="B20" s="19">
        <v>331</v>
      </c>
      <c r="C20" s="12" t="s">
        <v>548</v>
      </c>
      <c r="D20" s="3" t="s">
        <v>190</v>
      </c>
      <c r="E20" s="3" t="s">
        <v>191</v>
      </c>
      <c r="F20" s="3" t="s">
        <v>192</v>
      </c>
      <c r="G20" s="3" t="s">
        <v>22</v>
      </c>
      <c r="H20" s="3" t="s">
        <v>193</v>
      </c>
      <c r="I20" s="3" t="s">
        <v>194</v>
      </c>
      <c r="J20" s="3">
        <v>2011</v>
      </c>
      <c r="K20" s="3" t="s">
        <v>158</v>
      </c>
      <c r="L20" s="3">
        <v>9</v>
      </c>
      <c r="M20" s="20">
        <v>45050</v>
      </c>
      <c r="N20" s="37">
        <v>0</v>
      </c>
      <c r="O20" s="32">
        <v>1</v>
      </c>
      <c r="P20" s="38">
        <f t="shared" si="0"/>
        <v>0</v>
      </c>
      <c r="Q20" s="37">
        <v>0</v>
      </c>
      <c r="R20" s="21"/>
      <c r="S20" s="37">
        <v>0</v>
      </c>
      <c r="T20" s="37">
        <f t="shared" si="1"/>
        <v>0</v>
      </c>
    </row>
    <row r="21" spans="1:20" s="16" customFormat="1" ht="15.75" customHeight="1" x14ac:dyDescent="0.45">
      <c r="A21" s="19" t="s">
        <v>35</v>
      </c>
      <c r="B21" s="19">
        <v>333</v>
      </c>
      <c r="C21" s="12" t="s">
        <v>548</v>
      </c>
      <c r="D21" s="3" t="s">
        <v>195</v>
      </c>
      <c r="E21" s="3" t="s">
        <v>196</v>
      </c>
      <c r="F21" s="3" t="s">
        <v>36</v>
      </c>
      <c r="G21" s="3" t="s">
        <v>22</v>
      </c>
      <c r="H21" s="3" t="s">
        <v>23</v>
      </c>
      <c r="I21" s="3" t="s">
        <v>197</v>
      </c>
      <c r="J21" s="3">
        <v>2011</v>
      </c>
      <c r="K21" s="3" t="s">
        <v>160</v>
      </c>
      <c r="L21" s="3">
        <v>15</v>
      </c>
      <c r="M21" s="23" t="s">
        <v>198</v>
      </c>
      <c r="N21" s="37">
        <v>0</v>
      </c>
      <c r="O21" s="32">
        <v>1</v>
      </c>
      <c r="P21" s="38">
        <f t="shared" si="0"/>
        <v>0</v>
      </c>
      <c r="Q21" s="37">
        <v>0</v>
      </c>
      <c r="R21" s="21"/>
      <c r="S21" s="37">
        <v>0</v>
      </c>
      <c r="T21" s="37">
        <f t="shared" si="1"/>
        <v>0</v>
      </c>
    </row>
    <row r="22" spans="1:20" s="16" customFormat="1" ht="15.75" customHeight="1" x14ac:dyDescent="0.45">
      <c r="A22" s="19" t="s">
        <v>37</v>
      </c>
      <c r="B22" s="19">
        <v>334</v>
      </c>
      <c r="C22" s="12" t="s">
        <v>548</v>
      </c>
      <c r="D22" s="3" t="s">
        <v>199</v>
      </c>
      <c r="E22" s="3"/>
      <c r="F22" s="3" t="s">
        <v>200</v>
      </c>
      <c r="G22" s="3" t="s">
        <v>22</v>
      </c>
      <c r="H22" s="3" t="s">
        <v>201</v>
      </c>
      <c r="I22" s="3" t="s">
        <v>202</v>
      </c>
      <c r="J22" s="3">
        <v>2011</v>
      </c>
      <c r="K22" s="3" t="s">
        <v>158</v>
      </c>
      <c r="L22" s="3">
        <v>21</v>
      </c>
      <c r="M22" s="20">
        <v>45021</v>
      </c>
      <c r="N22" s="37">
        <v>0</v>
      </c>
      <c r="O22" s="32">
        <v>1</v>
      </c>
      <c r="P22" s="38">
        <f t="shared" si="0"/>
        <v>0</v>
      </c>
      <c r="Q22" s="37">
        <v>0</v>
      </c>
      <c r="R22" s="21"/>
      <c r="S22" s="37">
        <v>0</v>
      </c>
      <c r="T22" s="37">
        <f t="shared" si="1"/>
        <v>0</v>
      </c>
    </row>
    <row r="23" spans="1:20" s="16" customFormat="1" ht="15.75" customHeight="1" x14ac:dyDescent="0.45">
      <c r="A23" s="19" t="s">
        <v>38</v>
      </c>
      <c r="B23" s="19">
        <v>337</v>
      </c>
      <c r="C23" s="12" t="s">
        <v>548</v>
      </c>
      <c r="D23" s="3" t="s">
        <v>203</v>
      </c>
      <c r="E23" s="3" t="s">
        <v>204</v>
      </c>
      <c r="F23" s="3" t="s">
        <v>205</v>
      </c>
      <c r="G23" s="3" t="s">
        <v>22</v>
      </c>
      <c r="H23" s="3" t="s">
        <v>23</v>
      </c>
      <c r="I23" s="3" t="s">
        <v>206</v>
      </c>
      <c r="J23" s="3">
        <v>2007</v>
      </c>
      <c r="K23" s="3" t="s">
        <v>158</v>
      </c>
      <c r="L23" s="3">
        <v>15</v>
      </c>
      <c r="M23" s="20">
        <v>45050</v>
      </c>
      <c r="N23" s="37">
        <v>0</v>
      </c>
      <c r="O23" s="32">
        <v>1</v>
      </c>
      <c r="P23" s="38">
        <f t="shared" si="0"/>
        <v>0</v>
      </c>
      <c r="Q23" s="37">
        <v>0</v>
      </c>
      <c r="R23" s="21"/>
      <c r="S23" s="37">
        <v>0</v>
      </c>
      <c r="T23" s="37">
        <f t="shared" si="1"/>
        <v>0</v>
      </c>
    </row>
    <row r="24" spans="1:20" s="16" customFormat="1" ht="15.75" customHeight="1" x14ac:dyDescent="0.45">
      <c r="A24" s="19" t="s">
        <v>39</v>
      </c>
      <c r="B24" s="19">
        <v>338</v>
      </c>
      <c r="C24" s="12" t="s">
        <v>548</v>
      </c>
      <c r="D24" s="3" t="s">
        <v>207</v>
      </c>
      <c r="E24" s="3"/>
      <c r="F24" s="3" t="s">
        <v>208</v>
      </c>
      <c r="G24" s="3" t="s">
        <v>22</v>
      </c>
      <c r="H24" s="3" t="s">
        <v>23</v>
      </c>
      <c r="I24" s="24" t="s">
        <v>209</v>
      </c>
      <c r="J24" s="3">
        <v>2011</v>
      </c>
      <c r="K24" s="3" t="s">
        <v>167</v>
      </c>
      <c r="L24" s="3">
        <v>15</v>
      </c>
      <c r="M24" s="20">
        <v>44875</v>
      </c>
      <c r="N24" s="37">
        <v>0</v>
      </c>
      <c r="O24" s="32">
        <v>1</v>
      </c>
      <c r="P24" s="38">
        <f t="shared" si="0"/>
        <v>0</v>
      </c>
      <c r="Q24" s="37">
        <v>0</v>
      </c>
      <c r="R24" s="21"/>
      <c r="S24" s="37">
        <v>0</v>
      </c>
      <c r="T24" s="37">
        <f t="shared" si="1"/>
        <v>0</v>
      </c>
    </row>
    <row r="25" spans="1:20" s="16" customFormat="1" ht="15.75" customHeight="1" x14ac:dyDescent="0.45">
      <c r="A25" s="19" t="s">
        <v>40</v>
      </c>
      <c r="B25" s="19">
        <v>355</v>
      </c>
      <c r="C25" s="12" t="s">
        <v>548</v>
      </c>
      <c r="D25" s="3" t="s">
        <v>203</v>
      </c>
      <c r="E25" s="3"/>
      <c r="F25" s="3" t="s">
        <v>41</v>
      </c>
      <c r="G25" s="3" t="s">
        <v>22</v>
      </c>
      <c r="H25" s="3" t="s">
        <v>23</v>
      </c>
      <c r="I25" s="3" t="s">
        <v>210</v>
      </c>
      <c r="J25" s="3">
        <v>2011</v>
      </c>
      <c r="K25" s="3" t="s">
        <v>158</v>
      </c>
      <c r="L25" s="3">
        <v>15</v>
      </c>
      <c r="M25" s="20">
        <v>45050</v>
      </c>
      <c r="N25" s="37">
        <v>0</v>
      </c>
      <c r="O25" s="32">
        <v>1</v>
      </c>
      <c r="P25" s="38">
        <f t="shared" si="0"/>
        <v>0</v>
      </c>
      <c r="Q25" s="37">
        <v>0</v>
      </c>
      <c r="R25" s="21"/>
      <c r="S25" s="37">
        <v>0</v>
      </c>
      <c r="T25" s="37">
        <f t="shared" si="1"/>
        <v>0</v>
      </c>
    </row>
    <row r="26" spans="1:20" s="16" customFormat="1" ht="15.75" customHeight="1" x14ac:dyDescent="0.45">
      <c r="A26" s="19" t="s">
        <v>42</v>
      </c>
      <c r="B26" s="19">
        <v>360</v>
      </c>
      <c r="C26" s="12" t="s">
        <v>548</v>
      </c>
      <c r="D26" s="3" t="s">
        <v>12</v>
      </c>
      <c r="E26" s="24" t="s">
        <v>211</v>
      </c>
      <c r="F26" s="3" t="s">
        <v>212</v>
      </c>
      <c r="G26" s="3" t="s">
        <v>22</v>
      </c>
      <c r="H26" s="3" t="s">
        <v>23</v>
      </c>
      <c r="I26" s="3" t="s">
        <v>213</v>
      </c>
      <c r="J26" s="3">
        <v>2011</v>
      </c>
      <c r="K26" s="3" t="s">
        <v>158</v>
      </c>
      <c r="L26" s="3">
        <v>15</v>
      </c>
      <c r="M26" s="20">
        <v>45029</v>
      </c>
      <c r="N26" s="37">
        <v>0</v>
      </c>
      <c r="O26" s="32">
        <v>1</v>
      </c>
      <c r="P26" s="38">
        <f t="shared" si="0"/>
        <v>0</v>
      </c>
      <c r="Q26" s="37">
        <v>0</v>
      </c>
      <c r="R26" s="21"/>
      <c r="S26" s="37">
        <v>0</v>
      </c>
      <c r="T26" s="37">
        <f t="shared" si="1"/>
        <v>0</v>
      </c>
    </row>
    <row r="27" spans="1:20" s="16" customFormat="1" ht="15.75" customHeight="1" x14ac:dyDescent="0.45">
      <c r="A27" s="19" t="s">
        <v>43</v>
      </c>
      <c r="B27" s="19">
        <v>406</v>
      </c>
      <c r="C27" s="12" t="s">
        <v>548</v>
      </c>
      <c r="D27" s="3" t="s">
        <v>13</v>
      </c>
      <c r="E27" s="3" t="s">
        <v>214</v>
      </c>
      <c r="F27" s="3" t="s">
        <v>215</v>
      </c>
      <c r="G27" s="3" t="s">
        <v>27</v>
      </c>
      <c r="H27" s="3" t="s">
        <v>28</v>
      </c>
      <c r="I27" s="3" t="s">
        <v>216</v>
      </c>
      <c r="J27" s="20">
        <v>41791</v>
      </c>
      <c r="K27" s="3" t="s">
        <v>162</v>
      </c>
      <c r="L27" s="3">
        <v>3</v>
      </c>
      <c r="M27" s="20">
        <v>43992</v>
      </c>
      <c r="N27" s="37">
        <v>0</v>
      </c>
      <c r="O27" s="32">
        <v>1</v>
      </c>
      <c r="P27" s="38">
        <f t="shared" si="0"/>
        <v>0</v>
      </c>
      <c r="Q27" s="37">
        <v>0</v>
      </c>
      <c r="R27" s="21"/>
      <c r="S27" s="37">
        <v>0</v>
      </c>
      <c r="T27" s="37">
        <f t="shared" si="1"/>
        <v>0</v>
      </c>
    </row>
    <row r="28" spans="1:20" s="16" customFormat="1" ht="15.75" customHeight="1" x14ac:dyDescent="0.45">
      <c r="A28" s="19" t="s">
        <v>44</v>
      </c>
      <c r="B28" s="19">
        <v>408</v>
      </c>
      <c r="C28" s="12" t="s">
        <v>548</v>
      </c>
      <c r="D28" s="3" t="s">
        <v>5</v>
      </c>
      <c r="E28" s="3"/>
      <c r="F28" s="3" t="s">
        <v>217</v>
      </c>
      <c r="G28" s="3" t="s">
        <v>45</v>
      </c>
      <c r="H28" s="3" t="s">
        <v>46</v>
      </c>
      <c r="I28" s="3" t="s">
        <v>218</v>
      </c>
      <c r="J28" s="20">
        <v>43434</v>
      </c>
      <c r="K28" s="3" t="s">
        <v>167</v>
      </c>
      <c r="L28" s="3">
        <v>2</v>
      </c>
      <c r="M28" s="20">
        <v>44831</v>
      </c>
      <c r="N28" s="37">
        <v>0</v>
      </c>
      <c r="O28" s="32">
        <v>1</v>
      </c>
      <c r="P28" s="38">
        <f t="shared" si="0"/>
        <v>0</v>
      </c>
      <c r="Q28" s="37">
        <v>0</v>
      </c>
      <c r="R28" s="21"/>
      <c r="S28" s="37">
        <v>0</v>
      </c>
      <c r="T28" s="37">
        <f t="shared" si="1"/>
        <v>0</v>
      </c>
    </row>
    <row r="29" spans="1:20" s="16" customFormat="1" ht="15.75" customHeight="1" x14ac:dyDescent="0.45">
      <c r="A29" s="19" t="s">
        <v>47</v>
      </c>
      <c r="B29" s="19">
        <v>410</v>
      </c>
      <c r="C29" s="12" t="s">
        <v>548</v>
      </c>
      <c r="D29" s="3" t="s">
        <v>48</v>
      </c>
      <c r="E29" s="3"/>
      <c r="F29" s="3" t="s">
        <v>49</v>
      </c>
      <c r="G29" s="3" t="s">
        <v>45</v>
      </c>
      <c r="H29" s="3" t="s">
        <v>219</v>
      </c>
      <c r="I29" s="3" t="s">
        <v>220</v>
      </c>
      <c r="J29" s="20">
        <v>43434</v>
      </c>
      <c r="K29" s="3" t="s">
        <v>167</v>
      </c>
      <c r="L29" s="3">
        <v>2</v>
      </c>
      <c r="M29" s="20">
        <v>44861</v>
      </c>
      <c r="N29" s="37">
        <v>0</v>
      </c>
      <c r="O29" s="32">
        <v>1</v>
      </c>
      <c r="P29" s="38">
        <f t="shared" si="0"/>
        <v>0</v>
      </c>
      <c r="Q29" s="37">
        <v>0</v>
      </c>
      <c r="R29" s="21"/>
      <c r="S29" s="37">
        <v>0</v>
      </c>
      <c r="T29" s="37">
        <f t="shared" si="1"/>
        <v>0</v>
      </c>
    </row>
    <row r="30" spans="1:20" s="16" customFormat="1" ht="15.75" customHeight="1" x14ac:dyDescent="0.45">
      <c r="A30" s="19" t="s">
        <v>50</v>
      </c>
      <c r="B30" s="19">
        <v>412</v>
      </c>
      <c r="C30" s="12" t="s">
        <v>548</v>
      </c>
      <c r="D30" s="3" t="s">
        <v>221</v>
      </c>
      <c r="E30" s="3" t="s">
        <v>222</v>
      </c>
      <c r="F30" s="3" t="s">
        <v>19</v>
      </c>
      <c r="G30" s="3" t="s">
        <v>20</v>
      </c>
      <c r="H30" s="3" t="s">
        <v>51</v>
      </c>
      <c r="I30" s="3" t="s">
        <v>223</v>
      </c>
      <c r="J30" s="3">
        <v>2015</v>
      </c>
      <c r="K30" s="3" t="s">
        <v>162</v>
      </c>
      <c r="L30" s="3">
        <v>18</v>
      </c>
      <c r="M30" s="20">
        <v>44453</v>
      </c>
      <c r="N30" s="37">
        <v>0</v>
      </c>
      <c r="O30" s="32">
        <v>1</v>
      </c>
      <c r="P30" s="38">
        <f t="shared" si="0"/>
        <v>0</v>
      </c>
      <c r="Q30" s="37">
        <v>0</v>
      </c>
      <c r="R30" s="21"/>
      <c r="S30" s="37">
        <v>0</v>
      </c>
      <c r="T30" s="37">
        <f t="shared" si="1"/>
        <v>0</v>
      </c>
    </row>
    <row r="31" spans="1:20" s="16" customFormat="1" ht="15.75" customHeight="1" x14ac:dyDescent="0.45">
      <c r="A31" s="19" t="s">
        <v>52</v>
      </c>
      <c r="B31" s="19">
        <v>313</v>
      </c>
      <c r="C31" s="12" t="s">
        <v>548</v>
      </c>
      <c r="D31" s="3" t="s">
        <v>31</v>
      </c>
      <c r="E31" s="3"/>
      <c r="F31" s="3" t="s">
        <v>224</v>
      </c>
      <c r="G31" s="3" t="s">
        <v>45</v>
      </c>
      <c r="H31" s="3" t="s">
        <v>219</v>
      </c>
      <c r="I31" s="3" t="s">
        <v>225</v>
      </c>
      <c r="J31" s="20">
        <v>43434</v>
      </c>
      <c r="K31" s="3" t="s">
        <v>162</v>
      </c>
      <c r="L31" s="3">
        <v>2</v>
      </c>
      <c r="M31" s="20">
        <v>44685</v>
      </c>
      <c r="N31" s="37">
        <v>0</v>
      </c>
      <c r="O31" s="32">
        <v>1</v>
      </c>
      <c r="P31" s="38">
        <f t="shared" si="0"/>
        <v>0</v>
      </c>
      <c r="Q31" s="37">
        <v>0</v>
      </c>
      <c r="R31" s="21"/>
      <c r="S31" s="37">
        <v>0</v>
      </c>
      <c r="T31" s="37">
        <f t="shared" si="1"/>
        <v>0</v>
      </c>
    </row>
    <row r="32" spans="1:20" s="16" customFormat="1" ht="15.75" customHeight="1" x14ac:dyDescent="0.45">
      <c r="A32" s="19" t="s">
        <v>53</v>
      </c>
      <c r="B32" s="19">
        <v>459</v>
      </c>
      <c r="C32" s="12" t="s">
        <v>548</v>
      </c>
      <c r="D32" s="3" t="s">
        <v>16</v>
      </c>
      <c r="E32" s="3">
        <v>1250</v>
      </c>
      <c r="F32" s="3" t="s">
        <v>200</v>
      </c>
      <c r="G32" s="3" t="s">
        <v>22</v>
      </c>
      <c r="H32" s="3" t="s">
        <v>201</v>
      </c>
      <c r="I32" s="3" t="s">
        <v>226</v>
      </c>
      <c r="J32" s="3">
        <v>2009</v>
      </c>
      <c r="K32" s="3" t="s">
        <v>158</v>
      </c>
      <c r="L32" s="3">
        <v>21</v>
      </c>
      <c r="M32" s="20">
        <v>45028</v>
      </c>
      <c r="N32" s="37">
        <v>0</v>
      </c>
      <c r="O32" s="32">
        <v>1</v>
      </c>
      <c r="P32" s="38">
        <f t="shared" si="0"/>
        <v>0</v>
      </c>
      <c r="Q32" s="37">
        <v>0</v>
      </c>
      <c r="R32" s="21"/>
      <c r="S32" s="37">
        <v>0</v>
      </c>
      <c r="T32" s="37">
        <f t="shared" si="1"/>
        <v>0</v>
      </c>
    </row>
    <row r="33" spans="1:20" s="16" customFormat="1" ht="15.75" customHeight="1" x14ac:dyDescent="0.45">
      <c r="A33" s="19" t="s">
        <v>54</v>
      </c>
      <c r="B33" s="19">
        <v>501</v>
      </c>
      <c r="C33" s="12" t="s">
        <v>548</v>
      </c>
      <c r="D33" s="3" t="s">
        <v>4</v>
      </c>
      <c r="E33" s="3" t="s">
        <v>227</v>
      </c>
      <c r="F33" s="3" t="s">
        <v>228</v>
      </c>
      <c r="G33" s="3" t="s">
        <v>20</v>
      </c>
      <c r="H33" s="3" t="s">
        <v>21</v>
      </c>
      <c r="I33" s="3" t="s">
        <v>229</v>
      </c>
      <c r="J33" s="3">
        <v>2015</v>
      </c>
      <c r="K33" s="3" t="s">
        <v>167</v>
      </c>
      <c r="L33" s="3">
        <v>6</v>
      </c>
      <c r="M33" s="20">
        <v>44832</v>
      </c>
      <c r="N33" s="37">
        <v>0</v>
      </c>
      <c r="O33" s="32">
        <v>1</v>
      </c>
      <c r="P33" s="38">
        <f t="shared" si="0"/>
        <v>0</v>
      </c>
      <c r="Q33" s="37">
        <v>0</v>
      </c>
      <c r="R33" s="21"/>
      <c r="S33" s="37">
        <v>0</v>
      </c>
      <c r="T33" s="37">
        <f t="shared" si="1"/>
        <v>0</v>
      </c>
    </row>
    <row r="34" spans="1:20" s="16" customFormat="1" ht="15.75" customHeight="1" x14ac:dyDescent="0.45">
      <c r="A34" s="19" t="s">
        <v>55</v>
      </c>
      <c r="B34" s="19">
        <v>502</v>
      </c>
      <c r="C34" s="12" t="s">
        <v>548</v>
      </c>
      <c r="D34" s="3" t="s">
        <v>56</v>
      </c>
      <c r="E34" s="3"/>
      <c r="F34" s="3" t="s">
        <v>230</v>
      </c>
      <c r="G34" s="3" t="s">
        <v>45</v>
      </c>
      <c r="H34" s="3" t="s">
        <v>231</v>
      </c>
      <c r="I34" s="3" t="s">
        <v>232</v>
      </c>
      <c r="J34" s="20">
        <v>44833</v>
      </c>
      <c r="K34" s="3" t="s">
        <v>233</v>
      </c>
      <c r="L34" s="3">
        <v>2</v>
      </c>
      <c r="M34" s="20">
        <v>44833</v>
      </c>
      <c r="N34" s="37">
        <v>0</v>
      </c>
      <c r="O34" s="32">
        <v>1</v>
      </c>
      <c r="P34" s="38">
        <f t="shared" si="0"/>
        <v>0</v>
      </c>
      <c r="Q34" s="37">
        <v>0</v>
      </c>
      <c r="R34" s="21"/>
      <c r="S34" s="37">
        <v>0</v>
      </c>
      <c r="T34" s="37">
        <f t="shared" si="1"/>
        <v>0</v>
      </c>
    </row>
    <row r="35" spans="1:20" s="16" customFormat="1" ht="15.75" customHeight="1" x14ac:dyDescent="0.45">
      <c r="A35" s="19" t="s">
        <v>57</v>
      </c>
      <c r="B35" s="19">
        <v>503</v>
      </c>
      <c r="C35" s="12" t="s">
        <v>548</v>
      </c>
      <c r="D35" s="3" t="s">
        <v>234</v>
      </c>
      <c r="E35" s="3" t="s">
        <v>235</v>
      </c>
      <c r="F35" s="3" t="s">
        <v>19</v>
      </c>
      <c r="G35" s="3" t="s">
        <v>20</v>
      </c>
      <c r="H35" s="3" t="s">
        <v>51</v>
      </c>
      <c r="I35" s="3" t="s">
        <v>236</v>
      </c>
      <c r="J35" s="3">
        <v>2015</v>
      </c>
      <c r="K35" s="3" t="s">
        <v>158</v>
      </c>
      <c r="L35" s="3">
        <v>18</v>
      </c>
      <c r="M35" s="20">
        <v>45020</v>
      </c>
      <c r="N35" s="37">
        <v>0</v>
      </c>
      <c r="O35" s="32">
        <v>1</v>
      </c>
      <c r="P35" s="38">
        <f t="shared" si="0"/>
        <v>0</v>
      </c>
      <c r="Q35" s="37">
        <v>0</v>
      </c>
      <c r="R35" s="21"/>
      <c r="S35" s="37">
        <v>0</v>
      </c>
      <c r="T35" s="37">
        <f t="shared" si="1"/>
        <v>0</v>
      </c>
    </row>
    <row r="36" spans="1:20" s="16" customFormat="1" ht="15.75" customHeight="1" x14ac:dyDescent="0.45">
      <c r="A36" s="19" t="s">
        <v>58</v>
      </c>
      <c r="B36" s="19">
        <v>505</v>
      </c>
      <c r="C36" s="12" t="s">
        <v>548</v>
      </c>
      <c r="D36" s="3" t="s">
        <v>237</v>
      </c>
      <c r="E36" s="3" t="s">
        <v>238</v>
      </c>
      <c r="F36" s="3" t="s">
        <v>33</v>
      </c>
      <c r="G36" s="3" t="s">
        <v>45</v>
      </c>
      <c r="H36" s="3" t="s">
        <v>46</v>
      </c>
      <c r="I36" s="23" t="s">
        <v>239</v>
      </c>
      <c r="J36" s="20">
        <v>43434</v>
      </c>
      <c r="K36" s="3" t="s">
        <v>162</v>
      </c>
      <c r="L36" s="3">
        <v>2</v>
      </c>
      <c r="M36" s="20">
        <v>45029</v>
      </c>
      <c r="N36" s="37">
        <v>0</v>
      </c>
      <c r="O36" s="32">
        <v>1</v>
      </c>
      <c r="P36" s="38">
        <f t="shared" si="0"/>
        <v>0</v>
      </c>
      <c r="Q36" s="37">
        <v>0</v>
      </c>
      <c r="R36" s="21"/>
      <c r="S36" s="37">
        <v>0</v>
      </c>
      <c r="T36" s="37">
        <f t="shared" si="1"/>
        <v>0</v>
      </c>
    </row>
    <row r="37" spans="1:20" s="16" customFormat="1" ht="15.75" customHeight="1" x14ac:dyDescent="0.45">
      <c r="A37" s="19" t="s">
        <v>59</v>
      </c>
      <c r="B37" s="19">
        <v>516</v>
      </c>
      <c r="C37" s="12" t="s">
        <v>548</v>
      </c>
      <c r="D37" s="3" t="s">
        <v>60</v>
      </c>
      <c r="E37" s="3" t="s">
        <v>240</v>
      </c>
      <c r="F37" s="3" t="s">
        <v>61</v>
      </c>
      <c r="G37" s="3" t="s">
        <v>45</v>
      </c>
      <c r="H37" s="3" t="s">
        <v>46</v>
      </c>
      <c r="I37" s="3" t="s">
        <v>241</v>
      </c>
      <c r="J37" s="20">
        <v>43434</v>
      </c>
      <c r="K37" s="3" t="s">
        <v>167</v>
      </c>
      <c r="L37" s="3">
        <v>2</v>
      </c>
      <c r="M37" s="20">
        <v>44467</v>
      </c>
      <c r="N37" s="37">
        <v>0</v>
      </c>
      <c r="O37" s="32">
        <v>1</v>
      </c>
      <c r="P37" s="38">
        <f t="shared" si="0"/>
        <v>0</v>
      </c>
      <c r="Q37" s="37">
        <v>0</v>
      </c>
      <c r="R37" s="21"/>
      <c r="S37" s="37">
        <v>0</v>
      </c>
      <c r="T37" s="37">
        <f t="shared" si="1"/>
        <v>0</v>
      </c>
    </row>
    <row r="38" spans="1:20" s="16" customFormat="1" ht="15.75" customHeight="1" x14ac:dyDescent="0.45">
      <c r="A38" s="35" t="s">
        <v>62</v>
      </c>
      <c r="B38" s="35">
        <v>411</v>
      </c>
      <c r="C38" s="15" t="s">
        <v>548</v>
      </c>
      <c r="D38" s="13" t="s">
        <v>242</v>
      </c>
      <c r="E38" s="13" t="s">
        <v>243</v>
      </c>
      <c r="F38" s="13" t="s">
        <v>244</v>
      </c>
      <c r="G38" s="13" t="s">
        <v>14</v>
      </c>
      <c r="H38" s="13" t="s">
        <v>245</v>
      </c>
      <c r="I38" s="13" t="s">
        <v>246</v>
      </c>
      <c r="J38" s="36">
        <v>42341</v>
      </c>
      <c r="K38" s="13" t="s">
        <v>167</v>
      </c>
      <c r="L38" s="13">
        <v>80</v>
      </c>
      <c r="M38" s="36">
        <v>43894</v>
      </c>
      <c r="N38" s="39">
        <v>0</v>
      </c>
      <c r="O38" s="40">
        <v>2</v>
      </c>
      <c r="P38" s="41">
        <f t="shared" si="0"/>
        <v>0</v>
      </c>
      <c r="Q38" s="39">
        <v>0</v>
      </c>
      <c r="R38" s="60"/>
      <c r="S38" s="39">
        <v>0</v>
      </c>
      <c r="T38" s="39">
        <f t="shared" si="1"/>
        <v>0</v>
      </c>
    </row>
    <row r="39" spans="1:20" s="16" customFormat="1" ht="15.75" customHeight="1" x14ac:dyDescent="0.45">
      <c r="A39" s="19" t="s">
        <v>63</v>
      </c>
      <c r="B39" s="19">
        <v>204</v>
      </c>
      <c r="C39" s="12" t="s">
        <v>548</v>
      </c>
      <c r="D39" s="3" t="s">
        <v>2</v>
      </c>
      <c r="E39" s="3" t="s">
        <v>247</v>
      </c>
      <c r="F39" s="3" t="s">
        <v>248</v>
      </c>
      <c r="G39" s="3" t="s">
        <v>27</v>
      </c>
      <c r="H39" s="3" t="s">
        <v>64</v>
      </c>
      <c r="I39" s="3" t="s">
        <v>249</v>
      </c>
      <c r="J39" s="20">
        <v>38539</v>
      </c>
      <c r="K39" s="3" t="s">
        <v>162</v>
      </c>
      <c r="L39" s="3">
        <v>6</v>
      </c>
      <c r="M39" s="20">
        <v>45049</v>
      </c>
      <c r="N39" s="37">
        <v>0</v>
      </c>
      <c r="O39" s="32">
        <v>1</v>
      </c>
      <c r="P39" s="38">
        <f t="shared" si="0"/>
        <v>0</v>
      </c>
      <c r="Q39" s="37">
        <v>0</v>
      </c>
      <c r="R39" s="21"/>
      <c r="S39" s="37">
        <v>0</v>
      </c>
      <c r="T39" s="37">
        <f t="shared" si="1"/>
        <v>0</v>
      </c>
    </row>
    <row r="40" spans="1:20" s="17" customFormat="1" ht="15.75" customHeight="1" x14ac:dyDescent="0.45">
      <c r="A40" s="19" t="s">
        <v>65</v>
      </c>
      <c r="B40" s="19">
        <v>203</v>
      </c>
      <c r="C40" s="12" t="s">
        <v>548</v>
      </c>
      <c r="D40" s="3" t="s">
        <v>2</v>
      </c>
      <c r="E40" s="3" t="s">
        <v>250</v>
      </c>
      <c r="F40" s="3" t="s">
        <v>7</v>
      </c>
      <c r="G40" s="3" t="s">
        <v>27</v>
      </c>
      <c r="H40" s="3" t="s">
        <v>64</v>
      </c>
      <c r="I40" s="3" t="s">
        <v>251</v>
      </c>
      <c r="J40" s="3">
        <v>2014</v>
      </c>
      <c r="K40" s="3" t="s">
        <v>162</v>
      </c>
      <c r="L40" s="3">
        <v>6</v>
      </c>
      <c r="M40" s="20">
        <v>43990</v>
      </c>
      <c r="N40" s="37">
        <v>0</v>
      </c>
      <c r="O40" s="32">
        <v>1</v>
      </c>
      <c r="P40" s="38">
        <f t="shared" si="0"/>
        <v>0</v>
      </c>
      <c r="Q40" s="37">
        <v>0</v>
      </c>
      <c r="R40" s="25"/>
      <c r="S40" s="37">
        <v>0</v>
      </c>
      <c r="T40" s="37">
        <f t="shared" si="1"/>
        <v>0</v>
      </c>
    </row>
    <row r="41" spans="1:20" s="16" customFormat="1" ht="15.75" customHeight="1" x14ac:dyDescent="0.45">
      <c r="A41" s="35" t="s">
        <v>66</v>
      </c>
      <c r="B41" s="35">
        <v>417</v>
      </c>
      <c r="C41" s="15" t="s">
        <v>548</v>
      </c>
      <c r="D41" s="13" t="s">
        <v>252</v>
      </c>
      <c r="E41" s="13" t="s">
        <v>253</v>
      </c>
      <c r="F41" s="13" t="s">
        <v>6</v>
      </c>
      <c r="G41" s="13" t="s">
        <v>14</v>
      </c>
      <c r="H41" s="13" t="s">
        <v>254</v>
      </c>
      <c r="I41" s="13" t="s">
        <v>255</v>
      </c>
      <c r="J41" s="36">
        <v>42341</v>
      </c>
      <c r="K41" s="13" t="s">
        <v>162</v>
      </c>
      <c r="L41" s="13">
        <v>80</v>
      </c>
      <c r="M41" s="36">
        <v>44816</v>
      </c>
      <c r="N41" s="39">
        <v>0</v>
      </c>
      <c r="O41" s="40">
        <v>2</v>
      </c>
      <c r="P41" s="41">
        <f t="shared" si="0"/>
        <v>0</v>
      </c>
      <c r="Q41" s="39">
        <v>0</v>
      </c>
      <c r="R41" s="60"/>
      <c r="S41" s="39">
        <v>0</v>
      </c>
      <c r="T41" s="39">
        <f t="shared" si="1"/>
        <v>0</v>
      </c>
    </row>
    <row r="42" spans="1:20" s="16" customFormat="1" ht="15.75" customHeight="1" x14ac:dyDescent="0.45">
      <c r="A42" s="35" t="s">
        <v>67</v>
      </c>
      <c r="B42" s="35">
        <v>334</v>
      </c>
      <c r="C42" s="15" t="s">
        <v>548</v>
      </c>
      <c r="D42" s="13" t="s">
        <v>199</v>
      </c>
      <c r="E42" s="13" t="s">
        <v>256</v>
      </c>
      <c r="F42" s="13" t="s">
        <v>33</v>
      </c>
      <c r="G42" s="13" t="s">
        <v>27</v>
      </c>
      <c r="H42" s="13" t="s">
        <v>257</v>
      </c>
      <c r="I42" s="13" t="s">
        <v>258</v>
      </c>
      <c r="J42" s="13">
        <v>2014</v>
      </c>
      <c r="K42" s="13" t="s">
        <v>162</v>
      </c>
      <c r="L42" s="13">
        <v>6</v>
      </c>
      <c r="M42" s="36">
        <v>43991</v>
      </c>
      <c r="N42" s="39">
        <v>0</v>
      </c>
      <c r="O42" s="40">
        <v>2</v>
      </c>
      <c r="P42" s="41">
        <f t="shared" si="0"/>
        <v>0</v>
      </c>
      <c r="Q42" s="39">
        <v>0</v>
      </c>
      <c r="R42" s="60"/>
      <c r="S42" s="39">
        <v>0</v>
      </c>
      <c r="T42" s="39">
        <f t="shared" si="1"/>
        <v>0</v>
      </c>
    </row>
    <row r="43" spans="1:20" s="17" customFormat="1" ht="15.75" customHeight="1" x14ac:dyDescent="0.45">
      <c r="A43" s="19" t="s">
        <v>68</v>
      </c>
      <c r="B43" s="19">
        <v>210</v>
      </c>
      <c r="C43" s="12" t="s">
        <v>548</v>
      </c>
      <c r="D43" s="3" t="s">
        <v>26</v>
      </c>
      <c r="E43" s="3" t="s">
        <v>259</v>
      </c>
      <c r="F43" s="3" t="s">
        <v>260</v>
      </c>
      <c r="G43" s="3" t="s">
        <v>27</v>
      </c>
      <c r="H43" s="3" t="s">
        <v>64</v>
      </c>
      <c r="I43" s="3" t="s">
        <v>261</v>
      </c>
      <c r="J43" s="3">
        <v>2014</v>
      </c>
      <c r="K43" s="3" t="s">
        <v>167</v>
      </c>
      <c r="L43" s="3">
        <v>6</v>
      </c>
      <c r="M43" s="20">
        <v>44831</v>
      </c>
      <c r="N43" s="37">
        <v>0</v>
      </c>
      <c r="O43" s="32">
        <v>1</v>
      </c>
      <c r="P43" s="38">
        <f t="shared" si="0"/>
        <v>0</v>
      </c>
      <c r="Q43" s="37">
        <v>0</v>
      </c>
      <c r="R43" s="25"/>
      <c r="S43" s="37">
        <v>0</v>
      </c>
      <c r="T43" s="37">
        <f t="shared" si="1"/>
        <v>0</v>
      </c>
    </row>
    <row r="44" spans="1:20" s="16" customFormat="1" ht="15.75" customHeight="1" x14ac:dyDescent="0.45">
      <c r="A44" s="35" t="s">
        <v>69</v>
      </c>
      <c r="B44" s="35">
        <v>423</v>
      </c>
      <c r="C44" s="15" t="s">
        <v>548</v>
      </c>
      <c r="D44" s="13" t="s">
        <v>262</v>
      </c>
      <c r="E44" s="13" t="s">
        <v>263</v>
      </c>
      <c r="F44" s="13" t="s">
        <v>264</v>
      </c>
      <c r="G44" s="13" t="s">
        <v>27</v>
      </c>
      <c r="H44" s="13" t="s">
        <v>64</v>
      </c>
      <c r="I44" s="13" t="s">
        <v>265</v>
      </c>
      <c r="J44" s="13">
        <v>2014</v>
      </c>
      <c r="K44" s="13" t="s">
        <v>233</v>
      </c>
      <c r="L44" s="13">
        <v>6</v>
      </c>
      <c r="M44" s="36">
        <v>45461</v>
      </c>
      <c r="N44" s="39">
        <v>0</v>
      </c>
      <c r="O44" s="40">
        <v>2</v>
      </c>
      <c r="P44" s="41">
        <f t="shared" si="0"/>
        <v>0</v>
      </c>
      <c r="Q44" s="39">
        <v>0</v>
      </c>
      <c r="R44" s="60"/>
      <c r="S44" s="39">
        <v>0</v>
      </c>
      <c r="T44" s="39">
        <f t="shared" si="1"/>
        <v>0</v>
      </c>
    </row>
    <row r="45" spans="1:20" s="16" customFormat="1" ht="15.75" customHeight="1" x14ac:dyDescent="0.45">
      <c r="A45" s="19" t="s">
        <v>70</v>
      </c>
      <c r="B45" s="19">
        <v>412</v>
      </c>
      <c r="C45" s="12" t="s">
        <v>548</v>
      </c>
      <c r="D45" s="3" t="s">
        <v>221</v>
      </c>
      <c r="E45" s="3"/>
      <c r="F45" s="3" t="s">
        <v>71</v>
      </c>
      <c r="G45" s="3" t="s">
        <v>20</v>
      </c>
      <c r="H45" s="3" t="s">
        <v>266</v>
      </c>
      <c r="I45" s="3" t="s">
        <v>267</v>
      </c>
      <c r="J45" s="3">
        <v>2016</v>
      </c>
      <c r="K45" s="3" t="s">
        <v>233</v>
      </c>
      <c r="L45" s="3">
        <v>60</v>
      </c>
      <c r="M45" s="20">
        <v>45464</v>
      </c>
      <c r="N45" s="37">
        <v>0</v>
      </c>
      <c r="O45" s="32">
        <v>1</v>
      </c>
      <c r="P45" s="38">
        <f t="shared" si="0"/>
        <v>0</v>
      </c>
      <c r="Q45" s="37">
        <v>0</v>
      </c>
      <c r="R45" s="21"/>
      <c r="S45" s="37">
        <v>0</v>
      </c>
      <c r="T45" s="37">
        <f t="shared" si="1"/>
        <v>0</v>
      </c>
    </row>
    <row r="46" spans="1:20" s="17" customFormat="1" ht="15.75" customHeight="1" x14ac:dyDescent="0.45">
      <c r="A46" s="35" t="s">
        <v>72</v>
      </c>
      <c r="B46" s="35">
        <v>201</v>
      </c>
      <c r="C46" s="15" t="s">
        <v>548</v>
      </c>
      <c r="D46" s="13" t="s">
        <v>164</v>
      </c>
      <c r="E46" s="13" t="s">
        <v>165</v>
      </c>
      <c r="F46" s="13" t="s">
        <v>19</v>
      </c>
      <c r="G46" s="13" t="s">
        <v>20</v>
      </c>
      <c r="H46" s="13" t="s">
        <v>268</v>
      </c>
      <c r="I46" s="13" t="s">
        <v>269</v>
      </c>
      <c r="J46" s="13">
        <v>2014</v>
      </c>
      <c r="K46" s="13" t="s">
        <v>270</v>
      </c>
      <c r="L46" s="13">
        <v>20</v>
      </c>
      <c r="M46" s="36">
        <v>44008</v>
      </c>
      <c r="N46" s="39">
        <v>0</v>
      </c>
      <c r="O46" s="40">
        <v>2</v>
      </c>
      <c r="P46" s="41">
        <f t="shared" si="0"/>
        <v>0</v>
      </c>
      <c r="Q46" s="39">
        <v>0</v>
      </c>
      <c r="R46" s="61"/>
      <c r="S46" s="39">
        <v>0</v>
      </c>
      <c r="T46" s="39">
        <f t="shared" si="1"/>
        <v>0</v>
      </c>
    </row>
    <row r="47" spans="1:20" s="17" customFormat="1" ht="15.75" customHeight="1" x14ac:dyDescent="0.45">
      <c r="A47" s="35" t="s">
        <v>73</v>
      </c>
      <c r="B47" s="35">
        <v>201</v>
      </c>
      <c r="C47" s="15" t="s">
        <v>548</v>
      </c>
      <c r="D47" s="13" t="s">
        <v>164</v>
      </c>
      <c r="E47" s="13" t="s">
        <v>165</v>
      </c>
      <c r="F47" s="13" t="s">
        <v>19</v>
      </c>
      <c r="G47" s="13" t="s">
        <v>20</v>
      </c>
      <c r="H47" s="13" t="s">
        <v>74</v>
      </c>
      <c r="I47" s="13" t="s">
        <v>271</v>
      </c>
      <c r="J47" s="13">
        <v>2015</v>
      </c>
      <c r="K47" s="13" t="s">
        <v>272</v>
      </c>
      <c r="L47" s="13">
        <v>40</v>
      </c>
      <c r="M47" s="36">
        <v>44008</v>
      </c>
      <c r="N47" s="39">
        <v>0</v>
      </c>
      <c r="O47" s="40">
        <v>2</v>
      </c>
      <c r="P47" s="41">
        <f t="shared" si="0"/>
        <v>0</v>
      </c>
      <c r="Q47" s="39">
        <v>0</v>
      </c>
      <c r="R47" s="61"/>
      <c r="S47" s="39">
        <v>0</v>
      </c>
      <c r="T47" s="39">
        <f t="shared" si="1"/>
        <v>0</v>
      </c>
    </row>
    <row r="48" spans="1:20" s="16" customFormat="1" ht="15.75" customHeight="1" x14ac:dyDescent="0.45">
      <c r="A48" s="19" t="s">
        <v>75</v>
      </c>
      <c r="B48" s="19">
        <v>201</v>
      </c>
      <c r="C48" s="12" t="s">
        <v>548</v>
      </c>
      <c r="D48" s="3" t="s">
        <v>273</v>
      </c>
      <c r="E48" s="3"/>
      <c r="F48" s="3" t="s">
        <v>76</v>
      </c>
      <c r="G48" s="3" t="s">
        <v>274</v>
      </c>
      <c r="H48" s="3" t="s">
        <v>275</v>
      </c>
      <c r="I48" s="3" t="s">
        <v>276</v>
      </c>
      <c r="J48" s="3">
        <v>2013</v>
      </c>
      <c r="K48" s="3" t="s">
        <v>158</v>
      </c>
      <c r="L48" s="3">
        <v>60</v>
      </c>
      <c r="M48" s="20">
        <v>45021</v>
      </c>
      <c r="N48" s="37">
        <v>0</v>
      </c>
      <c r="O48" s="32">
        <v>1</v>
      </c>
      <c r="P48" s="38">
        <f t="shared" si="0"/>
        <v>0</v>
      </c>
      <c r="Q48" s="37">
        <v>0</v>
      </c>
      <c r="R48" s="21"/>
      <c r="S48" s="37">
        <v>0</v>
      </c>
      <c r="T48" s="37">
        <f t="shared" si="1"/>
        <v>0</v>
      </c>
    </row>
    <row r="49" spans="1:20" s="16" customFormat="1" ht="15.75" customHeight="1" x14ac:dyDescent="0.45">
      <c r="A49" s="19" t="s">
        <v>77</v>
      </c>
      <c r="B49" s="19">
        <v>201</v>
      </c>
      <c r="C49" s="12" t="s">
        <v>548</v>
      </c>
      <c r="D49" s="3" t="s">
        <v>277</v>
      </c>
      <c r="E49" s="3" t="s">
        <v>278</v>
      </c>
      <c r="F49" s="3" t="s">
        <v>279</v>
      </c>
      <c r="G49" s="3" t="s">
        <v>22</v>
      </c>
      <c r="H49" s="3" t="s">
        <v>280</v>
      </c>
      <c r="I49" s="3" t="s">
        <v>251</v>
      </c>
      <c r="J49" s="3">
        <v>2011</v>
      </c>
      <c r="K49" s="3" t="s">
        <v>158</v>
      </c>
      <c r="L49" s="3">
        <v>6</v>
      </c>
      <c r="M49" s="20">
        <v>45021</v>
      </c>
      <c r="N49" s="37">
        <v>0</v>
      </c>
      <c r="O49" s="32">
        <v>1</v>
      </c>
      <c r="P49" s="38">
        <f t="shared" si="0"/>
        <v>0</v>
      </c>
      <c r="Q49" s="37">
        <v>0</v>
      </c>
      <c r="R49" s="21"/>
      <c r="S49" s="37">
        <v>0</v>
      </c>
      <c r="T49" s="37">
        <f t="shared" si="1"/>
        <v>0</v>
      </c>
    </row>
    <row r="50" spans="1:20" s="16" customFormat="1" ht="15.75" customHeight="1" x14ac:dyDescent="0.45">
      <c r="A50" s="19" t="s">
        <v>78</v>
      </c>
      <c r="B50" s="19">
        <v>360</v>
      </c>
      <c r="C50" s="12" t="s">
        <v>548</v>
      </c>
      <c r="D50" s="3" t="s">
        <v>12</v>
      </c>
      <c r="E50" s="3"/>
      <c r="F50" s="3" t="s">
        <v>281</v>
      </c>
      <c r="G50" s="3" t="s">
        <v>79</v>
      </c>
      <c r="H50" s="3" t="s">
        <v>282</v>
      </c>
      <c r="I50" s="3" t="s">
        <v>283</v>
      </c>
      <c r="J50" s="22">
        <v>40817</v>
      </c>
      <c r="K50" s="3" t="s">
        <v>284</v>
      </c>
      <c r="L50" s="3">
        <v>80</v>
      </c>
      <c r="M50" s="20">
        <v>45028</v>
      </c>
      <c r="N50" s="37">
        <v>0</v>
      </c>
      <c r="O50" s="32">
        <v>1</v>
      </c>
      <c r="P50" s="38">
        <f t="shared" si="0"/>
        <v>0</v>
      </c>
      <c r="Q50" s="37">
        <v>0</v>
      </c>
      <c r="R50" s="21"/>
      <c r="S50" s="37">
        <v>0</v>
      </c>
      <c r="T50" s="37">
        <f t="shared" si="1"/>
        <v>0</v>
      </c>
    </row>
    <row r="51" spans="1:20" s="16" customFormat="1" ht="15.75" customHeight="1" x14ac:dyDescent="0.45">
      <c r="A51" s="19" t="s">
        <v>80</v>
      </c>
      <c r="B51" s="19">
        <v>360</v>
      </c>
      <c r="C51" s="12" t="s">
        <v>548</v>
      </c>
      <c r="D51" s="3" t="s">
        <v>12</v>
      </c>
      <c r="E51" s="3"/>
      <c r="F51" s="3" t="s">
        <v>281</v>
      </c>
      <c r="G51" s="3" t="s">
        <v>79</v>
      </c>
      <c r="H51" s="3" t="s">
        <v>285</v>
      </c>
      <c r="I51" s="3" t="s">
        <v>286</v>
      </c>
      <c r="J51" s="24" t="s">
        <v>287</v>
      </c>
      <c r="K51" s="3" t="s">
        <v>158</v>
      </c>
      <c r="L51" s="3">
        <v>144</v>
      </c>
      <c r="M51" s="20">
        <v>45028</v>
      </c>
      <c r="N51" s="37">
        <v>0</v>
      </c>
      <c r="O51" s="32">
        <v>1</v>
      </c>
      <c r="P51" s="38">
        <f t="shared" si="0"/>
        <v>0</v>
      </c>
      <c r="Q51" s="37">
        <v>0</v>
      </c>
      <c r="R51" s="21"/>
      <c r="S51" s="37">
        <v>0</v>
      </c>
      <c r="T51" s="37">
        <f t="shared" si="1"/>
        <v>0</v>
      </c>
    </row>
    <row r="52" spans="1:20" s="17" customFormat="1" ht="15.75" customHeight="1" x14ac:dyDescent="0.45">
      <c r="A52" s="19" t="s">
        <v>81</v>
      </c>
      <c r="B52" s="19">
        <v>205</v>
      </c>
      <c r="C52" s="12" t="s">
        <v>548</v>
      </c>
      <c r="D52" s="3" t="s">
        <v>9</v>
      </c>
      <c r="E52" s="3" t="s">
        <v>288</v>
      </c>
      <c r="F52" s="3" t="s">
        <v>289</v>
      </c>
      <c r="G52" s="3" t="s">
        <v>27</v>
      </c>
      <c r="H52" s="3" t="s">
        <v>64</v>
      </c>
      <c r="I52" s="3" t="s">
        <v>290</v>
      </c>
      <c r="J52" s="3">
        <v>2014</v>
      </c>
      <c r="K52" s="3" t="s">
        <v>167</v>
      </c>
      <c r="L52" s="3">
        <v>6</v>
      </c>
      <c r="M52" s="20">
        <v>45050</v>
      </c>
      <c r="N52" s="37">
        <v>0</v>
      </c>
      <c r="O52" s="32">
        <v>1</v>
      </c>
      <c r="P52" s="38">
        <f t="shared" si="0"/>
        <v>0</v>
      </c>
      <c r="Q52" s="37">
        <v>0</v>
      </c>
      <c r="R52" s="25"/>
      <c r="S52" s="37">
        <v>0</v>
      </c>
      <c r="T52" s="37">
        <f t="shared" si="1"/>
        <v>0</v>
      </c>
    </row>
    <row r="53" spans="1:20" s="16" customFormat="1" ht="15.75" customHeight="1" x14ac:dyDescent="0.45">
      <c r="A53" s="19" t="s">
        <v>82</v>
      </c>
      <c r="B53" s="19">
        <v>502</v>
      </c>
      <c r="C53" s="12" t="s">
        <v>548</v>
      </c>
      <c r="D53" s="3" t="s">
        <v>56</v>
      </c>
      <c r="E53" s="3" t="s">
        <v>291</v>
      </c>
      <c r="F53" s="3" t="s">
        <v>230</v>
      </c>
      <c r="G53" s="3" t="s">
        <v>27</v>
      </c>
      <c r="H53" s="3" t="s">
        <v>64</v>
      </c>
      <c r="I53" s="3" t="s">
        <v>292</v>
      </c>
      <c r="J53" s="3">
        <v>2014</v>
      </c>
      <c r="K53" s="3" t="s">
        <v>167</v>
      </c>
      <c r="L53" s="3">
        <v>6</v>
      </c>
      <c r="M53" s="20">
        <v>44832</v>
      </c>
      <c r="N53" s="37">
        <v>0</v>
      </c>
      <c r="O53" s="32">
        <v>1</v>
      </c>
      <c r="P53" s="38">
        <f t="shared" si="0"/>
        <v>0</v>
      </c>
      <c r="Q53" s="37">
        <v>0</v>
      </c>
      <c r="R53" s="21"/>
      <c r="S53" s="37">
        <v>0</v>
      </c>
      <c r="T53" s="37">
        <f t="shared" si="1"/>
        <v>0</v>
      </c>
    </row>
    <row r="54" spans="1:20" s="16" customFormat="1" ht="15.75" customHeight="1" x14ac:dyDescent="0.45">
      <c r="A54" s="19" t="s">
        <v>294</v>
      </c>
      <c r="B54" s="19">
        <v>516</v>
      </c>
      <c r="C54" s="12" t="s">
        <v>548</v>
      </c>
      <c r="D54" s="3" t="s">
        <v>60</v>
      </c>
      <c r="E54" s="3"/>
      <c r="F54" s="3" t="s">
        <v>295</v>
      </c>
      <c r="G54" s="3" t="s">
        <v>27</v>
      </c>
      <c r="H54" s="3" t="s">
        <v>64</v>
      </c>
      <c r="I54" s="3" t="s">
        <v>296</v>
      </c>
      <c r="J54" s="3">
        <v>2014</v>
      </c>
      <c r="K54" s="3" t="s">
        <v>233</v>
      </c>
      <c r="L54" s="3">
        <v>6</v>
      </c>
      <c r="M54" s="20">
        <v>45463</v>
      </c>
      <c r="N54" s="37">
        <v>0</v>
      </c>
      <c r="O54" s="32">
        <v>1</v>
      </c>
      <c r="P54" s="38">
        <f t="shared" si="0"/>
        <v>0</v>
      </c>
      <c r="Q54" s="37">
        <v>0</v>
      </c>
      <c r="R54" s="21"/>
      <c r="S54" s="37">
        <v>0</v>
      </c>
      <c r="T54" s="37">
        <f t="shared" si="1"/>
        <v>0</v>
      </c>
    </row>
    <row r="55" spans="1:20" s="16" customFormat="1" ht="15.75" customHeight="1" x14ac:dyDescent="0.45">
      <c r="A55" s="19" t="s">
        <v>83</v>
      </c>
      <c r="B55" s="19">
        <v>501</v>
      </c>
      <c r="C55" s="12" t="s">
        <v>548</v>
      </c>
      <c r="D55" s="3" t="s">
        <v>4</v>
      </c>
      <c r="E55" s="3" t="s">
        <v>297</v>
      </c>
      <c r="F55" s="3" t="s">
        <v>298</v>
      </c>
      <c r="G55" s="3" t="s">
        <v>27</v>
      </c>
      <c r="H55" s="3" t="s">
        <v>64</v>
      </c>
      <c r="I55" s="3" t="s">
        <v>299</v>
      </c>
      <c r="J55" s="3">
        <v>2014</v>
      </c>
      <c r="K55" s="3" t="s">
        <v>162</v>
      </c>
      <c r="L55" s="3">
        <v>6</v>
      </c>
      <c r="M55" s="20">
        <v>43992</v>
      </c>
      <c r="N55" s="37">
        <v>0</v>
      </c>
      <c r="O55" s="32">
        <v>1</v>
      </c>
      <c r="P55" s="38">
        <f t="shared" si="0"/>
        <v>0</v>
      </c>
      <c r="Q55" s="37">
        <v>0</v>
      </c>
      <c r="R55" s="21"/>
      <c r="S55" s="37">
        <v>0</v>
      </c>
      <c r="T55" s="37">
        <f t="shared" si="1"/>
        <v>0</v>
      </c>
    </row>
    <row r="56" spans="1:20" s="16" customFormat="1" ht="15.75" customHeight="1" x14ac:dyDescent="0.45">
      <c r="A56" s="19" t="s">
        <v>85</v>
      </c>
      <c r="B56" s="19">
        <v>211</v>
      </c>
      <c r="C56" s="12" t="s">
        <v>548</v>
      </c>
      <c r="D56" s="3" t="s">
        <v>11</v>
      </c>
      <c r="E56" s="3"/>
      <c r="F56" s="3" t="s">
        <v>6</v>
      </c>
      <c r="G56" s="3" t="s">
        <v>20</v>
      </c>
      <c r="H56" s="3" t="s">
        <v>300</v>
      </c>
      <c r="I56" s="3" t="s">
        <v>301</v>
      </c>
      <c r="J56" s="3">
        <v>2014</v>
      </c>
      <c r="K56" s="3" t="s">
        <v>162</v>
      </c>
      <c r="L56" s="3">
        <v>6</v>
      </c>
      <c r="M56" s="20">
        <v>44008</v>
      </c>
      <c r="N56" s="37">
        <v>0</v>
      </c>
      <c r="O56" s="32">
        <v>1</v>
      </c>
      <c r="P56" s="38">
        <f t="shared" si="0"/>
        <v>0</v>
      </c>
      <c r="Q56" s="37">
        <v>0</v>
      </c>
      <c r="R56" s="21"/>
      <c r="S56" s="37">
        <v>0</v>
      </c>
      <c r="T56" s="37">
        <f t="shared" si="1"/>
        <v>0</v>
      </c>
    </row>
    <row r="57" spans="1:20" s="16" customFormat="1" ht="15.75" customHeight="1" x14ac:dyDescent="0.45">
      <c r="A57" s="19" t="s">
        <v>86</v>
      </c>
      <c r="B57" s="19">
        <v>867</v>
      </c>
      <c r="C57" s="12" t="s">
        <v>500</v>
      </c>
      <c r="D57" s="3" t="s">
        <v>302</v>
      </c>
      <c r="E57" s="3"/>
      <c r="F57" s="3"/>
      <c r="G57" s="3" t="s">
        <v>8</v>
      </c>
      <c r="H57" s="3" t="s">
        <v>64</v>
      </c>
      <c r="I57" s="3" t="s">
        <v>303</v>
      </c>
      <c r="J57" s="20">
        <v>41640</v>
      </c>
      <c r="K57" s="3" t="s">
        <v>160</v>
      </c>
      <c r="L57" s="3">
        <v>6</v>
      </c>
      <c r="M57" s="20">
        <v>43990</v>
      </c>
      <c r="N57" s="37">
        <v>0</v>
      </c>
      <c r="O57" s="32">
        <v>1</v>
      </c>
      <c r="P57" s="38">
        <f t="shared" si="0"/>
        <v>0</v>
      </c>
      <c r="Q57" s="37">
        <v>0</v>
      </c>
      <c r="R57" s="21"/>
      <c r="S57" s="37">
        <v>0</v>
      </c>
      <c r="T57" s="37">
        <f t="shared" si="1"/>
        <v>0</v>
      </c>
    </row>
    <row r="58" spans="1:20" s="16" customFormat="1" ht="15.75" customHeight="1" x14ac:dyDescent="0.45">
      <c r="A58" s="19" t="s">
        <v>87</v>
      </c>
      <c r="B58" s="19">
        <v>210</v>
      </c>
      <c r="C58" s="12" t="s">
        <v>548</v>
      </c>
      <c r="D58" s="3" t="s">
        <v>174</v>
      </c>
      <c r="E58" s="3"/>
      <c r="F58" s="3" t="s">
        <v>175</v>
      </c>
      <c r="G58" s="3" t="s">
        <v>27</v>
      </c>
      <c r="H58" s="3" t="s">
        <v>28</v>
      </c>
      <c r="I58" s="3" t="s">
        <v>251</v>
      </c>
      <c r="J58" s="3">
        <v>2014</v>
      </c>
      <c r="K58" s="3" t="s">
        <v>162</v>
      </c>
      <c r="L58" s="3">
        <v>3</v>
      </c>
      <c r="M58" s="20">
        <v>43991</v>
      </c>
      <c r="N58" s="37">
        <v>0</v>
      </c>
      <c r="O58" s="32">
        <v>1</v>
      </c>
      <c r="P58" s="38">
        <f t="shared" si="0"/>
        <v>0</v>
      </c>
      <c r="Q58" s="37">
        <v>0</v>
      </c>
      <c r="R58" s="21"/>
      <c r="S58" s="37">
        <v>0</v>
      </c>
      <c r="T58" s="37">
        <f t="shared" si="1"/>
        <v>0</v>
      </c>
    </row>
    <row r="59" spans="1:20" s="17" customFormat="1" ht="15.75" customHeight="1" x14ac:dyDescent="0.45">
      <c r="A59" s="19" t="s">
        <v>88</v>
      </c>
      <c r="B59" s="19">
        <v>304</v>
      </c>
      <c r="C59" s="12" t="s">
        <v>548</v>
      </c>
      <c r="D59" s="3" t="s">
        <v>177</v>
      </c>
      <c r="E59" s="3"/>
      <c r="F59" s="3" t="s">
        <v>179</v>
      </c>
      <c r="G59" s="3" t="s">
        <v>20</v>
      </c>
      <c r="H59" s="3" t="s">
        <v>89</v>
      </c>
      <c r="I59" s="3" t="s">
        <v>304</v>
      </c>
      <c r="J59" s="20">
        <v>43298</v>
      </c>
      <c r="K59" s="3" t="s">
        <v>162</v>
      </c>
      <c r="L59" s="3">
        <v>60</v>
      </c>
      <c r="M59" s="20">
        <v>45030</v>
      </c>
      <c r="N59" s="37">
        <v>0</v>
      </c>
      <c r="O59" s="32">
        <v>1</v>
      </c>
      <c r="P59" s="38">
        <f t="shared" si="0"/>
        <v>0</v>
      </c>
      <c r="Q59" s="37">
        <v>0</v>
      </c>
      <c r="R59" s="25"/>
      <c r="S59" s="37">
        <v>0</v>
      </c>
      <c r="T59" s="37">
        <f t="shared" si="1"/>
        <v>0</v>
      </c>
    </row>
    <row r="60" spans="1:20" s="16" customFormat="1" ht="15.75" customHeight="1" x14ac:dyDescent="0.45">
      <c r="A60" s="19" t="s">
        <v>90</v>
      </c>
      <c r="B60" s="19">
        <v>212</v>
      </c>
      <c r="C60" s="12" t="s">
        <v>548</v>
      </c>
      <c r="D60" s="3" t="s">
        <v>305</v>
      </c>
      <c r="E60" s="3" t="s">
        <v>306</v>
      </c>
      <c r="F60" s="3" t="s">
        <v>260</v>
      </c>
      <c r="G60" s="3" t="s">
        <v>27</v>
      </c>
      <c r="H60" s="3" t="s">
        <v>64</v>
      </c>
      <c r="I60" s="3" t="s">
        <v>307</v>
      </c>
      <c r="J60" s="3">
        <v>2014</v>
      </c>
      <c r="K60" s="3" t="s">
        <v>162</v>
      </c>
      <c r="L60" s="3">
        <v>6</v>
      </c>
      <c r="M60" s="20">
        <v>45203</v>
      </c>
      <c r="N60" s="37">
        <v>0</v>
      </c>
      <c r="O60" s="32">
        <v>1</v>
      </c>
      <c r="P60" s="38">
        <f t="shared" si="0"/>
        <v>0</v>
      </c>
      <c r="Q60" s="37">
        <v>0</v>
      </c>
      <c r="R60" s="21"/>
      <c r="S60" s="37">
        <v>0</v>
      </c>
      <c r="T60" s="37">
        <f t="shared" si="1"/>
        <v>0</v>
      </c>
    </row>
    <row r="61" spans="1:20" s="16" customFormat="1" ht="15.75" customHeight="1" x14ac:dyDescent="0.45">
      <c r="A61" s="19" t="s">
        <v>308</v>
      </c>
      <c r="B61" s="19">
        <v>501</v>
      </c>
      <c r="C61" s="12" t="s">
        <v>548</v>
      </c>
      <c r="D61" s="3" t="s">
        <v>4</v>
      </c>
      <c r="E61" s="3" t="s">
        <v>309</v>
      </c>
      <c r="F61" s="3" t="s">
        <v>310</v>
      </c>
      <c r="G61" s="3" t="s">
        <v>27</v>
      </c>
      <c r="H61" s="3" t="s">
        <v>64</v>
      </c>
      <c r="I61" s="3" t="s">
        <v>311</v>
      </c>
      <c r="J61" s="3">
        <v>2014</v>
      </c>
      <c r="K61" s="3" t="s">
        <v>163</v>
      </c>
      <c r="L61" s="3">
        <v>6</v>
      </c>
      <c r="M61" s="20">
        <v>44749</v>
      </c>
      <c r="N61" s="37">
        <v>0</v>
      </c>
      <c r="O61" s="32">
        <v>1</v>
      </c>
      <c r="P61" s="38">
        <f t="shared" si="0"/>
        <v>0</v>
      </c>
      <c r="Q61" s="37">
        <v>0</v>
      </c>
      <c r="R61" s="21"/>
      <c r="S61" s="37">
        <v>0</v>
      </c>
      <c r="T61" s="37">
        <f t="shared" si="1"/>
        <v>0</v>
      </c>
    </row>
    <row r="62" spans="1:20" s="16" customFormat="1" ht="15.75" customHeight="1" x14ac:dyDescent="0.45">
      <c r="A62" s="19" t="s">
        <v>308</v>
      </c>
      <c r="B62" s="19">
        <v>501</v>
      </c>
      <c r="C62" s="12" t="s">
        <v>548</v>
      </c>
      <c r="D62" s="3" t="s">
        <v>262</v>
      </c>
      <c r="E62" s="3"/>
      <c r="F62" s="3"/>
      <c r="G62" s="3" t="s">
        <v>27</v>
      </c>
      <c r="H62" s="3" t="s">
        <v>64</v>
      </c>
      <c r="I62" s="3" t="s">
        <v>311</v>
      </c>
      <c r="J62" s="3">
        <v>2014</v>
      </c>
      <c r="K62" s="3" t="s">
        <v>167</v>
      </c>
      <c r="L62" s="3">
        <v>6</v>
      </c>
      <c r="M62" s="20">
        <v>44749</v>
      </c>
      <c r="N62" s="37">
        <v>0</v>
      </c>
      <c r="O62" s="32">
        <v>1</v>
      </c>
      <c r="P62" s="38">
        <f t="shared" si="0"/>
        <v>0</v>
      </c>
      <c r="Q62" s="37">
        <v>0</v>
      </c>
      <c r="R62" s="21"/>
      <c r="S62" s="37">
        <v>0</v>
      </c>
      <c r="T62" s="37">
        <f t="shared" si="1"/>
        <v>0</v>
      </c>
    </row>
    <row r="63" spans="1:20" s="16" customFormat="1" ht="15.75" customHeight="1" x14ac:dyDescent="0.45">
      <c r="A63" s="19" t="s">
        <v>91</v>
      </c>
      <c r="B63" s="19">
        <v>314</v>
      </c>
      <c r="C63" s="12" t="s">
        <v>548</v>
      </c>
      <c r="D63" s="3" t="s">
        <v>187</v>
      </c>
      <c r="E63" s="3" t="s">
        <v>188</v>
      </c>
      <c r="F63" s="3" t="s">
        <v>33</v>
      </c>
      <c r="G63" s="2" t="s">
        <v>312</v>
      </c>
      <c r="H63" s="3" t="s">
        <v>64</v>
      </c>
      <c r="I63" s="3" t="s">
        <v>303</v>
      </c>
      <c r="J63" s="3">
        <v>2014</v>
      </c>
      <c r="K63" s="3" t="s">
        <v>160</v>
      </c>
      <c r="L63" s="3">
        <v>4</v>
      </c>
      <c r="M63" s="20">
        <v>43990</v>
      </c>
      <c r="N63" s="37">
        <v>0</v>
      </c>
      <c r="O63" s="32">
        <v>1</v>
      </c>
      <c r="P63" s="38">
        <f t="shared" si="0"/>
        <v>0</v>
      </c>
      <c r="Q63" s="37">
        <v>0</v>
      </c>
      <c r="R63" s="21"/>
      <c r="S63" s="37">
        <v>0</v>
      </c>
      <c r="T63" s="37">
        <f t="shared" si="1"/>
        <v>0</v>
      </c>
    </row>
    <row r="64" spans="1:20" s="16" customFormat="1" ht="15.75" customHeight="1" x14ac:dyDescent="0.45">
      <c r="A64" s="19" t="s">
        <v>92</v>
      </c>
      <c r="B64" s="19">
        <v>232</v>
      </c>
      <c r="C64" s="12" t="s">
        <v>548</v>
      </c>
      <c r="D64" s="3" t="s">
        <v>313</v>
      </c>
      <c r="E64" s="3"/>
      <c r="F64" s="3" t="s">
        <v>248</v>
      </c>
      <c r="G64" s="3" t="s">
        <v>27</v>
      </c>
      <c r="H64" s="3" t="s">
        <v>64</v>
      </c>
      <c r="I64" s="3" t="s">
        <v>314</v>
      </c>
      <c r="J64" s="3">
        <v>2014</v>
      </c>
      <c r="K64" s="3" t="s">
        <v>233</v>
      </c>
      <c r="L64" s="3">
        <v>6</v>
      </c>
      <c r="M64" s="20">
        <v>45453</v>
      </c>
      <c r="N64" s="37">
        <v>0</v>
      </c>
      <c r="O64" s="32">
        <v>1</v>
      </c>
      <c r="P64" s="38">
        <f t="shared" si="0"/>
        <v>0</v>
      </c>
      <c r="Q64" s="37">
        <v>0</v>
      </c>
      <c r="R64" s="21"/>
      <c r="S64" s="37">
        <v>0</v>
      </c>
      <c r="T64" s="37">
        <f t="shared" si="1"/>
        <v>0</v>
      </c>
    </row>
    <row r="65" spans="1:20" s="16" customFormat="1" ht="15.75" customHeight="1" x14ac:dyDescent="0.45">
      <c r="A65" s="19" t="s">
        <v>93</v>
      </c>
      <c r="B65" s="19">
        <v>501</v>
      </c>
      <c r="C65" s="12" t="s">
        <v>548</v>
      </c>
      <c r="D65" s="3" t="s">
        <v>4</v>
      </c>
      <c r="E65" s="3" t="s">
        <v>227</v>
      </c>
      <c r="F65" s="3" t="s">
        <v>228</v>
      </c>
      <c r="G65" s="3" t="s">
        <v>27</v>
      </c>
      <c r="H65" s="3" t="s">
        <v>64</v>
      </c>
      <c r="I65" s="3" t="s">
        <v>315</v>
      </c>
      <c r="J65" s="3">
        <v>2014</v>
      </c>
      <c r="K65" s="3" t="s">
        <v>162</v>
      </c>
      <c r="L65" s="3">
        <v>6</v>
      </c>
      <c r="M65" s="20">
        <v>45457</v>
      </c>
      <c r="N65" s="37">
        <v>0</v>
      </c>
      <c r="O65" s="32">
        <v>1</v>
      </c>
      <c r="P65" s="38">
        <f t="shared" si="0"/>
        <v>0</v>
      </c>
      <c r="Q65" s="37">
        <v>0</v>
      </c>
      <c r="R65" s="21"/>
      <c r="S65" s="37">
        <v>0</v>
      </c>
      <c r="T65" s="37">
        <f t="shared" si="1"/>
        <v>0</v>
      </c>
    </row>
    <row r="66" spans="1:20" s="16" customFormat="1" ht="15.75" customHeight="1" x14ac:dyDescent="0.45">
      <c r="A66" s="19" t="s">
        <v>94</v>
      </c>
      <c r="B66" s="19">
        <v>308</v>
      </c>
      <c r="C66" s="12" t="s">
        <v>548</v>
      </c>
      <c r="D66" s="3" t="s">
        <v>182</v>
      </c>
      <c r="E66" s="3"/>
      <c r="F66" s="3" t="s">
        <v>71</v>
      </c>
      <c r="G66" s="3" t="s">
        <v>20</v>
      </c>
      <c r="H66" s="3" t="s">
        <v>316</v>
      </c>
      <c r="I66" s="3" t="s">
        <v>317</v>
      </c>
      <c r="J66" s="3">
        <v>2013</v>
      </c>
      <c r="K66" s="3" t="s">
        <v>162</v>
      </c>
      <c r="L66" s="3">
        <v>144</v>
      </c>
      <c r="M66" s="20">
        <v>45490</v>
      </c>
      <c r="N66" s="37">
        <v>0</v>
      </c>
      <c r="O66" s="32">
        <v>1</v>
      </c>
      <c r="P66" s="38">
        <f t="shared" si="0"/>
        <v>0</v>
      </c>
      <c r="Q66" s="37">
        <v>0</v>
      </c>
      <c r="R66" s="21"/>
      <c r="S66" s="37">
        <v>0</v>
      </c>
      <c r="T66" s="37">
        <f t="shared" si="1"/>
        <v>0</v>
      </c>
    </row>
    <row r="67" spans="1:20" s="16" customFormat="1" ht="15.75" customHeight="1" x14ac:dyDescent="0.45">
      <c r="A67" s="19" t="s">
        <v>95</v>
      </c>
      <c r="B67" s="19">
        <v>309</v>
      </c>
      <c r="C67" s="12" t="s">
        <v>548</v>
      </c>
      <c r="D67" s="26"/>
      <c r="E67" s="3" t="s">
        <v>318</v>
      </c>
      <c r="F67" s="3" t="s">
        <v>293</v>
      </c>
      <c r="G67" s="3" t="s">
        <v>20</v>
      </c>
      <c r="H67" s="3" t="s">
        <v>319</v>
      </c>
      <c r="I67" s="3" t="s">
        <v>320</v>
      </c>
      <c r="J67" s="3">
        <v>2014</v>
      </c>
      <c r="K67" s="3" t="s">
        <v>321</v>
      </c>
      <c r="L67" s="3">
        <v>120</v>
      </c>
      <c r="M67" s="22">
        <v>45352</v>
      </c>
      <c r="N67" s="37">
        <v>0</v>
      </c>
      <c r="O67" s="32">
        <v>1</v>
      </c>
      <c r="P67" s="38">
        <f t="shared" si="0"/>
        <v>0</v>
      </c>
      <c r="Q67" s="37">
        <v>0</v>
      </c>
      <c r="R67" s="21"/>
      <c r="S67" s="37">
        <v>0</v>
      </c>
      <c r="T67" s="37">
        <f t="shared" si="1"/>
        <v>0</v>
      </c>
    </row>
    <row r="68" spans="1:20" s="17" customFormat="1" ht="15.75" customHeight="1" x14ac:dyDescent="0.45">
      <c r="A68" s="19" t="s">
        <v>96</v>
      </c>
      <c r="B68" s="19">
        <v>309</v>
      </c>
      <c r="C68" s="12" t="s">
        <v>548</v>
      </c>
      <c r="D68" s="26"/>
      <c r="E68" s="3" t="s">
        <v>318</v>
      </c>
      <c r="F68" s="3" t="s">
        <v>293</v>
      </c>
      <c r="G68" s="3" t="s">
        <v>20</v>
      </c>
      <c r="H68" s="3" t="s">
        <v>319</v>
      </c>
      <c r="I68" s="3" t="s">
        <v>322</v>
      </c>
      <c r="J68" s="3">
        <v>2014</v>
      </c>
      <c r="K68" s="3" t="s">
        <v>321</v>
      </c>
      <c r="L68" s="3">
        <v>120</v>
      </c>
      <c r="M68" s="22">
        <v>45349</v>
      </c>
      <c r="N68" s="37">
        <v>0</v>
      </c>
      <c r="O68" s="32">
        <v>1</v>
      </c>
      <c r="P68" s="38">
        <f t="shared" si="0"/>
        <v>0</v>
      </c>
      <c r="Q68" s="37">
        <v>0</v>
      </c>
      <c r="R68" s="25"/>
      <c r="S68" s="37">
        <v>0</v>
      </c>
      <c r="T68" s="37">
        <f t="shared" si="1"/>
        <v>0</v>
      </c>
    </row>
    <row r="69" spans="1:20" s="16" customFormat="1" ht="15.75" customHeight="1" x14ac:dyDescent="0.45">
      <c r="A69" s="19" t="s">
        <v>97</v>
      </c>
      <c r="B69" s="19">
        <v>313</v>
      </c>
      <c r="C69" s="12" t="s">
        <v>548</v>
      </c>
      <c r="D69" s="3" t="s">
        <v>31</v>
      </c>
      <c r="E69" s="3" t="s">
        <v>323</v>
      </c>
      <c r="F69" s="3" t="s">
        <v>248</v>
      </c>
      <c r="G69" s="3" t="s">
        <v>20</v>
      </c>
      <c r="H69" s="3" t="s">
        <v>161</v>
      </c>
      <c r="I69" s="3" t="s">
        <v>324</v>
      </c>
      <c r="J69" s="3">
        <v>2015</v>
      </c>
      <c r="K69" s="3" t="s">
        <v>325</v>
      </c>
      <c r="L69" s="3">
        <v>40</v>
      </c>
      <c r="M69" s="20">
        <v>45030</v>
      </c>
      <c r="N69" s="37">
        <v>0</v>
      </c>
      <c r="O69" s="32">
        <v>1</v>
      </c>
      <c r="P69" s="38">
        <f t="shared" si="0"/>
        <v>0</v>
      </c>
      <c r="Q69" s="37">
        <v>0</v>
      </c>
      <c r="R69" s="21"/>
      <c r="S69" s="37">
        <v>0</v>
      </c>
      <c r="T69" s="37">
        <f t="shared" si="1"/>
        <v>0</v>
      </c>
    </row>
    <row r="70" spans="1:20" s="17" customFormat="1" ht="15.75" customHeight="1" x14ac:dyDescent="0.45">
      <c r="A70" s="19" t="s">
        <v>98</v>
      </c>
      <c r="B70" s="19">
        <v>423</v>
      </c>
      <c r="C70" s="12" t="s">
        <v>548</v>
      </c>
      <c r="D70" s="3" t="s">
        <v>262</v>
      </c>
      <c r="E70" s="3"/>
      <c r="F70" s="3" t="s">
        <v>326</v>
      </c>
      <c r="G70" s="3" t="s">
        <v>27</v>
      </c>
      <c r="H70" s="3" t="s">
        <v>64</v>
      </c>
      <c r="I70" s="3" t="s">
        <v>327</v>
      </c>
      <c r="J70" s="3">
        <v>2014</v>
      </c>
      <c r="K70" s="3" t="s">
        <v>233</v>
      </c>
      <c r="L70" s="3">
        <v>6</v>
      </c>
      <c r="M70" s="20">
        <v>45461</v>
      </c>
      <c r="N70" s="37">
        <v>0</v>
      </c>
      <c r="O70" s="32">
        <v>1</v>
      </c>
      <c r="P70" s="38">
        <f t="shared" si="0"/>
        <v>0</v>
      </c>
      <c r="Q70" s="37">
        <v>0</v>
      </c>
      <c r="R70" s="25"/>
      <c r="S70" s="37">
        <v>0</v>
      </c>
      <c r="T70" s="37">
        <f t="shared" si="1"/>
        <v>0</v>
      </c>
    </row>
    <row r="71" spans="1:20" s="16" customFormat="1" ht="15.75" customHeight="1" x14ac:dyDescent="0.45">
      <c r="A71" s="19" t="s">
        <v>99</v>
      </c>
      <c r="B71" s="19">
        <v>336</v>
      </c>
      <c r="C71" s="12" t="s">
        <v>548</v>
      </c>
      <c r="D71" s="3" t="s">
        <v>100</v>
      </c>
      <c r="E71" s="3" t="s">
        <v>328</v>
      </c>
      <c r="F71" s="3" t="s">
        <v>329</v>
      </c>
      <c r="G71" s="3" t="s">
        <v>27</v>
      </c>
      <c r="H71" s="3" t="s">
        <v>64</v>
      </c>
      <c r="I71" s="3" t="s">
        <v>330</v>
      </c>
      <c r="J71" s="3">
        <v>2014</v>
      </c>
      <c r="K71" s="3" t="s">
        <v>162</v>
      </c>
      <c r="L71" s="3">
        <v>6</v>
      </c>
      <c r="M71" s="20">
        <v>45027</v>
      </c>
      <c r="N71" s="37">
        <v>0</v>
      </c>
      <c r="O71" s="32">
        <v>1</v>
      </c>
      <c r="P71" s="38">
        <f t="shared" si="0"/>
        <v>0</v>
      </c>
      <c r="Q71" s="37">
        <v>0</v>
      </c>
      <c r="R71" s="21"/>
      <c r="S71" s="37">
        <v>0</v>
      </c>
      <c r="T71" s="37">
        <f t="shared" si="1"/>
        <v>0</v>
      </c>
    </row>
    <row r="72" spans="1:20" s="16" customFormat="1" ht="15.75" customHeight="1" x14ac:dyDescent="0.45">
      <c r="A72" s="19" t="s">
        <v>101</v>
      </c>
      <c r="B72" s="19">
        <v>337</v>
      </c>
      <c r="C72" s="12" t="s">
        <v>548</v>
      </c>
      <c r="D72" s="3" t="s">
        <v>203</v>
      </c>
      <c r="E72" s="3" t="s">
        <v>204</v>
      </c>
      <c r="F72" s="3" t="s">
        <v>205</v>
      </c>
      <c r="G72" s="3" t="s">
        <v>27</v>
      </c>
      <c r="H72" s="3" t="s">
        <v>64</v>
      </c>
      <c r="I72" s="3" t="s">
        <v>331</v>
      </c>
      <c r="J72" s="3">
        <v>2014</v>
      </c>
      <c r="K72" s="3" t="s">
        <v>233</v>
      </c>
      <c r="L72" s="3">
        <v>6</v>
      </c>
      <c r="M72" s="20">
        <v>45461</v>
      </c>
      <c r="N72" s="37">
        <v>0</v>
      </c>
      <c r="O72" s="32">
        <v>1</v>
      </c>
      <c r="P72" s="38">
        <f t="shared" si="0"/>
        <v>0</v>
      </c>
      <c r="Q72" s="37">
        <v>0</v>
      </c>
      <c r="R72" s="21"/>
      <c r="S72" s="37">
        <v>0</v>
      </c>
      <c r="T72" s="37">
        <f t="shared" si="1"/>
        <v>0</v>
      </c>
    </row>
    <row r="73" spans="1:20" s="16" customFormat="1" ht="15.75" customHeight="1" x14ac:dyDescent="0.45">
      <c r="A73" s="19" t="s">
        <v>102</v>
      </c>
      <c r="B73" s="19">
        <v>355</v>
      </c>
      <c r="C73" s="12" t="s">
        <v>548</v>
      </c>
      <c r="D73" s="3" t="s">
        <v>203</v>
      </c>
      <c r="E73" s="3"/>
      <c r="F73" s="3" t="s">
        <v>200</v>
      </c>
      <c r="G73" s="3" t="s">
        <v>27</v>
      </c>
      <c r="H73" s="3" t="s">
        <v>64</v>
      </c>
      <c r="I73" s="3" t="s">
        <v>332</v>
      </c>
      <c r="J73" s="3">
        <v>2014</v>
      </c>
      <c r="K73" s="3" t="s">
        <v>233</v>
      </c>
      <c r="L73" s="3">
        <v>6</v>
      </c>
      <c r="M73" s="20">
        <v>45461</v>
      </c>
      <c r="N73" s="37">
        <v>0</v>
      </c>
      <c r="O73" s="32">
        <v>1</v>
      </c>
      <c r="P73" s="38">
        <f t="shared" si="0"/>
        <v>0</v>
      </c>
      <c r="Q73" s="37">
        <v>0</v>
      </c>
      <c r="R73" s="21"/>
      <c r="S73" s="37">
        <v>0</v>
      </c>
      <c r="T73" s="37">
        <f t="shared" si="1"/>
        <v>0</v>
      </c>
    </row>
    <row r="74" spans="1:20" s="16" customFormat="1" ht="15.75" customHeight="1" x14ac:dyDescent="0.45">
      <c r="A74" s="19" t="s">
        <v>103</v>
      </c>
      <c r="B74" s="19">
        <v>526</v>
      </c>
      <c r="C74" s="12" t="s">
        <v>548</v>
      </c>
      <c r="D74" s="3"/>
      <c r="E74" s="3"/>
      <c r="F74" s="3"/>
      <c r="G74" s="3" t="s">
        <v>27</v>
      </c>
      <c r="H74" s="3" t="s">
        <v>64</v>
      </c>
      <c r="I74" s="3" t="s">
        <v>333</v>
      </c>
      <c r="J74" s="3">
        <v>2014</v>
      </c>
      <c r="K74" s="3" t="s">
        <v>162</v>
      </c>
      <c r="L74" s="3">
        <v>6</v>
      </c>
      <c r="M74" s="20">
        <v>45029</v>
      </c>
      <c r="N74" s="37">
        <v>0</v>
      </c>
      <c r="O74" s="32">
        <v>1</v>
      </c>
      <c r="P74" s="38">
        <f t="shared" si="0"/>
        <v>0</v>
      </c>
      <c r="Q74" s="37">
        <v>0</v>
      </c>
      <c r="R74" s="21"/>
      <c r="S74" s="37">
        <v>0</v>
      </c>
      <c r="T74" s="37">
        <f t="shared" si="1"/>
        <v>0</v>
      </c>
    </row>
    <row r="75" spans="1:20" s="16" customFormat="1" ht="15.75" customHeight="1" x14ac:dyDescent="0.45">
      <c r="A75" s="19" t="s">
        <v>104</v>
      </c>
      <c r="B75" s="19">
        <v>406</v>
      </c>
      <c r="C75" s="12" t="s">
        <v>548</v>
      </c>
      <c r="D75" s="3" t="s">
        <v>13</v>
      </c>
      <c r="E75" s="3" t="s">
        <v>214</v>
      </c>
      <c r="F75" s="3" t="s">
        <v>215</v>
      </c>
      <c r="G75" s="3" t="s">
        <v>27</v>
      </c>
      <c r="H75" s="3" t="s">
        <v>64</v>
      </c>
      <c r="I75" s="3" t="s">
        <v>334</v>
      </c>
      <c r="J75" s="3">
        <v>2014</v>
      </c>
      <c r="K75" s="3" t="s">
        <v>162</v>
      </c>
      <c r="L75" s="3">
        <v>6</v>
      </c>
      <c r="M75" s="20">
        <v>45029</v>
      </c>
      <c r="N75" s="37">
        <v>0</v>
      </c>
      <c r="O75" s="32">
        <v>1</v>
      </c>
      <c r="P75" s="38">
        <f t="shared" si="0"/>
        <v>0</v>
      </c>
      <c r="Q75" s="37">
        <v>0</v>
      </c>
      <c r="R75" s="21"/>
      <c r="S75" s="37">
        <v>0</v>
      </c>
      <c r="T75" s="37">
        <f t="shared" si="1"/>
        <v>0</v>
      </c>
    </row>
    <row r="76" spans="1:20" s="16" customFormat="1" ht="15.75" customHeight="1" x14ac:dyDescent="0.45">
      <c r="A76" s="19" t="s">
        <v>105</v>
      </c>
      <c r="B76" s="19">
        <v>408</v>
      </c>
      <c r="C76" s="12" t="s">
        <v>548</v>
      </c>
      <c r="D76" s="3" t="s">
        <v>5</v>
      </c>
      <c r="E76" s="3"/>
      <c r="F76" s="3" t="s">
        <v>217</v>
      </c>
      <c r="G76" s="3" t="s">
        <v>79</v>
      </c>
      <c r="H76" s="3" t="s">
        <v>335</v>
      </c>
      <c r="I76" s="3" t="s">
        <v>336</v>
      </c>
      <c r="J76" s="3">
        <v>2010</v>
      </c>
      <c r="K76" s="3" t="s">
        <v>158</v>
      </c>
      <c r="L76" s="3">
        <v>4</v>
      </c>
      <c r="M76" s="20">
        <v>45029</v>
      </c>
      <c r="N76" s="37">
        <v>0</v>
      </c>
      <c r="O76" s="32">
        <v>1</v>
      </c>
      <c r="P76" s="38">
        <f t="shared" si="0"/>
        <v>0</v>
      </c>
      <c r="Q76" s="37">
        <v>0</v>
      </c>
      <c r="R76" s="21"/>
      <c r="S76" s="37">
        <v>0</v>
      </c>
      <c r="T76" s="37">
        <f t="shared" si="1"/>
        <v>0</v>
      </c>
    </row>
    <row r="77" spans="1:20" s="16" customFormat="1" ht="15.75" customHeight="1" x14ac:dyDescent="0.45">
      <c r="A77" s="19" t="s">
        <v>106</v>
      </c>
      <c r="B77" s="19">
        <v>410</v>
      </c>
      <c r="C77" s="12" t="s">
        <v>548</v>
      </c>
      <c r="D77" s="3" t="s">
        <v>48</v>
      </c>
      <c r="E77" s="3"/>
      <c r="F77" s="3" t="s">
        <v>49</v>
      </c>
      <c r="G77" s="3" t="s">
        <v>20</v>
      </c>
      <c r="H77" s="3" t="s">
        <v>89</v>
      </c>
      <c r="I77" s="3" t="s">
        <v>337</v>
      </c>
      <c r="J77" s="3">
        <v>2016</v>
      </c>
      <c r="K77" s="3" t="s">
        <v>167</v>
      </c>
      <c r="L77" s="3">
        <v>60</v>
      </c>
      <c r="M77" s="20">
        <v>44453</v>
      </c>
      <c r="N77" s="37">
        <v>0</v>
      </c>
      <c r="O77" s="32">
        <v>1</v>
      </c>
      <c r="P77" s="38">
        <f t="shared" si="0"/>
        <v>0</v>
      </c>
      <c r="Q77" s="37">
        <v>0</v>
      </c>
      <c r="R77" s="21"/>
      <c r="S77" s="37">
        <v>0</v>
      </c>
      <c r="T77" s="37">
        <f t="shared" si="1"/>
        <v>0</v>
      </c>
    </row>
    <row r="78" spans="1:20" s="17" customFormat="1" ht="15.75" customHeight="1" x14ac:dyDescent="0.45">
      <c r="A78" s="19" t="s">
        <v>107</v>
      </c>
      <c r="B78" s="19">
        <v>450</v>
      </c>
      <c r="C78" s="12" t="s">
        <v>548</v>
      </c>
      <c r="D78" s="3" t="s">
        <v>338</v>
      </c>
      <c r="E78" s="3"/>
      <c r="F78" s="3" t="s">
        <v>224</v>
      </c>
      <c r="G78" s="3" t="s">
        <v>27</v>
      </c>
      <c r="H78" s="3" t="s">
        <v>64</v>
      </c>
      <c r="I78" s="3" t="s">
        <v>339</v>
      </c>
      <c r="J78" s="20">
        <v>43434</v>
      </c>
      <c r="K78" s="3" t="s">
        <v>162</v>
      </c>
      <c r="L78" s="3">
        <v>6</v>
      </c>
      <c r="M78" s="20">
        <v>45461</v>
      </c>
      <c r="N78" s="37">
        <v>0</v>
      </c>
      <c r="O78" s="32">
        <v>1</v>
      </c>
      <c r="P78" s="38">
        <f t="shared" ref="P78:P130" si="2">N78*O78</f>
        <v>0</v>
      </c>
      <c r="Q78" s="37">
        <v>0</v>
      </c>
      <c r="R78" s="25"/>
      <c r="S78" s="37">
        <v>0</v>
      </c>
      <c r="T78" s="37">
        <f t="shared" ref="T78:T130" si="3">Q78*L78+R78*S78</f>
        <v>0</v>
      </c>
    </row>
    <row r="79" spans="1:20" s="16" customFormat="1" ht="15.75" customHeight="1" x14ac:dyDescent="0.45">
      <c r="A79" s="19" t="s">
        <v>108</v>
      </c>
      <c r="B79" s="19">
        <v>451</v>
      </c>
      <c r="C79" s="12" t="s">
        <v>548</v>
      </c>
      <c r="D79" s="3" t="s">
        <v>15</v>
      </c>
      <c r="E79" s="3" t="s">
        <v>340</v>
      </c>
      <c r="F79" s="3" t="s">
        <v>224</v>
      </c>
      <c r="G79" s="3" t="s">
        <v>27</v>
      </c>
      <c r="H79" s="3" t="s">
        <v>64</v>
      </c>
      <c r="I79" s="3" t="s">
        <v>341</v>
      </c>
      <c r="J79" s="3">
        <v>2014</v>
      </c>
      <c r="K79" s="3" t="s">
        <v>162</v>
      </c>
      <c r="L79" s="3">
        <v>6</v>
      </c>
      <c r="M79" s="20">
        <v>44749</v>
      </c>
      <c r="N79" s="37">
        <v>0</v>
      </c>
      <c r="O79" s="32">
        <v>1</v>
      </c>
      <c r="P79" s="38">
        <f t="shared" si="2"/>
        <v>0</v>
      </c>
      <c r="Q79" s="37">
        <v>0</v>
      </c>
      <c r="R79" s="21"/>
      <c r="S79" s="37">
        <v>0</v>
      </c>
      <c r="T79" s="37">
        <f t="shared" si="3"/>
        <v>0</v>
      </c>
    </row>
    <row r="80" spans="1:20" s="16" customFormat="1" ht="15.75" customHeight="1" x14ac:dyDescent="0.45">
      <c r="A80" s="19" t="s">
        <v>109</v>
      </c>
      <c r="B80" s="19">
        <v>516</v>
      </c>
      <c r="C80" s="12" t="s">
        <v>548</v>
      </c>
      <c r="D80" s="3" t="s">
        <v>60</v>
      </c>
      <c r="E80" s="3" t="s">
        <v>240</v>
      </c>
      <c r="F80" s="3" t="s">
        <v>61</v>
      </c>
      <c r="G80" s="3" t="s">
        <v>27</v>
      </c>
      <c r="H80" s="3" t="s">
        <v>64</v>
      </c>
      <c r="I80" s="3" t="s">
        <v>342</v>
      </c>
      <c r="J80" s="3">
        <v>2014</v>
      </c>
      <c r="K80" s="3" t="s">
        <v>162</v>
      </c>
      <c r="L80" s="3">
        <v>6</v>
      </c>
      <c r="M80" s="20">
        <v>43991</v>
      </c>
      <c r="N80" s="37">
        <v>0</v>
      </c>
      <c r="O80" s="32">
        <v>1</v>
      </c>
      <c r="P80" s="38">
        <f t="shared" si="2"/>
        <v>0</v>
      </c>
      <c r="Q80" s="37">
        <v>0</v>
      </c>
      <c r="R80" s="21"/>
      <c r="S80" s="37">
        <v>0</v>
      </c>
      <c r="T80" s="37">
        <f t="shared" si="3"/>
        <v>0</v>
      </c>
    </row>
    <row r="81" spans="1:20" s="16" customFormat="1" ht="15.75" customHeight="1" x14ac:dyDescent="0.45">
      <c r="A81" s="19" t="s">
        <v>110</v>
      </c>
      <c r="B81" s="19">
        <v>505</v>
      </c>
      <c r="C81" s="12" t="s">
        <v>548</v>
      </c>
      <c r="D81" s="3" t="s">
        <v>237</v>
      </c>
      <c r="E81" s="3" t="s">
        <v>238</v>
      </c>
      <c r="F81" s="3" t="s">
        <v>33</v>
      </c>
      <c r="G81" s="3" t="s">
        <v>343</v>
      </c>
      <c r="H81" s="3" t="s">
        <v>111</v>
      </c>
      <c r="I81" s="3" t="s">
        <v>344</v>
      </c>
      <c r="J81" s="3">
        <v>2018</v>
      </c>
      <c r="K81" s="3" t="s">
        <v>160</v>
      </c>
      <c r="L81" s="3">
        <v>64</v>
      </c>
      <c r="M81" s="20">
        <v>44953</v>
      </c>
      <c r="N81" s="37">
        <v>0</v>
      </c>
      <c r="O81" s="32">
        <v>1</v>
      </c>
      <c r="P81" s="38">
        <f t="shared" si="2"/>
        <v>0</v>
      </c>
      <c r="Q81" s="37">
        <v>0</v>
      </c>
      <c r="R81" s="21"/>
      <c r="S81" s="37">
        <v>0</v>
      </c>
      <c r="T81" s="37">
        <f t="shared" si="3"/>
        <v>0</v>
      </c>
    </row>
    <row r="82" spans="1:20" s="17" customFormat="1" ht="15.75" customHeight="1" x14ac:dyDescent="0.45">
      <c r="A82" s="35" t="s">
        <v>112</v>
      </c>
      <c r="B82" s="35">
        <v>411</v>
      </c>
      <c r="C82" s="15" t="s">
        <v>548</v>
      </c>
      <c r="D82" s="13" t="s">
        <v>242</v>
      </c>
      <c r="E82" s="13" t="s">
        <v>243</v>
      </c>
      <c r="F82" s="13" t="s">
        <v>244</v>
      </c>
      <c r="G82" s="13" t="s">
        <v>79</v>
      </c>
      <c r="H82" s="13" t="s">
        <v>345</v>
      </c>
      <c r="I82" s="13" t="s">
        <v>346</v>
      </c>
      <c r="J82" s="36">
        <v>38869</v>
      </c>
      <c r="K82" s="13" t="s">
        <v>162</v>
      </c>
      <c r="L82" s="13">
        <v>4</v>
      </c>
      <c r="M82" s="36">
        <v>45022</v>
      </c>
      <c r="N82" s="39">
        <v>0</v>
      </c>
      <c r="O82" s="40">
        <v>2</v>
      </c>
      <c r="P82" s="41">
        <f t="shared" si="2"/>
        <v>0</v>
      </c>
      <c r="Q82" s="39">
        <v>0</v>
      </c>
      <c r="R82" s="61"/>
      <c r="S82" s="39">
        <v>0</v>
      </c>
      <c r="T82" s="39">
        <f t="shared" si="3"/>
        <v>0</v>
      </c>
    </row>
    <row r="83" spans="1:20" s="16" customFormat="1" ht="15.75" customHeight="1" x14ac:dyDescent="0.45">
      <c r="A83" s="19" t="s">
        <v>113</v>
      </c>
      <c r="B83" s="19">
        <v>412</v>
      </c>
      <c r="C83" s="12" t="s">
        <v>548</v>
      </c>
      <c r="D83" s="3" t="s">
        <v>221</v>
      </c>
      <c r="E83" s="3"/>
      <c r="F83" s="3" t="s">
        <v>347</v>
      </c>
      <c r="G83" s="3" t="s">
        <v>45</v>
      </c>
      <c r="H83" s="3" t="s">
        <v>84</v>
      </c>
      <c r="I83" s="27" t="s">
        <v>348</v>
      </c>
      <c r="J83" s="20">
        <v>43426</v>
      </c>
      <c r="K83" s="3" t="s">
        <v>162</v>
      </c>
      <c r="L83" s="3">
        <v>4</v>
      </c>
      <c r="M83" s="20">
        <v>45029</v>
      </c>
      <c r="N83" s="37">
        <v>0</v>
      </c>
      <c r="O83" s="32">
        <v>1</v>
      </c>
      <c r="P83" s="38">
        <f t="shared" si="2"/>
        <v>0</v>
      </c>
      <c r="Q83" s="37">
        <v>0</v>
      </c>
      <c r="R83" s="21"/>
      <c r="S83" s="37">
        <v>0</v>
      </c>
      <c r="T83" s="37">
        <f t="shared" si="3"/>
        <v>0</v>
      </c>
    </row>
    <row r="84" spans="1:20" s="16" customFormat="1" ht="15.75" customHeight="1" x14ac:dyDescent="0.45">
      <c r="A84" s="19" t="s">
        <v>114</v>
      </c>
      <c r="B84" s="19">
        <v>313</v>
      </c>
      <c r="C84" s="12" t="s">
        <v>548</v>
      </c>
      <c r="D84" s="3" t="s">
        <v>31</v>
      </c>
      <c r="E84" s="3"/>
      <c r="F84" s="3" t="s">
        <v>349</v>
      </c>
      <c r="G84" s="3" t="s">
        <v>45</v>
      </c>
      <c r="H84" s="3" t="s">
        <v>219</v>
      </c>
      <c r="I84" s="24" t="s">
        <v>350</v>
      </c>
      <c r="J84" s="20">
        <v>43452</v>
      </c>
      <c r="K84" s="3" t="s">
        <v>162</v>
      </c>
      <c r="L84" s="3">
        <v>2</v>
      </c>
      <c r="M84" s="20">
        <v>45022</v>
      </c>
      <c r="N84" s="37">
        <v>0</v>
      </c>
      <c r="O84" s="32">
        <v>1</v>
      </c>
      <c r="P84" s="38">
        <f t="shared" si="2"/>
        <v>0</v>
      </c>
      <c r="Q84" s="37">
        <v>0</v>
      </c>
      <c r="R84" s="21"/>
      <c r="S84" s="37">
        <v>0</v>
      </c>
      <c r="T84" s="37">
        <f t="shared" si="3"/>
        <v>0</v>
      </c>
    </row>
    <row r="85" spans="1:20" s="16" customFormat="1" ht="15.75" customHeight="1" x14ac:dyDescent="0.45">
      <c r="A85" s="19" t="s">
        <v>115</v>
      </c>
      <c r="B85" s="19">
        <v>459</v>
      </c>
      <c r="C85" s="12" t="s">
        <v>548</v>
      </c>
      <c r="D85" s="3" t="s">
        <v>16</v>
      </c>
      <c r="E85" s="3"/>
      <c r="F85" s="3" t="s">
        <v>351</v>
      </c>
      <c r="G85" s="3" t="s">
        <v>45</v>
      </c>
      <c r="H85" s="3" t="s">
        <v>116</v>
      </c>
      <c r="I85" s="24" t="s">
        <v>352</v>
      </c>
      <c r="J85" s="20">
        <v>43453</v>
      </c>
      <c r="K85" s="3" t="s">
        <v>353</v>
      </c>
      <c r="L85" s="3">
        <v>40</v>
      </c>
      <c r="M85" s="20">
        <v>45023</v>
      </c>
      <c r="N85" s="37">
        <v>0</v>
      </c>
      <c r="O85" s="32">
        <v>1</v>
      </c>
      <c r="P85" s="38">
        <f t="shared" si="2"/>
        <v>0</v>
      </c>
      <c r="Q85" s="37">
        <v>0</v>
      </c>
      <c r="R85" s="21"/>
      <c r="S85" s="37">
        <v>0</v>
      </c>
      <c r="T85" s="37">
        <f t="shared" si="3"/>
        <v>0</v>
      </c>
    </row>
    <row r="86" spans="1:20" s="16" customFormat="1" ht="15.75" customHeight="1" x14ac:dyDescent="0.45">
      <c r="A86" s="19" t="s">
        <v>117</v>
      </c>
      <c r="B86" s="19">
        <v>459</v>
      </c>
      <c r="C86" s="12" t="s">
        <v>548</v>
      </c>
      <c r="D86" s="3" t="s">
        <v>16</v>
      </c>
      <c r="E86" s="3"/>
      <c r="F86" s="3" t="s">
        <v>351</v>
      </c>
      <c r="G86" s="3" t="s">
        <v>45</v>
      </c>
      <c r="H86" s="3" t="s">
        <v>116</v>
      </c>
      <c r="I86" s="24" t="s">
        <v>354</v>
      </c>
      <c r="J86" s="20">
        <v>43453</v>
      </c>
      <c r="K86" s="3" t="s">
        <v>353</v>
      </c>
      <c r="L86" s="3">
        <v>40</v>
      </c>
      <c r="M86" s="20">
        <v>45023</v>
      </c>
      <c r="N86" s="37">
        <v>0</v>
      </c>
      <c r="O86" s="32">
        <v>1</v>
      </c>
      <c r="P86" s="38">
        <f t="shared" si="2"/>
        <v>0</v>
      </c>
      <c r="Q86" s="37">
        <v>0</v>
      </c>
      <c r="R86" s="21"/>
      <c r="S86" s="37">
        <v>0</v>
      </c>
      <c r="T86" s="37">
        <f t="shared" si="3"/>
        <v>0</v>
      </c>
    </row>
    <row r="87" spans="1:20" s="16" customFormat="1" ht="15.75" customHeight="1" x14ac:dyDescent="0.45">
      <c r="A87" s="19" t="s">
        <v>118</v>
      </c>
      <c r="B87" s="19">
        <v>203</v>
      </c>
      <c r="C87" s="12" t="s">
        <v>548</v>
      </c>
      <c r="D87" s="3" t="s">
        <v>2</v>
      </c>
      <c r="E87" s="3"/>
      <c r="F87" s="3" t="s">
        <v>7</v>
      </c>
      <c r="G87" s="3" t="s">
        <v>27</v>
      </c>
      <c r="H87" s="3" t="s">
        <v>28</v>
      </c>
      <c r="I87" s="3" t="s">
        <v>355</v>
      </c>
      <c r="J87" s="3">
        <v>2014</v>
      </c>
      <c r="K87" s="3" t="s">
        <v>233</v>
      </c>
      <c r="L87" s="3">
        <v>3</v>
      </c>
      <c r="M87" s="22">
        <v>45457</v>
      </c>
      <c r="N87" s="37">
        <v>0</v>
      </c>
      <c r="O87" s="32">
        <v>1</v>
      </c>
      <c r="P87" s="38">
        <f t="shared" si="2"/>
        <v>0</v>
      </c>
      <c r="Q87" s="37">
        <v>0</v>
      </c>
      <c r="R87" s="21"/>
      <c r="S87" s="37">
        <v>0</v>
      </c>
      <c r="T87" s="37">
        <f t="shared" si="3"/>
        <v>0</v>
      </c>
    </row>
    <row r="88" spans="1:20" s="16" customFormat="1" ht="15.75" customHeight="1" x14ac:dyDescent="0.45">
      <c r="A88" s="19" t="s">
        <v>120</v>
      </c>
      <c r="B88" s="19">
        <v>860</v>
      </c>
      <c r="C88" s="12" t="s">
        <v>494</v>
      </c>
      <c r="D88" s="3" t="s">
        <v>356</v>
      </c>
      <c r="E88" s="3" t="s">
        <v>357</v>
      </c>
      <c r="F88" s="3" t="s">
        <v>119</v>
      </c>
      <c r="G88" s="3" t="s">
        <v>27</v>
      </c>
      <c r="H88" s="3" t="s">
        <v>64</v>
      </c>
      <c r="I88" s="3" t="s">
        <v>358</v>
      </c>
      <c r="J88" s="3">
        <v>2014</v>
      </c>
      <c r="K88" s="3" t="s">
        <v>186</v>
      </c>
      <c r="L88" s="3">
        <v>3</v>
      </c>
      <c r="M88" s="20">
        <v>45491</v>
      </c>
      <c r="N88" s="37">
        <v>0</v>
      </c>
      <c r="O88" s="32">
        <v>1</v>
      </c>
      <c r="P88" s="38">
        <f t="shared" si="2"/>
        <v>0</v>
      </c>
      <c r="Q88" s="37">
        <v>0</v>
      </c>
      <c r="R88" s="21"/>
      <c r="S88" s="37">
        <v>0</v>
      </c>
      <c r="T88" s="37">
        <f t="shared" si="3"/>
        <v>0</v>
      </c>
    </row>
    <row r="89" spans="1:20" s="16" customFormat="1" ht="15.75" customHeight="1" x14ac:dyDescent="0.45">
      <c r="A89" s="19" t="s">
        <v>121</v>
      </c>
      <c r="B89" s="19">
        <v>860</v>
      </c>
      <c r="C89" s="12" t="s">
        <v>494</v>
      </c>
      <c r="D89" s="3" t="s">
        <v>359</v>
      </c>
      <c r="E89" s="3" t="s">
        <v>360</v>
      </c>
      <c r="F89" s="3" t="s">
        <v>119</v>
      </c>
      <c r="G89" s="3" t="s">
        <v>27</v>
      </c>
      <c r="H89" s="3" t="s">
        <v>28</v>
      </c>
      <c r="I89" s="3" t="s">
        <v>361</v>
      </c>
      <c r="J89" s="3">
        <v>2014</v>
      </c>
      <c r="K89" s="3" t="s">
        <v>162</v>
      </c>
      <c r="L89" s="3">
        <v>3</v>
      </c>
      <c r="M89" s="22">
        <v>45048</v>
      </c>
      <c r="N89" s="37">
        <v>0</v>
      </c>
      <c r="O89" s="32">
        <v>1</v>
      </c>
      <c r="P89" s="38">
        <f t="shared" si="2"/>
        <v>0</v>
      </c>
      <c r="Q89" s="37">
        <v>0</v>
      </c>
      <c r="R89" s="21"/>
      <c r="S89" s="37">
        <v>0</v>
      </c>
      <c r="T89" s="37">
        <f t="shared" si="3"/>
        <v>0</v>
      </c>
    </row>
    <row r="90" spans="1:20" s="16" customFormat="1" ht="15.75" customHeight="1" x14ac:dyDescent="0.45">
      <c r="A90" s="19" t="s">
        <v>122</v>
      </c>
      <c r="B90" s="19">
        <v>861</v>
      </c>
      <c r="C90" s="12" t="s">
        <v>501</v>
      </c>
      <c r="D90" s="3" t="s">
        <v>362</v>
      </c>
      <c r="E90" s="3" t="s">
        <v>363</v>
      </c>
      <c r="F90" s="3" t="s">
        <v>119</v>
      </c>
      <c r="G90" s="3" t="s">
        <v>27</v>
      </c>
      <c r="H90" s="3" t="s">
        <v>28</v>
      </c>
      <c r="I90" s="3" t="s">
        <v>364</v>
      </c>
      <c r="J90" s="3">
        <v>2014</v>
      </c>
      <c r="K90" s="3" t="s">
        <v>186</v>
      </c>
      <c r="L90" s="3">
        <v>3</v>
      </c>
      <c r="M90" s="22">
        <v>45491</v>
      </c>
      <c r="N90" s="37">
        <v>0</v>
      </c>
      <c r="O90" s="32">
        <v>1</v>
      </c>
      <c r="P90" s="38">
        <f t="shared" si="2"/>
        <v>0</v>
      </c>
      <c r="Q90" s="37">
        <v>0</v>
      </c>
      <c r="R90" s="21"/>
      <c r="S90" s="37">
        <v>0</v>
      </c>
      <c r="T90" s="37">
        <f t="shared" si="3"/>
        <v>0</v>
      </c>
    </row>
    <row r="91" spans="1:20" s="16" customFormat="1" ht="15.75" customHeight="1" x14ac:dyDescent="0.45">
      <c r="A91" s="19" t="s">
        <v>123</v>
      </c>
      <c r="B91" s="19">
        <v>862</v>
      </c>
      <c r="C91" s="12" t="s">
        <v>502</v>
      </c>
      <c r="D91" s="3" t="s">
        <v>365</v>
      </c>
      <c r="E91" s="3" t="s">
        <v>366</v>
      </c>
      <c r="F91" s="3" t="s">
        <v>119</v>
      </c>
      <c r="G91" s="3" t="s">
        <v>27</v>
      </c>
      <c r="H91" s="3" t="s">
        <v>28</v>
      </c>
      <c r="I91" s="3" t="s">
        <v>367</v>
      </c>
      <c r="J91" s="3">
        <v>2014</v>
      </c>
      <c r="K91" s="3" t="s">
        <v>167</v>
      </c>
      <c r="L91" s="3">
        <v>3</v>
      </c>
      <c r="M91" s="20">
        <v>44873</v>
      </c>
      <c r="N91" s="37">
        <v>0</v>
      </c>
      <c r="O91" s="32">
        <v>1</v>
      </c>
      <c r="P91" s="38">
        <f t="shared" si="2"/>
        <v>0</v>
      </c>
      <c r="Q91" s="37">
        <v>0</v>
      </c>
      <c r="R91" s="21"/>
      <c r="S91" s="37">
        <v>0</v>
      </c>
      <c r="T91" s="37">
        <f t="shared" si="3"/>
        <v>0</v>
      </c>
    </row>
    <row r="92" spans="1:20" s="16" customFormat="1" ht="15.75" customHeight="1" x14ac:dyDescent="0.45">
      <c r="A92" s="19" t="s">
        <v>124</v>
      </c>
      <c r="B92" s="19">
        <v>863</v>
      </c>
      <c r="C92" s="12" t="s">
        <v>503</v>
      </c>
      <c r="D92" s="3" t="s">
        <v>368</v>
      </c>
      <c r="E92" s="3" t="s">
        <v>369</v>
      </c>
      <c r="F92" s="3" t="s">
        <v>125</v>
      </c>
      <c r="G92" s="3" t="s">
        <v>27</v>
      </c>
      <c r="H92" s="3" t="s">
        <v>28</v>
      </c>
      <c r="I92" s="3" t="s">
        <v>251</v>
      </c>
      <c r="J92" s="3">
        <v>2014</v>
      </c>
      <c r="K92" s="3" t="s">
        <v>167</v>
      </c>
      <c r="L92" s="3">
        <v>3</v>
      </c>
      <c r="M92" s="20">
        <v>44873</v>
      </c>
      <c r="N92" s="37">
        <v>0</v>
      </c>
      <c r="O92" s="32">
        <v>1</v>
      </c>
      <c r="P92" s="38">
        <f t="shared" si="2"/>
        <v>0</v>
      </c>
      <c r="Q92" s="37">
        <v>0</v>
      </c>
      <c r="R92" s="21"/>
      <c r="S92" s="37">
        <v>0</v>
      </c>
      <c r="T92" s="37">
        <f t="shared" si="3"/>
        <v>0</v>
      </c>
    </row>
    <row r="93" spans="1:20" s="16" customFormat="1" ht="15.75" customHeight="1" x14ac:dyDescent="0.45">
      <c r="A93" s="19" t="s">
        <v>126</v>
      </c>
      <c r="B93" s="19">
        <v>865</v>
      </c>
      <c r="C93" s="12" t="s">
        <v>499</v>
      </c>
      <c r="D93" s="3" t="s">
        <v>370</v>
      </c>
      <c r="E93" s="3" t="s">
        <v>371</v>
      </c>
      <c r="F93" s="3" t="s">
        <v>71</v>
      </c>
      <c r="G93" s="3" t="s">
        <v>79</v>
      </c>
      <c r="H93" s="3" t="s">
        <v>127</v>
      </c>
      <c r="I93" s="3" t="s">
        <v>372</v>
      </c>
      <c r="J93" s="20">
        <v>43232</v>
      </c>
      <c r="K93" s="3" t="s">
        <v>160</v>
      </c>
      <c r="L93" s="3">
        <v>72</v>
      </c>
      <c r="M93" s="20">
        <v>44484</v>
      </c>
      <c r="N93" s="37">
        <v>0</v>
      </c>
      <c r="O93" s="32">
        <v>1</v>
      </c>
      <c r="P93" s="38">
        <f t="shared" si="2"/>
        <v>0</v>
      </c>
      <c r="Q93" s="37">
        <v>0</v>
      </c>
      <c r="R93" s="21"/>
      <c r="S93" s="37">
        <v>0</v>
      </c>
      <c r="T93" s="37">
        <f t="shared" si="3"/>
        <v>0</v>
      </c>
    </row>
    <row r="94" spans="1:20" s="16" customFormat="1" ht="15.75" customHeight="1" x14ac:dyDescent="0.45">
      <c r="A94" s="19" t="s">
        <v>128</v>
      </c>
      <c r="B94" s="19">
        <v>601</v>
      </c>
      <c r="C94" s="12" t="s">
        <v>498</v>
      </c>
      <c r="D94" s="3"/>
      <c r="E94" s="3" t="s">
        <v>373</v>
      </c>
      <c r="F94" s="3" t="s">
        <v>129</v>
      </c>
      <c r="G94" s="3" t="s">
        <v>79</v>
      </c>
      <c r="H94" s="3" t="s">
        <v>130</v>
      </c>
      <c r="I94" s="3" t="s">
        <v>374</v>
      </c>
      <c r="J94" s="3">
        <v>2010</v>
      </c>
      <c r="K94" s="3" t="s">
        <v>186</v>
      </c>
      <c r="L94" s="3">
        <v>4</v>
      </c>
      <c r="M94" s="20">
        <v>45489</v>
      </c>
      <c r="N94" s="37">
        <v>0</v>
      </c>
      <c r="O94" s="32">
        <v>1</v>
      </c>
      <c r="P94" s="38">
        <f t="shared" si="2"/>
        <v>0</v>
      </c>
      <c r="Q94" s="37">
        <v>0</v>
      </c>
      <c r="R94" s="21"/>
      <c r="S94" s="37">
        <v>0</v>
      </c>
      <c r="T94" s="37">
        <f t="shared" si="3"/>
        <v>0</v>
      </c>
    </row>
    <row r="95" spans="1:20" s="16" customFormat="1" ht="15.75" customHeight="1" x14ac:dyDescent="0.45">
      <c r="A95" s="19" t="s">
        <v>131</v>
      </c>
      <c r="B95" s="19">
        <v>732</v>
      </c>
      <c r="C95" s="12" t="s">
        <v>497</v>
      </c>
      <c r="D95" s="3"/>
      <c r="E95" s="3" t="s">
        <v>375</v>
      </c>
      <c r="F95" s="3" t="s">
        <v>71</v>
      </c>
      <c r="G95" s="3" t="s">
        <v>79</v>
      </c>
      <c r="H95" s="3" t="s">
        <v>132</v>
      </c>
      <c r="I95" s="3" t="s">
        <v>376</v>
      </c>
      <c r="J95" s="20">
        <v>42576</v>
      </c>
      <c r="K95" s="3" t="s">
        <v>160</v>
      </c>
      <c r="L95" s="3">
        <v>72</v>
      </c>
      <c r="M95" s="20">
        <v>44483</v>
      </c>
      <c r="N95" s="37">
        <v>0</v>
      </c>
      <c r="O95" s="32">
        <v>1</v>
      </c>
      <c r="P95" s="38">
        <f t="shared" si="2"/>
        <v>0</v>
      </c>
      <c r="Q95" s="37">
        <v>0</v>
      </c>
      <c r="R95" s="21"/>
      <c r="S95" s="37">
        <v>0</v>
      </c>
      <c r="T95" s="37">
        <f t="shared" si="3"/>
        <v>0</v>
      </c>
    </row>
    <row r="96" spans="1:20" s="16" customFormat="1" ht="15.75" customHeight="1" x14ac:dyDescent="0.45">
      <c r="A96" s="19" t="s">
        <v>377</v>
      </c>
      <c r="B96" s="19">
        <v>338</v>
      </c>
      <c r="C96" s="12" t="s">
        <v>548</v>
      </c>
      <c r="D96" s="3" t="s">
        <v>207</v>
      </c>
      <c r="E96" s="3"/>
      <c r="F96" s="3"/>
      <c r="G96" s="3" t="s">
        <v>45</v>
      </c>
      <c r="H96" s="3" t="s">
        <v>378</v>
      </c>
      <c r="I96" s="3" t="s">
        <v>379</v>
      </c>
      <c r="J96" s="3"/>
      <c r="K96" s="3" t="s">
        <v>380</v>
      </c>
      <c r="L96" s="3">
        <v>16</v>
      </c>
      <c r="M96" s="3">
        <v>2023</v>
      </c>
      <c r="N96" s="37">
        <v>0</v>
      </c>
      <c r="O96" s="32">
        <v>1</v>
      </c>
      <c r="P96" s="38">
        <f t="shared" si="2"/>
        <v>0</v>
      </c>
      <c r="Q96" s="37">
        <v>0</v>
      </c>
      <c r="R96" s="21"/>
      <c r="S96" s="37">
        <v>0</v>
      </c>
      <c r="T96" s="37">
        <f t="shared" si="3"/>
        <v>0</v>
      </c>
    </row>
    <row r="97" spans="1:20" s="16" customFormat="1" ht="15.75" customHeight="1" x14ac:dyDescent="0.45">
      <c r="A97" s="19" t="s">
        <v>133</v>
      </c>
      <c r="B97" s="19">
        <v>774</v>
      </c>
      <c r="C97" s="12" t="s">
        <v>549</v>
      </c>
      <c r="D97" s="3"/>
      <c r="E97" s="3"/>
      <c r="F97" s="3" t="s">
        <v>71</v>
      </c>
      <c r="G97" s="3" t="s">
        <v>22</v>
      </c>
      <c r="H97" s="3" t="s">
        <v>134</v>
      </c>
      <c r="I97" s="3" t="s">
        <v>381</v>
      </c>
      <c r="J97" s="3">
        <v>2016</v>
      </c>
      <c r="K97" s="3" t="s">
        <v>382</v>
      </c>
      <c r="L97" s="3">
        <v>1</v>
      </c>
      <c r="M97" s="22">
        <v>44483</v>
      </c>
      <c r="N97" s="37">
        <v>0</v>
      </c>
      <c r="O97" s="32">
        <v>1</v>
      </c>
      <c r="P97" s="38">
        <f t="shared" si="2"/>
        <v>0</v>
      </c>
      <c r="Q97" s="37">
        <v>0</v>
      </c>
      <c r="R97" s="21"/>
      <c r="S97" s="37">
        <v>0</v>
      </c>
      <c r="T97" s="37">
        <f t="shared" si="3"/>
        <v>0</v>
      </c>
    </row>
    <row r="98" spans="1:20" s="16" customFormat="1" ht="15.75" customHeight="1" x14ac:dyDescent="0.45">
      <c r="A98" s="19" t="s">
        <v>135</v>
      </c>
      <c r="B98" s="19">
        <v>517</v>
      </c>
      <c r="C98" s="12" t="s">
        <v>548</v>
      </c>
      <c r="D98" s="3" t="s">
        <v>383</v>
      </c>
      <c r="E98" s="3" t="s">
        <v>384</v>
      </c>
      <c r="F98" s="3" t="s">
        <v>385</v>
      </c>
      <c r="G98" s="3" t="s">
        <v>27</v>
      </c>
      <c r="H98" s="3" t="s">
        <v>64</v>
      </c>
      <c r="I98" s="3" t="s">
        <v>386</v>
      </c>
      <c r="J98" s="3">
        <v>2014</v>
      </c>
      <c r="K98" s="3" t="s">
        <v>162</v>
      </c>
      <c r="L98" s="3">
        <v>6</v>
      </c>
      <c r="M98" s="20">
        <v>45029</v>
      </c>
      <c r="N98" s="37">
        <v>0</v>
      </c>
      <c r="O98" s="32">
        <v>1</v>
      </c>
      <c r="P98" s="38">
        <f t="shared" si="2"/>
        <v>0</v>
      </c>
      <c r="Q98" s="37">
        <v>0</v>
      </c>
      <c r="R98" s="21"/>
      <c r="S98" s="37">
        <v>0</v>
      </c>
      <c r="T98" s="37">
        <f t="shared" si="3"/>
        <v>0</v>
      </c>
    </row>
    <row r="99" spans="1:20" s="16" customFormat="1" ht="15.75" customHeight="1" x14ac:dyDescent="0.45">
      <c r="A99" s="19" t="s">
        <v>136</v>
      </c>
      <c r="B99" s="19">
        <v>135</v>
      </c>
      <c r="C99" s="12" t="s">
        <v>496</v>
      </c>
      <c r="D99" s="3"/>
      <c r="E99" s="3" t="s">
        <v>387</v>
      </c>
      <c r="F99" s="3" t="s">
        <v>33</v>
      </c>
      <c r="G99" s="3" t="s">
        <v>79</v>
      </c>
      <c r="H99" s="3" t="s">
        <v>388</v>
      </c>
      <c r="I99" s="3" t="s">
        <v>389</v>
      </c>
      <c r="J99" s="3">
        <v>2016</v>
      </c>
      <c r="K99" s="3" t="s">
        <v>167</v>
      </c>
      <c r="L99" s="3">
        <v>20</v>
      </c>
      <c r="M99" s="20">
        <v>44497</v>
      </c>
      <c r="N99" s="37">
        <v>0</v>
      </c>
      <c r="O99" s="32">
        <v>1</v>
      </c>
      <c r="P99" s="38">
        <f t="shared" si="2"/>
        <v>0</v>
      </c>
      <c r="Q99" s="37">
        <v>0</v>
      </c>
      <c r="R99" s="21"/>
      <c r="S99" s="37">
        <v>0</v>
      </c>
      <c r="T99" s="37">
        <f t="shared" si="3"/>
        <v>0</v>
      </c>
    </row>
    <row r="100" spans="1:20" s="16" customFormat="1" ht="15.75" customHeight="1" x14ac:dyDescent="0.45">
      <c r="A100" s="19" t="s">
        <v>137</v>
      </c>
      <c r="B100" s="19">
        <v>163</v>
      </c>
      <c r="C100" s="12" t="s">
        <v>495</v>
      </c>
      <c r="D100" s="3"/>
      <c r="E100" s="3" t="s">
        <v>390</v>
      </c>
      <c r="F100" s="3" t="s">
        <v>138</v>
      </c>
      <c r="G100" s="3" t="s">
        <v>27</v>
      </c>
      <c r="H100" s="3" t="s">
        <v>64</v>
      </c>
      <c r="I100" s="3" t="s">
        <v>391</v>
      </c>
      <c r="J100" s="3">
        <v>2014</v>
      </c>
      <c r="K100" s="3" t="s">
        <v>186</v>
      </c>
      <c r="L100" s="3">
        <v>6</v>
      </c>
      <c r="M100" s="20">
        <v>45489</v>
      </c>
      <c r="N100" s="37">
        <v>0</v>
      </c>
      <c r="O100" s="32">
        <v>1</v>
      </c>
      <c r="P100" s="38">
        <f t="shared" si="2"/>
        <v>0</v>
      </c>
      <c r="Q100" s="37">
        <v>0</v>
      </c>
      <c r="R100" s="21"/>
      <c r="S100" s="37">
        <v>0</v>
      </c>
      <c r="T100" s="37">
        <f t="shared" si="3"/>
        <v>0</v>
      </c>
    </row>
    <row r="101" spans="1:20" s="16" customFormat="1" ht="15.75" customHeight="1" x14ac:dyDescent="0.45">
      <c r="A101" s="19" t="s">
        <v>139</v>
      </c>
      <c r="B101" s="19">
        <v>163</v>
      </c>
      <c r="C101" s="12" t="s">
        <v>495</v>
      </c>
      <c r="D101" s="3"/>
      <c r="E101" s="3" t="s">
        <v>392</v>
      </c>
      <c r="F101" s="3" t="s">
        <v>138</v>
      </c>
      <c r="G101" s="3" t="s">
        <v>27</v>
      </c>
      <c r="H101" s="3" t="s">
        <v>64</v>
      </c>
      <c r="I101" s="3" t="s">
        <v>393</v>
      </c>
      <c r="J101" s="3">
        <v>2014</v>
      </c>
      <c r="K101" s="3" t="s">
        <v>186</v>
      </c>
      <c r="L101" s="3">
        <v>6</v>
      </c>
      <c r="M101" s="20">
        <v>45489</v>
      </c>
      <c r="N101" s="37">
        <v>0</v>
      </c>
      <c r="O101" s="32">
        <v>1</v>
      </c>
      <c r="P101" s="38">
        <f t="shared" si="2"/>
        <v>0</v>
      </c>
      <c r="Q101" s="37">
        <v>0</v>
      </c>
      <c r="R101" s="21"/>
      <c r="S101" s="37">
        <v>0</v>
      </c>
      <c r="T101" s="37">
        <f t="shared" si="3"/>
        <v>0</v>
      </c>
    </row>
    <row r="102" spans="1:20" s="16" customFormat="1" ht="15.75" customHeight="1" x14ac:dyDescent="0.45">
      <c r="A102" s="19" t="s">
        <v>140</v>
      </c>
      <c r="B102" s="19">
        <v>371</v>
      </c>
      <c r="C102" s="12" t="s">
        <v>548</v>
      </c>
      <c r="D102" s="3" t="s">
        <v>394</v>
      </c>
      <c r="E102" s="3" t="s">
        <v>395</v>
      </c>
      <c r="F102" s="3" t="s">
        <v>396</v>
      </c>
      <c r="G102" s="3" t="s">
        <v>27</v>
      </c>
      <c r="H102" s="3" t="s">
        <v>64</v>
      </c>
      <c r="I102" s="3" t="s">
        <v>397</v>
      </c>
      <c r="J102" s="3">
        <v>2014</v>
      </c>
      <c r="K102" s="3" t="s">
        <v>162</v>
      </c>
      <c r="L102" s="3">
        <v>6</v>
      </c>
      <c r="M102" s="20">
        <v>43993</v>
      </c>
      <c r="N102" s="37">
        <v>0</v>
      </c>
      <c r="O102" s="32">
        <v>1</v>
      </c>
      <c r="P102" s="38">
        <f t="shared" si="2"/>
        <v>0</v>
      </c>
      <c r="Q102" s="37">
        <v>0</v>
      </c>
      <c r="R102" s="21"/>
      <c r="S102" s="37">
        <v>0</v>
      </c>
      <c r="T102" s="37">
        <f t="shared" si="3"/>
        <v>0</v>
      </c>
    </row>
    <row r="103" spans="1:20" s="17" customFormat="1" ht="15.75" customHeight="1" x14ac:dyDescent="0.45">
      <c r="A103" s="19" t="s">
        <v>141</v>
      </c>
      <c r="B103" s="19">
        <v>502</v>
      </c>
      <c r="C103" s="12" t="s">
        <v>548</v>
      </c>
      <c r="D103" s="3" t="s">
        <v>56</v>
      </c>
      <c r="E103" s="3"/>
      <c r="F103" s="3" t="s">
        <v>142</v>
      </c>
      <c r="G103" s="3" t="s">
        <v>45</v>
      </c>
      <c r="H103" s="3" t="s">
        <v>84</v>
      </c>
      <c r="I103" s="24" t="s">
        <v>398</v>
      </c>
      <c r="J103" s="20">
        <v>43549</v>
      </c>
      <c r="K103" s="3" t="s">
        <v>233</v>
      </c>
      <c r="L103" s="3">
        <v>4</v>
      </c>
      <c r="M103" s="20">
        <v>45454</v>
      </c>
      <c r="N103" s="37">
        <v>0</v>
      </c>
      <c r="O103" s="32">
        <v>1</v>
      </c>
      <c r="P103" s="38">
        <f t="shared" si="2"/>
        <v>0</v>
      </c>
      <c r="Q103" s="37">
        <v>0</v>
      </c>
      <c r="R103" s="25"/>
      <c r="S103" s="37">
        <v>0</v>
      </c>
      <c r="T103" s="37">
        <f t="shared" si="3"/>
        <v>0</v>
      </c>
    </row>
    <row r="104" spans="1:20" s="16" customFormat="1" ht="15.75" customHeight="1" x14ac:dyDescent="0.45">
      <c r="A104" s="19" t="s">
        <v>143</v>
      </c>
      <c r="B104" s="19">
        <v>503</v>
      </c>
      <c r="C104" s="12" t="s">
        <v>548</v>
      </c>
      <c r="D104" s="3" t="s">
        <v>234</v>
      </c>
      <c r="E104" s="3" t="s">
        <v>235</v>
      </c>
      <c r="F104" s="3" t="s">
        <v>19</v>
      </c>
      <c r="G104" s="3" t="s">
        <v>45</v>
      </c>
      <c r="H104" s="3" t="s">
        <v>84</v>
      </c>
      <c r="I104" s="24" t="s">
        <v>399</v>
      </c>
      <c r="J104" s="20">
        <v>43549</v>
      </c>
      <c r="K104" s="3" t="s">
        <v>233</v>
      </c>
      <c r="L104" s="3">
        <v>4</v>
      </c>
      <c r="M104" s="20">
        <v>45454</v>
      </c>
      <c r="N104" s="37">
        <v>0</v>
      </c>
      <c r="O104" s="32">
        <v>1</v>
      </c>
      <c r="P104" s="38">
        <f t="shared" si="2"/>
        <v>0</v>
      </c>
      <c r="Q104" s="37">
        <v>0</v>
      </c>
      <c r="R104" s="21"/>
      <c r="S104" s="37">
        <v>0</v>
      </c>
      <c r="T104" s="37">
        <f t="shared" si="3"/>
        <v>0</v>
      </c>
    </row>
    <row r="105" spans="1:20" s="16" customFormat="1" ht="15.75" customHeight="1" x14ac:dyDescent="0.45">
      <c r="A105" s="19" t="s">
        <v>144</v>
      </c>
      <c r="B105" s="19">
        <v>371</v>
      </c>
      <c r="C105" s="12" t="s">
        <v>548</v>
      </c>
      <c r="D105" s="3" t="s">
        <v>394</v>
      </c>
      <c r="E105" s="3" t="s">
        <v>395</v>
      </c>
      <c r="F105" s="3" t="s">
        <v>400</v>
      </c>
      <c r="G105" s="3" t="s">
        <v>45</v>
      </c>
      <c r="H105" s="3" t="s">
        <v>84</v>
      </c>
      <c r="I105" s="24" t="s">
        <v>401</v>
      </c>
      <c r="J105" s="22">
        <v>43549</v>
      </c>
      <c r="K105" s="3" t="s">
        <v>233</v>
      </c>
      <c r="L105" s="3">
        <v>4</v>
      </c>
      <c r="M105" s="22">
        <v>45455</v>
      </c>
      <c r="N105" s="37">
        <v>0</v>
      </c>
      <c r="O105" s="32">
        <v>1</v>
      </c>
      <c r="P105" s="38">
        <f t="shared" si="2"/>
        <v>0</v>
      </c>
      <c r="Q105" s="37">
        <v>0</v>
      </c>
      <c r="R105" s="21"/>
      <c r="S105" s="37">
        <v>0</v>
      </c>
      <c r="T105" s="37">
        <f t="shared" si="3"/>
        <v>0</v>
      </c>
    </row>
    <row r="106" spans="1:20" s="16" customFormat="1" ht="15.75" customHeight="1" x14ac:dyDescent="0.45">
      <c r="A106" s="19" t="s">
        <v>145</v>
      </c>
      <c r="B106" s="19">
        <v>504</v>
      </c>
      <c r="C106" s="12" t="s">
        <v>548</v>
      </c>
      <c r="D106" s="3" t="s">
        <v>402</v>
      </c>
      <c r="E106" s="3" t="s">
        <v>403</v>
      </c>
      <c r="F106" s="3" t="s">
        <v>404</v>
      </c>
      <c r="G106" s="3" t="s">
        <v>274</v>
      </c>
      <c r="H106" s="3" t="s">
        <v>146</v>
      </c>
      <c r="I106" s="3" t="s">
        <v>405</v>
      </c>
      <c r="J106" s="20">
        <v>43559</v>
      </c>
      <c r="K106" s="3" t="s">
        <v>162</v>
      </c>
      <c r="L106" s="3">
        <v>20</v>
      </c>
      <c r="M106" s="20">
        <v>45029</v>
      </c>
      <c r="N106" s="37">
        <v>0</v>
      </c>
      <c r="O106" s="32">
        <v>1</v>
      </c>
      <c r="P106" s="38">
        <f t="shared" si="2"/>
        <v>0</v>
      </c>
      <c r="Q106" s="37">
        <v>0</v>
      </c>
      <c r="R106" s="21"/>
      <c r="S106" s="37">
        <v>0</v>
      </c>
      <c r="T106" s="37">
        <f t="shared" si="3"/>
        <v>0</v>
      </c>
    </row>
    <row r="107" spans="1:20" s="16" customFormat="1" ht="15.75" customHeight="1" x14ac:dyDescent="0.45">
      <c r="A107" s="19" t="s">
        <v>147</v>
      </c>
      <c r="B107" s="19">
        <v>313</v>
      </c>
      <c r="C107" s="12" t="s">
        <v>548</v>
      </c>
      <c r="D107" s="3" t="s">
        <v>31</v>
      </c>
      <c r="E107" s="3"/>
      <c r="F107" s="3" t="s">
        <v>148</v>
      </c>
      <c r="G107" s="3" t="s">
        <v>22</v>
      </c>
      <c r="H107" s="3" t="s">
        <v>149</v>
      </c>
      <c r="I107" s="3" t="s">
        <v>406</v>
      </c>
      <c r="J107" s="20">
        <v>42537</v>
      </c>
      <c r="K107" s="3" t="s">
        <v>159</v>
      </c>
      <c r="L107" s="3">
        <v>1</v>
      </c>
      <c r="M107" s="22">
        <v>44453</v>
      </c>
      <c r="N107" s="37">
        <v>0</v>
      </c>
      <c r="O107" s="32">
        <v>1</v>
      </c>
      <c r="P107" s="38">
        <f t="shared" si="2"/>
        <v>0</v>
      </c>
      <c r="Q107" s="37">
        <v>0</v>
      </c>
      <c r="R107" s="21"/>
      <c r="S107" s="37">
        <v>0</v>
      </c>
      <c r="T107" s="37">
        <f t="shared" si="3"/>
        <v>0</v>
      </c>
    </row>
    <row r="108" spans="1:20" s="16" customFormat="1" ht="15.75" customHeight="1" x14ac:dyDescent="0.45">
      <c r="A108" s="19" t="s">
        <v>150</v>
      </c>
      <c r="B108" s="19">
        <v>501</v>
      </c>
      <c r="C108" s="12" t="s">
        <v>548</v>
      </c>
      <c r="D108" s="3" t="s">
        <v>4</v>
      </c>
      <c r="E108" s="3" t="s">
        <v>407</v>
      </c>
      <c r="F108" s="3" t="s">
        <v>151</v>
      </c>
      <c r="G108" s="3" t="s">
        <v>22</v>
      </c>
      <c r="H108" s="3" t="s">
        <v>149</v>
      </c>
      <c r="I108" s="3" t="s">
        <v>408</v>
      </c>
      <c r="J108" s="3">
        <v>2016</v>
      </c>
      <c r="K108" s="3" t="s">
        <v>160</v>
      </c>
      <c r="L108" s="3">
        <v>1</v>
      </c>
      <c r="M108" s="22">
        <v>44466</v>
      </c>
      <c r="N108" s="37">
        <v>0</v>
      </c>
      <c r="O108" s="32">
        <v>1</v>
      </c>
      <c r="P108" s="38">
        <f t="shared" si="2"/>
        <v>0</v>
      </c>
      <c r="Q108" s="37">
        <v>0</v>
      </c>
      <c r="R108" s="21"/>
      <c r="S108" s="37">
        <v>0</v>
      </c>
      <c r="T108" s="37">
        <f t="shared" si="3"/>
        <v>0</v>
      </c>
    </row>
    <row r="109" spans="1:20" s="16" customFormat="1" ht="15.75" customHeight="1" x14ac:dyDescent="0.45">
      <c r="A109" s="35" t="s">
        <v>152</v>
      </c>
      <c r="B109" s="35">
        <v>417</v>
      </c>
      <c r="C109" s="15" t="s">
        <v>548</v>
      </c>
      <c r="D109" s="13" t="s">
        <v>252</v>
      </c>
      <c r="E109" s="13" t="s">
        <v>253</v>
      </c>
      <c r="F109" s="13" t="s">
        <v>6</v>
      </c>
      <c r="G109" s="13" t="s">
        <v>45</v>
      </c>
      <c r="H109" s="13" t="s">
        <v>409</v>
      </c>
      <c r="I109" s="13" t="s">
        <v>410</v>
      </c>
      <c r="J109" s="36">
        <v>44764</v>
      </c>
      <c r="K109" s="13" t="s">
        <v>162</v>
      </c>
      <c r="L109" s="13">
        <v>80</v>
      </c>
      <c r="M109" s="36">
        <v>44833</v>
      </c>
      <c r="N109" s="39">
        <v>0</v>
      </c>
      <c r="O109" s="40">
        <v>2</v>
      </c>
      <c r="P109" s="41">
        <f t="shared" si="2"/>
        <v>0</v>
      </c>
      <c r="Q109" s="39">
        <v>0</v>
      </c>
      <c r="R109" s="60"/>
      <c r="S109" s="39">
        <v>0</v>
      </c>
      <c r="T109" s="39">
        <f t="shared" si="3"/>
        <v>0</v>
      </c>
    </row>
    <row r="110" spans="1:20" s="16" customFormat="1" ht="15.75" customHeight="1" x14ac:dyDescent="0.45">
      <c r="A110" s="19" t="s">
        <v>153</v>
      </c>
      <c r="B110" s="28">
        <v>450</v>
      </c>
      <c r="C110" s="12" t="s">
        <v>548</v>
      </c>
      <c r="D110" s="3" t="s">
        <v>338</v>
      </c>
      <c r="E110" s="3" t="s">
        <v>263</v>
      </c>
      <c r="F110" s="3" t="s">
        <v>224</v>
      </c>
      <c r="G110" s="3" t="s">
        <v>45</v>
      </c>
      <c r="H110" s="3" t="s">
        <v>411</v>
      </c>
      <c r="I110" s="24" t="s">
        <v>412</v>
      </c>
      <c r="J110" s="3"/>
      <c r="K110" s="3" t="s">
        <v>167</v>
      </c>
      <c r="L110" s="3">
        <v>6</v>
      </c>
      <c r="M110" s="20">
        <v>43994</v>
      </c>
      <c r="N110" s="37">
        <v>0</v>
      </c>
      <c r="O110" s="32">
        <v>1</v>
      </c>
      <c r="P110" s="38">
        <f t="shared" si="2"/>
        <v>0</v>
      </c>
      <c r="Q110" s="37">
        <v>0</v>
      </c>
      <c r="R110" s="21"/>
      <c r="S110" s="37">
        <v>0</v>
      </c>
      <c r="T110" s="37">
        <f t="shared" si="3"/>
        <v>0</v>
      </c>
    </row>
    <row r="111" spans="1:20" s="16" customFormat="1" ht="15.75" customHeight="1" x14ac:dyDescent="0.45">
      <c r="A111" s="35" t="s">
        <v>413</v>
      </c>
      <c r="B111" s="35">
        <v>411</v>
      </c>
      <c r="C111" s="15" t="s">
        <v>548</v>
      </c>
      <c r="D111" s="13" t="s">
        <v>242</v>
      </c>
      <c r="E111" s="13" t="s">
        <v>243</v>
      </c>
      <c r="F111" s="13" t="s">
        <v>244</v>
      </c>
      <c r="G111" s="13" t="s">
        <v>45</v>
      </c>
      <c r="H111" s="13" t="s">
        <v>414</v>
      </c>
      <c r="I111" s="13" t="s">
        <v>415</v>
      </c>
      <c r="J111" s="36">
        <v>44764</v>
      </c>
      <c r="K111" s="13" t="s">
        <v>167</v>
      </c>
      <c r="L111" s="13">
        <v>80</v>
      </c>
      <c r="M111" s="36">
        <v>43881</v>
      </c>
      <c r="N111" s="39">
        <v>0</v>
      </c>
      <c r="O111" s="40">
        <v>2</v>
      </c>
      <c r="P111" s="41">
        <f t="shared" si="2"/>
        <v>0</v>
      </c>
      <c r="Q111" s="39">
        <v>0</v>
      </c>
      <c r="R111" s="60"/>
      <c r="S111" s="39">
        <v>0</v>
      </c>
      <c r="T111" s="39">
        <f t="shared" si="3"/>
        <v>0</v>
      </c>
    </row>
    <row r="112" spans="1:20" s="16" customFormat="1" ht="15.75" customHeight="1" x14ac:dyDescent="0.45">
      <c r="A112" s="19" t="s">
        <v>416</v>
      </c>
      <c r="B112" s="19">
        <v>314</v>
      </c>
      <c r="C112" s="12" t="s">
        <v>548</v>
      </c>
      <c r="D112" s="3" t="s">
        <v>187</v>
      </c>
      <c r="E112" s="3"/>
      <c r="F112" s="3" t="s">
        <v>417</v>
      </c>
      <c r="G112" s="3" t="s">
        <v>418</v>
      </c>
      <c r="H112" s="3" t="s">
        <v>275</v>
      </c>
      <c r="I112" s="3" t="s">
        <v>419</v>
      </c>
      <c r="J112" s="20">
        <v>44098</v>
      </c>
      <c r="K112" s="3" t="s">
        <v>160</v>
      </c>
      <c r="L112" s="3">
        <v>20</v>
      </c>
      <c r="M112" s="20">
        <v>43894</v>
      </c>
      <c r="N112" s="37">
        <v>0</v>
      </c>
      <c r="O112" s="32">
        <v>1</v>
      </c>
      <c r="P112" s="38">
        <f t="shared" si="2"/>
        <v>0</v>
      </c>
      <c r="Q112" s="37">
        <v>0</v>
      </c>
      <c r="R112" s="21"/>
      <c r="S112" s="37">
        <v>0</v>
      </c>
      <c r="T112" s="37">
        <f t="shared" si="3"/>
        <v>0</v>
      </c>
    </row>
    <row r="113" spans="1:20" s="16" customFormat="1" ht="15.75" customHeight="1" x14ac:dyDescent="0.45">
      <c r="A113" s="19" t="s">
        <v>420</v>
      </c>
      <c r="B113" s="19">
        <v>331</v>
      </c>
      <c r="C113" s="12" t="s">
        <v>548</v>
      </c>
      <c r="D113" s="3" t="s">
        <v>190</v>
      </c>
      <c r="E113" s="3"/>
      <c r="F113" s="3"/>
      <c r="G113" s="3" t="s">
        <v>79</v>
      </c>
      <c r="H113" s="3" t="s">
        <v>421</v>
      </c>
      <c r="I113" s="3" t="s">
        <v>422</v>
      </c>
      <c r="J113" s="3" t="s">
        <v>423</v>
      </c>
      <c r="K113" s="3" t="s">
        <v>157</v>
      </c>
      <c r="L113" s="3">
        <v>50</v>
      </c>
      <c r="M113" s="3">
        <v>2021</v>
      </c>
      <c r="N113" s="37">
        <v>0</v>
      </c>
      <c r="O113" s="32">
        <v>1</v>
      </c>
      <c r="P113" s="38">
        <f t="shared" si="2"/>
        <v>0</v>
      </c>
      <c r="Q113" s="37">
        <v>0</v>
      </c>
      <c r="R113" s="21"/>
      <c r="S113" s="37">
        <v>0</v>
      </c>
      <c r="T113" s="37">
        <f t="shared" si="3"/>
        <v>0</v>
      </c>
    </row>
    <row r="114" spans="1:20" s="16" customFormat="1" ht="39.4" x14ac:dyDescent="0.45">
      <c r="A114" s="19" t="s">
        <v>424</v>
      </c>
      <c r="B114" s="19">
        <v>430</v>
      </c>
      <c r="C114" s="12" t="s">
        <v>548</v>
      </c>
      <c r="D114" s="3" t="s">
        <v>425</v>
      </c>
      <c r="E114" s="3"/>
      <c r="F114" s="3"/>
      <c r="G114" s="3" t="s">
        <v>45</v>
      </c>
      <c r="H114" s="2" t="s">
        <v>426</v>
      </c>
      <c r="I114" s="29" t="s">
        <v>427</v>
      </c>
      <c r="J114" s="20">
        <v>44526</v>
      </c>
      <c r="K114" s="3" t="s">
        <v>167</v>
      </c>
      <c r="L114" s="3">
        <v>120</v>
      </c>
      <c r="M114" s="20">
        <v>44524</v>
      </c>
      <c r="N114" s="37">
        <v>0</v>
      </c>
      <c r="O114" s="32">
        <v>1</v>
      </c>
      <c r="P114" s="38">
        <f t="shared" si="2"/>
        <v>0</v>
      </c>
      <c r="Q114" s="37">
        <v>0</v>
      </c>
      <c r="R114" s="21"/>
      <c r="S114" s="37">
        <v>0</v>
      </c>
      <c r="T114" s="37">
        <f t="shared" si="3"/>
        <v>0</v>
      </c>
    </row>
    <row r="115" spans="1:20" s="16" customFormat="1" ht="26.25" x14ac:dyDescent="0.45">
      <c r="A115" s="19" t="s">
        <v>428</v>
      </c>
      <c r="B115" s="19">
        <v>430</v>
      </c>
      <c r="C115" s="12" t="s">
        <v>548</v>
      </c>
      <c r="D115" s="3" t="s">
        <v>425</v>
      </c>
      <c r="E115" s="3" t="s">
        <v>429</v>
      </c>
      <c r="F115" s="3" t="s">
        <v>430</v>
      </c>
      <c r="G115" s="3" t="s">
        <v>45</v>
      </c>
      <c r="H115" s="2" t="s">
        <v>431</v>
      </c>
      <c r="I115" s="3" t="s">
        <v>432</v>
      </c>
      <c r="J115" s="20">
        <v>44971</v>
      </c>
      <c r="K115" s="3" t="s">
        <v>233</v>
      </c>
      <c r="L115" s="3">
        <v>60</v>
      </c>
      <c r="M115" s="20">
        <v>44971</v>
      </c>
      <c r="N115" s="37">
        <v>0</v>
      </c>
      <c r="O115" s="32">
        <v>1</v>
      </c>
      <c r="P115" s="38">
        <f t="shared" si="2"/>
        <v>0</v>
      </c>
      <c r="Q115" s="37">
        <v>0</v>
      </c>
      <c r="R115" s="21"/>
      <c r="S115" s="37">
        <v>0</v>
      </c>
      <c r="T115" s="37">
        <f t="shared" si="3"/>
        <v>0</v>
      </c>
    </row>
    <row r="116" spans="1:20" s="16" customFormat="1" ht="15.75" customHeight="1" x14ac:dyDescent="0.45">
      <c r="A116" s="19" t="s">
        <v>433</v>
      </c>
      <c r="B116" s="19">
        <v>206</v>
      </c>
      <c r="C116" s="12" t="s">
        <v>548</v>
      </c>
      <c r="D116" s="3" t="s">
        <v>10</v>
      </c>
      <c r="E116" s="3"/>
      <c r="F116" s="3"/>
      <c r="G116" s="3" t="s">
        <v>45</v>
      </c>
      <c r="H116" s="3" t="s">
        <v>434</v>
      </c>
      <c r="I116" s="3" t="s">
        <v>435</v>
      </c>
      <c r="J116" s="20">
        <v>45020</v>
      </c>
      <c r="K116" s="3" t="s">
        <v>233</v>
      </c>
      <c r="L116" s="3">
        <v>2</v>
      </c>
      <c r="M116" s="20">
        <v>45020</v>
      </c>
      <c r="N116" s="37">
        <v>0</v>
      </c>
      <c r="O116" s="32">
        <v>1</v>
      </c>
      <c r="P116" s="38">
        <f t="shared" si="2"/>
        <v>0</v>
      </c>
      <c r="Q116" s="37">
        <v>0</v>
      </c>
      <c r="R116" s="21"/>
      <c r="S116" s="37">
        <v>0</v>
      </c>
      <c r="T116" s="37">
        <f t="shared" si="3"/>
        <v>0</v>
      </c>
    </row>
    <row r="117" spans="1:20" s="16" customFormat="1" ht="15.75" customHeight="1" x14ac:dyDescent="0.45">
      <c r="A117" s="19" t="s">
        <v>436</v>
      </c>
      <c r="B117" s="19">
        <v>371</v>
      </c>
      <c r="C117" s="12" t="s">
        <v>548</v>
      </c>
      <c r="D117" s="3" t="s">
        <v>394</v>
      </c>
      <c r="E117" s="3"/>
      <c r="F117" s="3" t="s">
        <v>437</v>
      </c>
      <c r="G117" s="3" t="s">
        <v>22</v>
      </c>
      <c r="H117" s="3" t="s">
        <v>438</v>
      </c>
      <c r="I117" s="3" t="s">
        <v>439</v>
      </c>
      <c r="J117" s="24"/>
      <c r="K117" s="3" t="s">
        <v>440</v>
      </c>
      <c r="L117" s="3">
        <v>1</v>
      </c>
      <c r="M117" s="20">
        <v>44927</v>
      </c>
      <c r="N117" s="37">
        <v>0</v>
      </c>
      <c r="O117" s="32">
        <v>1</v>
      </c>
      <c r="P117" s="38">
        <f t="shared" si="2"/>
        <v>0</v>
      </c>
      <c r="Q117" s="37">
        <v>0</v>
      </c>
      <c r="R117" s="21"/>
      <c r="S117" s="37">
        <v>0</v>
      </c>
      <c r="T117" s="37">
        <f t="shared" si="3"/>
        <v>0</v>
      </c>
    </row>
    <row r="118" spans="1:20" s="16" customFormat="1" ht="15.75" customHeight="1" x14ac:dyDescent="0.45">
      <c r="A118" s="19" t="s">
        <v>441</v>
      </c>
      <c r="B118" s="19">
        <v>338</v>
      </c>
      <c r="C118" s="12" t="s">
        <v>548</v>
      </c>
      <c r="D118" s="3" t="s">
        <v>262</v>
      </c>
      <c r="E118" s="3"/>
      <c r="F118" s="30"/>
      <c r="G118" s="3" t="s">
        <v>27</v>
      </c>
      <c r="H118" s="3" t="s">
        <v>64</v>
      </c>
      <c r="I118" s="3" t="s">
        <v>442</v>
      </c>
      <c r="J118" s="30"/>
      <c r="K118" s="3" t="s">
        <v>162</v>
      </c>
      <c r="L118" s="3">
        <v>6</v>
      </c>
      <c r="M118" s="20">
        <v>45051</v>
      </c>
      <c r="N118" s="37">
        <v>0</v>
      </c>
      <c r="O118" s="32">
        <v>1</v>
      </c>
      <c r="P118" s="38">
        <f t="shared" si="2"/>
        <v>0</v>
      </c>
      <c r="Q118" s="37">
        <v>0</v>
      </c>
      <c r="R118" s="21"/>
      <c r="S118" s="37">
        <v>0</v>
      </c>
      <c r="T118" s="37">
        <f t="shared" si="3"/>
        <v>0</v>
      </c>
    </row>
    <row r="119" spans="1:20" s="16" customFormat="1" ht="15.75" customHeight="1" x14ac:dyDescent="0.45">
      <c r="A119" s="19" t="s">
        <v>443</v>
      </c>
      <c r="B119" s="19">
        <v>203</v>
      </c>
      <c r="C119" s="12" t="s">
        <v>548</v>
      </c>
      <c r="D119" s="3" t="s">
        <v>2</v>
      </c>
      <c r="E119" s="3"/>
      <c r="F119" s="3" t="s">
        <v>7</v>
      </c>
      <c r="G119" s="3" t="s">
        <v>22</v>
      </c>
      <c r="H119" s="3" t="s">
        <v>444</v>
      </c>
      <c r="I119" s="3" t="s">
        <v>445</v>
      </c>
      <c r="J119" s="3">
        <v>2023</v>
      </c>
      <c r="K119" s="3" t="s">
        <v>446</v>
      </c>
      <c r="L119" s="3">
        <v>6</v>
      </c>
      <c r="M119" s="23" t="s">
        <v>447</v>
      </c>
      <c r="N119" s="37">
        <v>0</v>
      </c>
      <c r="O119" s="32">
        <v>1</v>
      </c>
      <c r="P119" s="38">
        <f t="shared" si="2"/>
        <v>0</v>
      </c>
      <c r="Q119" s="37">
        <v>0</v>
      </c>
      <c r="R119" s="21"/>
      <c r="S119" s="37">
        <v>0</v>
      </c>
      <c r="T119" s="37">
        <f t="shared" si="3"/>
        <v>0</v>
      </c>
    </row>
    <row r="120" spans="1:20" s="16" customFormat="1" ht="15.75" customHeight="1" x14ac:dyDescent="0.45">
      <c r="A120" s="19" t="s">
        <v>448</v>
      </c>
      <c r="B120" s="19">
        <v>331</v>
      </c>
      <c r="C120" s="12" t="s">
        <v>548</v>
      </c>
      <c r="D120" s="3" t="s">
        <v>190</v>
      </c>
      <c r="E120" s="3"/>
      <c r="F120" s="3"/>
      <c r="G120" s="3" t="s">
        <v>45</v>
      </c>
      <c r="H120" s="3" t="s">
        <v>449</v>
      </c>
      <c r="I120" s="3" t="s">
        <v>450</v>
      </c>
      <c r="J120" s="3" t="s">
        <v>423</v>
      </c>
      <c r="K120" s="3" t="s">
        <v>233</v>
      </c>
      <c r="L120" s="3">
        <v>4</v>
      </c>
      <c r="M120" s="3">
        <v>2023</v>
      </c>
      <c r="N120" s="37">
        <v>0</v>
      </c>
      <c r="O120" s="32">
        <v>1</v>
      </c>
      <c r="P120" s="38">
        <f t="shared" si="2"/>
        <v>0</v>
      </c>
      <c r="Q120" s="37">
        <v>0</v>
      </c>
      <c r="R120" s="21"/>
      <c r="S120" s="37">
        <v>0</v>
      </c>
      <c r="T120" s="37">
        <f t="shared" si="3"/>
        <v>0</v>
      </c>
    </row>
    <row r="121" spans="1:20" s="16" customFormat="1" ht="15.75" customHeight="1" x14ac:dyDescent="0.45">
      <c r="A121" s="19" t="s">
        <v>451</v>
      </c>
      <c r="B121" s="19">
        <v>459</v>
      </c>
      <c r="C121" s="12" t="s">
        <v>548</v>
      </c>
      <c r="D121" s="3" t="s">
        <v>16</v>
      </c>
      <c r="E121" s="3"/>
      <c r="F121" s="3" t="s">
        <v>452</v>
      </c>
      <c r="G121" s="3" t="s">
        <v>45</v>
      </c>
      <c r="H121" s="3" t="s">
        <v>231</v>
      </c>
      <c r="I121" s="24" t="s">
        <v>453</v>
      </c>
      <c r="J121" s="20"/>
      <c r="K121" s="3" t="s">
        <v>233</v>
      </c>
      <c r="L121" s="3">
        <v>2</v>
      </c>
      <c r="M121" s="23">
        <v>2023</v>
      </c>
      <c r="N121" s="37">
        <v>0</v>
      </c>
      <c r="O121" s="32">
        <v>1</v>
      </c>
      <c r="P121" s="38">
        <f t="shared" si="2"/>
        <v>0</v>
      </c>
      <c r="Q121" s="37">
        <v>0</v>
      </c>
      <c r="R121" s="21"/>
      <c r="S121" s="37">
        <v>0</v>
      </c>
      <c r="T121" s="37">
        <f t="shared" si="3"/>
        <v>0</v>
      </c>
    </row>
    <row r="122" spans="1:20" s="16" customFormat="1" ht="15.75" customHeight="1" x14ac:dyDescent="0.45">
      <c r="A122" s="19" t="s">
        <v>454</v>
      </c>
      <c r="B122" s="19">
        <v>503</v>
      </c>
      <c r="C122" s="12" t="s">
        <v>548</v>
      </c>
      <c r="D122" s="3" t="s">
        <v>234</v>
      </c>
      <c r="E122" s="3" t="s">
        <v>455</v>
      </c>
      <c r="F122" s="3" t="s">
        <v>456</v>
      </c>
      <c r="G122" s="3" t="s">
        <v>457</v>
      </c>
      <c r="H122" s="3" t="s">
        <v>458</v>
      </c>
      <c r="I122" s="24" t="s">
        <v>459</v>
      </c>
      <c r="J122" s="20">
        <v>45200</v>
      </c>
      <c r="K122" s="3" t="s">
        <v>460</v>
      </c>
      <c r="L122" s="3">
        <v>20</v>
      </c>
      <c r="M122" s="20">
        <v>45200</v>
      </c>
      <c r="N122" s="37">
        <v>0</v>
      </c>
      <c r="O122" s="32">
        <v>1</v>
      </c>
      <c r="P122" s="38">
        <f t="shared" si="2"/>
        <v>0</v>
      </c>
      <c r="Q122" s="37">
        <v>0</v>
      </c>
      <c r="R122" s="21"/>
      <c r="S122" s="37">
        <v>0</v>
      </c>
      <c r="T122" s="37">
        <f t="shared" si="3"/>
        <v>0</v>
      </c>
    </row>
    <row r="123" spans="1:20" s="16" customFormat="1" ht="15.75" customHeight="1" x14ac:dyDescent="0.45">
      <c r="A123" s="19" t="s">
        <v>461</v>
      </c>
      <c r="B123" s="19">
        <v>333</v>
      </c>
      <c r="C123" s="12" t="s">
        <v>548</v>
      </c>
      <c r="D123" s="3"/>
      <c r="E123" s="3"/>
      <c r="F123" s="3" t="s">
        <v>36</v>
      </c>
      <c r="G123" s="10" t="s">
        <v>547</v>
      </c>
      <c r="H123" s="3" t="s">
        <v>462</v>
      </c>
      <c r="I123" s="3" t="s">
        <v>463</v>
      </c>
      <c r="J123" s="3"/>
      <c r="K123" s="3" t="s">
        <v>186</v>
      </c>
      <c r="L123" s="3">
        <v>20</v>
      </c>
      <c r="M123" s="23">
        <v>2022</v>
      </c>
      <c r="N123" s="37">
        <v>0</v>
      </c>
      <c r="O123" s="32">
        <v>1</v>
      </c>
      <c r="P123" s="38">
        <f t="shared" si="2"/>
        <v>0</v>
      </c>
      <c r="Q123" s="37">
        <v>0</v>
      </c>
      <c r="R123" s="21"/>
      <c r="S123" s="37">
        <v>0</v>
      </c>
      <c r="T123" s="37">
        <f t="shared" si="3"/>
        <v>0</v>
      </c>
    </row>
    <row r="124" spans="1:20" s="16" customFormat="1" ht="15.75" customHeight="1" x14ac:dyDescent="0.45">
      <c r="A124" s="19" t="s">
        <v>464</v>
      </c>
      <c r="B124" s="19">
        <v>238</v>
      </c>
      <c r="C124" s="12" t="s">
        <v>548</v>
      </c>
      <c r="D124" s="3" t="s">
        <v>465</v>
      </c>
      <c r="E124" s="3"/>
      <c r="F124" s="3"/>
      <c r="G124" s="3" t="s">
        <v>45</v>
      </c>
      <c r="H124" s="3" t="s">
        <v>466</v>
      </c>
      <c r="I124" s="24" t="s">
        <v>467</v>
      </c>
      <c r="J124" s="20">
        <v>45491</v>
      </c>
      <c r="K124" s="3" t="s">
        <v>233</v>
      </c>
      <c r="L124" s="3">
        <v>2</v>
      </c>
      <c r="M124" s="20">
        <v>45491</v>
      </c>
      <c r="N124" s="37">
        <v>0</v>
      </c>
      <c r="O124" s="32">
        <v>1</v>
      </c>
      <c r="P124" s="38">
        <f t="shared" si="2"/>
        <v>0</v>
      </c>
      <c r="Q124" s="37">
        <v>0</v>
      </c>
      <c r="R124" s="21"/>
      <c r="S124" s="37">
        <v>0</v>
      </c>
      <c r="T124" s="37">
        <f t="shared" si="3"/>
        <v>0</v>
      </c>
    </row>
    <row r="125" spans="1:20" s="16" customFormat="1" ht="15.75" customHeight="1" x14ac:dyDescent="0.45">
      <c r="A125" s="19" t="s">
        <v>468</v>
      </c>
      <c r="B125" s="19">
        <v>303</v>
      </c>
      <c r="C125" s="12" t="s">
        <v>548</v>
      </c>
      <c r="D125" s="3" t="s">
        <v>469</v>
      </c>
      <c r="E125" s="3"/>
      <c r="F125" s="3"/>
      <c r="G125" s="3" t="s">
        <v>45</v>
      </c>
      <c r="H125" s="3" t="s">
        <v>466</v>
      </c>
      <c r="I125" s="3" t="s">
        <v>470</v>
      </c>
      <c r="J125" s="31">
        <v>45491</v>
      </c>
      <c r="K125" s="3" t="s">
        <v>233</v>
      </c>
      <c r="L125" s="3">
        <v>2</v>
      </c>
      <c r="M125" s="20">
        <v>45491</v>
      </c>
      <c r="N125" s="37">
        <v>0</v>
      </c>
      <c r="O125" s="32">
        <v>1</v>
      </c>
      <c r="P125" s="38">
        <f t="shared" si="2"/>
        <v>0</v>
      </c>
      <c r="Q125" s="37">
        <v>0</v>
      </c>
      <c r="R125" s="21"/>
      <c r="S125" s="37">
        <v>0</v>
      </c>
      <c r="T125" s="37">
        <f t="shared" si="3"/>
        <v>0</v>
      </c>
    </row>
    <row r="126" spans="1:20" s="16" customFormat="1" ht="15.75" customHeight="1" x14ac:dyDescent="0.45">
      <c r="A126" s="19" t="s">
        <v>471</v>
      </c>
      <c r="B126" s="19">
        <v>860</v>
      </c>
      <c r="C126" s="12" t="s">
        <v>494</v>
      </c>
      <c r="D126" s="3" t="s">
        <v>359</v>
      </c>
      <c r="E126" s="3" t="s">
        <v>360</v>
      </c>
      <c r="F126" s="3" t="s">
        <v>119</v>
      </c>
      <c r="G126" s="3" t="s">
        <v>45</v>
      </c>
      <c r="H126" s="3" t="s">
        <v>472</v>
      </c>
      <c r="I126" s="3" t="s">
        <v>473</v>
      </c>
      <c r="J126" s="31">
        <v>45491</v>
      </c>
      <c r="K126" s="3" t="s">
        <v>233</v>
      </c>
      <c r="L126" s="3">
        <v>2</v>
      </c>
      <c r="M126" s="22">
        <v>45491</v>
      </c>
      <c r="N126" s="37">
        <v>0</v>
      </c>
      <c r="O126" s="32">
        <v>1</v>
      </c>
      <c r="P126" s="38">
        <f t="shared" si="2"/>
        <v>0</v>
      </c>
      <c r="Q126" s="37">
        <v>0</v>
      </c>
      <c r="R126" s="21"/>
      <c r="S126" s="37">
        <v>0</v>
      </c>
      <c r="T126" s="37">
        <f t="shared" si="3"/>
        <v>0</v>
      </c>
    </row>
    <row r="127" spans="1:20" s="18" customFormat="1" ht="15.75" customHeight="1" x14ac:dyDescent="0.45">
      <c r="A127" s="35" t="s">
        <v>474</v>
      </c>
      <c r="B127" s="35">
        <v>417</v>
      </c>
      <c r="C127" s="15" t="s">
        <v>548</v>
      </c>
      <c r="D127" s="13" t="s">
        <v>252</v>
      </c>
      <c r="E127" s="13"/>
      <c r="F127" s="13" t="s">
        <v>475</v>
      </c>
      <c r="G127" s="13" t="s">
        <v>3</v>
      </c>
      <c r="H127" s="13" t="s">
        <v>476</v>
      </c>
      <c r="I127" s="13" t="s">
        <v>477</v>
      </c>
      <c r="J127" s="13">
        <v>2018</v>
      </c>
      <c r="K127" s="13" t="s">
        <v>478</v>
      </c>
      <c r="L127" s="13">
        <v>20</v>
      </c>
      <c r="M127" s="13">
        <v>2018</v>
      </c>
      <c r="N127" s="39">
        <v>0</v>
      </c>
      <c r="O127" s="40">
        <v>2</v>
      </c>
      <c r="P127" s="41">
        <f t="shared" si="2"/>
        <v>0</v>
      </c>
      <c r="Q127" s="39">
        <v>0</v>
      </c>
      <c r="R127" s="40"/>
      <c r="S127" s="39">
        <v>0</v>
      </c>
      <c r="T127" s="39">
        <f t="shared" si="3"/>
        <v>0</v>
      </c>
    </row>
    <row r="128" spans="1:20" s="16" customFormat="1" ht="15.75" customHeight="1" x14ac:dyDescent="0.45">
      <c r="A128" s="35" t="s">
        <v>479</v>
      </c>
      <c r="B128" s="35">
        <v>417</v>
      </c>
      <c r="C128" s="15" t="s">
        <v>548</v>
      </c>
      <c r="D128" s="13" t="s">
        <v>252</v>
      </c>
      <c r="E128" s="13"/>
      <c r="F128" s="13" t="s">
        <v>385</v>
      </c>
      <c r="G128" s="13" t="s">
        <v>3</v>
      </c>
      <c r="H128" s="13" t="s">
        <v>480</v>
      </c>
      <c r="I128" s="13" t="s">
        <v>481</v>
      </c>
      <c r="J128" s="13">
        <v>2017</v>
      </c>
      <c r="K128" s="13" t="s">
        <v>482</v>
      </c>
      <c r="L128" s="13">
        <v>2</v>
      </c>
      <c r="M128" s="13">
        <v>2020</v>
      </c>
      <c r="N128" s="39">
        <v>0</v>
      </c>
      <c r="O128" s="40">
        <v>2</v>
      </c>
      <c r="P128" s="41">
        <f t="shared" si="2"/>
        <v>0</v>
      </c>
      <c r="Q128" s="39">
        <v>0</v>
      </c>
      <c r="R128" s="60"/>
      <c r="S128" s="39">
        <v>0</v>
      </c>
      <c r="T128" s="39">
        <f t="shared" si="3"/>
        <v>0</v>
      </c>
    </row>
    <row r="129" spans="1:20" s="16" customFormat="1" ht="15.75" customHeight="1" x14ac:dyDescent="0.45">
      <c r="A129" s="19" t="s">
        <v>483</v>
      </c>
      <c r="B129" s="19">
        <v>410</v>
      </c>
      <c r="C129" s="12" t="s">
        <v>548</v>
      </c>
      <c r="D129" s="3" t="s">
        <v>484</v>
      </c>
      <c r="E129" s="3"/>
      <c r="F129" s="3"/>
      <c r="G129" s="3" t="s">
        <v>45</v>
      </c>
      <c r="H129" s="3" t="s">
        <v>485</v>
      </c>
      <c r="I129" s="3" t="s">
        <v>486</v>
      </c>
      <c r="J129" s="20">
        <v>44481</v>
      </c>
      <c r="K129" s="20" t="s">
        <v>380</v>
      </c>
      <c r="L129" s="3">
        <v>16</v>
      </c>
      <c r="M129" s="20">
        <v>44481</v>
      </c>
      <c r="N129" s="37">
        <v>0</v>
      </c>
      <c r="O129" s="32">
        <v>1</v>
      </c>
      <c r="P129" s="38">
        <f t="shared" si="2"/>
        <v>0</v>
      </c>
      <c r="Q129" s="37">
        <v>0</v>
      </c>
      <c r="R129" s="21"/>
      <c r="S129" s="37">
        <v>0</v>
      </c>
      <c r="T129" s="37">
        <f t="shared" si="3"/>
        <v>0</v>
      </c>
    </row>
    <row r="130" spans="1:20" s="16" customFormat="1" ht="15.75" customHeight="1" x14ac:dyDescent="0.45">
      <c r="A130" s="19" t="s">
        <v>487</v>
      </c>
      <c r="B130" s="19">
        <v>424</v>
      </c>
      <c r="C130" s="12" t="s">
        <v>548</v>
      </c>
      <c r="D130" s="3"/>
      <c r="E130" s="3"/>
      <c r="F130" s="30"/>
      <c r="G130" s="3" t="s">
        <v>45</v>
      </c>
      <c r="H130" s="3" t="s">
        <v>466</v>
      </c>
      <c r="I130" s="24" t="s">
        <v>488</v>
      </c>
      <c r="J130" s="20">
        <v>45491</v>
      </c>
      <c r="K130" s="3" t="s">
        <v>233</v>
      </c>
      <c r="L130" s="3">
        <v>2</v>
      </c>
      <c r="M130" s="20">
        <v>45491</v>
      </c>
      <c r="N130" s="37">
        <v>0</v>
      </c>
      <c r="O130" s="32">
        <v>1</v>
      </c>
      <c r="P130" s="38">
        <f t="shared" si="2"/>
        <v>0</v>
      </c>
      <c r="Q130" s="37">
        <v>0</v>
      </c>
      <c r="R130" s="21"/>
      <c r="S130" s="37">
        <v>0</v>
      </c>
      <c r="T130" s="37">
        <f t="shared" si="3"/>
        <v>0</v>
      </c>
    </row>
    <row r="131" spans="1:20" s="16" customFormat="1" ht="29.25" customHeight="1" x14ac:dyDescent="0.45">
      <c r="M131" s="106" t="s">
        <v>551</v>
      </c>
      <c r="N131" s="106"/>
      <c r="O131" s="107"/>
      <c r="P131" s="70">
        <f>SUM(P13:P130)</f>
        <v>0</v>
      </c>
      <c r="Q131" s="108" t="s">
        <v>552</v>
      </c>
      <c r="R131" s="109"/>
      <c r="S131" s="109"/>
      <c r="T131" s="51">
        <f>SUM(T13:T130)</f>
        <v>0</v>
      </c>
    </row>
    <row r="132" spans="1:20" s="10" customFormat="1" ht="24.95" customHeight="1" x14ac:dyDescent="0.45"/>
    <row r="133" spans="1:20" s="10" customFormat="1" ht="24.95" customHeight="1" x14ac:dyDescent="0.45"/>
    <row r="134" spans="1:20" s="10" customFormat="1" ht="42.75" customHeight="1" x14ac:dyDescent="0.45"/>
    <row r="135" spans="1:20" s="10" customFormat="1" ht="24.95" customHeight="1" x14ac:dyDescent="0.45"/>
    <row r="136" spans="1:20" s="10" customFormat="1" ht="24.95" customHeight="1" x14ac:dyDescent="0.45"/>
    <row r="137" spans="1:20" s="10" customFormat="1" ht="24.95" customHeight="1" x14ac:dyDescent="0.45"/>
    <row r="138" spans="1:20" s="10" customFormat="1" ht="24.95" customHeight="1" x14ac:dyDescent="0.45"/>
    <row r="139" spans="1:20" s="10" customFormat="1" ht="24.95" customHeight="1" x14ac:dyDescent="0.45"/>
    <row r="140" spans="1:20" s="10" customFormat="1" ht="24.95" customHeight="1" x14ac:dyDescent="0.45"/>
    <row r="141" spans="1:20" s="10" customFormat="1" ht="24.95" customHeight="1" x14ac:dyDescent="0.45"/>
    <row r="142" spans="1:20" s="10" customFormat="1" ht="24.95" customHeight="1" x14ac:dyDescent="0.45"/>
    <row r="143" spans="1:20" s="10" customFormat="1" ht="24.95" customHeight="1" x14ac:dyDescent="0.45"/>
    <row r="144" spans="1:20" s="10" customFormat="1" ht="24.95" customHeight="1" x14ac:dyDescent="0.45">
      <c r="M144" s="4"/>
      <c r="N144" s="4"/>
      <c r="O144" s="4"/>
    </row>
    <row r="145" spans="1:20" s="10" customFormat="1" ht="24.95" customHeight="1" x14ac:dyDescent="0.45">
      <c r="M145" s="4"/>
      <c r="N145" s="4"/>
      <c r="O145" s="4"/>
    </row>
    <row r="146" spans="1:20" s="10" customFormat="1" ht="24.95" customHeight="1" x14ac:dyDescent="0.45">
      <c r="M146" s="4"/>
      <c r="N146" s="4"/>
      <c r="O146" s="4"/>
    </row>
    <row r="147" spans="1:20" s="10" customFormat="1" ht="24.95" customHeight="1" x14ac:dyDescent="0.45">
      <c r="M147" s="4"/>
      <c r="N147" s="4"/>
      <c r="O147" s="4"/>
    </row>
    <row r="148" spans="1:20" s="10" customFormat="1" ht="24.95" customHeight="1" x14ac:dyDescent="0.45">
      <c r="M148" s="4"/>
      <c r="N148" s="4"/>
      <c r="O148" s="4"/>
    </row>
    <row r="149" spans="1:20" s="10" customFormat="1" ht="24.95" customHeight="1" x14ac:dyDescent="0.45">
      <c r="M149" s="4"/>
      <c r="N149" s="4"/>
      <c r="O149" s="4"/>
    </row>
    <row r="150" spans="1:20" s="10" customFormat="1" ht="24.95" customHeight="1" x14ac:dyDescent="0.45">
      <c r="M150" s="4"/>
      <c r="N150" s="4"/>
      <c r="O150" s="4"/>
    </row>
    <row r="151" spans="1:20" s="10" customFormat="1" ht="24.95" customHeight="1" x14ac:dyDescent="0.45">
      <c r="M151" s="4"/>
      <c r="N151" s="4"/>
      <c r="O151" s="4"/>
    </row>
    <row r="152" spans="1:20" s="10" customFormat="1" ht="24.95" customHeight="1" x14ac:dyDescent="0.45">
      <c r="A152" s="8"/>
      <c r="B152" s="8"/>
      <c r="C152" s="9"/>
      <c r="D152" s="9"/>
      <c r="E152" s="9"/>
      <c r="F152" s="8"/>
      <c r="G152" s="9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1:20" s="10" customFormat="1" ht="24.95" customHeight="1" x14ac:dyDescent="0.45">
      <c r="A153" s="8"/>
      <c r="B153" s="8"/>
      <c r="C153" s="9"/>
      <c r="D153" s="9"/>
      <c r="E153" s="9"/>
      <c r="F153" s="8"/>
      <c r="G153" s="9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1:20" s="10" customFormat="1" ht="24.95" customHeight="1" x14ac:dyDescent="0.45">
      <c r="A154" s="8"/>
      <c r="B154" s="8"/>
      <c r="C154" s="9"/>
      <c r="D154" s="9"/>
      <c r="E154" s="9"/>
      <c r="F154" s="8"/>
      <c r="G154" s="9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1:20" s="10" customFormat="1" ht="24.95" customHeight="1" x14ac:dyDescent="0.45">
      <c r="A155" s="8"/>
      <c r="B155" s="8"/>
      <c r="C155" s="9"/>
      <c r="D155" s="9"/>
      <c r="E155" s="9"/>
      <c r="F155" s="8"/>
      <c r="G155" s="9"/>
      <c r="H155" s="4"/>
      <c r="I155" s="4"/>
      <c r="J155" s="4"/>
      <c r="K155" s="4"/>
      <c r="L155" s="11"/>
      <c r="M155" s="11"/>
      <c r="N155" s="4"/>
      <c r="O155" s="4"/>
      <c r="P155" s="4"/>
      <c r="Q155" s="4"/>
      <c r="R155" s="4"/>
      <c r="S155" s="4"/>
      <c r="T155" s="4"/>
    </row>
    <row r="156" spans="1:20" s="10" customFormat="1" ht="24.95" customHeight="1" x14ac:dyDescent="0.45">
      <c r="A156" s="8"/>
      <c r="B156" s="8"/>
      <c r="C156" s="9"/>
      <c r="D156" s="9"/>
      <c r="E156" s="9"/>
      <c r="F156" s="8"/>
      <c r="G156" s="9"/>
      <c r="H156" s="4"/>
      <c r="I156" s="4"/>
      <c r="J156" s="4"/>
      <c r="K156" s="4"/>
      <c r="L156" s="11"/>
      <c r="M156" s="11"/>
      <c r="N156" s="4"/>
      <c r="O156" s="4"/>
      <c r="P156" s="4"/>
      <c r="Q156" s="4"/>
      <c r="R156" s="4"/>
      <c r="S156" s="4"/>
      <c r="T156" s="4"/>
    </row>
    <row r="157" spans="1:20" s="10" customFormat="1" ht="24.95" customHeight="1" x14ac:dyDescent="0.45">
      <c r="A157" s="8"/>
      <c r="B157" s="8"/>
      <c r="C157" s="9"/>
      <c r="D157" s="9"/>
      <c r="E157" s="9"/>
      <c r="F157" s="8"/>
      <c r="G157" s="9"/>
      <c r="H157" s="4"/>
      <c r="I157" s="4"/>
      <c r="J157" s="4"/>
      <c r="K157" s="4"/>
      <c r="L157" s="11"/>
      <c r="M157" s="11"/>
      <c r="N157" s="4"/>
      <c r="O157" s="4"/>
      <c r="P157" s="4"/>
      <c r="Q157" s="4"/>
      <c r="R157" s="4"/>
      <c r="S157" s="4"/>
      <c r="T157" s="4"/>
    </row>
    <row r="158" spans="1:20" s="10" customFormat="1" ht="24.95" customHeight="1" x14ac:dyDescent="0.45">
      <c r="A158" s="8"/>
      <c r="B158" s="8"/>
      <c r="C158" s="9"/>
      <c r="D158" s="9"/>
      <c r="E158" s="9"/>
      <c r="F158" s="8"/>
      <c r="G158" s="9"/>
      <c r="H158" s="4"/>
      <c r="I158" s="4"/>
      <c r="J158" s="4"/>
      <c r="K158" s="4"/>
      <c r="L158" s="1"/>
      <c r="M158" s="1"/>
      <c r="N158" s="4"/>
      <c r="O158" s="4"/>
      <c r="P158" s="4"/>
      <c r="Q158" s="4"/>
      <c r="R158" s="4"/>
      <c r="S158" s="4"/>
      <c r="T158" s="4"/>
    </row>
    <row r="159" spans="1:20" s="10" customFormat="1" ht="24.95" customHeight="1" x14ac:dyDescent="0.45">
      <c r="A159" s="8"/>
      <c r="B159" s="8"/>
      <c r="C159" s="9"/>
      <c r="D159" s="9"/>
      <c r="E159" s="9"/>
      <c r="F159" s="8"/>
      <c r="G159" s="9"/>
      <c r="H159" s="4"/>
      <c r="I159" s="4"/>
      <c r="J159" s="4"/>
      <c r="K159" s="4"/>
      <c r="L159" s="1"/>
      <c r="M159" s="1"/>
      <c r="N159" s="4"/>
      <c r="O159" s="4"/>
      <c r="P159" s="4"/>
      <c r="Q159" s="4"/>
      <c r="R159" s="4"/>
      <c r="S159" s="4"/>
      <c r="T159" s="4"/>
    </row>
    <row r="160" spans="1:20" s="10" customFormat="1" ht="24.95" customHeight="1" x14ac:dyDescent="0.45">
      <c r="A160" s="8"/>
      <c r="B160" s="8"/>
      <c r="C160" s="9"/>
      <c r="D160" s="9"/>
      <c r="E160" s="9"/>
      <c r="F160" s="8"/>
      <c r="G160" s="9"/>
      <c r="H160" s="4"/>
      <c r="I160" s="4"/>
      <c r="J160" s="4"/>
      <c r="K160" s="4"/>
      <c r="L160" s="1"/>
      <c r="M160" s="1"/>
      <c r="N160" s="4"/>
      <c r="O160" s="4"/>
      <c r="P160" s="4"/>
      <c r="Q160" s="4"/>
      <c r="R160" s="4"/>
      <c r="S160" s="4"/>
      <c r="T160" s="4"/>
    </row>
    <row r="161" spans="1:20" s="10" customFormat="1" ht="24.95" customHeight="1" x14ac:dyDescent="0.45">
      <c r="A161" s="8"/>
      <c r="B161" s="8"/>
      <c r="C161" s="9"/>
      <c r="D161" s="9"/>
      <c r="E161" s="9"/>
      <c r="F161" s="8"/>
      <c r="G161" s="9"/>
      <c r="H161" s="4"/>
      <c r="I161" s="4"/>
      <c r="J161" s="4"/>
      <c r="K161" s="4"/>
      <c r="L161" s="1"/>
      <c r="M161" s="1"/>
      <c r="N161" s="4"/>
      <c r="O161" s="4"/>
      <c r="P161" s="4"/>
      <c r="Q161" s="4"/>
      <c r="R161" s="4"/>
      <c r="S161" s="4"/>
      <c r="T161" s="4"/>
    </row>
    <row r="162" spans="1:20" s="10" customFormat="1" ht="24.95" customHeight="1" x14ac:dyDescent="0.45">
      <c r="A162" s="8"/>
      <c r="B162" s="8"/>
      <c r="C162" s="9"/>
      <c r="D162" s="9"/>
      <c r="E162" s="9"/>
      <c r="F162" s="8"/>
      <c r="G162" s="9"/>
      <c r="H162" s="4"/>
      <c r="I162" s="4"/>
      <c r="J162" s="4"/>
      <c r="K162" s="4"/>
      <c r="L162" s="1"/>
      <c r="M162" s="1"/>
      <c r="N162" s="4"/>
      <c r="O162" s="4"/>
      <c r="P162" s="4"/>
      <c r="Q162" s="4"/>
      <c r="R162" s="4"/>
      <c r="S162" s="4"/>
      <c r="T162" s="4"/>
    </row>
    <row r="163" spans="1:20" s="10" customFormat="1" ht="24.95" customHeight="1" x14ac:dyDescent="0.45">
      <c r="A163" s="8"/>
      <c r="B163" s="8"/>
      <c r="C163" s="9"/>
      <c r="D163" s="9"/>
      <c r="E163" s="9"/>
      <c r="F163" s="8"/>
      <c r="G163" s="9"/>
      <c r="H163" s="4"/>
      <c r="I163" s="4"/>
      <c r="J163" s="4"/>
      <c r="K163" s="4"/>
      <c r="L163" s="1"/>
      <c r="M163" s="1"/>
      <c r="N163" s="4"/>
      <c r="O163" s="4"/>
      <c r="P163" s="4"/>
      <c r="Q163" s="4"/>
      <c r="R163" s="4"/>
      <c r="S163" s="4"/>
      <c r="T163" s="4"/>
    </row>
    <row r="164" spans="1:20" s="10" customFormat="1" ht="24.95" customHeight="1" x14ac:dyDescent="0.45">
      <c r="A164" s="8"/>
      <c r="B164" s="8"/>
      <c r="C164" s="9"/>
      <c r="D164" s="9"/>
      <c r="E164" s="9"/>
      <c r="F164" s="8"/>
      <c r="G164" s="9"/>
      <c r="H164" s="4"/>
      <c r="I164" s="4"/>
      <c r="J164" s="4"/>
      <c r="K164" s="4"/>
      <c r="L164" s="1"/>
      <c r="M164" s="1"/>
      <c r="N164" s="4"/>
      <c r="O164" s="4"/>
      <c r="P164" s="4"/>
      <c r="Q164" s="4"/>
      <c r="R164" s="4"/>
      <c r="S164" s="4"/>
      <c r="T164" s="4"/>
    </row>
    <row r="165" spans="1:20" s="10" customFormat="1" ht="24.95" customHeight="1" x14ac:dyDescent="0.45">
      <c r="A165" s="8"/>
      <c r="B165" s="8"/>
      <c r="C165" s="9"/>
      <c r="D165" s="9"/>
      <c r="E165" s="9"/>
      <c r="F165" s="8"/>
      <c r="G165" s="9"/>
      <c r="H165" s="4"/>
      <c r="I165" s="4"/>
      <c r="J165" s="4"/>
      <c r="K165" s="4"/>
      <c r="L165" s="1"/>
      <c r="M165" s="1"/>
      <c r="N165" s="4"/>
      <c r="O165" s="4"/>
      <c r="P165" s="4"/>
      <c r="Q165" s="4"/>
      <c r="R165" s="4"/>
      <c r="S165" s="4"/>
      <c r="T165" s="4"/>
    </row>
    <row r="166" spans="1:20" s="10" customFormat="1" ht="24.95" customHeight="1" x14ac:dyDescent="0.45">
      <c r="A166" s="8"/>
      <c r="B166" s="8"/>
      <c r="C166" s="9"/>
      <c r="D166" s="9"/>
      <c r="E166" s="9"/>
      <c r="F166" s="8"/>
      <c r="G166" s="9"/>
      <c r="H166" s="4"/>
      <c r="I166" s="4"/>
      <c r="J166" s="4"/>
      <c r="K166" s="4"/>
      <c r="L166" s="1"/>
      <c r="M166" s="1"/>
      <c r="N166" s="4"/>
      <c r="O166" s="4"/>
      <c r="P166" s="4"/>
      <c r="Q166" s="4"/>
      <c r="R166" s="4"/>
      <c r="S166" s="4"/>
      <c r="T166" s="4"/>
    </row>
    <row r="167" spans="1:20" s="10" customFormat="1" ht="24.95" customHeight="1" x14ac:dyDescent="0.45">
      <c r="A167" s="8"/>
      <c r="B167" s="8"/>
      <c r="C167" s="9"/>
      <c r="D167" s="9"/>
      <c r="E167" s="9"/>
      <c r="F167" s="8"/>
      <c r="G167" s="9"/>
      <c r="H167" s="4"/>
      <c r="I167" s="4"/>
      <c r="J167" s="4"/>
      <c r="K167" s="4"/>
      <c r="L167" s="1"/>
      <c r="M167" s="1"/>
      <c r="N167" s="4"/>
      <c r="O167" s="4"/>
      <c r="P167" s="4"/>
      <c r="Q167" s="4"/>
      <c r="R167" s="4"/>
      <c r="S167" s="4"/>
      <c r="T167" s="4"/>
    </row>
    <row r="168" spans="1:20" s="10" customFormat="1" ht="24.95" customHeight="1" x14ac:dyDescent="0.45">
      <c r="A168" s="8"/>
      <c r="B168" s="8"/>
      <c r="C168" s="9"/>
      <c r="D168" s="9"/>
      <c r="E168" s="9"/>
      <c r="F168" s="8"/>
      <c r="G168" s="9"/>
      <c r="H168" s="4"/>
      <c r="I168" s="4"/>
      <c r="J168" s="4"/>
      <c r="K168" s="4"/>
      <c r="L168" s="1"/>
      <c r="M168" s="1"/>
      <c r="N168" s="4"/>
      <c r="O168" s="4"/>
      <c r="P168" s="4"/>
      <c r="Q168" s="4"/>
      <c r="R168" s="4"/>
      <c r="S168" s="4"/>
      <c r="T168" s="4"/>
    </row>
    <row r="169" spans="1:20" s="10" customFormat="1" ht="24.95" customHeight="1" x14ac:dyDescent="0.45">
      <c r="A169" s="8"/>
      <c r="B169" s="8"/>
      <c r="C169" s="9"/>
      <c r="D169" s="9"/>
      <c r="E169" s="9"/>
      <c r="F169" s="8"/>
      <c r="G169" s="9"/>
      <c r="H169" s="4"/>
      <c r="I169" s="4"/>
      <c r="J169" s="4"/>
      <c r="K169" s="4"/>
      <c r="L169" s="1"/>
      <c r="M169" s="1"/>
      <c r="N169" s="4"/>
      <c r="O169" s="4"/>
      <c r="P169" s="4"/>
      <c r="Q169" s="4"/>
      <c r="R169" s="4"/>
      <c r="S169" s="4"/>
      <c r="T169" s="4"/>
    </row>
    <row r="170" spans="1:20" s="10" customFormat="1" ht="24.95" customHeight="1" x14ac:dyDescent="0.45">
      <c r="A170" s="8"/>
      <c r="B170" s="8"/>
      <c r="C170" s="9"/>
      <c r="D170" s="9"/>
      <c r="E170" s="9"/>
      <c r="F170" s="8"/>
      <c r="G170" s="9"/>
      <c r="H170" s="4"/>
      <c r="I170" s="4"/>
      <c r="J170" s="4"/>
      <c r="K170" s="4"/>
      <c r="L170" s="1"/>
      <c r="M170" s="1"/>
      <c r="N170" s="4"/>
      <c r="O170" s="4"/>
      <c r="P170" s="4"/>
      <c r="Q170" s="4"/>
      <c r="R170" s="4"/>
      <c r="S170" s="4"/>
      <c r="T170" s="4"/>
    </row>
    <row r="171" spans="1:20" s="10" customFormat="1" ht="24.95" customHeight="1" x14ac:dyDescent="0.45">
      <c r="A171" s="8"/>
      <c r="B171" s="8"/>
      <c r="C171" s="9"/>
      <c r="D171" s="9"/>
      <c r="E171" s="9"/>
      <c r="F171" s="8"/>
      <c r="G171" s="9"/>
      <c r="H171" s="4"/>
      <c r="I171" s="4"/>
      <c r="J171" s="4"/>
      <c r="K171" s="4"/>
      <c r="L171" s="1"/>
      <c r="M171" s="1"/>
      <c r="N171" s="4"/>
      <c r="O171" s="4"/>
      <c r="P171" s="4"/>
      <c r="Q171" s="4"/>
      <c r="R171" s="4"/>
      <c r="S171" s="4"/>
      <c r="T171" s="4"/>
    </row>
    <row r="172" spans="1:20" s="10" customFormat="1" ht="24.95" customHeight="1" x14ac:dyDescent="0.45">
      <c r="A172" s="8"/>
      <c r="B172" s="8"/>
      <c r="C172" s="9"/>
      <c r="D172" s="9"/>
      <c r="E172" s="9"/>
      <c r="F172" s="8"/>
      <c r="G172" s="9"/>
      <c r="H172" s="4"/>
      <c r="I172" s="4"/>
      <c r="J172" s="4"/>
      <c r="K172" s="4"/>
      <c r="L172" s="1"/>
      <c r="M172" s="1"/>
      <c r="N172" s="4"/>
      <c r="O172" s="4"/>
      <c r="P172" s="4"/>
      <c r="Q172" s="4"/>
      <c r="R172" s="4"/>
      <c r="S172" s="4"/>
      <c r="T172" s="4"/>
    </row>
    <row r="173" spans="1:20" s="10" customFormat="1" ht="24.95" customHeight="1" x14ac:dyDescent="0.45">
      <c r="A173" s="8"/>
      <c r="B173" s="8"/>
      <c r="C173" s="9"/>
      <c r="D173" s="9"/>
      <c r="E173" s="9"/>
      <c r="F173" s="8"/>
      <c r="G173" s="9"/>
      <c r="H173" s="4"/>
      <c r="I173" s="4"/>
      <c r="J173" s="4"/>
      <c r="K173" s="4"/>
      <c r="L173" s="1"/>
      <c r="M173" s="1"/>
      <c r="N173" s="4"/>
      <c r="O173" s="4"/>
      <c r="P173" s="4"/>
      <c r="Q173" s="4"/>
      <c r="R173" s="4"/>
      <c r="S173" s="4"/>
      <c r="T173" s="4"/>
    </row>
    <row r="174" spans="1:20" s="10" customFormat="1" ht="24.95" customHeight="1" x14ac:dyDescent="0.45">
      <c r="A174" s="8"/>
      <c r="B174" s="8"/>
      <c r="C174" s="9"/>
      <c r="D174" s="9"/>
      <c r="E174" s="9"/>
      <c r="F174" s="8"/>
      <c r="G174" s="9"/>
      <c r="H174" s="4"/>
      <c r="I174" s="4"/>
      <c r="J174" s="4"/>
      <c r="K174" s="4"/>
      <c r="L174" s="1"/>
      <c r="M174" s="1"/>
      <c r="N174" s="4"/>
      <c r="O174" s="4"/>
      <c r="P174" s="4"/>
      <c r="Q174" s="4"/>
      <c r="R174" s="4"/>
      <c r="S174" s="4"/>
      <c r="T174" s="4"/>
    </row>
    <row r="175" spans="1:20" s="10" customFormat="1" ht="24.95" customHeight="1" x14ac:dyDescent="0.45">
      <c r="A175" s="8"/>
      <c r="B175" s="8"/>
      <c r="C175" s="9"/>
      <c r="D175" s="9"/>
      <c r="E175" s="9"/>
      <c r="F175" s="8"/>
      <c r="G175" s="9"/>
      <c r="H175" s="4"/>
      <c r="I175" s="4"/>
      <c r="J175" s="4"/>
      <c r="K175" s="4"/>
      <c r="L175" s="1"/>
      <c r="M175" s="1"/>
      <c r="N175" s="4"/>
      <c r="O175" s="4"/>
      <c r="P175" s="4"/>
      <c r="Q175" s="4"/>
      <c r="R175" s="4"/>
      <c r="S175" s="4"/>
      <c r="T175" s="4"/>
    </row>
    <row r="176" spans="1:20" s="10" customFormat="1" ht="24.95" customHeight="1" x14ac:dyDescent="0.45">
      <c r="A176" s="8"/>
      <c r="B176" s="8"/>
      <c r="C176" s="9"/>
      <c r="D176" s="9"/>
      <c r="E176" s="9"/>
      <c r="F176" s="8"/>
      <c r="G176" s="9"/>
      <c r="H176" s="4"/>
      <c r="I176" s="4"/>
      <c r="J176" s="4"/>
      <c r="K176" s="4"/>
      <c r="L176" s="1"/>
      <c r="M176" s="1"/>
      <c r="N176" s="4"/>
      <c r="O176" s="4"/>
      <c r="P176" s="4"/>
      <c r="Q176" s="4"/>
      <c r="R176" s="4"/>
      <c r="S176" s="4"/>
      <c r="T176" s="4"/>
    </row>
    <row r="177" spans="1:20" s="10" customFormat="1" ht="24.95" customHeight="1" x14ac:dyDescent="0.45">
      <c r="A177" s="8"/>
      <c r="B177" s="8"/>
      <c r="C177" s="9"/>
      <c r="D177" s="9"/>
      <c r="E177" s="9"/>
      <c r="F177" s="8"/>
      <c r="G177" s="9"/>
      <c r="H177" s="4"/>
      <c r="I177" s="4"/>
      <c r="J177" s="4"/>
      <c r="K177" s="4"/>
      <c r="L177" s="1"/>
      <c r="M177" s="1"/>
      <c r="N177" s="4"/>
      <c r="O177" s="4"/>
      <c r="P177" s="4"/>
      <c r="Q177" s="4"/>
      <c r="R177" s="4"/>
      <c r="S177" s="4"/>
      <c r="T177" s="4"/>
    </row>
    <row r="178" spans="1:20" s="10" customFormat="1" ht="24.95" customHeight="1" x14ac:dyDescent="0.45">
      <c r="A178" s="8"/>
      <c r="B178" s="8"/>
      <c r="C178" s="9"/>
      <c r="D178" s="9"/>
      <c r="E178" s="9"/>
      <c r="F178" s="8"/>
      <c r="G178" s="9"/>
      <c r="H178" s="4"/>
      <c r="I178" s="4"/>
      <c r="J178" s="4"/>
      <c r="K178" s="4"/>
      <c r="L178" s="1"/>
      <c r="M178" s="1"/>
      <c r="N178" s="4"/>
      <c r="O178" s="4"/>
      <c r="P178" s="4"/>
      <c r="Q178" s="4"/>
      <c r="R178" s="4"/>
      <c r="S178" s="4"/>
      <c r="T178" s="4"/>
    </row>
    <row r="179" spans="1:20" s="10" customFormat="1" ht="24.95" customHeight="1" x14ac:dyDescent="0.45">
      <c r="A179" s="8"/>
      <c r="B179" s="8"/>
      <c r="C179" s="9"/>
      <c r="D179" s="9"/>
      <c r="E179" s="9"/>
      <c r="F179" s="8"/>
      <c r="G179" s="9"/>
      <c r="H179" s="4"/>
      <c r="I179" s="4"/>
      <c r="J179" s="4"/>
      <c r="K179" s="4"/>
      <c r="L179" s="1"/>
      <c r="M179" s="1"/>
      <c r="N179" s="4"/>
      <c r="O179" s="4"/>
      <c r="P179" s="4"/>
      <c r="Q179" s="4"/>
      <c r="R179" s="4"/>
      <c r="S179" s="4"/>
      <c r="T179" s="4"/>
    </row>
    <row r="180" spans="1:20" s="10" customFormat="1" ht="24.95" customHeight="1" x14ac:dyDescent="0.45">
      <c r="A180" s="8"/>
      <c r="B180" s="8"/>
      <c r="C180" s="9"/>
      <c r="D180" s="9"/>
      <c r="E180" s="9"/>
      <c r="F180" s="8"/>
      <c r="G180" s="9"/>
      <c r="H180" s="4"/>
      <c r="I180" s="4"/>
      <c r="J180" s="4"/>
      <c r="K180" s="4"/>
      <c r="L180" s="1"/>
      <c r="M180" s="1"/>
      <c r="N180" s="4"/>
      <c r="O180" s="4"/>
      <c r="P180" s="4"/>
      <c r="Q180" s="4"/>
      <c r="R180" s="4"/>
      <c r="S180" s="4"/>
      <c r="T180" s="4"/>
    </row>
    <row r="181" spans="1:20" s="10" customFormat="1" ht="24.95" customHeight="1" x14ac:dyDescent="0.45">
      <c r="A181" s="8"/>
      <c r="B181" s="8"/>
      <c r="C181" s="9"/>
      <c r="D181" s="9"/>
      <c r="E181" s="9"/>
      <c r="F181" s="8"/>
      <c r="G181" s="9"/>
      <c r="H181" s="4"/>
      <c r="I181" s="4"/>
      <c r="J181" s="4"/>
      <c r="K181" s="4"/>
      <c r="L181" s="1"/>
      <c r="M181" s="1"/>
      <c r="N181" s="4"/>
      <c r="O181" s="4"/>
      <c r="P181" s="4"/>
      <c r="Q181" s="4"/>
      <c r="R181" s="4"/>
      <c r="S181" s="4"/>
      <c r="T181" s="4"/>
    </row>
    <row r="182" spans="1:20" s="10" customFormat="1" ht="24.95" customHeight="1" x14ac:dyDescent="0.45">
      <c r="A182" s="8"/>
      <c r="B182" s="8"/>
      <c r="C182" s="9"/>
      <c r="D182" s="9"/>
      <c r="E182" s="9"/>
      <c r="F182" s="8"/>
      <c r="G182" s="9"/>
      <c r="H182" s="4"/>
      <c r="I182" s="4"/>
      <c r="J182" s="4"/>
      <c r="K182" s="4"/>
      <c r="L182" s="1"/>
      <c r="M182" s="1"/>
      <c r="N182" s="4"/>
      <c r="O182" s="4"/>
      <c r="P182" s="4"/>
      <c r="Q182" s="4"/>
      <c r="R182" s="4"/>
      <c r="S182" s="4"/>
      <c r="T182" s="4"/>
    </row>
    <row r="183" spans="1:20" s="10" customFormat="1" ht="24.95" customHeight="1" x14ac:dyDescent="0.45">
      <c r="A183" s="8"/>
      <c r="B183" s="8"/>
      <c r="C183" s="9"/>
      <c r="D183" s="9"/>
      <c r="E183" s="9"/>
      <c r="F183" s="8"/>
      <c r="G183" s="9"/>
      <c r="H183" s="4"/>
      <c r="I183" s="4"/>
      <c r="J183" s="4"/>
      <c r="K183" s="4"/>
      <c r="L183" s="1"/>
      <c r="M183" s="1"/>
      <c r="N183" s="4"/>
      <c r="O183" s="4"/>
      <c r="P183" s="4"/>
      <c r="Q183" s="4"/>
      <c r="R183" s="4"/>
      <c r="S183" s="4"/>
      <c r="T183" s="4"/>
    </row>
    <row r="184" spans="1:20" s="10" customFormat="1" ht="24.95" customHeight="1" x14ac:dyDescent="0.45">
      <c r="A184" s="8"/>
      <c r="B184" s="8"/>
      <c r="C184" s="9"/>
      <c r="D184" s="9"/>
      <c r="E184" s="9"/>
      <c r="F184" s="8"/>
      <c r="G184" s="9"/>
      <c r="H184" s="4"/>
      <c r="I184" s="4"/>
      <c r="J184" s="4"/>
      <c r="K184" s="4"/>
      <c r="L184" s="1"/>
      <c r="M184" s="1"/>
      <c r="N184" s="4"/>
      <c r="O184" s="4"/>
      <c r="P184" s="4"/>
      <c r="Q184" s="4"/>
      <c r="R184" s="4"/>
      <c r="S184" s="4"/>
      <c r="T184" s="4"/>
    </row>
    <row r="185" spans="1:20" s="10" customFormat="1" ht="24.95" customHeight="1" x14ac:dyDescent="0.45">
      <c r="A185" s="8"/>
      <c r="B185" s="8"/>
      <c r="C185" s="9"/>
      <c r="D185" s="9"/>
      <c r="E185" s="9"/>
      <c r="F185" s="8"/>
      <c r="G185" s="9"/>
      <c r="H185" s="4"/>
      <c r="I185" s="4"/>
      <c r="J185" s="4"/>
      <c r="K185" s="4"/>
      <c r="L185" s="1"/>
      <c r="M185" s="1"/>
      <c r="N185" s="4"/>
      <c r="O185" s="4"/>
      <c r="P185" s="4"/>
      <c r="Q185" s="4"/>
      <c r="R185" s="4"/>
      <c r="S185" s="4"/>
      <c r="T185" s="4"/>
    </row>
    <row r="186" spans="1:20" s="10" customFormat="1" ht="24.95" customHeight="1" x14ac:dyDescent="0.45">
      <c r="A186" s="8"/>
      <c r="B186" s="8"/>
      <c r="C186" s="9"/>
      <c r="D186" s="9"/>
      <c r="E186" s="9"/>
      <c r="F186" s="8"/>
      <c r="G186" s="9"/>
      <c r="H186" s="4"/>
      <c r="I186" s="4"/>
      <c r="J186" s="4"/>
      <c r="K186" s="4"/>
      <c r="L186" s="1"/>
      <c r="M186" s="1"/>
      <c r="N186" s="4"/>
      <c r="O186" s="4"/>
      <c r="P186" s="4"/>
      <c r="Q186" s="4"/>
      <c r="R186" s="4"/>
      <c r="S186" s="4"/>
      <c r="T186" s="4"/>
    </row>
    <row r="187" spans="1:20" s="10" customFormat="1" ht="24.95" customHeight="1" x14ac:dyDescent="0.45">
      <c r="A187" s="8"/>
      <c r="B187" s="8"/>
      <c r="C187" s="9"/>
      <c r="D187" s="9"/>
      <c r="E187" s="9"/>
      <c r="F187" s="8"/>
      <c r="G187" s="9"/>
      <c r="H187" s="4"/>
      <c r="I187" s="4"/>
      <c r="J187" s="4"/>
      <c r="K187" s="4"/>
      <c r="L187" s="1"/>
      <c r="M187" s="1"/>
      <c r="N187" s="4"/>
      <c r="O187" s="4"/>
      <c r="P187" s="4"/>
      <c r="Q187" s="4"/>
      <c r="R187" s="4"/>
      <c r="S187" s="4"/>
      <c r="T187" s="4"/>
    </row>
    <row r="188" spans="1:20" s="10" customFormat="1" ht="24.95" customHeight="1" x14ac:dyDescent="0.45">
      <c r="A188" s="4"/>
      <c r="B188" s="4"/>
      <c r="C188" s="5"/>
      <c r="D188" s="5"/>
      <c r="E188" s="5"/>
      <c r="F188" s="4"/>
      <c r="G188" s="5"/>
      <c r="H188" s="4"/>
      <c r="I188" s="4"/>
      <c r="J188" s="4"/>
      <c r="K188" s="4"/>
      <c r="L188" s="1"/>
      <c r="M188" s="1"/>
      <c r="N188" s="4"/>
      <c r="O188" s="4"/>
      <c r="P188" s="4"/>
      <c r="Q188" s="4"/>
      <c r="R188" s="4"/>
      <c r="S188" s="4"/>
      <c r="T188" s="4"/>
    </row>
    <row r="189" spans="1:20" s="10" customFormat="1" ht="24.95" customHeight="1" x14ac:dyDescent="0.45">
      <c r="A189" s="4"/>
      <c r="B189" s="4"/>
      <c r="C189" s="5"/>
      <c r="D189" s="5"/>
      <c r="E189" s="5"/>
      <c r="F189" s="4"/>
      <c r="G189" s="5"/>
      <c r="H189" s="4"/>
      <c r="I189" s="4"/>
      <c r="J189" s="4"/>
      <c r="K189" s="4"/>
      <c r="L189" s="1"/>
      <c r="M189" s="1"/>
      <c r="N189" s="4"/>
      <c r="O189" s="4"/>
      <c r="P189" s="4"/>
      <c r="Q189" s="4"/>
      <c r="R189" s="4"/>
      <c r="S189" s="4"/>
      <c r="T189" s="4"/>
    </row>
    <row r="190" spans="1:20" s="10" customFormat="1" ht="24.95" customHeight="1" x14ac:dyDescent="0.45">
      <c r="A190" s="4"/>
      <c r="B190" s="4"/>
      <c r="C190" s="5"/>
      <c r="D190" s="5"/>
      <c r="E190" s="5"/>
      <c r="F190" s="4"/>
      <c r="G190" s="5"/>
      <c r="H190" s="4"/>
      <c r="I190" s="4"/>
      <c r="J190" s="4"/>
      <c r="K190" s="4"/>
      <c r="L190" s="1"/>
      <c r="M190" s="1"/>
      <c r="N190" s="4"/>
      <c r="O190" s="4"/>
      <c r="P190" s="4"/>
      <c r="Q190" s="4"/>
      <c r="R190" s="4"/>
      <c r="S190" s="4"/>
      <c r="T190" s="4"/>
    </row>
    <row r="191" spans="1:20" s="10" customFormat="1" ht="24.95" customHeight="1" x14ac:dyDescent="0.45">
      <c r="A191" s="4"/>
      <c r="B191" s="4"/>
      <c r="C191" s="5"/>
      <c r="D191" s="5"/>
      <c r="E191" s="5"/>
      <c r="F191" s="4"/>
      <c r="G191" s="5"/>
      <c r="H191" s="4"/>
      <c r="I191" s="4"/>
      <c r="J191" s="4"/>
      <c r="K191" s="4"/>
      <c r="L191" s="1"/>
      <c r="M191" s="1"/>
      <c r="N191" s="4"/>
      <c r="O191" s="4"/>
      <c r="P191" s="4"/>
      <c r="Q191" s="4"/>
      <c r="R191" s="4"/>
      <c r="S191" s="4"/>
      <c r="T191" s="4"/>
    </row>
    <row r="192" spans="1:20" s="10" customFormat="1" ht="24.95" customHeight="1" x14ac:dyDescent="0.45">
      <c r="A192" s="4"/>
      <c r="B192" s="4"/>
      <c r="C192" s="5"/>
      <c r="D192" s="5"/>
      <c r="E192" s="5"/>
      <c r="F192" s="4"/>
      <c r="G192" s="5"/>
      <c r="H192" s="4"/>
      <c r="I192" s="4"/>
      <c r="J192" s="4"/>
      <c r="K192" s="4"/>
      <c r="L192" s="1"/>
      <c r="M192" s="1"/>
      <c r="N192" s="4"/>
      <c r="O192" s="4"/>
      <c r="P192" s="4"/>
      <c r="Q192" s="4"/>
      <c r="R192" s="4"/>
      <c r="S192" s="4"/>
      <c r="T192" s="4"/>
    </row>
    <row r="193" spans="1:20" s="10" customFormat="1" ht="24.95" customHeight="1" x14ac:dyDescent="0.45">
      <c r="A193" s="4"/>
      <c r="B193" s="4"/>
      <c r="C193" s="5"/>
      <c r="D193" s="5"/>
      <c r="E193" s="5"/>
      <c r="F193" s="4"/>
      <c r="G193" s="5"/>
      <c r="H193" s="4"/>
      <c r="I193" s="4"/>
      <c r="J193" s="4"/>
      <c r="K193" s="4"/>
      <c r="L193" s="1"/>
      <c r="M193" s="1"/>
      <c r="N193" s="4"/>
      <c r="O193" s="4"/>
      <c r="P193" s="4"/>
      <c r="Q193" s="4"/>
      <c r="R193" s="4"/>
      <c r="S193" s="4"/>
      <c r="T193" s="4"/>
    </row>
    <row r="194" spans="1:20" s="10" customFormat="1" ht="24.95" customHeight="1" x14ac:dyDescent="0.45">
      <c r="A194" s="4"/>
      <c r="B194" s="4"/>
      <c r="C194" s="5"/>
      <c r="D194" s="5"/>
      <c r="E194" s="5"/>
      <c r="F194" s="4"/>
      <c r="G194" s="5"/>
      <c r="H194" s="4"/>
      <c r="I194" s="4"/>
      <c r="J194" s="4"/>
      <c r="K194" s="4"/>
      <c r="L194" s="1"/>
      <c r="M194" s="1"/>
      <c r="N194" s="4"/>
      <c r="O194" s="4"/>
      <c r="P194" s="4"/>
      <c r="Q194" s="4"/>
      <c r="R194" s="4"/>
      <c r="S194" s="4"/>
      <c r="T194" s="4"/>
    </row>
    <row r="195" spans="1:20" s="10" customFormat="1" ht="24.95" customHeight="1" x14ac:dyDescent="0.45">
      <c r="A195" s="4"/>
      <c r="B195" s="4"/>
      <c r="C195" s="5"/>
      <c r="D195" s="5"/>
      <c r="E195" s="5"/>
      <c r="F195" s="4"/>
      <c r="G195" s="5"/>
      <c r="H195" s="4"/>
      <c r="I195" s="4"/>
      <c r="J195" s="4"/>
      <c r="K195" s="4"/>
      <c r="L195" s="1"/>
      <c r="M195" s="1"/>
      <c r="N195" s="4"/>
      <c r="O195" s="4"/>
      <c r="P195" s="4"/>
      <c r="Q195" s="4"/>
      <c r="R195" s="4"/>
      <c r="S195" s="4"/>
      <c r="T195" s="4"/>
    </row>
    <row r="196" spans="1:20" s="10" customFormat="1" ht="24.95" customHeight="1" x14ac:dyDescent="0.45">
      <c r="A196" s="4"/>
      <c r="B196" s="4"/>
      <c r="C196" s="5"/>
      <c r="D196" s="5"/>
      <c r="E196" s="5"/>
      <c r="F196" s="4"/>
      <c r="G196" s="5"/>
      <c r="H196" s="4"/>
      <c r="I196" s="4"/>
      <c r="J196" s="4"/>
      <c r="K196" s="4"/>
      <c r="L196" s="1"/>
      <c r="M196" s="1"/>
      <c r="N196" s="4"/>
      <c r="O196" s="4"/>
      <c r="P196" s="4"/>
      <c r="Q196" s="4"/>
      <c r="R196" s="4"/>
      <c r="S196" s="4"/>
      <c r="T196" s="4"/>
    </row>
    <row r="197" spans="1:20" s="10" customFormat="1" ht="24.95" customHeight="1" x14ac:dyDescent="0.45">
      <c r="A197" s="4"/>
      <c r="B197" s="4"/>
      <c r="C197" s="5"/>
      <c r="D197" s="5"/>
      <c r="E197" s="5"/>
      <c r="F197" s="4"/>
      <c r="G197" s="5"/>
      <c r="H197" s="4"/>
      <c r="I197" s="4"/>
      <c r="J197" s="4"/>
      <c r="K197" s="4"/>
      <c r="L197" s="1"/>
      <c r="M197" s="1"/>
      <c r="N197" s="4"/>
      <c r="O197" s="4"/>
      <c r="P197" s="4"/>
      <c r="Q197" s="4"/>
      <c r="R197" s="4"/>
      <c r="S197" s="4"/>
      <c r="T197" s="4"/>
    </row>
    <row r="198" spans="1:20" s="10" customFormat="1" ht="24.95" customHeight="1" x14ac:dyDescent="0.45">
      <c r="A198" s="4"/>
      <c r="B198" s="4"/>
      <c r="C198" s="5"/>
      <c r="D198" s="5"/>
      <c r="E198" s="5"/>
      <c r="F198" s="4"/>
      <c r="G198" s="5"/>
      <c r="H198" s="4"/>
      <c r="I198" s="4"/>
      <c r="J198" s="4"/>
      <c r="K198" s="4"/>
      <c r="L198" s="1"/>
      <c r="M198" s="1"/>
      <c r="N198" s="4"/>
      <c r="O198" s="4"/>
      <c r="P198" s="4"/>
      <c r="Q198" s="4"/>
      <c r="R198" s="4"/>
      <c r="S198" s="4"/>
      <c r="T198" s="4"/>
    </row>
    <row r="199" spans="1:20" s="10" customFormat="1" ht="24.95" customHeight="1" x14ac:dyDescent="0.45">
      <c r="A199" s="4"/>
      <c r="B199" s="4"/>
      <c r="C199" s="5"/>
      <c r="D199" s="5"/>
      <c r="E199" s="5"/>
      <c r="F199" s="4"/>
      <c r="G199" s="5"/>
      <c r="H199" s="4"/>
      <c r="I199" s="4"/>
      <c r="J199" s="4"/>
      <c r="K199" s="4"/>
      <c r="L199" s="1"/>
      <c r="M199" s="1"/>
      <c r="N199" s="4"/>
      <c r="O199" s="4"/>
      <c r="P199" s="4"/>
      <c r="Q199" s="4"/>
      <c r="R199" s="4"/>
      <c r="S199" s="4"/>
      <c r="T199" s="4"/>
    </row>
    <row r="200" spans="1:20" s="10" customFormat="1" ht="24.95" customHeight="1" x14ac:dyDescent="0.45">
      <c r="A200" s="4"/>
      <c r="B200" s="4"/>
      <c r="C200" s="5"/>
      <c r="D200" s="5"/>
      <c r="E200" s="5"/>
      <c r="F200" s="4"/>
      <c r="G200" s="5"/>
      <c r="H200" s="4"/>
      <c r="I200" s="4"/>
      <c r="J200" s="4"/>
      <c r="K200" s="4"/>
      <c r="L200" s="1"/>
      <c r="M200" s="1"/>
      <c r="N200" s="4"/>
      <c r="O200" s="4"/>
      <c r="P200" s="4"/>
      <c r="Q200" s="4"/>
      <c r="R200" s="4"/>
      <c r="S200" s="4"/>
      <c r="T200" s="4"/>
    </row>
    <row r="201" spans="1:20" s="10" customFormat="1" ht="24.95" customHeight="1" x14ac:dyDescent="0.45">
      <c r="A201" s="4"/>
      <c r="B201" s="4"/>
      <c r="C201" s="5"/>
      <c r="D201" s="5"/>
      <c r="E201" s="5"/>
      <c r="F201" s="4"/>
      <c r="G201" s="5"/>
      <c r="H201" s="4"/>
      <c r="I201" s="4"/>
      <c r="J201" s="4"/>
      <c r="K201" s="4"/>
      <c r="L201" s="1"/>
      <c r="M201" s="1"/>
      <c r="N201" s="4"/>
      <c r="O201" s="4"/>
      <c r="P201" s="4"/>
      <c r="Q201" s="4"/>
      <c r="R201" s="4"/>
      <c r="S201" s="4"/>
      <c r="T201" s="4"/>
    </row>
    <row r="202" spans="1:20" s="10" customFormat="1" ht="24.95" customHeight="1" x14ac:dyDescent="0.45">
      <c r="A202" s="4"/>
      <c r="B202" s="4"/>
      <c r="C202" s="5"/>
      <c r="D202" s="5"/>
      <c r="E202" s="5"/>
      <c r="F202" s="4"/>
      <c r="G202" s="5"/>
      <c r="H202" s="4"/>
      <c r="I202" s="4"/>
      <c r="J202" s="4"/>
      <c r="K202" s="4"/>
      <c r="L202" s="1"/>
      <c r="M202" s="1"/>
      <c r="N202" s="4"/>
      <c r="O202" s="4"/>
      <c r="P202" s="4"/>
      <c r="Q202" s="4"/>
      <c r="R202" s="4"/>
      <c r="S202" s="4"/>
      <c r="T202" s="4"/>
    </row>
    <row r="203" spans="1:20" s="10" customFormat="1" ht="24.95" customHeight="1" x14ac:dyDescent="0.45">
      <c r="A203" s="4"/>
      <c r="B203" s="4"/>
      <c r="C203" s="5"/>
      <c r="D203" s="5"/>
      <c r="E203" s="5"/>
      <c r="F203" s="4"/>
      <c r="G203" s="5"/>
      <c r="H203" s="4"/>
      <c r="I203" s="4"/>
      <c r="J203" s="4"/>
      <c r="K203" s="4"/>
      <c r="L203" s="1"/>
      <c r="M203" s="1"/>
      <c r="N203" s="4"/>
      <c r="O203" s="4"/>
      <c r="P203" s="4"/>
      <c r="Q203" s="4"/>
      <c r="R203" s="4"/>
      <c r="S203" s="4"/>
      <c r="T203" s="4"/>
    </row>
    <row r="204" spans="1:20" s="10" customFormat="1" ht="24.95" customHeight="1" x14ac:dyDescent="0.45">
      <c r="A204" s="4"/>
      <c r="B204" s="4"/>
      <c r="C204" s="5"/>
      <c r="D204" s="5"/>
      <c r="E204" s="5"/>
      <c r="F204" s="4"/>
      <c r="G204" s="5"/>
      <c r="H204" s="4"/>
      <c r="I204" s="4"/>
      <c r="J204" s="4"/>
      <c r="K204" s="4"/>
      <c r="L204" s="1"/>
      <c r="M204" s="1"/>
      <c r="N204" s="4"/>
      <c r="O204" s="4"/>
      <c r="P204" s="4"/>
      <c r="Q204" s="4"/>
      <c r="R204" s="4"/>
      <c r="S204" s="4"/>
      <c r="T204" s="4"/>
    </row>
    <row r="205" spans="1:20" s="10" customFormat="1" ht="24.95" customHeight="1" x14ac:dyDescent="0.45">
      <c r="A205" s="4"/>
      <c r="B205" s="4"/>
      <c r="C205" s="5"/>
      <c r="D205" s="5"/>
      <c r="E205" s="5"/>
      <c r="F205" s="4"/>
      <c r="G205" s="5"/>
      <c r="H205" s="4"/>
      <c r="I205" s="4"/>
      <c r="J205" s="4"/>
      <c r="K205" s="4"/>
      <c r="L205" s="6"/>
      <c r="M205" s="6"/>
      <c r="N205" s="4"/>
      <c r="O205" s="4"/>
      <c r="P205" s="4"/>
      <c r="Q205" s="4"/>
      <c r="R205" s="4"/>
      <c r="S205" s="4"/>
      <c r="T205" s="4"/>
    </row>
    <row r="206" spans="1:20" s="10" customFormat="1" ht="24.95" customHeight="1" x14ac:dyDescent="0.45">
      <c r="A206" s="4"/>
      <c r="B206" s="4"/>
      <c r="C206" s="5"/>
      <c r="D206" s="5"/>
      <c r="E206" s="5"/>
      <c r="F206" s="4"/>
      <c r="G206" s="5"/>
      <c r="H206" s="4"/>
      <c r="I206" s="4"/>
      <c r="J206" s="4"/>
      <c r="K206" s="4"/>
      <c r="L206" s="6"/>
      <c r="M206" s="6"/>
      <c r="N206" s="4"/>
      <c r="O206" s="4"/>
      <c r="P206" s="4"/>
      <c r="Q206" s="4"/>
      <c r="R206" s="4"/>
      <c r="S206" s="4"/>
      <c r="T206" s="4"/>
    </row>
    <row r="207" spans="1:20" s="10" customFormat="1" ht="24.95" customHeight="1" x14ac:dyDescent="0.45">
      <c r="A207" s="4"/>
      <c r="B207" s="4"/>
      <c r="C207" s="5"/>
      <c r="D207" s="5"/>
      <c r="E207" s="5"/>
      <c r="F207" s="4"/>
      <c r="G207" s="5"/>
      <c r="H207" s="4"/>
      <c r="I207" s="4"/>
      <c r="J207" s="4"/>
      <c r="K207" s="4"/>
      <c r="L207" s="6"/>
      <c r="M207" s="6"/>
      <c r="N207" s="4"/>
      <c r="O207" s="4"/>
      <c r="P207" s="4"/>
      <c r="Q207" s="4"/>
      <c r="R207" s="4"/>
      <c r="S207" s="4"/>
      <c r="T207" s="4"/>
    </row>
    <row r="208" spans="1:20" s="10" customFormat="1" ht="24.95" customHeight="1" x14ac:dyDescent="0.45">
      <c r="A208" s="4"/>
      <c r="B208" s="4"/>
      <c r="C208" s="5"/>
      <c r="D208" s="5"/>
      <c r="E208" s="5"/>
      <c r="F208" s="4"/>
      <c r="G208" s="5"/>
      <c r="H208" s="4"/>
      <c r="I208" s="4"/>
      <c r="J208" s="4"/>
      <c r="K208" s="4"/>
      <c r="L208" s="6"/>
      <c r="M208" s="6"/>
      <c r="N208" s="4"/>
      <c r="O208" s="4"/>
      <c r="P208" s="4"/>
      <c r="Q208" s="4"/>
      <c r="R208" s="4"/>
      <c r="S208" s="4"/>
      <c r="T208" s="4"/>
    </row>
    <row r="209" spans="1:20" s="10" customFormat="1" ht="24.95" customHeight="1" x14ac:dyDescent="0.45">
      <c r="A209" s="4"/>
      <c r="B209" s="4"/>
      <c r="C209" s="5"/>
      <c r="D209" s="5"/>
      <c r="E209" s="5"/>
      <c r="F209" s="4"/>
      <c r="G209" s="5"/>
      <c r="H209" s="4"/>
      <c r="I209" s="4"/>
      <c r="J209" s="4"/>
      <c r="K209" s="4"/>
      <c r="L209" s="6"/>
      <c r="M209" s="6"/>
      <c r="N209" s="4"/>
      <c r="O209" s="4"/>
      <c r="P209" s="4"/>
      <c r="Q209" s="4"/>
      <c r="R209" s="4"/>
      <c r="S209" s="4"/>
      <c r="T209" s="4"/>
    </row>
    <row r="210" spans="1:20" s="10" customFormat="1" ht="24.95" customHeight="1" x14ac:dyDescent="0.45">
      <c r="A210" s="4"/>
      <c r="B210" s="4"/>
      <c r="C210" s="5"/>
      <c r="D210" s="5"/>
      <c r="E210" s="5"/>
      <c r="F210" s="4"/>
      <c r="G210" s="5"/>
      <c r="H210" s="4"/>
      <c r="I210" s="4"/>
      <c r="J210" s="4"/>
      <c r="K210" s="4"/>
      <c r="L210" s="6"/>
      <c r="M210" s="6"/>
      <c r="N210" s="4"/>
      <c r="O210" s="4"/>
      <c r="P210" s="4"/>
      <c r="Q210" s="4"/>
      <c r="R210" s="4"/>
      <c r="S210" s="4"/>
      <c r="T210" s="4"/>
    </row>
    <row r="211" spans="1:20" s="10" customFormat="1" ht="24.95" customHeight="1" x14ac:dyDescent="0.45">
      <c r="A211" s="4"/>
      <c r="B211" s="4"/>
      <c r="C211" s="5"/>
      <c r="D211" s="5"/>
      <c r="E211" s="5"/>
      <c r="F211" s="4"/>
      <c r="G211" s="5"/>
      <c r="H211" s="4"/>
      <c r="I211" s="4"/>
      <c r="J211" s="4"/>
      <c r="K211" s="4"/>
      <c r="L211" s="6"/>
      <c r="M211" s="6"/>
      <c r="N211" s="4"/>
      <c r="O211" s="4"/>
      <c r="P211" s="4"/>
      <c r="Q211" s="4"/>
      <c r="R211" s="4"/>
      <c r="S211" s="4"/>
      <c r="T211" s="4"/>
    </row>
    <row r="212" spans="1:20" s="10" customFormat="1" ht="24.95" customHeight="1" x14ac:dyDescent="0.45">
      <c r="A212" s="4"/>
      <c r="B212" s="4"/>
      <c r="C212" s="5"/>
      <c r="D212" s="5"/>
      <c r="E212" s="5"/>
      <c r="F212" s="4"/>
      <c r="G212" s="5"/>
      <c r="H212" s="4"/>
      <c r="I212" s="4"/>
      <c r="J212" s="4"/>
      <c r="K212" s="4"/>
      <c r="L212" s="6"/>
      <c r="M212" s="6"/>
      <c r="N212" s="4"/>
      <c r="O212" s="4"/>
      <c r="P212" s="4"/>
      <c r="Q212" s="4"/>
      <c r="R212" s="4"/>
      <c r="S212" s="4"/>
      <c r="T212" s="4"/>
    </row>
    <row r="213" spans="1:20" s="10" customFormat="1" ht="24.95" customHeight="1" x14ac:dyDescent="0.45">
      <c r="A213" s="4"/>
      <c r="B213" s="4"/>
      <c r="C213" s="5"/>
      <c r="D213" s="5"/>
      <c r="E213" s="5"/>
      <c r="F213" s="4"/>
      <c r="G213" s="5"/>
      <c r="H213" s="4"/>
      <c r="I213" s="4"/>
      <c r="J213" s="4"/>
      <c r="K213" s="4"/>
      <c r="L213" s="6"/>
      <c r="M213" s="6"/>
      <c r="N213" s="4"/>
      <c r="O213" s="4"/>
      <c r="P213" s="4"/>
      <c r="Q213" s="4"/>
      <c r="R213" s="4"/>
      <c r="S213" s="4"/>
      <c r="T213" s="4"/>
    </row>
    <row r="214" spans="1:20" s="10" customFormat="1" ht="24.95" customHeight="1" x14ac:dyDescent="0.45">
      <c r="A214" s="4"/>
      <c r="B214" s="4"/>
      <c r="C214" s="5"/>
      <c r="D214" s="5"/>
      <c r="E214" s="5"/>
      <c r="F214" s="4"/>
      <c r="G214" s="5"/>
      <c r="H214" s="4"/>
      <c r="I214" s="4"/>
      <c r="J214" s="4"/>
      <c r="K214" s="4"/>
      <c r="L214" s="6"/>
      <c r="M214" s="6"/>
      <c r="N214" s="4"/>
      <c r="O214" s="4"/>
      <c r="P214" s="4"/>
      <c r="Q214" s="4"/>
      <c r="R214" s="4"/>
      <c r="S214" s="4"/>
      <c r="T214" s="4"/>
    </row>
    <row r="215" spans="1:20" s="10" customFormat="1" ht="29.25" customHeight="1" x14ac:dyDescent="0.45">
      <c r="A215" s="4"/>
      <c r="B215" s="4"/>
      <c r="C215" s="5"/>
      <c r="D215" s="5"/>
      <c r="E215" s="5"/>
      <c r="F215" s="4"/>
      <c r="G215" s="5"/>
      <c r="H215" s="4"/>
      <c r="I215" s="4"/>
      <c r="J215" s="4"/>
      <c r="K215" s="4"/>
      <c r="L215" s="6"/>
      <c r="M215" s="6"/>
      <c r="N215" s="4"/>
      <c r="O215" s="4"/>
      <c r="P215" s="4"/>
      <c r="Q215" s="4"/>
      <c r="R215" s="4"/>
      <c r="S215" s="4"/>
      <c r="T215" s="4"/>
    </row>
    <row r="216" spans="1:20" s="10" customFormat="1" ht="29.25" customHeight="1" x14ac:dyDescent="0.45">
      <c r="A216" s="4"/>
      <c r="B216" s="4"/>
      <c r="C216" s="5"/>
      <c r="D216" s="5"/>
      <c r="E216" s="5"/>
      <c r="F216" s="4"/>
      <c r="G216" s="5"/>
      <c r="H216" s="4"/>
      <c r="I216" s="4"/>
      <c r="J216" s="4"/>
      <c r="K216" s="4"/>
      <c r="L216" s="6"/>
      <c r="M216" s="6"/>
      <c r="N216" s="4"/>
      <c r="O216" s="4"/>
      <c r="P216" s="4"/>
      <c r="Q216" s="4"/>
      <c r="R216" s="4"/>
      <c r="S216" s="4"/>
      <c r="T216" s="4"/>
    </row>
    <row r="217" spans="1:20" s="10" customFormat="1" ht="24.95" customHeight="1" x14ac:dyDescent="0.45">
      <c r="A217" s="4"/>
      <c r="B217" s="4"/>
      <c r="C217" s="5"/>
      <c r="D217" s="5"/>
      <c r="E217" s="5"/>
      <c r="F217" s="4"/>
      <c r="G217" s="5"/>
      <c r="H217" s="4"/>
      <c r="I217" s="4"/>
      <c r="J217" s="4"/>
      <c r="K217" s="4"/>
      <c r="L217" s="6"/>
      <c r="M217" s="6"/>
      <c r="N217" s="4"/>
      <c r="O217" s="4"/>
      <c r="P217" s="4"/>
      <c r="Q217" s="4"/>
      <c r="R217" s="4"/>
      <c r="S217" s="4"/>
      <c r="T217" s="4"/>
    </row>
    <row r="218" spans="1:20" s="10" customFormat="1" ht="24.95" customHeight="1" x14ac:dyDescent="0.45">
      <c r="A218" s="4"/>
      <c r="B218" s="4"/>
      <c r="C218" s="5"/>
      <c r="D218" s="5"/>
      <c r="E218" s="5"/>
      <c r="F218" s="4"/>
      <c r="G218" s="5"/>
      <c r="H218" s="4"/>
      <c r="I218" s="4"/>
      <c r="J218" s="4"/>
      <c r="K218" s="4"/>
      <c r="L218" s="6"/>
      <c r="M218" s="6"/>
      <c r="N218" s="4"/>
      <c r="O218" s="4"/>
      <c r="P218" s="4"/>
      <c r="Q218" s="4"/>
      <c r="R218" s="4"/>
      <c r="S218" s="4"/>
      <c r="T218" s="4"/>
    </row>
    <row r="219" spans="1:20" s="10" customFormat="1" ht="24.95" customHeight="1" x14ac:dyDescent="0.45">
      <c r="A219" s="4"/>
      <c r="B219" s="4"/>
      <c r="C219" s="5"/>
      <c r="D219" s="5"/>
      <c r="E219" s="5"/>
      <c r="F219" s="4"/>
      <c r="G219" s="5"/>
      <c r="H219" s="4"/>
      <c r="I219" s="4"/>
      <c r="J219" s="4"/>
      <c r="K219" s="4"/>
      <c r="L219" s="6"/>
      <c r="M219" s="6"/>
      <c r="N219" s="4"/>
      <c r="O219" s="4"/>
      <c r="P219" s="4"/>
      <c r="Q219" s="4"/>
      <c r="R219" s="4"/>
      <c r="S219" s="4"/>
      <c r="T219" s="4"/>
    </row>
    <row r="220" spans="1:20" s="10" customFormat="1" ht="24.95" customHeight="1" x14ac:dyDescent="0.45">
      <c r="A220" s="4"/>
      <c r="B220" s="4"/>
      <c r="C220" s="5"/>
      <c r="D220" s="5"/>
      <c r="E220" s="5"/>
      <c r="F220" s="4"/>
      <c r="G220" s="5"/>
      <c r="H220" s="4"/>
      <c r="I220" s="4"/>
      <c r="J220" s="4"/>
      <c r="K220" s="4"/>
      <c r="L220" s="6"/>
      <c r="M220" s="6"/>
      <c r="N220" s="4"/>
      <c r="O220" s="4"/>
      <c r="P220" s="4"/>
      <c r="Q220" s="4"/>
      <c r="R220" s="4"/>
      <c r="S220" s="4"/>
      <c r="T220" s="4"/>
    </row>
    <row r="221" spans="1:20" s="10" customFormat="1" ht="24.95" customHeight="1" x14ac:dyDescent="0.45">
      <c r="A221" s="4"/>
      <c r="B221" s="4"/>
      <c r="C221" s="5"/>
      <c r="D221" s="5"/>
      <c r="E221" s="5"/>
      <c r="F221" s="4"/>
      <c r="G221" s="5"/>
      <c r="H221" s="4"/>
      <c r="I221" s="4"/>
      <c r="J221" s="4"/>
      <c r="K221" s="4"/>
      <c r="L221" s="6"/>
      <c r="M221" s="6"/>
      <c r="N221" s="4"/>
      <c r="O221" s="4"/>
      <c r="P221" s="4"/>
      <c r="Q221" s="4"/>
      <c r="R221" s="4"/>
      <c r="S221" s="4"/>
      <c r="T221" s="4"/>
    </row>
    <row r="222" spans="1:20" s="10" customFormat="1" ht="24.95" customHeight="1" x14ac:dyDescent="0.45">
      <c r="A222" s="4"/>
      <c r="B222" s="4"/>
      <c r="C222" s="5"/>
      <c r="D222" s="5"/>
      <c r="E222" s="5"/>
      <c r="F222" s="4"/>
      <c r="G222" s="5"/>
      <c r="H222" s="4"/>
      <c r="I222" s="4"/>
      <c r="J222" s="4"/>
      <c r="K222" s="4"/>
      <c r="L222" s="6"/>
      <c r="M222" s="6"/>
      <c r="N222" s="4"/>
      <c r="O222" s="4"/>
      <c r="P222" s="4"/>
      <c r="Q222" s="4"/>
      <c r="R222" s="4"/>
      <c r="S222" s="4"/>
      <c r="T222" s="4"/>
    </row>
    <row r="223" spans="1:20" s="10" customFormat="1" ht="24.95" customHeight="1" x14ac:dyDescent="0.45">
      <c r="A223" s="4"/>
      <c r="B223" s="4"/>
      <c r="C223" s="5"/>
      <c r="D223" s="5"/>
      <c r="E223" s="5"/>
      <c r="F223" s="4"/>
      <c r="G223" s="5"/>
      <c r="H223" s="4"/>
      <c r="I223" s="4"/>
      <c r="J223" s="4"/>
      <c r="K223" s="4"/>
      <c r="L223" s="6"/>
      <c r="M223" s="6"/>
      <c r="N223" s="4"/>
      <c r="O223" s="4"/>
      <c r="P223" s="4"/>
      <c r="Q223" s="4"/>
      <c r="R223" s="4"/>
      <c r="S223" s="4"/>
      <c r="T223" s="4"/>
    </row>
    <row r="224" spans="1:20" s="10" customFormat="1" ht="24.95" customHeight="1" x14ac:dyDescent="0.45">
      <c r="A224" s="4"/>
      <c r="B224" s="4"/>
      <c r="C224" s="5"/>
      <c r="D224" s="5"/>
      <c r="E224" s="5"/>
      <c r="F224" s="4"/>
      <c r="G224" s="5"/>
      <c r="H224" s="4"/>
      <c r="I224" s="4"/>
      <c r="J224" s="4"/>
      <c r="K224" s="4"/>
      <c r="L224" s="6"/>
      <c r="M224" s="6"/>
      <c r="N224" s="4"/>
      <c r="O224" s="4"/>
      <c r="P224" s="4"/>
      <c r="Q224" s="4"/>
      <c r="R224" s="4"/>
      <c r="S224" s="4"/>
      <c r="T224" s="4"/>
    </row>
    <row r="225" spans="1:20" s="10" customFormat="1" ht="24.95" customHeight="1" x14ac:dyDescent="0.45">
      <c r="A225" s="4"/>
      <c r="B225" s="4"/>
      <c r="C225" s="5"/>
      <c r="D225" s="5"/>
      <c r="E225" s="5"/>
      <c r="F225" s="4"/>
      <c r="G225" s="5"/>
      <c r="H225" s="4"/>
      <c r="I225" s="4"/>
      <c r="J225" s="4"/>
      <c r="K225" s="4"/>
      <c r="L225" s="6"/>
      <c r="M225" s="6"/>
      <c r="N225" s="4"/>
      <c r="O225" s="4"/>
      <c r="P225" s="4"/>
      <c r="Q225" s="4"/>
      <c r="R225" s="4"/>
      <c r="S225" s="4"/>
      <c r="T225" s="4"/>
    </row>
    <row r="226" spans="1:20" s="10" customFormat="1" ht="24.95" customHeight="1" x14ac:dyDescent="0.45">
      <c r="A226" s="4"/>
      <c r="B226" s="4"/>
      <c r="C226" s="5"/>
      <c r="D226" s="5"/>
      <c r="E226" s="5"/>
      <c r="F226" s="4"/>
      <c r="G226" s="5"/>
      <c r="H226" s="4"/>
      <c r="I226" s="4"/>
      <c r="J226" s="4"/>
      <c r="K226" s="4"/>
      <c r="L226" s="6"/>
      <c r="M226" s="6"/>
      <c r="N226" s="4"/>
      <c r="O226" s="4"/>
      <c r="P226" s="4"/>
      <c r="Q226" s="4"/>
      <c r="R226" s="4"/>
      <c r="S226" s="4"/>
      <c r="T226" s="4"/>
    </row>
    <row r="227" spans="1:20" s="10" customFormat="1" ht="24.95" customHeight="1" x14ac:dyDescent="0.45">
      <c r="A227" s="4"/>
      <c r="B227" s="4"/>
      <c r="C227" s="5"/>
      <c r="D227" s="5"/>
      <c r="E227" s="5"/>
      <c r="F227" s="4"/>
      <c r="G227" s="5"/>
      <c r="H227" s="4"/>
      <c r="I227" s="4"/>
      <c r="J227" s="4"/>
      <c r="K227" s="4"/>
      <c r="L227" s="6"/>
      <c r="M227" s="6"/>
      <c r="N227" s="4"/>
      <c r="O227" s="4"/>
      <c r="P227" s="4"/>
      <c r="Q227" s="4"/>
      <c r="R227" s="4"/>
      <c r="S227" s="4"/>
      <c r="T227" s="4"/>
    </row>
    <row r="228" spans="1:20" s="10" customFormat="1" ht="24.95" customHeight="1" x14ac:dyDescent="0.45">
      <c r="A228" s="4"/>
      <c r="B228" s="4"/>
      <c r="C228" s="5"/>
      <c r="D228" s="5"/>
      <c r="E228" s="5"/>
      <c r="F228" s="4"/>
      <c r="G228" s="5"/>
      <c r="H228" s="4"/>
      <c r="I228" s="4"/>
      <c r="J228" s="4"/>
      <c r="K228" s="4"/>
      <c r="L228" s="6"/>
      <c r="M228" s="6"/>
      <c r="N228" s="4"/>
      <c r="O228" s="4"/>
      <c r="P228" s="4"/>
      <c r="Q228" s="4"/>
      <c r="R228" s="4"/>
      <c r="S228" s="4"/>
      <c r="T228" s="4"/>
    </row>
    <row r="229" spans="1:20" s="10" customFormat="1" ht="24.95" customHeight="1" x14ac:dyDescent="0.45">
      <c r="A229" s="4"/>
      <c r="B229" s="4"/>
      <c r="C229" s="5"/>
      <c r="D229" s="5"/>
      <c r="E229" s="5"/>
      <c r="F229" s="4"/>
      <c r="G229" s="5"/>
      <c r="H229" s="4"/>
      <c r="I229" s="4"/>
      <c r="J229" s="4"/>
      <c r="K229" s="4"/>
      <c r="L229" s="6"/>
      <c r="M229" s="6"/>
      <c r="N229" s="4"/>
      <c r="O229" s="4"/>
      <c r="P229" s="4"/>
      <c r="Q229" s="4"/>
      <c r="R229" s="4"/>
      <c r="S229" s="4"/>
      <c r="T229" s="4"/>
    </row>
    <row r="230" spans="1:20" s="10" customFormat="1" ht="24.95" customHeight="1" x14ac:dyDescent="0.45">
      <c r="A230" s="4"/>
      <c r="B230" s="4"/>
      <c r="C230" s="5"/>
      <c r="D230" s="5"/>
      <c r="E230" s="5"/>
      <c r="F230" s="4"/>
      <c r="G230" s="5"/>
      <c r="H230" s="4"/>
      <c r="I230" s="4"/>
      <c r="J230" s="4"/>
      <c r="K230" s="4"/>
      <c r="L230" s="6"/>
      <c r="M230" s="6"/>
      <c r="N230" s="4"/>
      <c r="O230" s="4"/>
      <c r="P230" s="4"/>
      <c r="Q230" s="4"/>
      <c r="R230" s="4"/>
      <c r="S230" s="4"/>
      <c r="T230" s="4"/>
    </row>
    <row r="231" spans="1:20" s="10" customFormat="1" ht="24.95" customHeight="1" x14ac:dyDescent="0.45">
      <c r="A231" s="4"/>
      <c r="B231" s="4"/>
      <c r="C231" s="5"/>
      <c r="D231" s="5"/>
      <c r="E231" s="5"/>
      <c r="F231" s="4"/>
      <c r="G231" s="5"/>
      <c r="H231" s="4"/>
      <c r="I231" s="4"/>
      <c r="J231" s="4"/>
      <c r="K231" s="4"/>
      <c r="L231" s="6"/>
      <c r="M231" s="6"/>
      <c r="N231" s="4"/>
      <c r="O231" s="4"/>
      <c r="P231" s="4"/>
      <c r="Q231" s="4"/>
      <c r="R231" s="4"/>
      <c r="S231" s="4"/>
      <c r="T231" s="4"/>
    </row>
    <row r="232" spans="1:20" s="10" customFormat="1" ht="24.95" customHeight="1" x14ac:dyDescent="0.45">
      <c r="A232" s="4"/>
      <c r="B232" s="4"/>
      <c r="C232" s="5"/>
      <c r="D232" s="5"/>
      <c r="E232" s="5"/>
      <c r="F232" s="4"/>
      <c r="G232" s="5"/>
      <c r="H232" s="4"/>
      <c r="I232" s="4"/>
      <c r="J232" s="4"/>
      <c r="K232" s="4"/>
      <c r="L232" s="6"/>
      <c r="M232" s="6"/>
      <c r="N232" s="4"/>
      <c r="O232" s="4"/>
      <c r="P232" s="4"/>
      <c r="Q232" s="4"/>
      <c r="R232" s="4"/>
      <c r="S232" s="4"/>
      <c r="T232" s="4"/>
    </row>
    <row r="233" spans="1:20" s="10" customFormat="1" ht="24.95" customHeight="1" x14ac:dyDescent="0.45">
      <c r="A233" s="4"/>
      <c r="B233" s="4"/>
      <c r="C233" s="5"/>
      <c r="D233" s="5"/>
      <c r="E233" s="5"/>
      <c r="F233" s="4"/>
      <c r="G233" s="5"/>
      <c r="H233" s="4"/>
      <c r="I233" s="4"/>
      <c r="J233" s="4"/>
      <c r="K233" s="4"/>
      <c r="L233" s="6"/>
      <c r="M233" s="6"/>
      <c r="N233" s="4"/>
      <c r="O233" s="4"/>
      <c r="P233" s="4"/>
      <c r="Q233" s="4"/>
      <c r="R233" s="4"/>
      <c r="S233" s="4"/>
      <c r="T233" s="4"/>
    </row>
    <row r="234" spans="1:20" s="10" customFormat="1" ht="38.25" customHeight="1" x14ac:dyDescent="0.45">
      <c r="A234" s="4"/>
      <c r="B234" s="4"/>
      <c r="C234" s="5"/>
      <c r="D234" s="5"/>
      <c r="E234" s="5"/>
      <c r="F234" s="4"/>
      <c r="G234" s="5"/>
      <c r="H234" s="4"/>
      <c r="I234" s="4"/>
      <c r="J234" s="4"/>
      <c r="K234" s="4"/>
      <c r="L234" s="6"/>
      <c r="M234" s="6"/>
      <c r="N234" s="4"/>
      <c r="O234" s="4"/>
      <c r="P234" s="4"/>
      <c r="Q234" s="4"/>
      <c r="R234" s="4"/>
      <c r="S234" s="4"/>
      <c r="T234" s="4"/>
    </row>
    <row r="235" spans="1:20" ht="30.75" customHeight="1" x14ac:dyDescent="0.45"/>
    <row r="236" spans="1:20" ht="30.75" customHeight="1" x14ac:dyDescent="0.45"/>
    <row r="237" spans="1:20" s="10" customFormat="1" ht="24.95" customHeight="1" x14ac:dyDescent="0.45">
      <c r="A237" s="4"/>
      <c r="B237" s="4"/>
      <c r="C237" s="5"/>
      <c r="D237" s="5"/>
      <c r="E237" s="5"/>
      <c r="F237" s="4"/>
      <c r="G237" s="5"/>
      <c r="H237" s="4"/>
      <c r="I237" s="4"/>
      <c r="J237" s="4"/>
      <c r="K237" s="4"/>
      <c r="L237" s="6"/>
      <c r="M237" s="6"/>
      <c r="N237" s="4"/>
      <c r="O237" s="4"/>
      <c r="P237" s="4"/>
      <c r="Q237" s="4"/>
      <c r="R237" s="4"/>
      <c r="S237" s="4"/>
      <c r="T237" s="4"/>
    </row>
    <row r="238" spans="1:20" s="10" customFormat="1" ht="31.9" customHeight="1" x14ac:dyDescent="0.45">
      <c r="A238" s="4"/>
      <c r="B238" s="4"/>
      <c r="C238" s="5"/>
      <c r="D238" s="5"/>
      <c r="E238" s="5"/>
      <c r="F238" s="4"/>
      <c r="G238" s="5"/>
      <c r="H238" s="4"/>
      <c r="I238" s="4"/>
      <c r="J238" s="4"/>
      <c r="K238" s="4"/>
      <c r="L238" s="6"/>
      <c r="M238" s="6"/>
      <c r="N238" s="4"/>
      <c r="O238" s="4"/>
      <c r="P238" s="4"/>
      <c r="Q238" s="4"/>
      <c r="R238" s="4"/>
      <c r="S238" s="4"/>
      <c r="T238" s="4"/>
    </row>
    <row r="239" spans="1:20" s="10" customFormat="1" ht="24.95" customHeight="1" x14ac:dyDescent="0.45">
      <c r="A239" s="4"/>
      <c r="B239" s="4"/>
      <c r="C239" s="5"/>
      <c r="D239" s="5"/>
      <c r="E239" s="5"/>
      <c r="F239" s="4"/>
      <c r="G239" s="5"/>
      <c r="H239" s="4"/>
      <c r="I239" s="4"/>
      <c r="J239" s="4"/>
      <c r="K239" s="4"/>
      <c r="L239" s="6"/>
      <c r="M239" s="6"/>
      <c r="N239" s="4"/>
      <c r="O239" s="4"/>
      <c r="P239" s="4"/>
      <c r="Q239" s="4"/>
      <c r="R239" s="4"/>
      <c r="S239" s="4"/>
      <c r="T239" s="4"/>
    </row>
    <row r="240" spans="1:20" s="10" customFormat="1" ht="24.95" customHeight="1" x14ac:dyDescent="0.45">
      <c r="A240" s="4"/>
      <c r="B240" s="4"/>
      <c r="C240" s="5"/>
      <c r="D240" s="5"/>
      <c r="E240" s="5"/>
      <c r="F240" s="4"/>
      <c r="G240" s="5"/>
      <c r="H240" s="4"/>
      <c r="I240" s="4"/>
      <c r="J240" s="4"/>
      <c r="K240" s="4"/>
      <c r="L240" s="6"/>
      <c r="M240" s="6"/>
      <c r="N240" s="4"/>
      <c r="O240" s="4"/>
      <c r="P240" s="4"/>
      <c r="Q240" s="4"/>
      <c r="R240" s="4"/>
      <c r="S240" s="4"/>
      <c r="T240" s="4"/>
    </row>
    <row r="241" spans="1:20" s="10" customFormat="1" ht="24.95" customHeight="1" x14ac:dyDescent="0.45">
      <c r="A241" s="4"/>
      <c r="B241" s="4"/>
      <c r="C241" s="5"/>
      <c r="D241" s="5"/>
      <c r="E241" s="5"/>
      <c r="F241" s="4"/>
      <c r="G241" s="5"/>
      <c r="H241" s="4"/>
      <c r="I241" s="4"/>
      <c r="J241" s="4"/>
      <c r="K241" s="4"/>
      <c r="L241" s="6"/>
      <c r="M241" s="6"/>
      <c r="N241" s="4"/>
      <c r="O241" s="4"/>
      <c r="P241" s="4"/>
      <c r="Q241" s="4"/>
      <c r="R241" s="4"/>
      <c r="S241" s="4"/>
      <c r="T241" s="4"/>
    </row>
    <row r="242" spans="1:20" s="10" customFormat="1" ht="24.95" customHeight="1" x14ac:dyDescent="0.45">
      <c r="A242" s="4"/>
      <c r="B242" s="4"/>
      <c r="C242" s="5"/>
      <c r="D242" s="5"/>
      <c r="E242" s="5"/>
      <c r="F242" s="4"/>
      <c r="G242" s="5"/>
      <c r="H242" s="4"/>
      <c r="I242" s="4"/>
      <c r="J242" s="4"/>
      <c r="K242" s="4"/>
      <c r="L242" s="6"/>
      <c r="M242" s="6"/>
      <c r="N242" s="4"/>
      <c r="O242" s="4"/>
      <c r="P242" s="4"/>
      <c r="Q242" s="4"/>
      <c r="R242" s="4"/>
      <c r="S242" s="4"/>
      <c r="T242" s="4"/>
    </row>
    <row r="243" spans="1:20" s="10" customFormat="1" ht="24.95" customHeight="1" x14ac:dyDescent="0.45">
      <c r="A243" s="4"/>
      <c r="B243" s="4"/>
      <c r="C243" s="5"/>
      <c r="D243" s="5"/>
      <c r="E243" s="5"/>
      <c r="F243" s="4"/>
      <c r="G243" s="5"/>
      <c r="H243" s="4"/>
      <c r="I243" s="4"/>
      <c r="J243" s="4"/>
      <c r="K243" s="4"/>
      <c r="L243" s="6"/>
      <c r="M243" s="6"/>
      <c r="N243" s="4"/>
      <c r="O243" s="4"/>
      <c r="P243" s="4"/>
      <c r="Q243" s="4"/>
      <c r="R243" s="4"/>
      <c r="S243" s="4"/>
      <c r="T243" s="4"/>
    </row>
    <row r="244" spans="1:20" s="10" customFormat="1" ht="24.95" customHeight="1" x14ac:dyDescent="0.45">
      <c r="A244" s="4"/>
      <c r="B244" s="4"/>
      <c r="C244" s="5"/>
      <c r="D244" s="5"/>
      <c r="E244" s="5"/>
      <c r="F244" s="4"/>
      <c r="G244" s="5"/>
      <c r="H244" s="4"/>
      <c r="I244" s="4"/>
      <c r="J244" s="4"/>
      <c r="K244" s="4"/>
      <c r="L244" s="6"/>
      <c r="M244" s="6"/>
      <c r="N244" s="4"/>
      <c r="O244" s="4"/>
      <c r="P244" s="4"/>
      <c r="Q244" s="4"/>
      <c r="R244" s="4"/>
      <c r="S244" s="4"/>
      <c r="T244" s="4"/>
    </row>
    <row r="245" spans="1:20" s="10" customFormat="1" ht="24.95" customHeight="1" x14ac:dyDescent="0.45">
      <c r="A245" s="4"/>
      <c r="B245" s="4"/>
      <c r="C245" s="5"/>
      <c r="D245" s="5"/>
      <c r="E245" s="5"/>
      <c r="F245" s="4"/>
      <c r="G245" s="5"/>
      <c r="H245" s="4"/>
      <c r="I245" s="4"/>
      <c r="J245" s="4"/>
      <c r="K245" s="4"/>
      <c r="L245" s="6"/>
      <c r="M245" s="6"/>
      <c r="N245" s="4"/>
      <c r="O245" s="4"/>
      <c r="P245" s="4"/>
      <c r="Q245" s="4"/>
      <c r="R245" s="4"/>
      <c r="S245" s="4"/>
      <c r="T245" s="4"/>
    </row>
    <row r="246" spans="1:20" s="10" customFormat="1" ht="24.95" customHeight="1" x14ac:dyDescent="0.45">
      <c r="A246" s="4"/>
      <c r="B246" s="4"/>
      <c r="C246" s="5"/>
      <c r="D246" s="5"/>
      <c r="E246" s="5"/>
      <c r="F246" s="4"/>
      <c r="G246" s="5"/>
      <c r="H246" s="4"/>
      <c r="I246" s="4"/>
      <c r="J246" s="4"/>
      <c r="K246" s="4"/>
      <c r="L246" s="6"/>
      <c r="M246" s="6"/>
      <c r="N246" s="4"/>
      <c r="O246" s="4"/>
      <c r="P246" s="4"/>
      <c r="Q246" s="4"/>
      <c r="R246" s="4"/>
      <c r="S246" s="4"/>
      <c r="T246" s="4"/>
    </row>
    <row r="247" spans="1:20" s="10" customFormat="1" ht="42.6" customHeight="1" x14ac:dyDescent="0.45">
      <c r="A247" s="4"/>
      <c r="B247" s="4"/>
      <c r="C247" s="5"/>
      <c r="D247" s="5"/>
      <c r="E247" s="5"/>
      <c r="F247" s="4"/>
      <c r="G247" s="5"/>
      <c r="H247" s="4"/>
      <c r="I247" s="4"/>
      <c r="J247" s="4"/>
      <c r="K247" s="4"/>
      <c r="L247" s="6"/>
      <c r="M247" s="6"/>
      <c r="N247" s="4"/>
      <c r="O247" s="4"/>
      <c r="P247" s="4"/>
      <c r="Q247" s="4"/>
      <c r="R247" s="4"/>
      <c r="S247" s="4"/>
      <c r="T247" s="4"/>
    </row>
    <row r="248" spans="1:20" s="10" customFormat="1" ht="42.6" customHeight="1" x14ac:dyDescent="0.45">
      <c r="A248" s="4"/>
      <c r="B248" s="4"/>
      <c r="C248" s="5"/>
      <c r="D248" s="5"/>
      <c r="E248" s="5"/>
      <c r="F248" s="4"/>
      <c r="G248" s="5"/>
      <c r="H248" s="4"/>
      <c r="I248" s="4"/>
      <c r="J248" s="4"/>
      <c r="K248" s="4"/>
      <c r="L248" s="6"/>
      <c r="M248" s="6"/>
      <c r="N248" s="4"/>
      <c r="O248" s="4"/>
      <c r="P248" s="4"/>
      <c r="Q248" s="4"/>
      <c r="R248" s="4"/>
      <c r="S248" s="4"/>
      <c r="T248" s="4"/>
    </row>
    <row r="249" spans="1:20" s="10" customFormat="1" ht="24.95" customHeight="1" x14ac:dyDescent="0.45">
      <c r="A249" s="4"/>
      <c r="B249" s="4"/>
      <c r="C249" s="5"/>
      <c r="D249" s="5"/>
      <c r="E249" s="5"/>
      <c r="F249" s="4"/>
      <c r="G249" s="5"/>
      <c r="H249" s="4"/>
      <c r="I249" s="4"/>
      <c r="J249" s="4"/>
      <c r="K249" s="4"/>
      <c r="L249" s="6"/>
      <c r="M249" s="6"/>
      <c r="N249" s="4"/>
      <c r="O249" s="4"/>
      <c r="P249" s="4"/>
      <c r="Q249" s="4"/>
      <c r="R249" s="4"/>
      <c r="S249" s="4"/>
      <c r="T249" s="4"/>
    </row>
    <row r="250" spans="1:20" s="10" customFormat="1" ht="24.95" customHeight="1" x14ac:dyDescent="0.45">
      <c r="A250" s="4"/>
      <c r="B250" s="4"/>
      <c r="C250" s="5"/>
      <c r="D250" s="5"/>
      <c r="E250" s="5"/>
      <c r="F250" s="4"/>
      <c r="G250" s="5"/>
      <c r="H250" s="4"/>
      <c r="I250" s="4"/>
      <c r="J250" s="4"/>
      <c r="K250" s="4"/>
      <c r="L250" s="6"/>
      <c r="M250" s="6"/>
      <c r="N250" s="4"/>
      <c r="O250" s="4"/>
      <c r="P250" s="4"/>
      <c r="Q250" s="4"/>
      <c r="R250" s="4"/>
      <c r="S250" s="4"/>
      <c r="T250" s="4"/>
    </row>
    <row r="251" spans="1:20" s="10" customFormat="1" ht="24.95" customHeight="1" x14ac:dyDescent="0.45">
      <c r="A251" s="4"/>
      <c r="B251" s="4"/>
      <c r="C251" s="5"/>
      <c r="D251" s="5"/>
      <c r="E251" s="5"/>
      <c r="F251" s="4"/>
      <c r="G251" s="5"/>
      <c r="H251" s="4"/>
      <c r="I251" s="4"/>
      <c r="J251" s="4"/>
      <c r="K251" s="4"/>
      <c r="L251" s="6"/>
      <c r="M251" s="6"/>
      <c r="N251" s="4"/>
      <c r="O251" s="4"/>
      <c r="P251" s="4"/>
      <c r="Q251" s="4"/>
      <c r="R251" s="4"/>
      <c r="S251" s="4"/>
      <c r="T251" s="4"/>
    </row>
    <row r="252" spans="1:20" s="10" customFormat="1" ht="48" customHeight="1" x14ac:dyDescent="0.45">
      <c r="A252" s="4"/>
      <c r="B252" s="4"/>
      <c r="C252" s="5"/>
      <c r="D252" s="5"/>
      <c r="E252" s="5"/>
      <c r="F252" s="4"/>
      <c r="G252" s="5"/>
      <c r="H252" s="4"/>
      <c r="I252" s="4"/>
      <c r="J252" s="4"/>
      <c r="K252" s="4"/>
      <c r="L252" s="6"/>
      <c r="M252" s="6"/>
      <c r="N252" s="4"/>
      <c r="O252" s="4"/>
      <c r="P252" s="4"/>
      <c r="Q252" s="4"/>
      <c r="R252" s="4"/>
      <c r="S252" s="4"/>
      <c r="T252" s="4"/>
    </row>
    <row r="253" spans="1:20" s="10" customFormat="1" ht="72.75" customHeight="1" x14ac:dyDescent="0.45">
      <c r="A253" s="4"/>
      <c r="B253" s="4"/>
      <c r="C253" s="5"/>
      <c r="D253" s="5"/>
      <c r="E253" s="5"/>
      <c r="F253" s="4"/>
      <c r="G253" s="5"/>
      <c r="H253" s="4"/>
      <c r="I253" s="4"/>
      <c r="J253" s="4"/>
      <c r="K253" s="4"/>
      <c r="L253" s="6"/>
      <c r="M253" s="6"/>
      <c r="N253" s="4"/>
      <c r="O253" s="4"/>
      <c r="P253" s="4"/>
      <c r="Q253" s="4"/>
      <c r="R253" s="4"/>
      <c r="S253" s="4"/>
      <c r="T253" s="4"/>
    </row>
    <row r="254" spans="1:20" s="10" customFormat="1" ht="27.75" customHeight="1" x14ac:dyDescent="0.45">
      <c r="A254" s="4"/>
      <c r="B254" s="4"/>
      <c r="C254" s="5"/>
      <c r="D254" s="5"/>
      <c r="E254" s="5"/>
      <c r="F254" s="4"/>
      <c r="G254" s="5"/>
      <c r="H254" s="4"/>
      <c r="I254" s="4"/>
      <c r="J254" s="4"/>
      <c r="K254" s="4"/>
      <c r="L254" s="6"/>
      <c r="M254" s="6"/>
      <c r="N254" s="4"/>
      <c r="O254" s="4"/>
      <c r="P254" s="4"/>
      <c r="Q254" s="4"/>
      <c r="R254" s="4"/>
      <c r="S254" s="4"/>
      <c r="T254" s="4"/>
    </row>
    <row r="255" spans="1:20" s="10" customFormat="1" ht="27.75" customHeight="1" x14ac:dyDescent="0.45">
      <c r="A255" s="4"/>
      <c r="B255" s="4"/>
      <c r="C255" s="5"/>
      <c r="D255" s="5"/>
      <c r="E255" s="5"/>
      <c r="F255" s="4"/>
      <c r="G255" s="5"/>
      <c r="H255" s="4"/>
      <c r="I255" s="4"/>
      <c r="J255" s="4"/>
      <c r="K255" s="4"/>
      <c r="L255" s="6"/>
      <c r="M255" s="6"/>
      <c r="N255" s="4"/>
      <c r="O255" s="4"/>
      <c r="P255" s="4"/>
      <c r="Q255" s="4"/>
      <c r="R255" s="4"/>
      <c r="S255" s="4"/>
      <c r="T255" s="4"/>
    </row>
    <row r="256" spans="1:20" s="10" customFormat="1" ht="27.75" customHeight="1" x14ac:dyDescent="0.45">
      <c r="A256" s="4"/>
      <c r="B256" s="4"/>
      <c r="C256" s="5"/>
      <c r="D256" s="5"/>
      <c r="E256" s="5"/>
      <c r="F256" s="4"/>
      <c r="G256" s="5"/>
      <c r="H256" s="4"/>
      <c r="I256" s="4"/>
      <c r="J256" s="4"/>
      <c r="K256" s="4"/>
      <c r="L256" s="6"/>
      <c r="M256" s="6"/>
      <c r="N256" s="4"/>
      <c r="O256" s="4"/>
      <c r="P256" s="4"/>
      <c r="Q256" s="4"/>
      <c r="R256" s="4"/>
      <c r="S256" s="4"/>
      <c r="T256" s="4"/>
    </row>
    <row r="257" spans="1:20" s="10" customFormat="1" ht="27.75" customHeight="1" x14ac:dyDescent="0.45">
      <c r="A257" s="4"/>
      <c r="B257" s="4"/>
      <c r="C257" s="5"/>
      <c r="D257" s="5"/>
      <c r="E257" s="5"/>
      <c r="F257" s="4"/>
      <c r="G257" s="5"/>
      <c r="H257" s="4"/>
      <c r="I257" s="4"/>
      <c r="J257" s="4"/>
      <c r="K257" s="4"/>
      <c r="L257" s="6"/>
      <c r="M257" s="6"/>
      <c r="N257" s="4"/>
      <c r="O257" s="4"/>
      <c r="P257" s="4"/>
      <c r="Q257" s="4"/>
      <c r="R257" s="4"/>
      <c r="S257" s="4"/>
      <c r="T257" s="4"/>
    </row>
    <row r="258" spans="1:20" s="10" customFormat="1" ht="27.75" customHeight="1" x14ac:dyDescent="0.45">
      <c r="A258" s="4"/>
      <c r="B258" s="4"/>
      <c r="C258" s="5"/>
      <c r="D258" s="5"/>
      <c r="E258" s="5"/>
      <c r="F258" s="4"/>
      <c r="G258" s="5"/>
      <c r="H258" s="4"/>
      <c r="I258" s="4"/>
      <c r="J258" s="4"/>
      <c r="K258" s="4"/>
      <c r="L258" s="6"/>
      <c r="M258" s="6"/>
      <c r="N258" s="4"/>
      <c r="O258" s="4"/>
      <c r="P258" s="4"/>
      <c r="Q258" s="4"/>
      <c r="R258" s="4"/>
      <c r="S258" s="4"/>
      <c r="T258" s="4"/>
    </row>
    <row r="259" spans="1:20" s="10" customFormat="1" ht="27.75" customHeight="1" x14ac:dyDescent="0.45">
      <c r="A259" s="4"/>
      <c r="B259" s="4"/>
      <c r="C259" s="5"/>
      <c r="D259" s="5"/>
      <c r="E259" s="5"/>
      <c r="F259" s="4"/>
      <c r="G259" s="5"/>
      <c r="H259" s="4"/>
      <c r="I259" s="4"/>
      <c r="J259" s="4"/>
      <c r="K259" s="4"/>
      <c r="L259" s="6"/>
      <c r="M259" s="6"/>
      <c r="N259" s="4"/>
      <c r="O259" s="4"/>
      <c r="P259" s="4"/>
      <c r="Q259" s="4"/>
      <c r="R259" s="4"/>
      <c r="S259" s="4"/>
      <c r="T259" s="4"/>
    </row>
    <row r="260" spans="1:20" s="10" customFormat="1" ht="27.75" customHeight="1" x14ac:dyDescent="0.45">
      <c r="A260" s="4"/>
      <c r="B260" s="4"/>
      <c r="C260" s="5"/>
      <c r="D260" s="5"/>
      <c r="E260" s="5"/>
      <c r="F260" s="4"/>
      <c r="G260" s="5"/>
      <c r="H260" s="4"/>
      <c r="I260" s="4"/>
      <c r="J260" s="4"/>
      <c r="K260" s="4"/>
      <c r="L260" s="6"/>
      <c r="M260" s="6"/>
      <c r="N260" s="4"/>
      <c r="O260" s="4"/>
      <c r="P260" s="4"/>
      <c r="Q260" s="4"/>
      <c r="R260" s="4"/>
      <c r="S260" s="4"/>
      <c r="T260" s="4"/>
    </row>
    <row r="261" spans="1:20" s="10" customFormat="1" ht="27.75" customHeight="1" x14ac:dyDescent="0.45">
      <c r="A261" s="4"/>
      <c r="B261" s="4"/>
      <c r="C261" s="5"/>
      <c r="D261" s="5"/>
      <c r="E261" s="5"/>
      <c r="F261" s="4"/>
      <c r="G261" s="5"/>
      <c r="H261" s="4"/>
      <c r="I261" s="4"/>
      <c r="J261" s="4"/>
      <c r="K261" s="4"/>
      <c r="L261" s="6"/>
      <c r="M261" s="6"/>
      <c r="N261" s="4"/>
      <c r="O261" s="4"/>
      <c r="P261" s="4"/>
      <c r="Q261" s="4"/>
      <c r="R261" s="4"/>
      <c r="S261" s="4"/>
      <c r="T261" s="4"/>
    </row>
    <row r="262" spans="1:20" ht="27.75" customHeight="1" x14ac:dyDescent="0.45"/>
    <row r="263" spans="1:20" ht="27.75" customHeight="1" x14ac:dyDescent="0.45"/>
    <row r="264" spans="1:20" ht="27.75" customHeight="1" x14ac:dyDescent="0.45"/>
    <row r="265" spans="1:20" ht="27.75" customHeight="1" x14ac:dyDescent="0.45"/>
    <row r="266" spans="1:20" ht="27.75" customHeight="1" x14ac:dyDescent="0.45"/>
    <row r="267" spans="1:20" ht="27.75" customHeight="1" x14ac:dyDescent="0.45"/>
    <row r="268" spans="1:20" ht="27.75" customHeight="1" x14ac:dyDescent="0.45"/>
    <row r="269" spans="1:20" ht="27.75" customHeight="1" x14ac:dyDescent="0.45"/>
  </sheetData>
  <mergeCells count="8">
    <mergeCell ref="M131:O131"/>
    <mergeCell ref="Q131:S131"/>
    <mergeCell ref="D10:F10"/>
    <mergeCell ref="A2:T2"/>
    <mergeCell ref="A4:T4"/>
    <mergeCell ref="A6:T6"/>
    <mergeCell ref="N11:P11"/>
    <mergeCell ref="Q11:T11"/>
  </mergeCells>
  <phoneticPr fontId="10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36" orientation="portrait" r:id="rId1"/>
  <headerFooter>
    <oddFooter>&amp;R&amp;"Calibri,Normal"&amp;8&amp;P/&amp;N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250110_BPUF</vt:lpstr>
      <vt:lpstr>250110_DQE</vt:lpstr>
      <vt:lpstr>'250110_DQE'!Impression_des_titres</vt:lpstr>
      <vt:lpstr>'250110_DQE'!Zone_d_impression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2014-11-19T12:46:20Z</cp:lastPrinted>
  <dcterms:created xsi:type="dcterms:W3CDTF">2006-09-16T00:00:00Z</dcterms:created>
  <dcterms:modified xsi:type="dcterms:W3CDTF">2025-04-11T19:53:45Z</dcterms:modified>
</cp:coreProperties>
</file>