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10-BACI\MARCHES\02-Marchés en cours\Marché TRA 2025\01. Document du marché\Doc à publier\"/>
    </mc:Choice>
  </mc:AlternateContent>
  <xr:revisionPtr revIDLastSave="0" documentId="13_ncr:1_{A929A003-0177-47A2-AAA3-263E2B4AC3E4}" xr6:coauthVersionLast="47" xr6:coauthVersionMax="47" xr10:uidLastSave="{00000000-0000-0000-0000-000000000000}"/>
  <bookViews>
    <workbookView xWindow="-120" yWindow="-120" windowWidth="25440" windowHeight="15270" tabRatio="605" activeTab="1" xr2:uid="{00000000-000D-0000-FFFF-FFFF00000000}"/>
  </bookViews>
  <sheets>
    <sheet name="Instructions" sheetId="4" r:id="rId1"/>
    <sheet name="Scénario de commande" sheetId="2" r:id="rId2"/>
    <sheet name="Synthèse des prestations" sheetId="3" r:id="rId3"/>
  </sheets>
  <externalReferences>
    <externalReference r:id="rId4"/>
  </externalReferences>
  <definedNames>
    <definedName name="_xlnm.Print_Titles" localSheetId="1">'Scénario de commande'!$1:$2</definedName>
    <definedName name="INF">'[1]Abaques d''exécution'!$B$10</definedName>
    <definedName name="SUP">'[1]Abaques d''exécution'!$D$10</definedName>
    <definedName name="_xlnm.Print_Area" localSheetId="0">Instructions!$A$1:$A$29</definedName>
    <definedName name="_xlnm.Print_Area" localSheetId="1">'Scénario de commande'!$A$1:$O$44</definedName>
    <definedName name="_xlnm.Print_Area" localSheetId="2">'Synthèse des prestations'!$A$1:$H$12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 i="2" l="1"/>
  <c r="M29" i="2"/>
  <c r="I4" i="2" l="1"/>
  <c r="G31" i="2" l="1"/>
  <c r="I31" i="2" s="1"/>
  <c r="G32" i="2"/>
  <c r="M32" i="2" s="1"/>
  <c r="I32" i="2"/>
  <c r="K32" i="2"/>
  <c r="O32" i="2"/>
  <c r="G33" i="2"/>
  <c r="I33" i="2" s="1"/>
  <c r="O33" i="2"/>
  <c r="G14" i="2"/>
  <c r="O14" i="2" s="1"/>
  <c r="M31" i="2" l="1"/>
  <c r="O31" i="2"/>
  <c r="K31" i="2"/>
  <c r="M33" i="2"/>
  <c r="K33" i="2"/>
  <c r="K14" i="2"/>
  <c r="M14" i="2"/>
  <c r="G7" i="2" l="1"/>
  <c r="K7" i="2" s="1"/>
  <c r="O7" i="2" l="1"/>
  <c r="I7" i="2"/>
  <c r="M7" i="2"/>
  <c r="G4" i="2"/>
  <c r="K4" i="2" s="1"/>
  <c r="G5" i="2"/>
  <c r="M5" i="2" s="1"/>
  <c r="G6" i="2"/>
  <c r="O6" i="2" s="1"/>
  <c r="G8" i="2"/>
  <c r="G9" i="2"/>
  <c r="K9" i="2" s="1"/>
  <c r="G10" i="2"/>
  <c r="O10" i="2" s="1"/>
  <c r="G11" i="2"/>
  <c r="I11" i="2" s="1"/>
  <c r="G12" i="2"/>
  <c r="K12" i="2" s="1"/>
  <c r="G13" i="2"/>
  <c r="M13" i="2" s="1"/>
  <c r="G15" i="2"/>
  <c r="O15" i="2" s="1"/>
  <c r="G16" i="2"/>
  <c r="G17" i="2"/>
  <c r="K17" i="2" s="1"/>
  <c r="G18" i="2"/>
  <c r="M18" i="2" s="1"/>
  <c r="G19" i="2"/>
  <c r="O19" i="2" s="1"/>
  <c r="G20" i="2"/>
  <c r="I20" i="2" s="1"/>
  <c r="G21" i="2"/>
  <c r="K21" i="2" s="1"/>
  <c r="G22" i="2"/>
  <c r="M22" i="2" s="1"/>
  <c r="G23" i="2"/>
  <c r="O23" i="2" s="1"/>
  <c r="G24" i="2"/>
  <c r="I24" i="2" s="1"/>
  <c r="G25" i="2"/>
  <c r="K25" i="2" s="1"/>
  <c r="G26" i="2"/>
  <c r="M26" i="2" s="1"/>
  <c r="G27" i="2"/>
  <c r="O27" i="2" s="1"/>
  <c r="G28" i="2"/>
  <c r="I28" i="2" s="1"/>
  <c r="G29" i="2"/>
  <c r="K29" i="2" s="1"/>
  <c r="G30" i="2"/>
  <c r="M30" i="2" s="1"/>
  <c r="G34" i="2"/>
  <c r="O34" i="2" s="1"/>
  <c r="G35" i="2"/>
  <c r="I35" i="2" s="1"/>
  <c r="G36" i="2"/>
  <c r="K36" i="2" s="1"/>
  <c r="G37" i="2"/>
  <c r="M37" i="2" s="1"/>
  <c r="G38" i="2"/>
  <c r="O38" i="2" s="1"/>
  <c r="G39" i="2"/>
  <c r="I39" i="2" s="1"/>
  <c r="G40" i="2"/>
  <c r="K40" i="2" s="1"/>
  <c r="G41" i="2"/>
  <c r="M41" i="2" s="1"/>
  <c r="G42" i="2"/>
  <c r="O42" i="2" s="1"/>
  <c r="G43" i="2"/>
  <c r="I43" i="2" s="1"/>
  <c r="G44" i="2"/>
  <c r="K44" i="2" s="1"/>
  <c r="I8" i="2" l="1"/>
  <c r="M8" i="2"/>
  <c r="I6" i="2"/>
  <c r="M28" i="2"/>
  <c r="O39" i="2"/>
  <c r="K39" i="2"/>
  <c r="M6" i="2"/>
  <c r="K15" i="2"/>
  <c r="M42" i="2"/>
  <c r="K34" i="2"/>
  <c r="O30" i="2"/>
  <c r="I23" i="2"/>
  <c r="K26" i="2"/>
  <c r="M23" i="2"/>
  <c r="O20" i="2"/>
  <c r="I42" i="2"/>
  <c r="I37" i="2"/>
  <c r="I18" i="2"/>
  <c r="K20" i="2"/>
  <c r="M11" i="2"/>
  <c r="O13" i="2"/>
  <c r="M17" i="2"/>
  <c r="O44" i="2"/>
  <c r="O25" i="2"/>
  <c r="O9" i="2"/>
  <c r="I41" i="2"/>
  <c r="I36" i="2"/>
  <c r="I27" i="2"/>
  <c r="I22" i="2"/>
  <c r="I17" i="2"/>
  <c r="I10" i="2"/>
  <c r="I5" i="2"/>
  <c r="K43" i="2"/>
  <c r="K38" i="2"/>
  <c r="K30" i="2"/>
  <c r="K24" i="2"/>
  <c r="K19" i="2"/>
  <c r="K13" i="2"/>
  <c r="K8" i="2"/>
  <c r="M40" i="2"/>
  <c r="M35" i="2"/>
  <c r="M27" i="2"/>
  <c r="M21" i="2"/>
  <c r="M16" i="2"/>
  <c r="M10" i="2"/>
  <c r="M4" i="2"/>
  <c r="O43" i="2"/>
  <c r="O37" i="2"/>
  <c r="O29" i="2"/>
  <c r="O24" i="2"/>
  <c r="O18" i="2"/>
  <c r="O12" i="2"/>
  <c r="O8" i="2"/>
  <c r="I29" i="2"/>
  <c r="I40" i="2"/>
  <c r="I34" i="2"/>
  <c r="I26" i="2"/>
  <c r="I21" i="2"/>
  <c r="I15" i="2"/>
  <c r="K42" i="2"/>
  <c r="K37" i="2"/>
  <c r="K28" i="2"/>
  <c r="K23" i="2"/>
  <c r="K18" i="2"/>
  <c r="K11" i="2"/>
  <c r="K6" i="2"/>
  <c r="M44" i="2"/>
  <c r="M39" i="2"/>
  <c r="M34" i="2"/>
  <c r="M25" i="2"/>
  <c r="M20" i="2"/>
  <c r="M15" i="2"/>
  <c r="M9" i="2"/>
  <c r="O41" i="2"/>
  <c r="O36" i="2"/>
  <c r="O28" i="2"/>
  <c r="O22" i="2"/>
  <c r="O17" i="2"/>
  <c r="O11" i="2"/>
  <c r="O5" i="2"/>
  <c r="I12" i="2"/>
  <c r="M36" i="2"/>
  <c r="I44" i="2"/>
  <c r="I38" i="2"/>
  <c r="I30" i="2"/>
  <c r="I25" i="2"/>
  <c r="I19" i="2"/>
  <c r="I13" i="2"/>
  <c r="I9" i="2"/>
  <c r="K41" i="2"/>
  <c r="K35" i="2"/>
  <c r="K27" i="2"/>
  <c r="K22" i="2"/>
  <c r="K16" i="2"/>
  <c r="K5" i="2"/>
  <c r="M43" i="2"/>
  <c r="M38" i="2"/>
  <c r="M24" i="2"/>
  <c r="M19" i="2"/>
  <c r="M12" i="2"/>
  <c r="O40" i="2"/>
  <c r="O35" i="2"/>
  <c r="O26" i="2"/>
  <c r="O21" i="2"/>
  <c r="O16" i="2"/>
  <c r="O4" i="2"/>
  <c r="E5" i="3" l="1"/>
  <c r="C5" i="3"/>
  <c r="D5" i="3"/>
  <c r="F5" i="3"/>
  <c r="D4" i="3"/>
  <c r="F4" i="3"/>
  <c r="E4" i="3"/>
  <c r="C4" i="3"/>
  <c r="F3" i="3"/>
  <c r="E3" i="3"/>
  <c r="D3" i="3"/>
  <c r="C3" i="3"/>
  <c r="G3" i="2"/>
  <c r="D6" i="3" l="1"/>
  <c r="E6" i="3"/>
  <c r="F6" i="3"/>
  <c r="C6" i="3"/>
  <c r="M3" i="2"/>
  <c r="E2" i="3" s="1"/>
  <c r="K3" i="2"/>
  <c r="D2" i="3" s="1"/>
  <c r="I3" i="2"/>
  <c r="C2" i="3" s="1"/>
  <c r="O3" i="2"/>
  <c r="F2" i="3" s="1"/>
  <c r="F7" i="3" l="1"/>
  <c r="D7" i="3"/>
  <c r="E7" i="3"/>
  <c r="C7" i="3"/>
  <c r="G6" i="3"/>
  <c r="H6" i="3" s="1"/>
  <c r="G5" i="3"/>
  <c r="H5" i="3" s="1"/>
  <c r="G4" i="3"/>
  <c r="H4" i="3" s="1"/>
  <c r="G3" i="3"/>
  <c r="H3" i="3" s="1"/>
  <c r="F11" i="3" l="1"/>
  <c r="C11" i="3"/>
  <c r="D12" i="3" s="1"/>
  <c r="C12" i="3"/>
  <c r="E11" i="3"/>
  <c r="F12" i="3" s="1"/>
  <c r="D11" i="3"/>
  <c r="E12" i="3" s="1"/>
  <c r="G2" i="3"/>
  <c r="G7" i="3" s="1"/>
  <c r="G12" i="3" l="1"/>
  <c r="H12" i="3" s="1"/>
  <c r="H2" i="3"/>
  <c r="H7" i="3" s="1"/>
</calcChain>
</file>

<file path=xl/sharedStrings.xml><?xml version="1.0" encoding="utf-8"?>
<sst xmlns="http://schemas.openxmlformats.org/spreadsheetml/2006/main" count="177" uniqueCount="127">
  <si>
    <t xml:space="preserve">ATTENTION : </t>
  </si>
  <si>
    <t>Année 1</t>
  </si>
  <si>
    <t>Année 2</t>
  </si>
  <si>
    <t>Année 3</t>
  </si>
  <si>
    <t>Année 4</t>
  </si>
  <si>
    <t>UO</t>
  </si>
  <si>
    <t>Quantité estimative</t>
  </si>
  <si>
    <t>Total TTC</t>
  </si>
  <si>
    <t>- Les tarifs et montants sont exprimés en euros et arrondis 2 chiffres après la virgule.</t>
  </si>
  <si>
    <t>- A chaque prestation et unité d'œuvre doit être associé un prix.</t>
  </si>
  <si>
    <t>- La liste des prestations et unités d'œuvre n'est pas modifiable. Aucune adjonction ou suppression de</t>
  </si>
  <si>
    <t>L'onglet "Synthèse" est mis à jour automatiquement et ne requiert pas de modification par le candidat.</t>
  </si>
  <si>
    <t>Le candidat doit compléter le tableau dans l'onglet "Scénario de commande" selon les modalités suivantes :</t>
  </si>
  <si>
    <t>- Le candidat ne modifie pas les quantités estimatives renseignées par la Personne publique.</t>
  </si>
  <si>
    <t>Montant cumulé par année d'exécution du marché (TTC)</t>
  </si>
  <si>
    <t>Montant cumulé par prestation pour la durée totale du marché (TTC)</t>
  </si>
  <si>
    <t>prestation ou d'unité d'œuvre ne sera acceptée, sous peine d'irrecevabilité de l'offre.</t>
  </si>
  <si>
    <t>Montant cumulé par prestation pour la durée totale du marché (HT)</t>
  </si>
  <si>
    <t>Charge associée (en J/H)</t>
  </si>
  <si>
    <t>Prix unitaire en € HT</t>
  </si>
  <si>
    <t>Prix unitaire en € TTC</t>
  </si>
  <si>
    <t>Libellé de la prestation</t>
  </si>
  <si>
    <t>Libellé de l'unité d'œuvre</t>
  </si>
  <si>
    <t>Réversibilité</t>
  </si>
  <si>
    <t>Pres-
tation</t>
  </si>
  <si>
    <t>- Le candidat saisit dans la colonne E la charge associée à l'UO en Jours/homme de l'unité d'œuvre</t>
  </si>
  <si>
    <t>- Le candidat saisit dans la colonne F le prix unitaire Hors Taxe (HT) de l'unité d'œuvre</t>
  </si>
  <si>
    <t>Montant cumulé par année d'exécution du marché (TTC) tenant compte dela dégressivité proposée dans le BPU</t>
  </si>
  <si>
    <t>En intégrant la mécanique de dégressivité décrite dans l'annexe financière</t>
  </si>
  <si>
    <t>Calcul du montant de la dégressivité en €TTC</t>
  </si>
  <si>
    <t>Taux de dégressivité selon proposition Annexe Financière</t>
  </si>
  <si>
    <r>
      <t>en cohérence avec les prix renseignés dans l'annexe financière</t>
    </r>
    <r>
      <rPr>
        <sz val="11"/>
        <rFont val="Marianne"/>
      </rPr>
      <t>.</t>
    </r>
  </si>
  <si>
    <t>Ce scénario est indicatif et n'a donc pas valeur contractuelle ; Il permet uniquement de comparer financièrement les offres entres elles.
Il ne s'agit en aucun cas d'un engagement de commande.
Il est rappelé que chaque candidat est tenu, sous peine d'irrégularité de son offre, de renseigner, à l'appui de son offre, l'annexe financière à l'Acte d'Engagement, en y indiquant les prix unitaires correspondant à chacune des prestations.</t>
  </si>
  <si>
    <r>
      <t xml:space="preserve">Prestations
</t>
    </r>
    <r>
      <rPr>
        <sz val="10"/>
        <rFont val="Marianne"/>
      </rPr>
      <t>(tous les montants sont TTC sauf mention particulière)</t>
    </r>
  </si>
  <si>
    <t>- Le candidat saisit dans les colonnes C, D, E et F les taux de dégressivité proposés</t>
  </si>
  <si>
    <t>ACCORD-CADRE RELATIF À LA TIERCE RECETTE APPLICATIVE DES SOLUTIONS DU CISIRH</t>
  </si>
  <si>
    <t xml:space="preserve">Scénario de commande </t>
  </si>
  <si>
    <t>Initialisation du marché et prise de connaissance du contexte</t>
  </si>
  <si>
    <t>Prise de connaissance du contexte - niveau simple de complexité</t>
  </si>
  <si>
    <t>Prise de connaissance du contexte - niveau moyen de complexité</t>
  </si>
  <si>
    <t>REC-01</t>
  </si>
  <si>
    <t>REC-02</t>
  </si>
  <si>
    <t>REC-03</t>
  </si>
  <si>
    <t>REC-04</t>
  </si>
  <si>
    <t>REC-05</t>
  </si>
  <si>
    <t>REC-06</t>
  </si>
  <si>
    <t>REC-07</t>
  </si>
  <si>
    <t>REC-08</t>
  </si>
  <si>
    <t>REC-09</t>
  </si>
  <si>
    <t>REC-10</t>
  </si>
  <si>
    <t>REC-11</t>
  </si>
  <si>
    <t>REC-12</t>
  </si>
  <si>
    <t>REC-13</t>
  </si>
  <si>
    <t>REC-14</t>
  </si>
  <si>
    <t>REC-15</t>
  </si>
  <si>
    <t>REC-16</t>
  </si>
  <si>
    <t>REC-17</t>
  </si>
  <si>
    <t>REC-18</t>
  </si>
  <si>
    <t>REC-19</t>
  </si>
  <si>
    <t>REC-20</t>
  </si>
  <si>
    <t>REC-21</t>
  </si>
  <si>
    <t>REC-22</t>
  </si>
  <si>
    <t>REC-23</t>
  </si>
  <si>
    <t>REC-24</t>
  </si>
  <si>
    <t>REC-25</t>
  </si>
  <si>
    <t>REC-26</t>
  </si>
  <si>
    <t>REC-27</t>
  </si>
  <si>
    <t>REC-28</t>
  </si>
  <si>
    <t>REC-29</t>
  </si>
  <si>
    <t>REC-30</t>
  </si>
  <si>
    <t>REC-31</t>
  </si>
  <si>
    <t>REC-32</t>
  </si>
  <si>
    <t>REC-33</t>
  </si>
  <si>
    <t>REC-34</t>
  </si>
  <si>
    <t>REC-35</t>
  </si>
  <si>
    <t>REC-36</t>
  </si>
  <si>
    <t>REC-37</t>
  </si>
  <si>
    <t>REC-38</t>
  </si>
  <si>
    <t>REC-39</t>
  </si>
  <si>
    <r>
      <t>Élaboration d’un cadrage d’une campagne de recette</t>
    </r>
    <r>
      <rPr>
        <sz val="9"/>
        <rFont val="Marianne"/>
      </rPr>
      <t xml:space="preserve"> </t>
    </r>
  </si>
  <si>
    <t xml:space="preserve">Écriture et saisie dans l’outil d’un scénario d’un niveau simple de complexité </t>
  </si>
  <si>
    <t xml:space="preserve">Écriture et saisie dans l’outil d’un scénario d’un niveau moyen de complexité </t>
  </si>
  <si>
    <t xml:space="preserve">Écriture et saisie dans l’outil d’un scénario d’un niveau élevé de complexité </t>
  </si>
  <si>
    <t xml:space="preserve">Constitution d’un jeu de données d’un niveau simple de complexité </t>
  </si>
  <si>
    <t xml:space="preserve">Constitution d’un jeu de données d’un niveau moyen de complexité  </t>
  </si>
  <si>
    <t xml:space="preserve">Constitution d’un jeu de données d’un niveau élevé de complexité </t>
  </si>
  <si>
    <t>Initialisation du marché et prise de connaissance du contexte du CISIRH</t>
  </si>
  <si>
    <t>Réalisation d’une stratégie de recette d’une application du CISIRH</t>
  </si>
  <si>
    <t>Exécution de la recette</t>
  </si>
  <si>
    <t>Réalisation de la recette technico-fonctionnelle et des re-jeux - Niveau simple de complexité</t>
  </si>
  <si>
    <t xml:space="preserve">Réalisation de la recette technico-fonctionnelle et des re-jeux - Niveau moyen de complexité : </t>
  </si>
  <si>
    <t xml:space="preserve">Réalisation de la recette technico-fonctionnelle et des re-jeux - Niveau élevé de complexité : </t>
  </si>
  <si>
    <t xml:space="preserve">Réalisation d’un bilan de niveau simple de complexité </t>
  </si>
  <si>
    <t xml:space="preserve">Réalisation d’un bilan de niveau moyen de complexité </t>
  </si>
  <si>
    <t>Réalisation d’un bilan de niveau élevé de complexité</t>
  </si>
  <si>
    <t xml:space="preserve">Transfert de compétence de niveau simple de complexité </t>
  </si>
  <si>
    <t>Transfert de compétence de niveau moyen de complexité</t>
  </si>
  <si>
    <t>Transfert de compétence de niveau élevé de complexité</t>
  </si>
  <si>
    <t>Tests d’intégration - Niveau simple de complexité</t>
  </si>
  <si>
    <t xml:space="preserve">Tests d’intégration - Niveau moyen de complexité </t>
  </si>
  <si>
    <r>
      <t xml:space="preserve">Tests d’intégration - </t>
    </r>
    <r>
      <rPr>
        <sz val="9"/>
        <color rgb="FF000000"/>
        <rFont val="Marianne"/>
      </rPr>
      <t>Niveau élevé de complexité</t>
    </r>
    <r>
      <rPr>
        <sz val="9"/>
        <rFont val="Marianne"/>
      </rPr>
      <t xml:space="preserve"> </t>
    </r>
  </si>
  <si>
    <t xml:space="preserve">Tests de performance ou de charge - Niveau simple de complexité </t>
  </si>
  <si>
    <t xml:space="preserve">Exécution tests automatiques - Niveau simple de complexité </t>
  </si>
  <si>
    <t xml:space="preserve">Exécution tests automatiques - Niveau moyen de complexité </t>
  </si>
  <si>
    <r>
      <t xml:space="preserve">Exécution tests automatiques - </t>
    </r>
    <r>
      <rPr>
        <sz val="9"/>
        <color rgb="FF000000"/>
        <rFont val="Marianne"/>
      </rPr>
      <t>Niveau élevé de complexité</t>
    </r>
  </si>
  <si>
    <t>Conseil et expertise</t>
  </si>
  <si>
    <t>Conseil et expertise - Niveau simple de complexité</t>
  </si>
  <si>
    <t>Conseil et expertise - Niveau moyen de complexité</t>
  </si>
  <si>
    <t>Conseil et expertise - Niveau élevé de complexité</t>
  </si>
  <si>
    <t xml:space="preserve">Réversibilité initiale du marché </t>
  </si>
  <si>
    <t xml:space="preserve">Réversibilité supplémentaire </t>
  </si>
  <si>
    <t xml:space="preserve">Initialisation du marché et prise de connaissance du contexte du CISIRH </t>
  </si>
  <si>
    <t>Réalisation d'une stratégie de recette d'une application du CISIRH</t>
  </si>
  <si>
    <t>REC-40</t>
  </si>
  <si>
    <t>REC-41</t>
  </si>
  <si>
    <t>REC-42</t>
  </si>
  <si>
    <t>Mise en place de l’outil d’automatisation - Niveau simple de complexité</t>
  </si>
  <si>
    <t>Mise en place de l’outil d’automatisation - Niveau moyen de complexité</t>
  </si>
  <si>
    <t>Mise en place de l’outil d’automatisation - Niveau élevé de complexité</t>
  </si>
  <si>
    <t>Tests de performance ou de charge - Niveau moyen de complexité</t>
  </si>
  <si>
    <t>Tests de performance ou de charge -  Niveau élevé de complexité</t>
  </si>
  <si>
    <t xml:space="preserve">Automatisation des tests - démarche - Niveau simple de complexité </t>
  </si>
  <si>
    <t xml:space="preserve">Automatisation des tests - démarche - Niveau moyen de complexité </t>
  </si>
  <si>
    <r>
      <t xml:space="preserve">Automatisation des tests - démarche - </t>
    </r>
    <r>
      <rPr>
        <sz val="9"/>
        <color rgb="FF000000"/>
        <rFont val="Marianne"/>
      </rPr>
      <t>Niveau élevé de complexité</t>
    </r>
  </si>
  <si>
    <t xml:space="preserve">Automatisation des tests - scenarios - Niveau simple de complexité </t>
  </si>
  <si>
    <t xml:space="preserve">Automatisation des tests - scenarios - Niveau moyen de complexité </t>
  </si>
  <si>
    <t xml:space="preserve">Automatisation des tests - scenarios - Niveau élevé de complexité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</si>
</sst>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5" x14ac:knownFonts="1">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0"/>
      <name val="Arial"/>
      <family val="2"/>
    </font>
    <font>
      <sz val="9"/>
      <name val="Arial"/>
      <family val="2"/>
    </font>
    <font>
      <sz val="10"/>
      <name val="Arial"/>
      <family val="2"/>
    </font>
    <font>
      <b/>
      <sz val="14"/>
      <name val="Marianne"/>
    </font>
    <font>
      <b/>
      <sz val="13"/>
      <name val="Marianne"/>
    </font>
    <font>
      <b/>
      <sz val="11"/>
      <name val="Marianne"/>
    </font>
    <font>
      <sz val="11"/>
      <name val="Marianne"/>
    </font>
    <font>
      <b/>
      <i/>
      <u/>
      <sz val="11"/>
      <name val="Marianne"/>
    </font>
    <font>
      <sz val="10"/>
      <name val="Marianne"/>
    </font>
    <font>
      <b/>
      <sz val="10"/>
      <name val="Marianne"/>
    </font>
    <font>
      <sz val="9"/>
      <name val="Marianne"/>
    </font>
    <font>
      <b/>
      <sz val="12"/>
      <name val="Marianne"/>
    </font>
    <font>
      <b/>
      <sz val="12"/>
      <color rgb="FFFF0000"/>
      <name val="Marianne"/>
    </font>
    <font>
      <sz val="9"/>
      <color rgb="FF000000"/>
      <name val="Marianne"/>
    </font>
    <font>
      <sz val="8"/>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41"/>
        <bgColor indexed="64"/>
      </patternFill>
    </fill>
    <fill>
      <patternFill patternType="solid">
        <fgColor indexed="44"/>
        <bgColor indexed="64"/>
      </patternFill>
    </fill>
    <fill>
      <patternFill patternType="solid">
        <fgColor indexed="43"/>
        <bgColor indexed="64"/>
      </patternFill>
    </fill>
    <fill>
      <patternFill patternType="solid">
        <fgColor rgb="FFCCFFCC"/>
        <bgColor rgb="FF000000"/>
      </patternFill>
    </fill>
    <fill>
      <patternFill patternType="solid">
        <fgColor rgb="FFCCFFFF"/>
        <bgColor rgb="FF000000"/>
      </patternFill>
    </fill>
    <fill>
      <patternFill patternType="solid">
        <fgColor rgb="FFFFFF99"/>
        <bgColor rgb="FF000000"/>
      </patternFill>
    </fill>
    <fill>
      <patternFill patternType="solid">
        <fgColor rgb="FF99CCFF"/>
        <bgColor rgb="FF000000"/>
      </patternFill>
    </fill>
    <fill>
      <patternFill patternType="solid">
        <fgColor indexed="9"/>
        <bgColor indexed="64"/>
      </patternFill>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auto="1"/>
      </left>
      <right style="thin">
        <color auto="1"/>
      </right>
      <top style="thin">
        <color auto="1"/>
      </top>
      <bottom style="medium">
        <color auto="1"/>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double">
        <color indexed="64"/>
      </bottom>
      <diagonal/>
    </border>
    <border>
      <left style="medium">
        <color auto="1"/>
      </left>
      <right style="thin">
        <color auto="1"/>
      </right>
      <top/>
      <bottom style="thin">
        <color auto="1"/>
      </bottom>
      <diagonal/>
    </border>
  </borders>
  <cellStyleXfs count="4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7" fillId="21" borderId="3" applyNumberFormat="0" applyFont="0" applyAlignment="0" applyProtection="0"/>
    <xf numFmtId="0" fontId="8" fillId="7" borderId="1" applyNumberFormat="0" applyAlignment="0" applyProtection="0"/>
    <xf numFmtId="0" fontId="9" fillId="3" borderId="0" applyNumberFormat="0" applyBorder="0" applyAlignment="0" applyProtection="0"/>
    <xf numFmtId="0" fontId="10" fillId="22" borderId="0" applyNumberFormat="0" applyBorder="0" applyAlignment="0" applyProtection="0"/>
    <xf numFmtId="0" fontId="11" fillId="4" borderId="0" applyNumberFormat="0" applyBorder="0" applyAlignment="0" applyProtection="0"/>
    <xf numFmtId="0" fontId="12" fillId="20" borderId="4" applyNumberFormat="0" applyAlignment="0" applyProtection="0"/>
    <xf numFmtId="0" fontId="1" fillId="0" borderId="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9" fontId="22" fillId="0" borderId="0" applyFont="0" applyFill="0" applyBorder="0" applyAlignment="0" applyProtection="0"/>
  </cellStyleXfs>
  <cellXfs count="125">
    <xf numFmtId="0" fontId="0" fillId="0" borderId="0" xfId="0"/>
    <xf numFmtId="0" fontId="7" fillId="0" borderId="0" xfId="0" applyFont="1" applyAlignment="1">
      <alignment vertical="top"/>
    </xf>
    <xf numFmtId="0" fontId="0" fillId="0" borderId="0" xfId="0" applyProtection="1">
      <protection locked="0"/>
    </xf>
    <xf numFmtId="0" fontId="20" fillId="0" borderId="0" xfId="0" applyFont="1" applyFill="1" applyBorder="1" applyAlignment="1">
      <alignment horizontal="justify" vertical="center" wrapText="1"/>
    </xf>
    <xf numFmtId="0" fontId="0" fillId="0" borderId="0" xfId="0" applyFill="1" applyBorder="1" applyAlignment="1">
      <alignment horizontal="center" vertical="center" wrapText="1"/>
    </xf>
    <xf numFmtId="0" fontId="21" fillId="0" borderId="0" xfId="0" applyFont="1" applyBorder="1" applyAlignment="1">
      <alignment horizontal="center" vertical="center" wrapText="1"/>
    </xf>
    <xf numFmtId="164" fontId="0" fillId="0" borderId="0" xfId="0" applyNumberFormat="1" applyFill="1" applyBorder="1" applyAlignment="1">
      <alignment horizontal="center" vertical="center" wrapText="1"/>
    </xf>
    <xf numFmtId="0" fontId="21" fillId="0" borderId="0" xfId="0" applyFont="1" applyFill="1" applyBorder="1" applyAlignment="1">
      <alignment horizontal="left" vertical="center" wrapText="1"/>
    </xf>
    <xf numFmtId="0" fontId="0" fillId="31" borderId="0" xfId="0" applyFill="1" applyBorder="1" applyAlignment="1">
      <alignment vertical="center" wrapText="1"/>
    </xf>
    <xf numFmtId="0" fontId="0" fillId="31" borderId="0" xfId="0" applyFill="1"/>
    <xf numFmtId="0" fontId="1" fillId="31" borderId="0" xfId="0" applyFont="1" applyFill="1"/>
    <xf numFmtId="0" fontId="0" fillId="0" borderId="0" xfId="0" applyAlignment="1">
      <alignment vertical="center"/>
    </xf>
    <xf numFmtId="0" fontId="0" fillId="0" borderId="0" xfId="0" applyFill="1" applyAlignment="1">
      <alignment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Alignment="1">
      <alignment horizontal="left" vertical="center"/>
    </xf>
    <xf numFmtId="0" fontId="21" fillId="0" borderId="0" xfId="0" applyFont="1" applyBorder="1" applyAlignment="1">
      <alignment horizontal="left" vertical="center" wrapText="1"/>
    </xf>
    <xf numFmtId="0" fontId="0" fillId="0" borderId="0" xfId="0" applyBorder="1" applyAlignment="1">
      <alignment horizontal="left" vertical="center"/>
    </xf>
    <xf numFmtId="0" fontId="0" fillId="0" borderId="0" xfId="0" applyFill="1" applyBorder="1" applyAlignment="1">
      <alignment horizontal="left" vertical="center"/>
    </xf>
    <xf numFmtId="9" fontId="0" fillId="0" borderId="0" xfId="0" applyNumberFormat="1" applyProtection="1">
      <protection locked="0"/>
    </xf>
    <xf numFmtId="164" fontId="0" fillId="0" borderId="0" xfId="0" applyNumberFormat="1"/>
    <xf numFmtId="10" fontId="1" fillId="0" borderId="0" xfId="43" applyNumberFormat="1" applyFont="1"/>
    <xf numFmtId="0" fontId="1" fillId="0" borderId="0" xfId="0" applyFont="1" applyAlignment="1">
      <alignment vertical="top"/>
    </xf>
    <xf numFmtId="3" fontId="0" fillId="0" borderId="0" xfId="0" applyNumberFormat="1" applyProtection="1">
      <protection locked="0"/>
    </xf>
    <xf numFmtId="3" fontId="0" fillId="0" borderId="0" xfId="0" applyNumberFormat="1"/>
    <xf numFmtId="0" fontId="28" fillId="31" borderId="0" xfId="0" applyFont="1" applyFill="1"/>
    <xf numFmtId="0" fontId="28" fillId="0" borderId="0" xfId="0" applyFont="1" applyAlignment="1">
      <alignment vertical="center"/>
    </xf>
    <xf numFmtId="0" fontId="28" fillId="0" borderId="0" xfId="0" applyFont="1" applyAlignment="1">
      <alignment horizontal="left" vertical="center"/>
    </xf>
    <xf numFmtId="0" fontId="28" fillId="0" borderId="10" xfId="0" applyFont="1" applyFill="1" applyBorder="1" applyAlignment="1">
      <alignment horizontal="center" vertical="center" wrapText="1"/>
    </xf>
    <xf numFmtId="0" fontId="28" fillId="0" borderId="10" xfId="0" applyFont="1" applyBorder="1" applyAlignment="1">
      <alignment horizontal="left" vertical="center" wrapText="1"/>
    </xf>
    <xf numFmtId="164" fontId="28" fillId="0" borderId="10" xfId="0" applyNumberFormat="1" applyFont="1" applyBorder="1" applyAlignment="1">
      <alignment horizontal="center" vertical="center" wrapText="1"/>
    </xf>
    <xf numFmtId="4" fontId="28" fillId="0" borderId="10" xfId="0" applyNumberFormat="1" applyFont="1" applyBorder="1" applyAlignment="1">
      <alignment horizontal="center" vertical="center" wrapText="1"/>
    </xf>
    <xf numFmtId="164" fontId="28" fillId="0" borderId="10" xfId="0" applyNumberFormat="1" applyFont="1" applyFill="1" applyBorder="1" applyAlignment="1">
      <alignment horizontal="center" vertical="center" wrapText="1"/>
    </xf>
    <xf numFmtId="4" fontId="28" fillId="0" borderId="11" xfId="0" applyNumberFormat="1" applyFont="1" applyBorder="1" applyAlignment="1">
      <alignment horizontal="center" vertical="center" wrapText="1"/>
    </xf>
    <xf numFmtId="164" fontId="28" fillId="0" borderId="11" xfId="0" applyNumberFormat="1" applyFont="1" applyBorder="1" applyAlignment="1">
      <alignment horizontal="center" vertical="center" wrapText="1"/>
    </xf>
    <xf numFmtId="0" fontId="28" fillId="0" borderId="11" xfId="0" applyFont="1" applyFill="1" applyBorder="1" applyAlignment="1">
      <alignment horizontal="center" vertical="center" wrapText="1"/>
    </xf>
    <xf numFmtId="164" fontId="28" fillId="0" borderId="11" xfId="0" applyNumberFormat="1" applyFont="1" applyFill="1" applyBorder="1" applyAlignment="1">
      <alignment horizontal="center" vertical="center" wrapText="1"/>
    </xf>
    <xf numFmtId="0" fontId="30" fillId="0" borderId="10" xfId="0" applyFont="1" applyFill="1" applyBorder="1" applyAlignment="1">
      <alignment horizontal="left" vertical="center" wrapText="1"/>
    </xf>
    <xf numFmtId="0" fontId="28" fillId="27" borderId="10" xfId="0" applyFont="1" applyFill="1" applyBorder="1" applyAlignment="1" applyProtection="1">
      <alignment horizontal="center" vertical="center" wrapText="1"/>
      <protection locked="0"/>
    </xf>
    <xf numFmtId="0" fontId="29" fillId="28" borderId="10" xfId="0" applyFont="1" applyFill="1" applyBorder="1" applyAlignment="1" applyProtection="1">
      <alignment horizontal="center" vertical="center" wrapText="1"/>
      <protection locked="0"/>
    </xf>
    <xf numFmtId="0" fontId="28" fillId="29" borderId="10" xfId="0" applyFont="1" applyFill="1" applyBorder="1" applyAlignment="1">
      <alignment horizontal="left" vertical="center" wrapText="1" indent="1"/>
    </xf>
    <xf numFmtId="164" fontId="28" fillId="0" borderId="10" xfId="0" applyNumberFormat="1" applyFont="1" applyFill="1" applyBorder="1" applyAlignment="1" applyProtection="1">
      <alignment horizontal="center" vertical="center" wrapText="1"/>
      <protection locked="0"/>
    </xf>
    <xf numFmtId="164" fontId="29" fillId="28" borderId="10" xfId="0" applyNumberFormat="1" applyFont="1" applyFill="1" applyBorder="1" applyAlignment="1" applyProtection="1">
      <alignment horizontal="center" vertical="center" wrapText="1"/>
      <protection locked="0"/>
    </xf>
    <xf numFmtId="164" fontId="32" fillId="30" borderId="10" xfId="0" applyNumberFormat="1" applyFont="1" applyFill="1" applyBorder="1" applyAlignment="1" applyProtection="1">
      <alignment horizontal="center" vertical="center" wrapText="1"/>
      <protection locked="0"/>
    </xf>
    <xf numFmtId="0" fontId="28" fillId="0" borderId="0" xfId="0" applyFont="1"/>
    <xf numFmtId="0" fontId="28" fillId="0" borderId="0" xfId="0" applyFont="1" applyProtection="1">
      <protection locked="0"/>
    </xf>
    <xf numFmtId="0" fontId="28" fillId="0" borderId="18" xfId="0" applyFont="1" applyBorder="1"/>
    <xf numFmtId="164" fontId="28" fillId="0" borderId="10" xfId="0" applyNumberFormat="1" applyFont="1" applyBorder="1" applyProtection="1">
      <protection locked="0"/>
    </xf>
    <xf numFmtId="0" fontId="28" fillId="0" borderId="0" xfId="0" applyFont="1" applyBorder="1" applyProtection="1">
      <protection locked="0"/>
    </xf>
    <xf numFmtId="0" fontId="28" fillId="0" borderId="19" xfId="0" applyFont="1" applyBorder="1"/>
    <xf numFmtId="9" fontId="28" fillId="0" borderId="10" xfId="0" applyNumberFormat="1" applyFont="1" applyBorder="1" applyProtection="1">
      <protection locked="0"/>
    </xf>
    <xf numFmtId="0" fontId="30" fillId="0" borderId="11" xfId="0" applyFont="1" applyFill="1" applyBorder="1" applyAlignment="1">
      <alignment horizontal="left" vertical="center" wrapText="1"/>
    </xf>
    <xf numFmtId="0" fontId="0" fillId="33" borderId="0" xfId="0" applyFill="1" applyBorder="1" applyAlignment="1">
      <alignment horizontal="left" vertical="center" wrapText="1"/>
    </xf>
    <xf numFmtId="0" fontId="26" fillId="31" borderId="0" xfId="0" applyFont="1" applyFill="1" applyBorder="1" applyAlignment="1">
      <alignment horizontal="left" vertical="center" wrapText="1"/>
    </xf>
    <xf numFmtId="0" fontId="25" fillId="0" borderId="0" xfId="0" applyFont="1" applyAlignment="1">
      <alignment horizontal="left" vertical="center" wrapText="1"/>
    </xf>
    <xf numFmtId="0" fontId="23" fillId="33" borderId="0" xfId="0" applyFont="1" applyFill="1" applyBorder="1" applyAlignment="1">
      <alignment horizontal="center" vertical="center" wrapText="1"/>
    </xf>
    <xf numFmtId="0" fontId="0" fillId="31" borderId="12" xfId="0" applyFill="1" applyBorder="1" applyAlignment="1">
      <alignment horizontal="center" vertical="center" wrapText="1"/>
    </xf>
    <xf numFmtId="0" fontId="26" fillId="31" borderId="0" xfId="0" quotePrefix="1" applyFont="1" applyFill="1" applyBorder="1" applyAlignment="1">
      <alignment vertical="center" wrapText="1"/>
    </xf>
    <xf numFmtId="0" fontId="26" fillId="31" borderId="0" xfId="0" applyFont="1" applyFill="1" applyBorder="1" applyAlignment="1">
      <alignment vertical="center" wrapText="1"/>
    </xf>
    <xf numFmtId="0" fontId="25" fillId="31" borderId="0" xfId="0" applyFont="1" applyFill="1" applyBorder="1" applyAlignment="1">
      <alignment vertical="center" wrapText="1"/>
    </xf>
    <xf numFmtId="0" fontId="28" fillId="31" borderId="0" xfId="0" applyFont="1" applyFill="1" applyAlignment="1">
      <alignment wrapText="1"/>
    </xf>
    <xf numFmtId="0" fontId="27" fillId="34" borderId="0" xfId="0" applyFont="1" applyFill="1" applyBorder="1" applyAlignment="1">
      <alignment vertical="center" wrapText="1"/>
    </xf>
    <xf numFmtId="0" fontId="27" fillId="31" borderId="0" xfId="0" applyFont="1" applyFill="1" applyBorder="1" applyAlignment="1">
      <alignment vertical="center" wrapText="1"/>
    </xf>
    <xf numFmtId="0" fontId="29" fillId="0" borderId="20" xfId="0" applyFont="1" applyFill="1" applyBorder="1" applyAlignment="1">
      <alignment horizontal="center" vertical="center" wrapText="1"/>
    </xf>
    <xf numFmtId="0" fontId="29" fillId="0" borderId="20" xfId="0" applyFont="1" applyBorder="1" applyAlignment="1">
      <alignment horizontal="center" vertical="center" wrapText="1"/>
    </xf>
    <xf numFmtId="164" fontId="29" fillId="26" borderId="20" xfId="0" applyNumberFormat="1" applyFont="1" applyFill="1" applyBorder="1" applyAlignment="1">
      <alignment horizontal="center" vertical="center" wrapText="1"/>
    </xf>
    <xf numFmtId="164" fontId="29" fillId="32" borderId="20" xfId="0" applyNumberFormat="1" applyFont="1" applyFill="1" applyBorder="1" applyAlignment="1">
      <alignment horizontal="center" vertical="center" wrapText="1"/>
    </xf>
    <xf numFmtId="0" fontId="29" fillId="24" borderId="20" xfId="0" applyFont="1" applyFill="1" applyBorder="1" applyAlignment="1">
      <alignment horizontal="center" vertical="center" wrapText="1"/>
    </xf>
    <xf numFmtId="0" fontId="29" fillId="25" borderId="20" xfId="0" applyFont="1" applyFill="1" applyBorder="1" applyAlignment="1">
      <alignment horizontal="center" vertical="center" wrapText="1"/>
    </xf>
    <xf numFmtId="164" fontId="29" fillId="25" borderId="20" xfId="0" applyNumberFormat="1" applyFont="1" applyFill="1" applyBorder="1" applyAlignment="1">
      <alignment horizontal="center" vertical="center" wrapText="1"/>
    </xf>
    <xf numFmtId="164" fontId="29" fillId="24" borderId="20" xfId="0" applyNumberFormat="1" applyFont="1" applyFill="1" applyBorder="1" applyAlignment="1">
      <alignment horizontal="center" vertical="center" wrapText="1"/>
    </xf>
    <xf numFmtId="0" fontId="30" fillId="0" borderId="21" xfId="0" applyFont="1" applyBorder="1" applyAlignment="1">
      <alignment horizontal="center" vertical="center" wrapText="1"/>
    </xf>
    <xf numFmtId="4" fontId="28" fillId="0" borderId="22" xfId="0" applyNumberFormat="1" applyFont="1" applyBorder="1" applyAlignment="1">
      <alignment horizontal="center" vertical="center" wrapText="1"/>
    </xf>
    <xf numFmtId="164" fontId="28" fillId="0" borderId="22" xfId="0" applyNumberFormat="1" applyFont="1" applyBorder="1" applyAlignment="1">
      <alignment horizontal="center" vertical="center" wrapText="1"/>
    </xf>
    <xf numFmtId="0" fontId="28" fillId="0" borderId="22" xfId="0" applyFont="1" applyFill="1" applyBorder="1" applyAlignment="1">
      <alignment horizontal="center" vertical="center" wrapText="1"/>
    </xf>
    <xf numFmtId="164" fontId="28" fillId="0" borderId="22" xfId="0" applyNumberFormat="1" applyFont="1" applyFill="1" applyBorder="1" applyAlignment="1">
      <alignment horizontal="center" vertical="center" wrapText="1"/>
    </xf>
    <xf numFmtId="164" fontId="28" fillId="0" borderId="23" xfId="0" applyNumberFormat="1" applyFont="1" applyFill="1" applyBorder="1" applyAlignment="1">
      <alignment horizontal="center" vertical="center" wrapText="1"/>
    </xf>
    <xf numFmtId="0" fontId="30" fillId="0" borderId="24" xfId="0" applyFont="1" applyBorder="1" applyAlignment="1">
      <alignment horizontal="center" vertical="center" wrapText="1"/>
    </xf>
    <xf numFmtId="164" fontId="28" fillId="0" borderId="25" xfId="0" applyNumberFormat="1" applyFont="1" applyFill="1" applyBorder="1" applyAlignment="1">
      <alignment horizontal="center" vertical="center" wrapText="1"/>
    </xf>
    <xf numFmtId="0" fontId="30" fillId="0" borderId="26" xfId="0" applyFont="1" applyFill="1" applyBorder="1" applyAlignment="1">
      <alignment horizontal="center" vertical="center" wrapText="1"/>
    </xf>
    <xf numFmtId="164" fontId="28" fillId="0" borderId="27" xfId="0" applyNumberFormat="1" applyFont="1" applyFill="1" applyBorder="1" applyAlignment="1">
      <alignment horizontal="center" vertical="center" wrapText="1"/>
    </xf>
    <xf numFmtId="0" fontId="30" fillId="0" borderId="26" xfId="0" applyFont="1" applyBorder="1" applyAlignment="1">
      <alignment horizontal="center" vertical="center" wrapText="1"/>
    </xf>
    <xf numFmtId="0" fontId="24" fillId="33" borderId="28" xfId="0" applyFont="1" applyFill="1" applyBorder="1" applyAlignment="1">
      <alignment horizontal="center" vertical="center" wrapText="1"/>
    </xf>
    <xf numFmtId="0" fontId="33" fillId="0" borderId="10" xfId="0" applyFont="1" applyBorder="1" applyAlignment="1">
      <alignment horizontal="justify" vertical="center" wrapText="1"/>
    </xf>
    <xf numFmtId="0" fontId="33" fillId="0" borderId="11" xfId="0" applyFont="1" applyBorder="1" applyAlignment="1">
      <alignment horizontal="justify" vertical="center" wrapText="1"/>
    </xf>
    <xf numFmtId="0" fontId="30" fillId="0" borderId="30" xfId="0" applyFont="1" applyFill="1" applyBorder="1" applyAlignment="1">
      <alignment horizontal="center" vertical="center" wrapText="1"/>
    </xf>
    <xf numFmtId="4" fontId="28" fillId="0" borderId="29" xfId="0" applyNumberFormat="1" applyFont="1" applyBorder="1" applyAlignment="1">
      <alignment horizontal="center" vertical="center" wrapText="1"/>
    </xf>
    <xf numFmtId="164" fontId="28" fillId="0" borderId="29" xfId="0" applyNumberFormat="1" applyFont="1" applyBorder="1" applyAlignment="1">
      <alignment horizontal="center" vertical="center" wrapText="1"/>
    </xf>
    <xf numFmtId="0" fontId="28" fillId="0" borderId="29" xfId="0" applyFont="1" applyFill="1" applyBorder="1" applyAlignment="1">
      <alignment horizontal="center" vertical="center" wrapText="1"/>
    </xf>
    <xf numFmtId="164" fontId="28" fillId="0" borderId="29" xfId="0" applyNumberFormat="1" applyFont="1" applyFill="1" applyBorder="1" applyAlignment="1">
      <alignment horizontal="center" vertical="center" wrapText="1"/>
    </xf>
    <xf numFmtId="164" fontId="28" fillId="0" borderId="31" xfId="0" applyNumberFormat="1" applyFont="1" applyFill="1" applyBorder="1" applyAlignment="1">
      <alignment horizontal="center" vertical="center" wrapText="1"/>
    </xf>
    <xf numFmtId="0" fontId="30" fillId="0" borderId="10" xfId="0" applyFont="1" applyBorder="1" applyAlignment="1">
      <alignment horizontal="justify" vertical="center" wrapText="1"/>
    </xf>
    <xf numFmtId="0" fontId="30" fillId="0" borderId="29" xfId="0" applyFont="1" applyFill="1" applyBorder="1" applyAlignment="1">
      <alignment horizontal="left" vertical="center" wrapText="1"/>
    </xf>
    <xf numFmtId="0" fontId="30" fillId="0" borderId="11" xfId="0" applyFont="1" applyBorder="1" applyAlignment="1">
      <alignment horizontal="justify" vertical="center" wrapText="1"/>
    </xf>
    <xf numFmtId="0" fontId="33" fillId="0" borderId="29" xfId="0" applyFont="1" applyBorder="1" applyAlignment="1">
      <alignment horizontal="justify" vertical="center" wrapText="1"/>
    </xf>
    <xf numFmtId="0" fontId="30" fillId="0" borderId="30" xfId="0" applyFont="1" applyBorder="1" applyAlignment="1">
      <alignment horizontal="center" vertical="center" wrapText="1"/>
    </xf>
    <xf numFmtId="0" fontId="33" fillId="0" borderId="32" xfId="0" applyFont="1" applyBorder="1" applyAlignment="1">
      <alignment horizontal="justify" vertical="center" wrapText="1"/>
    </xf>
    <xf numFmtId="0" fontId="30" fillId="0" borderId="33" xfId="0" applyFont="1" applyBorder="1" applyAlignment="1">
      <alignment horizontal="center" vertical="center" wrapText="1"/>
    </xf>
    <xf numFmtId="0" fontId="30" fillId="0" borderId="32" xfId="0" applyFont="1" applyFill="1" applyBorder="1" applyAlignment="1">
      <alignment horizontal="left" vertical="center" wrapText="1"/>
    </xf>
    <xf numFmtId="4" fontId="28" fillId="0" borderId="32" xfId="0" applyNumberFormat="1" applyFont="1" applyBorder="1" applyAlignment="1">
      <alignment horizontal="center" vertical="center" wrapText="1"/>
    </xf>
    <xf numFmtId="164" fontId="28" fillId="0" borderId="32" xfId="0" applyNumberFormat="1" applyFont="1" applyBorder="1" applyAlignment="1">
      <alignment horizontal="center" vertical="center" wrapText="1"/>
    </xf>
    <xf numFmtId="0" fontId="28" fillId="0" borderId="32" xfId="0" applyFont="1" applyFill="1" applyBorder="1" applyAlignment="1">
      <alignment horizontal="center" vertical="center" wrapText="1"/>
    </xf>
    <xf numFmtId="164" fontId="28" fillId="0" borderId="32" xfId="0" applyNumberFormat="1" applyFont="1" applyFill="1" applyBorder="1" applyAlignment="1">
      <alignment horizontal="center" vertical="center" wrapText="1"/>
    </xf>
    <xf numFmtId="164" fontId="28" fillId="0" borderId="34" xfId="0" applyNumberFormat="1" applyFont="1" applyFill="1" applyBorder="1" applyAlignment="1">
      <alignment horizontal="center" vertical="center" wrapText="1"/>
    </xf>
    <xf numFmtId="0" fontId="33" fillId="0" borderId="35" xfId="0" applyFont="1" applyBorder="1" applyAlignment="1">
      <alignment horizontal="justify" vertical="center" wrapText="1"/>
    </xf>
    <xf numFmtId="0" fontId="33" fillId="0" borderId="14" xfId="0" applyFont="1" applyBorder="1" applyAlignment="1">
      <alignment horizontal="justify" vertical="center" wrapText="1"/>
    </xf>
    <xf numFmtId="0" fontId="33" fillId="0" borderId="36" xfId="0" applyFont="1" applyBorder="1" applyAlignment="1">
      <alignment horizontal="justify" vertical="center" wrapText="1"/>
    </xf>
    <xf numFmtId="0" fontId="30" fillId="0" borderId="29" xfId="0" applyFont="1" applyBorder="1" applyAlignment="1">
      <alignment horizontal="justify" vertical="center" wrapText="1"/>
    </xf>
    <xf numFmtId="0" fontId="30" fillId="0" borderId="37" xfId="0" applyFont="1" applyBorder="1" applyAlignment="1">
      <alignment horizontal="center" vertical="center" wrapText="1"/>
    </xf>
    <xf numFmtId="0" fontId="30" fillId="0" borderId="22" xfId="0" applyFont="1" applyFill="1" applyBorder="1" applyAlignment="1">
      <alignment horizontal="left" vertical="center" wrapText="1"/>
    </xf>
    <xf numFmtId="0" fontId="30" fillId="0" borderId="10" xfId="0" applyFont="1" applyBorder="1" applyAlignment="1">
      <alignment horizontal="justify" vertical="center"/>
    </xf>
    <xf numFmtId="0" fontId="30" fillId="0" borderId="11" xfId="0" applyFont="1" applyBorder="1" applyAlignment="1">
      <alignment horizontal="justify" vertical="center"/>
    </xf>
    <xf numFmtId="0" fontId="30" fillId="0" borderId="29" xfId="0" applyFont="1" applyBorder="1" applyAlignment="1">
      <alignment vertical="center" wrapText="1"/>
    </xf>
    <xf numFmtId="0" fontId="33" fillId="0" borderId="29" xfId="0" applyFont="1" applyBorder="1" applyAlignment="1">
      <alignment vertical="center" wrapText="1"/>
    </xf>
    <xf numFmtId="0" fontId="30" fillId="0" borderId="10" xfId="0" applyFont="1" applyBorder="1" applyAlignment="1">
      <alignment vertical="center" wrapText="1"/>
    </xf>
    <xf numFmtId="0" fontId="30" fillId="0" borderId="11" xfId="0" applyFont="1" applyBorder="1" applyAlignment="1">
      <alignment vertical="center" wrapText="1"/>
    </xf>
    <xf numFmtId="0" fontId="29" fillId="24" borderId="10" xfId="0" applyFont="1" applyFill="1" applyBorder="1" applyAlignment="1">
      <alignment horizontal="center" vertical="center" wrapText="1"/>
    </xf>
    <xf numFmtId="0" fontId="29" fillId="25" borderId="10" xfId="0" applyFont="1" applyFill="1" applyBorder="1" applyAlignment="1">
      <alignment horizontal="center" vertical="center" wrapText="1"/>
    </xf>
    <xf numFmtId="0" fontId="29" fillId="29" borderId="10" xfId="0" applyFont="1" applyFill="1" applyBorder="1" applyAlignment="1">
      <alignment horizontal="left" vertical="center" wrapText="1"/>
    </xf>
    <xf numFmtId="0" fontId="29" fillId="28" borderId="10" xfId="0" applyFont="1" applyFill="1" applyBorder="1" applyAlignment="1">
      <alignment horizontal="left" vertical="center" wrapText="1"/>
    </xf>
    <xf numFmtId="0" fontId="29" fillId="28" borderId="13" xfId="0" applyFont="1" applyFill="1" applyBorder="1" applyAlignment="1">
      <alignment horizontal="left" vertical="center" wrapText="1"/>
    </xf>
    <xf numFmtId="0" fontId="29" fillId="28" borderId="14" xfId="0" applyFont="1" applyFill="1" applyBorder="1" applyAlignment="1">
      <alignment horizontal="left" vertical="center" wrapText="1"/>
    </xf>
    <xf numFmtId="0" fontId="31" fillId="0" borderId="15" xfId="0" applyFont="1" applyBorder="1" applyAlignment="1">
      <alignment horizontal="center"/>
    </xf>
    <xf numFmtId="0" fontId="31" fillId="0" borderId="16" xfId="0" applyFont="1" applyBorder="1" applyAlignment="1">
      <alignment horizontal="center"/>
    </xf>
    <xf numFmtId="0" fontId="31" fillId="0" borderId="17" xfId="0" applyFont="1" applyBorder="1" applyAlignment="1">
      <alignment horizontal="center"/>
    </xf>
  </cellXfs>
  <cellStyles count="44">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te" xfId="28" builtinId="10" customBuiltin="1"/>
    <cellStyle name="Pourcentage" xfId="43" builtinId="5"/>
    <cellStyle name="Satisfaisant" xfId="32" builtinId="26" customBuiltin="1"/>
    <cellStyle name="Sortie" xfId="33" builtinId="21" customBuiltin="1"/>
    <cellStyle name="Style 1" xfId="34" xr:uid="{00000000-0005-0000-0000-000023000000}"/>
    <cellStyle name="Texte explicatif" xfId="35" builtinId="53" customBuiltin="1"/>
    <cellStyle name="Titre" xfId="36" builtinId="15" customBuiltin="1"/>
    <cellStyle name="Titre 1" xfId="37" builtinId="16" customBuiltin="1"/>
    <cellStyle name="Titre 2" xfId="38" builtinId="17" customBuiltin="1"/>
    <cellStyle name="Titre 3" xfId="39" builtinId="18" customBuiltin="1"/>
    <cellStyle name="Titre 4" xfId="40" builtinId="19" customBuiltin="1"/>
    <cellStyle name="Total" xfId="41" builtinId="25" customBuiltin="1"/>
    <cellStyle name="Vérification" xfId="42" builtinId="23" customBuiltin="1"/>
  </cellStyles>
  <dxfs count="1">
    <dxf>
      <font>
        <condense val="0"/>
        <extend val="0"/>
        <color auto="1"/>
      </font>
      <fill>
        <patternFill>
          <bgColor indexed="1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5781675</xdr:colOff>
      <xdr:row>6</xdr:row>
      <xdr:rowOff>104775</xdr:rowOff>
    </xdr:to>
    <xdr:pic>
      <xdr:nvPicPr>
        <xdr:cNvPr id="5" name="Image 4">
          <a:extLst>
            <a:ext uri="{FF2B5EF4-FFF2-40B4-BE49-F238E27FC236}">
              <a16:creationId xmlns:a16="http://schemas.microsoft.com/office/drawing/2014/main" id="{9EB6E60B-3012-400F-95C1-4A012FA50C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81675" cy="1323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DOCUME~1\RYENGA~1\LOCALS~1\Temp\7zO1371.tmp\Outil%20de%20pilotage%20de%20la%20recette%20ONP%20-%20Version%20du%2021-02-2012-V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Planning"/>
      <sheetName val="Init.-DCE"/>
      <sheetName val="RAF-Réestimé"/>
      <sheetName val="Courbes RAF"/>
      <sheetName val="Tableau d'avancement"/>
      <sheetName val="Reste à faire"/>
      <sheetName val="Planning - Avancement"/>
      <sheetName val="Courbes de convergence"/>
      <sheetName val="Synthèse"/>
      <sheetName val="ONP-Externes"/>
      <sheetName val="ONP-Externe - Charge"/>
      <sheetName val="Matrice de chiffrage - Ecriture"/>
      <sheetName val="Matrice de chiffrage-Exécution"/>
      <sheetName val="Plan de charge réparti"/>
      <sheetName val="Plans de charge - Matrice"/>
      <sheetName val="Plan de charge globale"/>
      <sheetName val="Abaques Analytiques"/>
      <sheetName val="Abaques d'exécution"/>
      <sheetName val="EGA - Impact Paye"/>
      <sheetName val="Evolutivités"/>
      <sheetName val="Classification fonctionnalités"/>
      <sheetName val="Ventilation par lot métier"/>
      <sheetName val="Recette de bout en bout"/>
      <sheetName val="Profils"/>
      <sheetName val="Avancement"/>
      <sheetName val="Ventilation"/>
      <sheetName val="ESIRH"/>
      <sheetName val="PRG"/>
      <sheetName val="PPP"/>
      <sheetName val="PPC"/>
      <sheetName val="FTR"/>
      <sheetName val="Synthèse Avancement"/>
      <sheetName val="Tableau d'avancement global"/>
      <sheetName val="Replanification d'octobre"/>
      <sheetName val="Tableau d'avancement initiali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0">
          <cell r="B10">
            <v>1.3920000000000001</v>
          </cell>
          <cell r="D10">
            <v>2.0880000000000001</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30"/>
  <sheetViews>
    <sheetView zoomScaleNormal="100" workbookViewId="0">
      <selection activeCell="C11" sqref="C11"/>
    </sheetView>
  </sheetViews>
  <sheetFormatPr baseColWidth="10" defaultRowHeight="12.75" x14ac:dyDescent="0.2"/>
  <cols>
    <col min="1" max="1" width="104.7109375" style="9" bestFit="1" customWidth="1"/>
    <col min="2" max="16384" width="11.42578125" style="9"/>
  </cols>
  <sheetData>
    <row r="1" spans="1:3" x14ac:dyDescent="0.2">
      <c r="A1"/>
    </row>
    <row r="2" spans="1:3" x14ac:dyDescent="0.2">
      <c r="A2" s="8"/>
    </row>
    <row r="3" spans="1:3" x14ac:dyDescent="0.2">
      <c r="A3" s="8"/>
    </row>
    <row r="4" spans="1:3" x14ac:dyDescent="0.2">
      <c r="A4" s="8"/>
    </row>
    <row r="5" spans="1:3" x14ac:dyDescent="0.2">
      <c r="A5" s="8"/>
    </row>
    <row r="6" spans="1:3" ht="32.25" customHeight="1" x14ac:dyDescent="0.2">
      <c r="A6" s="8"/>
    </row>
    <row r="7" spans="1:3" ht="32.25" customHeight="1" x14ac:dyDescent="0.2">
      <c r="A7" s="8"/>
    </row>
    <row r="8" spans="1:3" ht="18.75" customHeight="1" x14ac:dyDescent="0.2"/>
    <row r="9" spans="1:3" ht="70.5" customHeight="1" x14ac:dyDescent="0.2">
      <c r="A9" s="55" t="s">
        <v>35</v>
      </c>
    </row>
    <row r="10" spans="1:3" ht="13.5" thickBot="1" x14ac:dyDescent="0.25">
      <c r="A10" s="52"/>
    </row>
    <row r="11" spans="1:3" ht="76.5" customHeight="1" thickBot="1" x14ac:dyDescent="0.25">
      <c r="A11" s="82" t="s">
        <v>36</v>
      </c>
    </row>
    <row r="12" spans="1:3" x14ac:dyDescent="0.2">
      <c r="A12" s="56"/>
    </row>
    <row r="13" spans="1:3" x14ac:dyDescent="0.2">
      <c r="A13" s="52"/>
    </row>
    <row r="14" spans="1:3" x14ac:dyDescent="0.2">
      <c r="A14" s="52"/>
    </row>
    <row r="15" spans="1:3" ht="39.75" customHeight="1" x14ac:dyDescent="0.2">
      <c r="A15" s="54" t="s">
        <v>0</v>
      </c>
      <c r="C15" s="10"/>
    </row>
    <row r="16" spans="1:3" ht="130.5" customHeight="1" x14ac:dyDescent="0.2">
      <c r="A16" s="53" t="s">
        <v>32</v>
      </c>
    </row>
    <row r="17" spans="1:1" ht="33.75" customHeight="1" x14ac:dyDescent="0.2">
      <c r="A17" s="62" t="s">
        <v>12</v>
      </c>
    </row>
    <row r="18" spans="1:1" ht="33.75" customHeight="1" x14ac:dyDescent="0.2">
      <c r="A18" s="57" t="s">
        <v>25</v>
      </c>
    </row>
    <row r="19" spans="1:1" ht="24" customHeight="1" x14ac:dyDescent="0.2">
      <c r="A19" s="57" t="s">
        <v>26</v>
      </c>
    </row>
    <row r="20" spans="1:1" ht="18" x14ac:dyDescent="0.2">
      <c r="A20" s="59" t="s">
        <v>31</v>
      </c>
    </row>
    <row r="21" spans="1:1" ht="18" x14ac:dyDescent="0.2">
      <c r="A21" s="57" t="s">
        <v>34</v>
      </c>
    </row>
    <row r="22" spans="1:1" ht="18" x14ac:dyDescent="0.2">
      <c r="A22" s="57" t="s">
        <v>8</v>
      </c>
    </row>
    <row r="23" spans="1:1" ht="18" x14ac:dyDescent="0.2">
      <c r="A23" s="57" t="s">
        <v>9</v>
      </c>
    </row>
    <row r="24" spans="1:1" ht="18" customHeight="1" x14ac:dyDescent="0.2">
      <c r="A24" s="57" t="s">
        <v>10</v>
      </c>
    </row>
    <row r="25" spans="1:1" ht="18" x14ac:dyDescent="0.2">
      <c r="A25" s="58" t="s">
        <v>16</v>
      </c>
    </row>
    <row r="26" spans="1:1" ht="18" x14ac:dyDescent="0.2">
      <c r="A26" s="57" t="s">
        <v>13</v>
      </c>
    </row>
    <row r="27" spans="1:1" ht="18" x14ac:dyDescent="0.2">
      <c r="A27" s="58"/>
    </row>
    <row r="28" spans="1:1" ht="30.75" customHeight="1" x14ac:dyDescent="0.2">
      <c r="A28" s="61" t="s">
        <v>11</v>
      </c>
    </row>
    <row r="29" spans="1:1" ht="15.75" x14ac:dyDescent="0.3">
      <c r="A29" s="60"/>
    </row>
    <row r="30" spans="1:1" ht="15.75" x14ac:dyDescent="0.3">
      <c r="A30" s="25"/>
    </row>
  </sheetData>
  <printOptions horizontalCentered="1"/>
  <pageMargins left="0.15748031496062992" right="0.15748031496062992" top="0.51181102362204722" bottom="0.98425196850393704" header="0.27559055118110237" footer="0.51181102362204722"/>
  <pageSetup paperSize="9" scale="9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85"/>
  <sheetViews>
    <sheetView tabSelected="1" zoomScale="90" zoomScaleNormal="90" workbookViewId="0">
      <selection activeCell="F8" sqref="F8"/>
    </sheetView>
  </sheetViews>
  <sheetFormatPr baseColWidth="10" defaultRowHeight="12.75" x14ac:dyDescent="0.2"/>
  <cols>
    <col min="1" max="1" width="6.140625" style="11" bestFit="1" customWidth="1"/>
    <col min="2" max="2" width="38.28515625" style="15" customWidth="1"/>
    <col min="3" max="3" width="10.5703125" style="11" customWidth="1"/>
    <col min="4" max="4" width="35.140625" style="15" customWidth="1"/>
    <col min="5" max="7" width="11.42578125" style="11"/>
    <col min="8" max="8" width="11" style="11" customWidth="1"/>
    <col min="9" max="9" width="13.42578125" style="11" customWidth="1"/>
    <col min="10" max="10" width="10.7109375" style="11" customWidth="1"/>
    <col min="11" max="11" width="13.28515625" style="11" customWidth="1"/>
    <col min="12" max="12" width="11.140625" style="11" customWidth="1"/>
    <col min="13" max="13" width="12.85546875" style="11" customWidth="1"/>
    <col min="14" max="14" width="11.5703125" style="11" customWidth="1"/>
    <col min="15" max="15" width="14" style="11" customWidth="1"/>
    <col min="16" max="16384" width="11.42578125" style="11"/>
  </cols>
  <sheetData>
    <row r="1" spans="1:15" ht="15" customHeight="1" x14ac:dyDescent="0.2">
      <c r="A1" s="26"/>
      <c r="B1" s="27"/>
      <c r="C1" s="28"/>
      <c r="D1" s="29"/>
      <c r="E1" s="30"/>
      <c r="F1" s="30"/>
      <c r="G1" s="30"/>
      <c r="H1" s="116" t="s">
        <v>1</v>
      </c>
      <c r="I1" s="116"/>
      <c r="J1" s="117" t="s">
        <v>2</v>
      </c>
      <c r="K1" s="117"/>
      <c r="L1" s="116" t="s">
        <v>3</v>
      </c>
      <c r="M1" s="116"/>
      <c r="N1" s="117" t="s">
        <v>4</v>
      </c>
      <c r="O1" s="117"/>
    </row>
    <row r="2" spans="1:15" ht="48" thickBot="1" x14ac:dyDescent="0.25">
      <c r="A2" s="63" t="s">
        <v>24</v>
      </c>
      <c r="B2" s="63" t="s">
        <v>21</v>
      </c>
      <c r="C2" s="63" t="s">
        <v>5</v>
      </c>
      <c r="D2" s="64" t="s">
        <v>22</v>
      </c>
      <c r="E2" s="65" t="s">
        <v>18</v>
      </c>
      <c r="F2" s="65" t="s">
        <v>19</v>
      </c>
      <c r="G2" s="66" t="s">
        <v>20</v>
      </c>
      <c r="H2" s="67" t="s">
        <v>6</v>
      </c>
      <c r="I2" s="67" t="s">
        <v>7</v>
      </c>
      <c r="J2" s="68" t="s">
        <v>6</v>
      </c>
      <c r="K2" s="69" t="s">
        <v>7</v>
      </c>
      <c r="L2" s="67" t="s">
        <v>6</v>
      </c>
      <c r="M2" s="70" t="s">
        <v>7</v>
      </c>
      <c r="N2" s="68" t="s">
        <v>6</v>
      </c>
      <c r="O2" s="69" t="s">
        <v>7</v>
      </c>
    </row>
    <row r="3" spans="1:15" ht="30" x14ac:dyDescent="0.2">
      <c r="A3" s="71">
        <v>1</v>
      </c>
      <c r="B3" s="109" t="s">
        <v>86</v>
      </c>
      <c r="C3" s="71" t="s">
        <v>40</v>
      </c>
      <c r="D3" s="104" t="s">
        <v>37</v>
      </c>
      <c r="E3" s="72"/>
      <c r="F3" s="73"/>
      <c r="G3" s="73">
        <f>F3*1.2</f>
        <v>0</v>
      </c>
      <c r="H3" s="74">
        <v>1</v>
      </c>
      <c r="I3" s="75">
        <f>H3*$G3</f>
        <v>0</v>
      </c>
      <c r="J3" s="74">
        <v>0</v>
      </c>
      <c r="K3" s="75">
        <f>J3*$G3</f>
        <v>0</v>
      </c>
      <c r="L3" s="74">
        <v>0</v>
      </c>
      <c r="M3" s="75">
        <f>L3*$G3</f>
        <v>0</v>
      </c>
      <c r="N3" s="74">
        <v>0</v>
      </c>
      <c r="O3" s="76">
        <f>N3*$G3</f>
        <v>0</v>
      </c>
    </row>
    <row r="4" spans="1:15" ht="30" x14ac:dyDescent="0.2">
      <c r="A4" s="81">
        <v>1</v>
      </c>
      <c r="B4" s="110" t="s">
        <v>86</v>
      </c>
      <c r="C4" s="81" t="s">
        <v>41</v>
      </c>
      <c r="D4" s="105" t="s">
        <v>38</v>
      </c>
      <c r="E4" s="31"/>
      <c r="F4" s="30"/>
      <c r="G4" s="30">
        <f t="shared" ref="G4:G44" si="0">F4*1.2</f>
        <v>0</v>
      </c>
      <c r="H4" s="28">
        <v>0</v>
      </c>
      <c r="I4" s="32">
        <f t="shared" ref="I4:I44" si="1">H4*$G4</f>
        <v>0</v>
      </c>
      <c r="J4" s="28">
        <v>1</v>
      </c>
      <c r="K4" s="32">
        <f t="shared" ref="K4:K44" si="2">J4*$G4</f>
        <v>0</v>
      </c>
      <c r="L4" s="28">
        <v>0</v>
      </c>
      <c r="M4" s="32">
        <f t="shared" ref="M4:M44" si="3">L4*$G4</f>
        <v>0</v>
      </c>
      <c r="N4" s="28">
        <v>1</v>
      </c>
      <c r="O4" s="80">
        <f t="shared" ref="O4:O44" si="4">N4*$G4</f>
        <v>0</v>
      </c>
    </row>
    <row r="5" spans="1:15" ht="30.75" thickBot="1" x14ac:dyDescent="0.25">
      <c r="A5" s="77">
        <v>1</v>
      </c>
      <c r="B5" s="111" t="s">
        <v>86</v>
      </c>
      <c r="C5" s="77" t="s">
        <v>42</v>
      </c>
      <c r="D5" s="106" t="s">
        <v>39</v>
      </c>
      <c r="E5" s="33"/>
      <c r="F5" s="34"/>
      <c r="G5" s="34">
        <f t="shared" si="0"/>
        <v>0</v>
      </c>
      <c r="H5" s="35">
        <v>1</v>
      </c>
      <c r="I5" s="36">
        <f t="shared" si="1"/>
        <v>0</v>
      </c>
      <c r="J5" s="35">
        <v>0</v>
      </c>
      <c r="K5" s="36">
        <f t="shared" si="2"/>
        <v>0</v>
      </c>
      <c r="L5" s="35">
        <v>1</v>
      </c>
      <c r="M5" s="36">
        <f t="shared" si="3"/>
        <v>0</v>
      </c>
      <c r="N5" s="35">
        <v>0</v>
      </c>
      <c r="O5" s="78">
        <f t="shared" si="4"/>
        <v>0</v>
      </c>
    </row>
    <row r="6" spans="1:15" s="12" customFormat="1" ht="30.75" thickTop="1" x14ac:dyDescent="0.2">
      <c r="A6" s="85">
        <v>2</v>
      </c>
      <c r="B6" s="112" t="s">
        <v>87</v>
      </c>
      <c r="C6" s="95" t="s">
        <v>43</v>
      </c>
      <c r="D6" s="113" t="s">
        <v>79</v>
      </c>
      <c r="E6" s="86"/>
      <c r="F6" s="87"/>
      <c r="G6" s="87">
        <f t="shared" si="0"/>
        <v>0</v>
      </c>
      <c r="H6" s="88">
        <v>1</v>
      </c>
      <c r="I6" s="89">
        <f t="shared" si="1"/>
        <v>0</v>
      </c>
      <c r="J6" s="88">
        <v>1</v>
      </c>
      <c r="K6" s="89">
        <f t="shared" si="2"/>
        <v>0</v>
      </c>
      <c r="L6" s="88">
        <v>1</v>
      </c>
      <c r="M6" s="89">
        <f t="shared" si="3"/>
        <v>0</v>
      </c>
      <c r="N6" s="88">
        <v>1</v>
      </c>
      <c r="O6" s="90">
        <f t="shared" si="4"/>
        <v>0</v>
      </c>
    </row>
    <row r="7" spans="1:15" s="12" customFormat="1" ht="45" x14ac:dyDescent="0.2">
      <c r="A7" s="79">
        <v>2</v>
      </c>
      <c r="B7" s="114" t="s">
        <v>87</v>
      </c>
      <c r="C7" s="81" t="s">
        <v>44</v>
      </c>
      <c r="D7" s="83" t="s">
        <v>80</v>
      </c>
      <c r="E7" s="31"/>
      <c r="F7" s="30"/>
      <c r="G7" s="30">
        <f t="shared" ref="G7" si="5">F7*1.2</f>
        <v>0</v>
      </c>
      <c r="H7" s="28">
        <v>100</v>
      </c>
      <c r="I7" s="32">
        <f t="shared" ref="I7" si="6">H7*$G7</f>
        <v>0</v>
      </c>
      <c r="J7" s="28">
        <v>100</v>
      </c>
      <c r="K7" s="32">
        <f t="shared" ref="K7" si="7">J7*$G7</f>
        <v>0</v>
      </c>
      <c r="L7" s="28">
        <v>100</v>
      </c>
      <c r="M7" s="32">
        <f t="shared" ref="M7" si="8">L7*$G7</f>
        <v>0</v>
      </c>
      <c r="N7" s="28">
        <v>100</v>
      </c>
      <c r="O7" s="80">
        <f t="shared" ref="O7" si="9">N7*$G7</f>
        <v>0</v>
      </c>
    </row>
    <row r="8" spans="1:15" ht="45" x14ac:dyDescent="0.2">
      <c r="A8" s="81">
        <v>2</v>
      </c>
      <c r="B8" s="114" t="s">
        <v>87</v>
      </c>
      <c r="C8" s="81" t="s">
        <v>45</v>
      </c>
      <c r="D8" s="83" t="s">
        <v>81</v>
      </c>
      <c r="E8" s="31"/>
      <c r="F8" s="30"/>
      <c r="G8" s="30">
        <f t="shared" si="0"/>
        <v>0</v>
      </c>
      <c r="H8" s="28">
        <v>50</v>
      </c>
      <c r="I8" s="32">
        <f t="shared" si="1"/>
        <v>0</v>
      </c>
      <c r="J8" s="28">
        <v>50</v>
      </c>
      <c r="K8" s="32">
        <f t="shared" si="2"/>
        <v>0</v>
      </c>
      <c r="L8" s="28">
        <v>50</v>
      </c>
      <c r="M8" s="32">
        <f t="shared" si="3"/>
        <v>0</v>
      </c>
      <c r="N8" s="28">
        <v>50</v>
      </c>
      <c r="O8" s="80">
        <f t="shared" si="4"/>
        <v>0</v>
      </c>
    </row>
    <row r="9" spans="1:15" ht="45" x14ac:dyDescent="0.2">
      <c r="A9" s="81">
        <v>2</v>
      </c>
      <c r="B9" s="114" t="s">
        <v>87</v>
      </c>
      <c r="C9" s="81" t="s">
        <v>46</v>
      </c>
      <c r="D9" s="83" t="s">
        <v>82</v>
      </c>
      <c r="E9" s="31"/>
      <c r="F9" s="30"/>
      <c r="G9" s="30">
        <f t="shared" si="0"/>
        <v>0</v>
      </c>
      <c r="H9" s="28">
        <v>30</v>
      </c>
      <c r="I9" s="32">
        <f t="shared" si="1"/>
        <v>0</v>
      </c>
      <c r="J9" s="28">
        <v>30</v>
      </c>
      <c r="K9" s="32">
        <f t="shared" si="2"/>
        <v>0</v>
      </c>
      <c r="L9" s="28">
        <v>30</v>
      </c>
      <c r="M9" s="32">
        <f t="shared" si="3"/>
        <v>0</v>
      </c>
      <c r="N9" s="28">
        <v>30</v>
      </c>
      <c r="O9" s="80">
        <f t="shared" si="4"/>
        <v>0</v>
      </c>
    </row>
    <row r="10" spans="1:15" ht="30" x14ac:dyDescent="0.2">
      <c r="A10" s="81">
        <v>2</v>
      </c>
      <c r="B10" s="114" t="s">
        <v>87</v>
      </c>
      <c r="C10" s="81" t="s">
        <v>47</v>
      </c>
      <c r="D10" s="83" t="s">
        <v>83</v>
      </c>
      <c r="E10" s="31"/>
      <c r="F10" s="30"/>
      <c r="G10" s="30">
        <f t="shared" si="0"/>
        <v>0</v>
      </c>
      <c r="H10" s="28">
        <v>3</v>
      </c>
      <c r="I10" s="32">
        <f t="shared" si="1"/>
        <v>0</v>
      </c>
      <c r="J10" s="28">
        <v>2</v>
      </c>
      <c r="K10" s="32">
        <v>35</v>
      </c>
      <c r="L10" s="28">
        <v>3</v>
      </c>
      <c r="M10" s="32">
        <f t="shared" si="3"/>
        <v>0</v>
      </c>
      <c r="N10" s="28">
        <v>2</v>
      </c>
      <c r="O10" s="80">
        <f t="shared" si="4"/>
        <v>0</v>
      </c>
    </row>
    <row r="11" spans="1:15" ht="30" x14ac:dyDescent="0.2">
      <c r="A11" s="81">
        <v>2</v>
      </c>
      <c r="B11" s="114" t="s">
        <v>87</v>
      </c>
      <c r="C11" s="81" t="s">
        <v>48</v>
      </c>
      <c r="D11" s="83" t="s">
        <v>84</v>
      </c>
      <c r="E11" s="31"/>
      <c r="F11" s="30"/>
      <c r="G11" s="30">
        <f t="shared" si="0"/>
        <v>0</v>
      </c>
      <c r="H11" s="28">
        <v>3</v>
      </c>
      <c r="I11" s="32">
        <f t="shared" si="1"/>
        <v>0</v>
      </c>
      <c r="J11" s="28">
        <v>2</v>
      </c>
      <c r="K11" s="32">
        <f t="shared" si="2"/>
        <v>0</v>
      </c>
      <c r="L11" s="28">
        <v>3</v>
      </c>
      <c r="M11" s="32">
        <f t="shared" si="3"/>
        <v>0</v>
      </c>
      <c r="N11" s="28">
        <v>2</v>
      </c>
      <c r="O11" s="80">
        <f t="shared" si="4"/>
        <v>0</v>
      </c>
    </row>
    <row r="12" spans="1:15" ht="30.75" thickBot="1" x14ac:dyDescent="0.25">
      <c r="A12" s="77">
        <v>2</v>
      </c>
      <c r="B12" s="115" t="s">
        <v>87</v>
      </c>
      <c r="C12" s="77" t="s">
        <v>49</v>
      </c>
      <c r="D12" s="84" t="s">
        <v>85</v>
      </c>
      <c r="E12" s="33"/>
      <c r="F12" s="34"/>
      <c r="G12" s="34">
        <f t="shared" si="0"/>
        <v>0</v>
      </c>
      <c r="H12" s="35">
        <v>3</v>
      </c>
      <c r="I12" s="36">
        <f t="shared" si="1"/>
        <v>0</v>
      </c>
      <c r="J12" s="35">
        <v>2</v>
      </c>
      <c r="K12" s="36">
        <f t="shared" si="2"/>
        <v>0</v>
      </c>
      <c r="L12" s="35">
        <v>3</v>
      </c>
      <c r="M12" s="36">
        <f t="shared" si="3"/>
        <v>0</v>
      </c>
      <c r="N12" s="35">
        <v>2</v>
      </c>
      <c r="O12" s="78">
        <f t="shared" si="4"/>
        <v>0</v>
      </c>
    </row>
    <row r="13" spans="1:15" s="12" customFormat="1" ht="45.75" thickTop="1" x14ac:dyDescent="0.2">
      <c r="A13" s="85">
        <v>3</v>
      </c>
      <c r="B13" s="92" t="s">
        <v>88</v>
      </c>
      <c r="C13" s="95" t="s">
        <v>50</v>
      </c>
      <c r="D13" s="107" t="s">
        <v>89</v>
      </c>
      <c r="E13" s="86"/>
      <c r="F13" s="87"/>
      <c r="G13" s="87">
        <f t="shared" si="0"/>
        <v>0</v>
      </c>
      <c r="H13" s="88">
        <v>15</v>
      </c>
      <c r="I13" s="89">
        <f t="shared" si="1"/>
        <v>0</v>
      </c>
      <c r="J13" s="88">
        <v>15</v>
      </c>
      <c r="K13" s="89">
        <f t="shared" si="2"/>
        <v>0</v>
      </c>
      <c r="L13" s="88">
        <v>20</v>
      </c>
      <c r="M13" s="89">
        <f t="shared" si="3"/>
        <v>0</v>
      </c>
      <c r="N13" s="88">
        <v>20</v>
      </c>
      <c r="O13" s="90">
        <f t="shared" si="4"/>
        <v>0</v>
      </c>
    </row>
    <row r="14" spans="1:15" s="12" customFormat="1" ht="45" x14ac:dyDescent="0.2">
      <c r="A14" s="79">
        <v>3</v>
      </c>
      <c r="B14" s="37" t="s">
        <v>88</v>
      </c>
      <c r="C14" s="81" t="s">
        <v>51</v>
      </c>
      <c r="D14" s="91" t="s">
        <v>90</v>
      </c>
      <c r="E14" s="31"/>
      <c r="F14" s="30"/>
      <c r="G14" s="30">
        <f t="shared" si="0"/>
        <v>0</v>
      </c>
      <c r="H14" s="28">
        <v>20</v>
      </c>
      <c r="I14" s="32">
        <f t="shared" si="1"/>
        <v>0</v>
      </c>
      <c r="J14" s="28">
        <v>20</v>
      </c>
      <c r="K14" s="32">
        <f t="shared" si="2"/>
        <v>0</v>
      </c>
      <c r="L14" s="28">
        <v>25</v>
      </c>
      <c r="M14" s="32">
        <f t="shared" si="3"/>
        <v>0</v>
      </c>
      <c r="N14" s="28">
        <v>25</v>
      </c>
      <c r="O14" s="80">
        <f t="shared" si="4"/>
        <v>0</v>
      </c>
    </row>
    <row r="15" spans="1:15" ht="45" x14ac:dyDescent="0.2">
      <c r="A15" s="81">
        <v>3</v>
      </c>
      <c r="B15" s="37" t="s">
        <v>88</v>
      </c>
      <c r="C15" s="81" t="s">
        <v>52</v>
      </c>
      <c r="D15" s="91" t="s">
        <v>91</v>
      </c>
      <c r="E15" s="31"/>
      <c r="F15" s="30"/>
      <c r="G15" s="30">
        <f t="shared" si="0"/>
        <v>0</v>
      </c>
      <c r="H15" s="28">
        <v>15</v>
      </c>
      <c r="I15" s="32">
        <f t="shared" si="1"/>
        <v>0</v>
      </c>
      <c r="J15" s="28">
        <v>15</v>
      </c>
      <c r="K15" s="32">
        <f t="shared" si="2"/>
        <v>0</v>
      </c>
      <c r="L15" s="28">
        <v>20</v>
      </c>
      <c r="M15" s="32">
        <f t="shared" si="3"/>
        <v>0</v>
      </c>
      <c r="N15" s="28">
        <v>20</v>
      </c>
      <c r="O15" s="80">
        <f t="shared" si="4"/>
        <v>0</v>
      </c>
    </row>
    <row r="16" spans="1:15" ht="30" x14ac:dyDescent="0.2">
      <c r="A16" s="79">
        <v>3</v>
      </c>
      <c r="B16" s="37" t="s">
        <v>88</v>
      </c>
      <c r="C16" s="81" t="s">
        <v>53</v>
      </c>
      <c r="D16" s="83" t="s">
        <v>92</v>
      </c>
      <c r="E16" s="31"/>
      <c r="F16" s="30"/>
      <c r="G16" s="30">
        <f t="shared" si="0"/>
        <v>0</v>
      </c>
      <c r="H16" s="28">
        <v>15</v>
      </c>
      <c r="I16" s="32">
        <v>0</v>
      </c>
      <c r="J16" s="28">
        <v>15</v>
      </c>
      <c r="K16" s="32">
        <f t="shared" si="2"/>
        <v>0</v>
      </c>
      <c r="L16" s="28">
        <v>20</v>
      </c>
      <c r="M16" s="32">
        <f t="shared" si="3"/>
        <v>0</v>
      </c>
      <c r="N16" s="28">
        <v>20</v>
      </c>
      <c r="O16" s="80">
        <f t="shared" si="4"/>
        <v>0</v>
      </c>
    </row>
    <row r="17" spans="1:15" ht="30" x14ac:dyDescent="0.2">
      <c r="A17" s="79">
        <v>3</v>
      </c>
      <c r="B17" s="37" t="s">
        <v>88</v>
      </c>
      <c r="C17" s="81" t="s">
        <v>54</v>
      </c>
      <c r="D17" s="83" t="s">
        <v>93</v>
      </c>
      <c r="E17" s="31"/>
      <c r="F17" s="30"/>
      <c r="G17" s="30">
        <f t="shared" si="0"/>
        <v>0</v>
      </c>
      <c r="H17" s="28">
        <v>20</v>
      </c>
      <c r="I17" s="32">
        <f t="shared" si="1"/>
        <v>0</v>
      </c>
      <c r="J17" s="28">
        <v>20</v>
      </c>
      <c r="K17" s="32">
        <f t="shared" si="2"/>
        <v>0</v>
      </c>
      <c r="L17" s="28">
        <v>25</v>
      </c>
      <c r="M17" s="32">
        <f t="shared" si="3"/>
        <v>0</v>
      </c>
      <c r="N17" s="28">
        <v>25</v>
      </c>
      <c r="O17" s="80">
        <f t="shared" si="4"/>
        <v>0</v>
      </c>
    </row>
    <row r="18" spans="1:15" ht="30" x14ac:dyDescent="0.2">
      <c r="A18" s="81">
        <v>3</v>
      </c>
      <c r="B18" s="37" t="s">
        <v>88</v>
      </c>
      <c r="C18" s="81" t="s">
        <v>55</v>
      </c>
      <c r="D18" s="83" t="s">
        <v>94</v>
      </c>
      <c r="E18" s="31"/>
      <c r="F18" s="30"/>
      <c r="G18" s="30">
        <f t="shared" si="0"/>
        <v>0</v>
      </c>
      <c r="H18" s="28">
        <v>15</v>
      </c>
      <c r="I18" s="32">
        <f t="shared" si="1"/>
        <v>0</v>
      </c>
      <c r="J18" s="28">
        <v>15</v>
      </c>
      <c r="K18" s="32">
        <f t="shared" si="2"/>
        <v>0</v>
      </c>
      <c r="L18" s="28">
        <v>20</v>
      </c>
      <c r="M18" s="32">
        <f t="shared" si="3"/>
        <v>0</v>
      </c>
      <c r="N18" s="28">
        <v>20</v>
      </c>
      <c r="O18" s="80">
        <f t="shared" si="4"/>
        <v>0</v>
      </c>
    </row>
    <row r="19" spans="1:15" ht="30" x14ac:dyDescent="0.2">
      <c r="A19" s="79">
        <v>3</v>
      </c>
      <c r="B19" s="37" t="s">
        <v>88</v>
      </c>
      <c r="C19" s="81" t="s">
        <v>56</v>
      </c>
      <c r="D19" s="83" t="s">
        <v>95</v>
      </c>
      <c r="E19" s="31"/>
      <c r="F19" s="30"/>
      <c r="G19" s="30">
        <f t="shared" si="0"/>
        <v>0</v>
      </c>
      <c r="H19" s="28">
        <v>15</v>
      </c>
      <c r="I19" s="32">
        <f t="shared" si="1"/>
        <v>0</v>
      </c>
      <c r="J19" s="28">
        <v>15</v>
      </c>
      <c r="K19" s="32">
        <f t="shared" si="2"/>
        <v>0</v>
      </c>
      <c r="L19" s="28">
        <v>20</v>
      </c>
      <c r="M19" s="32">
        <f t="shared" si="3"/>
        <v>0</v>
      </c>
      <c r="N19" s="28">
        <v>20</v>
      </c>
      <c r="O19" s="80">
        <f t="shared" si="4"/>
        <v>0</v>
      </c>
    </row>
    <row r="20" spans="1:15" ht="30" x14ac:dyDescent="0.2">
      <c r="A20" s="79">
        <v>3</v>
      </c>
      <c r="B20" s="37" t="s">
        <v>88</v>
      </c>
      <c r="C20" s="81" t="s">
        <v>57</v>
      </c>
      <c r="D20" s="83" t="s">
        <v>96</v>
      </c>
      <c r="E20" s="31"/>
      <c r="F20" s="30"/>
      <c r="G20" s="30">
        <f t="shared" si="0"/>
        <v>0</v>
      </c>
      <c r="H20" s="28">
        <v>20</v>
      </c>
      <c r="I20" s="32">
        <f t="shared" si="1"/>
        <v>0</v>
      </c>
      <c r="J20" s="28">
        <v>20</v>
      </c>
      <c r="K20" s="32">
        <f t="shared" si="2"/>
        <v>0</v>
      </c>
      <c r="L20" s="28">
        <v>25</v>
      </c>
      <c r="M20" s="32">
        <f t="shared" si="3"/>
        <v>0</v>
      </c>
      <c r="N20" s="28">
        <v>25</v>
      </c>
      <c r="O20" s="80">
        <f t="shared" si="4"/>
        <v>0</v>
      </c>
    </row>
    <row r="21" spans="1:15" ht="30" x14ac:dyDescent="0.2">
      <c r="A21" s="81">
        <v>3</v>
      </c>
      <c r="B21" s="37" t="s">
        <v>88</v>
      </c>
      <c r="C21" s="81" t="s">
        <v>58</v>
      </c>
      <c r="D21" s="83" t="s">
        <v>97</v>
      </c>
      <c r="E21" s="31"/>
      <c r="F21" s="30"/>
      <c r="G21" s="30">
        <f t="shared" si="0"/>
        <v>0</v>
      </c>
      <c r="H21" s="28">
        <v>15</v>
      </c>
      <c r="I21" s="32">
        <f t="shared" si="1"/>
        <v>0</v>
      </c>
      <c r="J21" s="28">
        <v>15</v>
      </c>
      <c r="K21" s="32">
        <f t="shared" si="2"/>
        <v>0</v>
      </c>
      <c r="L21" s="28">
        <v>20</v>
      </c>
      <c r="M21" s="32">
        <f t="shared" si="3"/>
        <v>0</v>
      </c>
      <c r="N21" s="28">
        <v>20</v>
      </c>
      <c r="O21" s="80">
        <f t="shared" si="4"/>
        <v>0</v>
      </c>
    </row>
    <row r="22" spans="1:15" ht="30" x14ac:dyDescent="0.2">
      <c r="A22" s="79">
        <v>3</v>
      </c>
      <c r="B22" s="37" t="s">
        <v>88</v>
      </c>
      <c r="C22" s="81" t="s">
        <v>59</v>
      </c>
      <c r="D22" s="83" t="s">
        <v>98</v>
      </c>
      <c r="E22" s="31"/>
      <c r="F22" s="30"/>
      <c r="G22" s="30">
        <f t="shared" si="0"/>
        <v>0</v>
      </c>
      <c r="H22" s="28">
        <v>15</v>
      </c>
      <c r="I22" s="32">
        <f t="shared" si="1"/>
        <v>0</v>
      </c>
      <c r="J22" s="28">
        <v>15</v>
      </c>
      <c r="K22" s="32">
        <f t="shared" si="2"/>
        <v>0</v>
      </c>
      <c r="L22" s="28">
        <v>20</v>
      </c>
      <c r="M22" s="32">
        <f t="shared" si="3"/>
        <v>0</v>
      </c>
      <c r="N22" s="28">
        <v>20</v>
      </c>
      <c r="O22" s="80">
        <f t="shared" si="4"/>
        <v>0</v>
      </c>
    </row>
    <row r="23" spans="1:15" ht="30" x14ac:dyDescent="0.2">
      <c r="A23" s="79">
        <v>3</v>
      </c>
      <c r="B23" s="37" t="s">
        <v>88</v>
      </c>
      <c r="C23" s="81" t="s">
        <v>60</v>
      </c>
      <c r="D23" s="83" t="s">
        <v>99</v>
      </c>
      <c r="E23" s="31"/>
      <c r="F23" s="30"/>
      <c r="G23" s="30">
        <f t="shared" si="0"/>
        <v>0</v>
      </c>
      <c r="H23" s="28">
        <v>20</v>
      </c>
      <c r="I23" s="32">
        <f t="shared" si="1"/>
        <v>0</v>
      </c>
      <c r="J23" s="28">
        <v>20</v>
      </c>
      <c r="K23" s="32">
        <f t="shared" si="2"/>
        <v>0</v>
      </c>
      <c r="L23" s="28">
        <v>25</v>
      </c>
      <c r="M23" s="32">
        <f t="shared" si="3"/>
        <v>0</v>
      </c>
      <c r="N23" s="28">
        <v>25</v>
      </c>
      <c r="O23" s="80">
        <f t="shared" si="4"/>
        <v>0</v>
      </c>
    </row>
    <row r="24" spans="1:15" ht="30" x14ac:dyDescent="0.2">
      <c r="A24" s="81">
        <v>3</v>
      </c>
      <c r="B24" s="37" t="s">
        <v>88</v>
      </c>
      <c r="C24" s="81" t="s">
        <v>61</v>
      </c>
      <c r="D24" s="91" t="s">
        <v>100</v>
      </c>
      <c r="E24" s="31"/>
      <c r="F24" s="30"/>
      <c r="G24" s="30">
        <f t="shared" si="0"/>
        <v>0</v>
      </c>
      <c r="H24" s="28">
        <v>15</v>
      </c>
      <c r="I24" s="32">
        <f t="shared" si="1"/>
        <v>0</v>
      </c>
      <c r="J24" s="28">
        <v>15</v>
      </c>
      <c r="K24" s="32">
        <f t="shared" si="2"/>
        <v>0</v>
      </c>
      <c r="L24" s="28">
        <v>20</v>
      </c>
      <c r="M24" s="32">
        <f t="shared" si="3"/>
        <v>0</v>
      </c>
      <c r="N24" s="28">
        <v>20</v>
      </c>
      <c r="O24" s="80">
        <f t="shared" si="4"/>
        <v>0</v>
      </c>
    </row>
    <row r="25" spans="1:15" ht="30" x14ac:dyDescent="0.2">
      <c r="A25" s="79">
        <v>3</v>
      </c>
      <c r="B25" s="37" t="s">
        <v>88</v>
      </c>
      <c r="C25" s="81" t="s">
        <v>62</v>
      </c>
      <c r="D25" s="83" t="s">
        <v>101</v>
      </c>
      <c r="E25" s="31"/>
      <c r="F25" s="30"/>
      <c r="G25" s="30">
        <f t="shared" si="0"/>
        <v>0</v>
      </c>
      <c r="H25" s="28">
        <v>1</v>
      </c>
      <c r="I25" s="32">
        <f t="shared" si="1"/>
        <v>0</v>
      </c>
      <c r="J25" s="28">
        <v>1</v>
      </c>
      <c r="K25" s="32">
        <f t="shared" si="2"/>
        <v>0</v>
      </c>
      <c r="L25" s="28">
        <v>1</v>
      </c>
      <c r="M25" s="32">
        <f t="shared" si="3"/>
        <v>0</v>
      </c>
      <c r="N25" s="28">
        <v>1</v>
      </c>
      <c r="O25" s="80">
        <f t="shared" si="4"/>
        <v>0</v>
      </c>
    </row>
    <row r="26" spans="1:15" ht="30" x14ac:dyDescent="0.2">
      <c r="A26" s="79">
        <v>3</v>
      </c>
      <c r="B26" s="37" t="s">
        <v>88</v>
      </c>
      <c r="C26" s="81" t="s">
        <v>63</v>
      </c>
      <c r="D26" s="83" t="s">
        <v>119</v>
      </c>
      <c r="E26" s="31"/>
      <c r="F26" s="30"/>
      <c r="G26" s="30">
        <f t="shared" si="0"/>
        <v>0</v>
      </c>
      <c r="H26" s="28">
        <v>1</v>
      </c>
      <c r="I26" s="32">
        <f t="shared" si="1"/>
        <v>0</v>
      </c>
      <c r="J26" s="28">
        <v>1</v>
      </c>
      <c r="K26" s="32">
        <f t="shared" si="2"/>
        <v>0</v>
      </c>
      <c r="L26" s="28">
        <v>1</v>
      </c>
      <c r="M26" s="32">
        <f t="shared" si="3"/>
        <v>0</v>
      </c>
      <c r="N26" s="28">
        <v>1</v>
      </c>
      <c r="O26" s="80">
        <f t="shared" si="4"/>
        <v>0</v>
      </c>
    </row>
    <row r="27" spans="1:15" ht="30" x14ac:dyDescent="0.2">
      <c r="A27" s="81">
        <v>3</v>
      </c>
      <c r="B27" s="37" t="s">
        <v>88</v>
      </c>
      <c r="C27" s="81" t="s">
        <v>64</v>
      </c>
      <c r="D27" s="91" t="s">
        <v>120</v>
      </c>
      <c r="E27" s="31"/>
      <c r="F27" s="30"/>
      <c r="G27" s="30">
        <f t="shared" si="0"/>
        <v>0</v>
      </c>
      <c r="H27" s="28">
        <v>1</v>
      </c>
      <c r="I27" s="32">
        <f t="shared" si="1"/>
        <v>0</v>
      </c>
      <c r="J27" s="28">
        <v>1</v>
      </c>
      <c r="K27" s="32">
        <f t="shared" si="2"/>
        <v>0</v>
      </c>
      <c r="L27" s="28">
        <v>1</v>
      </c>
      <c r="M27" s="32">
        <f t="shared" si="3"/>
        <v>0</v>
      </c>
      <c r="N27" s="28">
        <v>1</v>
      </c>
      <c r="O27" s="80">
        <f t="shared" si="4"/>
        <v>0</v>
      </c>
    </row>
    <row r="28" spans="1:15" ht="30" x14ac:dyDescent="0.2">
      <c r="A28" s="79">
        <v>3</v>
      </c>
      <c r="B28" s="37" t="s">
        <v>88</v>
      </c>
      <c r="C28" s="81" t="s">
        <v>65</v>
      </c>
      <c r="D28" s="83" t="s">
        <v>121</v>
      </c>
      <c r="E28" s="31"/>
      <c r="F28" s="30"/>
      <c r="G28" s="30">
        <f t="shared" si="0"/>
        <v>0</v>
      </c>
      <c r="H28" s="28">
        <v>5</v>
      </c>
      <c r="I28" s="32">
        <f t="shared" si="1"/>
        <v>0</v>
      </c>
      <c r="J28" s="28">
        <v>5</v>
      </c>
      <c r="K28" s="32">
        <f t="shared" si="2"/>
        <v>0</v>
      </c>
      <c r="L28" s="28">
        <v>5</v>
      </c>
      <c r="M28" s="32">
        <f t="shared" si="3"/>
        <v>0</v>
      </c>
      <c r="N28" s="28">
        <v>5</v>
      </c>
      <c r="O28" s="80">
        <f t="shared" si="4"/>
        <v>0</v>
      </c>
    </row>
    <row r="29" spans="1:15" ht="30" x14ac:dyDescent="0.2">
      <c r="A29" s="79">
        <v>3</v>
      </c>
      <c r="B29" s="37" t="s">
        <v>88</v>
      </c>
      <c r="C29" s="81" t="s">
        <v>66</v>
      </c>
      <c r="D29" s="83" t="s">
        <v>122</v>
      </c>
      <c r="E29" s="31"/>
      <c r="F29" s="30"/>
      <c r="G29" s="30">
        <f t="shared" si="0"/>
        <v>0</v>
      </c>
      <c r="H29" s="28">
        <v>10</v>
      </c>
      <c r="I29" s="32">
        <f t="shared" si="1"/>
        <v>0</v>
      </c>
      <c r="J29" s="28">
        <v>10</v>
      </c>
      <c r="K29" s="32">
        <f t="shared" si="2"/>
        <v>0</v>
      </c>
      <c r="L29" s="28">
        <v>10</v>
      </c>
      <c r="M29" s="32">
        <f t="shared" si="3"/>
        <v>0</v>
      </c>
      <c r="N29" s="28">
        <v>10</v>
      </c>
      <c r="O29" s="80">
        <f t="shared" si="4"/>
        <v>0</v>
      </c>
    </row>
    <row r="30" spans="1:15" ht="30" x14ac:dyDescent="0.2">
      <c r="A30" s="81">
        <v>3</v>
      </c>
      <c r="B30" s="37" t="s">
        <v>88</v>
      </c>
      <c r="C30" s="81" t="s">
        <v>67</v>
      </c>
      <c r="D30" s="91" t="s">
        <v>123</v>
      </c>
      <c r="E30" s="31"/>
      <c r="F30" s="30"/>
      <c r="G30" s="30">
        <f t="shared" si="0"/>
        <v>0</v>
      </c>
      <c r="H30" s="28">
        <v>5</v>
      </c>
      <c r="I30" s="32">
        <f t="shared" si="1"/>
        <v>0</v>
      </c>
      <c r="J30" s="28">
        <v>5</v>
      </c>
      <c r="K30" s="32">
        <f t="shared" si="2"/>
        <v>0</v>
      </c>
      <c r="L30" s="28">
        <v>5</v>
      </c>
      <c r="M30" s="32">
        <f t="shared" si="3"/>
        <v>0</v>
      </c>
      <c r="N30" s="28">
        <v>5</v>
      </c>
      <c r="O30" s="80">
        <f t="shared" si="4"/>
        <v>0</v>
      </c>
    </row>
    <row r="31" spans="1:15" ht="30" x14ac:dyDescent="0.2">
      <c r="A31" s="81">
        <v>3</v>
      </c>
      <c r="B31" s="37" t="s">
        <v>88</v>
      </c>
      <c r="C31" s="81" t="s">
        <v>68</v>
      </c>
      <c r="D31" s="91" t="s">
        <v>116</v>
      </c>
      <c r="E31" s="31"/>
      <c r="F31" s="30"/>
      <c r="G31" s="30">
        <f t="shared" ref="G31:G33" si="10">F31*1.2</f>
        <v>0</v>
      </c>
      <c r="H31" s="28">
        <v>5</v>
      </c>
      <c r="I31" s="32">
        <f t="shared" ref="I31:I33" si="11">H31*$G31</f>
        <v>0</v>
      </c>
      <c r="J31" s="28">
        <v>5</v>
      </c>
      <c r="K31" s="32">
        <f t="shared" ref="K31:K33" si="12">J31*$G31</f>
        <v>0</v>
      </c>
      <c r="L31" s="28">
        <v>5</v>
      </c>
      <c r="M31" s="32">
        <f t="shared" ref="M31:M33" si="13">L31*$G31</f>
        <v>0</v>
      </c>
      <c r="N31" s="28">
        <v>5</v>
      </c>
      <c r="O31" s="80">
        <f t="shared" ref="O31:O33" si="14">N31*$G31</f>
        <v>0</v>
      </c>
    </row>
    <row r="32" spans="1:15" ht="30" x14ac:dyDescent="0.2">
      <c r="A32" s="79">
        <v>3</v>
      </c>
      <c r="B32" s="37" t="s">
        <v>88</v>
      </c>
      <c r="C32" s="81" t="s">
        <v>69</v>
      </c>
      <c r="D32" s="91" t="s">
        <v>117</v>
      </c>
      <c r="E32" s="31"/>
      <c r="F32" s="30"/>
      <c r="G32" s="30">
        <f t="shared" si="10"/>
        <v>0</v>
      </c>
      <c r="H32" s="28">
        <v>10</v>
      </c>
      <c r="I32" s="32">
        <f t="shared" si="11"/>
        <v>0</v>
      </c>
      <c r="J32" s="28">
        <v>10</v>
      </c>
      <c r="K32" s="32">
        <f t="shared" si="12"/>
        <v>0</v>
      </c>
      <c r="L32" s="28">
        <v>10</v>
      </c>
      <c r="M32" s="32">
        <f t="shared" si="13"/>
        <v>0</v>
      </c>
      <c r="N32" s="28">
        <v>10</v>
      </c>
      <c r="O32" s="80">
        <f t="shared" si="14"/>
        <v>0</v>
      </c>
    </row>
    <row r="33" spans="1:15" ht="30" x14ac:dyDescent="0.2">
      <c r="A33" s="79">
        <v>3</v>
      </c>
      <c r="B33" s="37" t="s">
        <v>88</v>
      </c>
      <c r="C33" s="81" t="s">
        <v>70</v>
      </c>
      <c r="D33" s="91" t="s">
        <v>118</v>
      </c>
      <c r="E33" s="31"/>
      <c r="F33" s="30"/>
      <c r="G33" s="30">
        <f t="shared" si="10"/>
        <v>0</v>
      </c>
      <c r="H33" s="28">
        <v>5</v>
      </c>
      <c r="I33" s="32">
        <f t="shared" si="11"/>
        <v>0</v>
      </c>
      <c r="J33" s="28">
        <v>5</v>
      </c>
      <c r="K33" s="32">
        <f t="shared" si="12"/>
        <v>0</v>
      </c>
      <c r="L33" s="28">
        <v>5</v>
      </c>
      <c r="M33" s="32">
        <f t="shared" si="13"/>
        <v>0</v>
      </c>
      <c r="N33" s="28">
        <v>5</v>
      </c>
      <c r="O33" s="80">
        <f t="shared" si="14"/>
        <v>0</v>
      </c>
    </row>
    <row r="34" spans="1:15" ht="30" x14ac:dyDescent="0.2">
      <c r="A34" s="79">
        <v>3</v>
      </c>
      <c r="B34" s="37" t="s">
        <v>88</v>
      </c>
      <c r="C34" s="81" t="s">
        <v>71</v>
      </c>
      <c r="D34" s="83" t="s">
        <v>124</v>
      </c>
      <c r="E34" s="31"/>
      <c r="F34" s="30"/>
      <c r="G34" s="30">
        <f t="shared" si="0"/>
        <v>0</v>
      </c>
      <c r="H34" s="28">
        <v>5</v>
      </c>
      <c r="I34" s="32">
        <f t="shared" si="1"/>
        <v>0</v>
      </c>
      <c r="J34" s="28">
        <v>5</v>
      </c>
      <c r="K34" s="32">
        <f t="shared" si="2"/>
        <v>0</v>
      </c>
      <c r="L34" s="28">
        <v>5</v>
      </c>
      <c r="M34" s="32">
        <f t="shared" si="3"/>
        <v>0</v>
      </c>
      <c r="N34" s="28">
        <v>5</v>
      </c>
      <c r="O34" s="80">
        <f t="shared" si="4"/>
        <v>0</v>
      </c>
    </row>
    <row r="35" spans="1:15" ht="30" x14ac:dyDescent="0.2">
      <c r="A35" s="79">
        <v>3</v>
      </c>
      <c r="B35" s="37" t="s">
        <v>88</v>
      </c>
      <c r="C35" s="81" t="s">
        <v>72</v>
      </c>
      <c r="D35" s="83" t="s">
        <v>125</v>
      </c>
      <c r="E35" s="31"/>
      <c r="F35" s="30"/>
      <c r="G35" s="30">
        <f t="shared" si="0"/>
        <v>0</v>
      </c>
      <c r="H35" s="28">
        <v>10</v>
      </c>
      <c r="I35" s="32">
        <f t="shared" si="1"/>
        <v>0</v>
      </c>
      <c r="J35" s="28">
        <v>10</v>
      </c>
      <c r="K35" s="32">
        <f t="shared" si="2"/>
        <v>0</v>
      </c>
      <c r="L35" s="28">
        <v>10</v>
      </c>
      <c r="M35" s="32">
        <f t="shared" si="3"/>
        <v>0</v>
      </c>
      <c r="N35" s="28">
        <v>10</v>
      </c>
      <c r="O35" s="80">
        <f t="shared" si="4"/>
        <v>0</v>
      </c>
    </row>
    <row r="36" spans="1:15" ht="30" x14ac:dyDescent="0.2">
      <c r="A36" s="81">
        <v>3</v>
      </c>
      <c r="B36" s="37" t="s">
        <v>88</v>
      </c>
      <c r="C36" s="81" t="s">
        <v>73</v>
      </c>
      <c r="D36" s="83" t="s">
        <v>126</v>
      </c>
      <c r="E36" s="31"/>
      <c r="F36" s="30"/>
      <c r="G36" s="30">
        <f t="shared" si="0"/>
        <v>0</v>
      </c>
      <c r="H36" s="28">
        <v>5</v>
      </c>
      <c r="I36" s="32">
        <f t="shared" si="1"/>
        <v>0</v>
      </c>
      <c r="J36" s="28">
        <v>5</v>
      </c>
      <c r="K36" s="32">
        <f t="shared" si="2"/>
        <v>0</v>
      </c>
      <c r="L36" s="28">
        <v>5</v>
      </c>
      <c r="M36" s="32">
        <f t="shared" si="3"/>
        <v>0</v>
      </c>
      <c r="N36" s="28">
        <v>5</v>
      </c>
      <c r="O36" s="80">
        <f t="shared" si="4"/>
        <v>0</v>
      </c>
    </row>
    <row r="37" spans="1:15" ht="30" x14ac:dyDescent="0.2">
      <c r="A37" s="79">
        <v>3</v>
      </c>
      <c r="B37" s="37" t="s">
        <v>88</v>
      </c>
      <c r="C37" s="81" t="s">
        <v>74</v>
      </c>
      <c r="D37" s="83" t="s">
        <v>102</v>
      </c>
      <c r="E37" s="31"/>
      <c r="F37" s="30"/>
      <c r="G37" s="30">
        <f t="shared" si="0"/>
        <v>0</v>
      </c>
      <c r="H37" s="28">
        <v>5</v>
      </c>
      <c r="I37" s="32">
        <f t="shared" si="1"/>
        <v>0</v>
      </c>
      <c r="J37" s="28">
        <v>5</v>
      </c>
      <c r="K37" s="32">
        <f t="shared" si="2"/>
        <v>0</v>
      </c>
      <c r="L37" s="28">
        <v>5</v>
      </c>
      <c r="M37" s="32">
        <f t="shared" si="3"/>
        <v>0</v>
      </c>
      <c r="N37" s="28">
        <v>5</v>
      </c>
      <c r="O37" s="80">
        <f t="shared" si="4"/>
        <v>0</v>
      </c>
    </row>
    <row r="38" spans="1:15" ht="30" x14ac:dyDescent="0.2">
      <c r="A38" s="79">
        <v>3</v>
      </c>
      <c r="B38" s="37" t="s">
        <v>88</v>
      </c>
      <c r="C38" s="81" t="s">
        <v>75</v>
      </c>
      <c r="D38" s="83" t="s">
        <v>103</v>
      </c>
      <c r="E38" s="31"/>
      <c r="F38" s="30"/>
      <c r="G38" s="30">
        <f t="shared" si="0"/>
        <v>0</v>
      </c>
      <c r="H38" s="28">
        <v>10</v>
      </c>
      <c r="I38" s="32">
        <f t="shared" si="1"/>
        <v>0</v>
      </c>
      <c r="J38" s="28">
        <v>10</v>
      </c>
      <c r="K38" s="32">
        <f t="shared" si="2"/>
        <v>0</v>
      </c>
      <c r="L38" s="28">
        <v>10</v>
      </c>
      <c r="M38" s="32">
        <f t="shared" si="3"/>
        <v>0</v>
      </c>
      <c r="N38" s="28">
        <v>10</v>
      </c>
      <c r="O38" s="80">
        <f t="shared" si="4"/>
        <v>0</v>
      </c>
    </row>
    <row r="39" spans="1:15" ht="30.75" thickBot="1" x14ac:dyDescent="0.25">
      <c r="A39" s="77">
        <v>3</v>
      </c>
      <c r="B39" s="51" t="s">
        <v>88</v>
      </c>
      <c r="C39" s="77" t="s">
        <v>76</v>
      </c>
      <c r="D39" s="93" t="s">
        <v>104</v>
      </c>
      <c r="E39" s="33"/>
      <c r="F39" s="34"/>
      <c r="G39" s="34">
        <f t="shared" si="0"/>
        <v>0</v>
      </c>
      <c r="H39" s="35">
        <v>5</v>
      </c>
      <c r="I39" s="36">
        <f t="shared" si="1"/>
        <v>0</v>
      </c>
      <c r="J39" s="35">
        <v>5</v>
      </c>
      <c r="K39" s="36">
        <f t="shared" si="2"/>
        <v>0</v>
      </c>
      <c r="L39" s="35">
        <v>5</v>
      </c>
      <c r="M39" s="36">
        <f t="shared" si="3"/>
        <v>0</v>
      </c>
      <c r="N39" s="35">
        <v>5</v>
      </c>
      <c r="O39" s="78">
        <f t="shared" si="4"/>
        <v>0</v>
      </c>
    </row>
    <row r="40" spans="1:15" ht="30.75" thickTop="1" x14ac:dyDescent="0.2">
      <c r="A40" s="95">
        <v>4</v>
      </c>
      <c r="B40" s="92" t="s">
        <v>105</v>
      </c>
      <c r="C40" s="108" t="s">
        <v>77</v>
      </c>
      <c r="D40" s="94" t="s">
        <v>106</v>
      </c>
      <c r="E40" s="86"/>
      <c r="F40" s="87"/>
      <c r="G40" s="87">
        <f t="shared" si="0"/>
        <v>0</v>
      </c>
      <c r="H40" s="88">
        <v>5</v>
      </c>
      <c r="I40" s="89">
        <f t="shared" si="1"/>
        <v>0</v>
      </c>
      <c r="J40" s="88">
        <v>5</v>
      </c>
      <c r="K40" s="89">
        <f t="shared" si="2"/>
        <v>0</v>
      </c>
      <c r="L40" s="88">
        <v>5</v>
      </c>
      <c r="M40" s="89">
        <f t="shared" si="3"/>
        <v>0</v>
      </c>
      <c r="N40" s="88">
        <v>5</v>
      </c>
      <c r="O40" s="90">
        <f t="shared" si="4"/>
        <v>0</v>
      </c>
    </row>
    <row r="41" spans="1:15" ht="30" x14ac:dyDescent="0.2">
      <c r="A41" s="81">
        <v>4</v>
      </c>
      <c r="B41" s="37" t="s">
        <v>105</v>
      </c>
      <c r="C41" s="81" t="s">
        <v>78</v>
      </c>
      <c r="D41" s="83" t="s">
        <v>107</v>
      </c>
      <c r="E41" s="31"/>
      <c r="F41" s="30"/>
      <c r="G41" s="30">
        <f t="shared" si="0"/>
        <v>0</v>
      </c>
      <c r="H41" s="28">
        <v>5</v>
      </c>
      <c r="I41" s="32">
        <f t="shared" si="1"/>
        <v>0</v>
      </c>
      <c r="J41" s="28">
        <v>5</v>
      </c>
      <c r="K41" s="32">
        <f t="shared" si="2"/>
        <v>0</v>
      </c>
      <c r="L41" s="28">
        <v>5</v>
      </c>
      <c r="M41" s="32">
        <f t="shared" si="3"/>
        <v>0</v>
      </c>
      <c r="N41" s="28">
        <v>5</v>
      </c>
      <c r="O41" s="80">
        <f t="shared" si="4"/>
        <v>0</v>
      </c>
    </row>
    <row r="42" spans="1:15" ht="30.75" thickBot="1" x14ac:dyDescent="0.25">
      <c r="A42" s="77">
        <v>4</v>
      </c>
      <c r="B42" s="51" t="s">
        <v>105</v>
      </c>
      <c r="C42" s="77" t="s">
        <v>113</v>
      </c>
      <c r="D42" s="84" t="s">
        <v>108</v>
      </c>
      <c r="E42" s="33"/>
      <c r="F42" s="34"/>
      <c r="G42" s="34">
        <f t="shared" si="0"/>
        <v>0</v>
      </c>
      <c r="H42" s="35">
        <v>5</v>
      </c>
      <c r="I42" s="36">
        <f t="shared" si="1"/>
        <v>0</v>
      </c>
      <c r="J42" s="35">
        <v>5</v>
      </c>
      <c r="K42" s="36">
        <f t="shared" si="2"/>
        <v>0</v>
      </c>
      <c r="L42" s="35">
        <v>5</v>
      </c>
      <c r="M42" s="36">
        <f t="shared" si="3"/>
        <v>0</v>
      </c>
      <c r="N42" s="35">
        <v>5</v>
      </c>
      <c r="O42" s="78">
        <f t="shared" si="4"/>
        <v>0</v>
      </c>
    </row>
    <row r="43" spans="1:15" ht="16.5" thickTop="1" x14ac:dyDescent="0.2">
      <c r="A43" s="95">
        <v>5</v>
      </c>
      <c r="B43" s="92" t="s">
        <v>23</v>
      </c>
      <c r="C43" s="108" t="s">
        <v>114</v>
      </c>
      <c r="D43" s="94" t="s">
        <v>109</v>
      </c>
      <c r="E43" s="86"/>
      <c r="F43" s="87"/>
      <c r="G43" s="87">
        <f t="shared" si="0"/>
        <v>0</v>
      </c>
      <c r="H43" s="88">
        <v>0</v>
      </c>
      <c r="I43" s="89">
        <f t="shared" si="1"/>
        <v>0</v>
      </c>
      <c r="J43" s="88">
        <v>0</v>
      </c>
      <c r="K43" s="89">
        <f t="shared" si="2"/>
        <v>0</v>
      </c>
      <c r="L43" s="88">
        <v>0</v>
      </c>
      <c r="M43" s="89">
        <f t="shared" si="3"/>
        <v>0</v>
      </c>
      <c r="N43" s="88">
        <v>1</v>
      </c>
      <c r="O43" s="90">
        <f t="shared" si="4"/>
        <v>0</v>
      </c>
    </row>
    <row r="44" spans="1:15" ht="16.5" thickBot="1" x14ac:dyDescent="0.25">
      <c r="A44" s="97">
        <v>5</v>
      </c>
      <c r="B44" s="98" t="s">
        <v>23</v>
      </c>
      <c r="C44" s="97" t="s">
        <v>115</v>
      </c>
      <c r="D44" s="96" t="s">
        <v>110</v>
      </c>
      <c r="E44" s="99"/>
      <c r="F44" s="100"/>
      <c r="G44" s="100">
        <f t="shared" si="0"/>
        <v>0</v>
      </c>
      <c r="H44" s="101">
        <v>0</v>
      </c>
      <c r="I44" s="102">
        <f t="shared" si="1"/>
        <v>0</v>
      </c>
      <c r="J44" s="101">
        <v>0</v>
      </c>
      <c r="K44" s="102">
        <f t="shared" si="2"/>
        <v>0</v>
      </c>
      <c r="L44" s="101">
        <v>0</v>
      </c>
      <c r="M44" s="102">
        <f t="shared" si="3"/>
        <v>0</v>
      </c>
      <c r="N44" s="101">
        <v>1</v>
      </c>
      <c r="O44" s="103">
        <f t="shared" si="4"/>
        <v>0</v>
      </c>
    </row>
    <row r="45" spans="1:15" s="13" customFormat="1" x14ac:dyDescent="0.2">
      <c r="A45" s="5"/>
      <c r="B45" s="16"/>
      <c r="D45" s="18"/>
      <c r="E45" s="14"/>
      <c r="F45" s="14"/>
      <c r="G45" s="6"/>
      <c r="H45" s="4"/>
      <c r="I45" s="6"/>
      <c r="J45" s="4"/>
      <c r="K45" s="6"/>
      <c r="L45" s="4"/>
      <c r="M45" s="6"/>
      <c r="N45" s="4"/>
      <c r="O45" s="6"/>
    </row>
    <row r="46" spans="1:15" s="13" customFormat="1" x14ac:dyDescent="0.2">
      <c r="A46" s="5"/>
      <c r="B46" s="16"/>
      <c r="D46" s="7"/>
      <c r="E46" s="14"/>
      <c r="F46" s="14"/>
      <c r="G46" s="6"/>
      <c r="H46" s="4"/>
      <c r="I46" s="6"/>
      <c r="J46" s="4"/>
      <c r="K46" s="6"/>
      <c r="L46" s="4"/>
      <c r="M46" s="6"/>
      <c r="N46" s="4"/>
      <c r="O46" s="6"/>
    </row>
    <row r="47" spans="1:15" s="13" customFormat="1" x14ac:dyDescent="0.2">
      <c r="A47" s="5"/>
      <c r="B47" s="16"/>
      <c r="D47" s="7"/>
      <c r="E47" s="14"/>
      <c r="F47" s="14"/>
      <c r="G47" s="6"/>
      <c r="H47" s="4"/>
      <c r="I47" s="6"/>
      <c r="J47" s="4"/>
      <c r="K47" s="6"/>
      <c r="L47" s="4"/>
      <c r="M47" s="6"/>
      <c r="N47" s="4"/>
      <c r="O47" s="6"/>
    </row>
    <row r="48" spans="1:15" s="13" customFormat="1" x14ac:dyDescent="0.2">
      <c r="A48" s="5"/>
      <c r="B48" s="16"/>
      <c r="D48" s="7"/>
      <c r="E48" s="14"/>
      <c r="F48" s="14"/>
      <c r="G48" s="6"/>
      <c r="H48" s="4"/>
      <c r="I48" s="6"/>
      <c r="J48" s="4"/>
      <c r="K48" s="6"/>
      <c r="L48" s="4"/>
      <c r="M48" s="6"/>
      <c r="N48" s="4"/>
      <c r="O48" s="6"/>
    </row>
    <row r="49" spans="1:15" s="13" customFormat="1" x14ac:dyDescent="0.2">
      <c r="A49" s="5"/>
      <c r="B49" s="16"/>
      <c r="D49" s="18"/>
      <c r="E49" s="14"/>
      <c r="F49" s="14"/>
      <c r="G49" s="6"/>
      <c r="H49" s="4"/>
      <c r="I49" s="6"/>
      <c r="J49" s="4"/>
      <c r="K49" s="6"/>
      <c r="L49" s="4"/>
      <c r="M49" s="6"/>
      <c r="N49" s="4"/>
      <c r="O49" s="6"/>
    </row>
    <row r="50" spans="1:15" s="13" customFormat="1" x14ac:dyDescent="0.2">
      <c r="A50" s="5"/>
      <c r="B50" s="16"/>
      <c r="D50" s="18"/>
      <c r="E50" s="14"/>
      <c r="F50" s="14"/>
      <c r="G50" s="6"/>
      <c r="H50" s="4"/>
      <c r="I50" s="6"/>
      <c r="J50" s="4"/>
      <c r="K50" s="6"/>
      <c r="L50" s="4"/>
      <c r="M50" s="6"/>
      <c r="N50" s="4"/>
      <c r="O50" s="6"/>
    </row>
    <row r="51" spans="1:15" s="13" customFormat="1" x14ac:dyDescent="0.2">
      <c r="B51" s="17"/>
      <c r="D51" s="18"/>
      <c r="E51" s="14"/>
      <c r="F51" s="14"/>
      <c r="G51" s="6"/>
      <c r="H51" s="4"/>
      <c r="I51" s="6"/>
      <c r="J51" s="4"/>
      <c r="K51" s="6"/>
      <c r="L51" s="4"/>
      <c r="M51" s="6"/>
      <c r="N51" s="4"/>
      <c r="O51" s="6"/>
    </row>
    <row r="52" spans="1:15" s="13" customFormat="1" x14ac:dyDescent="0.2">
      <c r="B52" s="17"/>
      <c r="D52" s="18"/>
      <c r="E52" s="14"/>
      <c r="F52" s="14"/>
      <c r="G52" s="6"/>
      <c r="H52" s="4"/>
      <c r="I52" s="6"/>
      <c r="J52" s="4"/>
      <c r="K52" s="6"/>
      <c r="L52" s="4"/>
      <c r="M52" s="6"/>
      <c r="N52" s="4"/>
      <c r="O52" s="6"/>
    </row>
    <row r="53" spans="1:15" x14ac:dyDescent="0.2">
      <c r="D53" s="18"/>
      <c r="E53" s="14"/>
      <c r="F53" s="14"/>
      <c r="G53" s="6"/>
      <c r="H53" s="4"/>
      <c r="I53" s="6"/>
      <c r="J53" s="4"/>
      <c r="K53" s="6"/>
      <c r="L53" s="4"/>
      <c r="M53" s="6"/>
      <c r="N53" s="4"/>
      <c r="O53" s="6"/>
    </row>
    <row r="54" spans="1:15" x14ac:dyDescent="0.2">
      <c r="D54" s="18"/>
      <c r="E54" s="14"/>
      <c r="F54" s="14"/>
      <c r="G54" s="6"/>
      <c r="H54" s="4"/>
      <c r="I54" s="6"/>
      <c r="J54" s="4"/>
      <c r="K54" s="6"/>
      <c r="L54" s="4"/>
      <c r="M54" s="6"/>
      <c r="N54" s="4"/>
      <c r="O54" s="6"/>
    </row>
    <row r="55" spans="1:15" x14ac:dyDescent="0.2">
      <c r="D55" s="18"/>
      <c r="E55" s="14"/>
      <c r="F55" s="14"/>
      <c r="G55" s="6"/>
      <c r="H55" s="4"/>
      <c r="I55" s="6"/>
      <c r="J55" s="4"/>
      <c r="K55" s="6"/>
      <c r="L55" s="4"/>
      <c r="M55" s="6"/>
      <c r="N55" s="4"/>
      <c r="O55" s="6"/>
    </row>
    <row r="56" spans="1:15" x14ac:dyDescent="0.2">
      <c r="D56" s="18"/>
      <c r="E56" s="14"/>
      <c r="F56" s="14"/>
      <c r="G56" s="6"/>
      <c r="H56" s="4"/>
      <c r="I56" s="6"/>
      <c r="J56" s="4"/>
      <c r="K56" s="6"/>
      <c r="L56" s="4"/>
      <c r="M56" s="6"/>
      <c r="N56" s="4"/>
      <c r="O56" s="6"/>
    </row>
    <row r="57" spans="1:15" x14ac:dyDescent="0.2">
      <c r="D57" s="18"/>
      <c r="E57" s="14"/>
      <c r="F57" s="14"/>
      <c r="G57" s="6"/>
      <c r="H57" s="4"/>
      <c r="I57" s="6"/>
      <c r="J57" s="4"/>
      <c r="K57" s="6"/>
      <c r="L57" s="4"/>
      <c r="M57" s="6"/>
      <c r="N57" s="4"/>
      <c r="O57" s="6"/>
    </row>
    <row r="58" spans="1:15" x14ac:dyDescent="0.2">
      <c r="D58" s="18"/>
      <c r="E58" s="14"/>
      <c r="F58" s="14"/>
      <c r="G58" s="6"/>
      <c r="H58" s="4"/>
      <c r="I58" s="6"/>
      <c r="J58" s="4"/>
      <c r="K58" s="6"/>
      <c r="L58" s="4"/>
      <c r="M58" s="6"/>
      <c r="N58" s="4"/>
      <c r="O58" s="6"/>
    </row>
    <row r="59" spans="1:15" x14ac:dyDescent="0.2">
      <c r="D59" s="18"/>
      <c r="E59" s="14"/>
      <c r="F59" s="14"/>
      <c r="G59" s="6"/>
      <c r="H59" s="4"/>
      <c r="I59" s="6"/>
      <c r="J59" s="4"/>
      <c r="K59" s="6"/>
      <c r="L59" s="4"/>
      <c r="M59" s="6"/>
      <c r="N59" s="4"/>
      <c r="O59" s="6"/>
    </row>
    <row r="60" spans="1:15" x14ac:dyDescent="0.2">
      <c r="D60" s="18"/>
      <c r="E60" s="14"/>
      <c r="F60" s="14"/>
      <c r="G60" s="6"/>
      <c r="H60" s="4"/>
      <c r="I60" s="6"/>
      <c r="J60" s="4"/>
      <c r="K60" s="6"/>
      <c r="L60" s="4"/>
      <c r="M60" s="6"/>
      <c r="N60" s="4"/>
      <c r="O60" s="6"/>
    </row>
    <row r="61" spans="1:15" x14ac:dyDescent="0.2">
      <c r="D61" s="18"/>
      <c r="E61" s="14"/>
      <c r="F61" s="14"/>
      <c r="G61" s="6"/>
      <c r="H61" s="4"/>
      <c r="I61" s="6"/>
      <c r="J61" s="4"/>
      <c r="K61" s="6"/>
      <c r="L61" s="4"/>
      <c r="M61" s="6"/>
      <c r="N61" s="4"/>
      <c r="O61" s="6"/>
    </row>
    <row r="62" spans="1:15" x14ac:dyDescent="0.2">
      <c r="D62" s="18"/>
      <c r="E62" s="14"/>
      <c r="F62" s="14"/>
      <c r="G62" s="6"/>
      <c r="H62" s="4"/>
      <c r="I62" s="6"/>
      <c r="J62" s="4"/>
      <c r="K62" s="6"/>
      <c r="L62" s="4"/>
      <c r="M62" s="6"/>
      <c r="N62" s="4"/>
      <c r="O62" s="6"/>
    </row>
    <row r="63" spans="1:15" x14ac:dyDescent="0.2">
      <c r="D63" s="18"/>
      <c r="E63" s="14"/>
      <c r="F63" s="14"/>
      <c r="G63" s="6"/>
      <c r="H63" s="4"/>
      <c r="I63" s="6"/>
      <c r="J63" s="4"/>
      <c r="K63" s="6"/>
      <c r="L63" s="4"/>
      <c r="M63" s="6"/>
      <c r="N63" s="4"/>
      <c r="O63" s="6"/>
    </row>
    <row r="64" spans="1:15" x14ac:dyDescent="0.2">
      <c r="D64" s="18"/>
      <c r="E64" s="14"/>
      <c r="F64" s="14"/>
      <c r="G64" s="6"/>
      <c r="H64" s="4"/>
      <c r="I64" s="6"/>
      <c r="J64" s="4"/>
      <c r="K64" s="6"/>
      <c r="L64" s="4"/>
      <c r="M64" s="6"/>
      <c r="N64" s="4"/>
      <c r="O64" s="6"/>
    </row>
    <row r="65" spans="4:15" x14ac:dyDescent="0.2">
      <c r="D65" s="18"/>
      <c r="E65" s="14"/>
      <c r="F65" s="14"/>
      <c r="G65" s="6"/>
      <c r="H65" s="4"/>
      <c r="I65" s="6"/>
      <c r="J65" s="4"/>
      <c r="K65" s="6"/>
      <c r="L65" s="4"/>
      <c r="M65" s="6"/>
      <c r="N65" s="4"/>
      <c r="O65" s="6"/>
    </row>
    <row r="66" spans="4:15" x14ac:dyDescent="0.2">
      <c r="D66" s="18"/>
      <c r="E66" s="14"/>
      <c r="F66" s="14"/>
      <c r="G66" s="6"/>
      <c r="H66" s="4"/>
      <c r="I66" s="6"/>
      <c r="J66" s="4"/>
      <c r="K66" s="6"/>
      <c r="L66" s="4"/>
      <c r="M66" s="6"/>
      <c r="N66" s="4"/>
      <c r="O66" s="6"/>
    </row>
    <row r="67" spans="4:15" x14ac:dyDescent="0.2">
      <c r="D67" s="18"/>
      <c r="E67" s="14"/>
      <c r="F67" s="14"/>
      <c r="G67" s="6"/>
      <c r="H67" s="4"/>
      <c r="I67" s="6"/>
      <c r="J67" s="4"/>
      <c r="K67" s="6"/>
      <c r="L67" s="4"/>
      <c r="M67" s="6"/>
      <c r="N67" s="4"/>
      <c r="O67" s="6"/>
    </row>
    <row r="68" spans="4:15" x14ac:dyDescent="0.2">
      <c r="D68" s="18"/>
      <c r="E68" s="14"/>
      <c r="F68" s="14"/>
      <c r="G68" s="6"/>
      <c r="H68" s="4"/>
      <c r="I68" s="6"/>
      <c r="J68" s="4"/>
      <c r="K68" s="6"/>
      <c r="L68" s="4"/>
      <c r="M68" s="6"/>
      <c r="N68" s="4"/>
      <c r="O68" s="6"/>
    </row>
    <row r="69" spans="4:15" x14ac:dyDescent="0.2">
      <c r="D69" s="18"/>
      <c r="E69" s="14"/>
      <c r="F69" s="14"/>
      <c r="G69" s="6"/>
      <c r="H69" s="4"/>
      <c r="I69" s="6"/>
      <c r="J69" s="4"/>
      <c r="K69" s="6"/>
      <c r="L69" s="4"/>
      <c r="M69" s="6"/>
      <c r="N69" s="4"/>
      <c r="O69" s="6"/>
    </row>
    <row r="70" spans="4:15" x14ac:dyDescent="0.2">
      <c r="D70" s="18"/>
      <c r="E70" s="14"/>
      <c r="F70" s="14"/>
      <c r="G70" s="6"/>
      <c r="H70" s="4"/>
      <c r="I70" s="6"/>
      <c r="J70" s="4"/>
      <c r="K70" s="6"/>
      <c r="L70" s="4"/>
      <c r="M70" s="6"/>
      <c r="N70" s="4"/>
      <c r="O70" s="6"/>
    </row>
    <row r="71" spans="4:15" x14ac:dyDescent="0.2">
      <c r="D71" s="18"/>
      <c r="E71" s="14"/>
      <c r="F71" s="14"/>
      <c r="G71" s="6"/>
      <c r="H71" s="4"/>
      <c r="I71" s="6"/>
      <c r="J71" s="4"/>
      <c r="K71" s="6"/>
      <c r="L71" s="4"/>
      <c r="M71" s="6"/>
      <c r="N71" s="4"/>
      <c r="O71" s="6"/>
    </row>
    <row r="72" spans="4:15" x14ac:dyDescent="0.2">
      <c r="D72" s="18"/>
      <c r="E72" s="14"/>
      <c r="F72" s="14"/>
      <c r="G72" s="6"/>
      <c r="H72" s="4"/>
      <c r="I72" s="6"/>
      <c r="J72" s="4"/>
      <c r="K72" s="6"/>
      <c r="L72" s="4"/>
      <c r="M72" s="6"/>
      <c r="N72" s="4"/>
      <c r="O72" s="6"/>
    </row>
    <row r="73" spans="4:15" x14ac:dyDescent="0.2">
      <c r="D73" s="18"/>
      <c r="E73" s="14"/>
      <c r="F73" s="14"/>
      <c r="G73" s="6"/>
      <c r="H73" s="4"/>
      <c r="I73" s="6"/>
      <c r="J73" s="4"/>
      <c r="K73" s="6"/>
      <c r="L73" s="4"/>
      <c r="M73" s="6"/>
      <c r="N73" s="4"/>
      <c r="O73" s="6"/>
    </row>
    <row r="74" spans="4:15" x14ac:dyDescent="0.2">
      <c r="D74" s="18"/>
      <c r="E74" s="14"/>
      <c r="F74" s="14"/>
      <c r="G74" s="6"/>
      <c r="H74" s="4"/>
      <c r="I74" s="6"/>
      <c r="J74" s="4"/>
      <c r="K74" s="6"/>
      <c r="L74" s="4"/>
      <c r="M74" s="6"/>
      <c r="N74" s="4"/>
      <c r="O74" s="6"/>
    </row>
    <row r="75" spans="4:15" x14ac:dyDescent="0.2">
      <c r="D75" s="18"/>
      <c r="E75" s="14"/>
      <c r="F75" s="14"/>
      <c r="G75" s="6"/>
      <c r="H75" s="4"/>
      <c r="I75" s="6"/>
      <c r="J75" s="4"/>
      <c r="K75" s="6"/>
      <c r="L75" s="4"/>
      <c r="M75" s="6"/>
      <c r="N75" s="4"/>
      <c r="O75" s="6"/>
    </row>
    <row r="76" spans="4:15" x14ac:dyDescent="0.2">
      <c r="D76" s="18"/>
      <c r="E76" s="14"/>
      <c r="F76" s="14"/>
      <c r="G76" s="6"/>
      <c r="H76" s="4"/>
      <c r="I76" s="6"/>
      <c r="J76" s="4"/>
      <c r="K76" s="6"/>
      <c r="L76" s="4"/>
      <c r="M76" s="6"/>
      <c r="N76" s="4"/>
      <c r="O76" s="6"/>
    </row>
    <row r="77" spans="4:15" x14ac:dyDescent="0.2">
      <c r="D77" s="18"/>
      <c r="E77" s="14"/>
      <c r="F77" s="14"/>
      <c r="G77" s="6"/>
      <c r="H77" s="4"/>
      <c r="I77" s="6"/>
      <c r="J77" s="4"/>
      <c r="K77" s="6"/>
      <c r="L77" s="4"/>
      <c r="M77" s="6"/>
      <c r="N77" s="4"/>
      <c r="O77" s="6"/>
    </row>
    <row r="78" spans="4:15" x14ac:dyDescent="0.2">
      <c r="D78" s="18"/>
      <c r="E78" s="14"/>
      <c r="F78" s="14"/>
      <c r="G78" s="6"/>
      <c r="H78" s="4"/>
      <c r="I78" s="6"/>
      <c r="J78" s="4"/>
      <c r="K78" s="6"/>
      <c r="L78" s="4"/>
      <c r="M78" s="6"/>
      <c r="N78" s="4"/>
      <c r="O78" s="6"/>
    </row>
    <row r="79" spans="4:15" x14ac:dyDescent="0.2">
      <c r="D79" s="18"/>
      <c r="E79" s="14"/>
      <c r="F79" s="14"/>
      <c r="G79" s="6"/>
      <c r="H79" s="4"/>
      <c r="I79" s="6"/>
      <c r="J79" s="4"/>
      <c r="K79" s="6"/>
      <c r="L79" s="4"/>
      <c r="M79" s="6"/>
      <c r="N79" s="4"/>
      <c r="O79" s="6"/>
    </row>
    <row r="80" spans="4:15" x14ac:dyDescent="0.2">
      <c r="D80" s="18"/>
      <c r="E80" s="14"/>
      <c r="F80" s="14"/>
      <c r="G80" s="6"/>
      <c r="H80" s="4"/>
      <c r="I80" s="6"/>
      <c r="J80" s="4"/>
      <c r="K80" s="6"/>
      <c r="L80" s="4"/>
      <c r="M80" s="6"/>
      <c r="N80" s="4"/>
      <c r="O80" s="6"/>
    </row>
    <row r="81" spans="4:15" x14ac:dyDescent="0.2">
      <c r="D81" s="18"/>
      <c r="E81" s="14"/>
      <c r="F81" s="14"/>
      <c r="G81" s="6"/>
      <c r="H81" s="4"/>
      <c r="I81" s="6"/>
      <c r="J81" s="4"/>
      <c r="K81" s="6"/>
      <c r="L81" s="4"/>
      <c r="M81" s="6"/>
      <c r="N81" s="4"/>
      <c r="O81" s="6"/>
    </row>
    <row r="82" spans="4:15" x14ac:dyDescent="0.2">
      <c r="D82" s="18"/>
      <c r="E82" s="14"/>
      <c r="F82" s="14"/>
      <c r="G82" s="6"/>
      <c r="H82" s="4"/>
      <c r="I82" s="6"/>
      <c r="J82" s="4"/>
      <c r="K82" s="6"/>
      <c r="L82" s="4"/>
      <c r="M82" s="6"/>
      <c r="N82" s="4"/>
      <c r="O82" s="6"/>
    </row>
    <row r="83" spans="4:15" x14ac:dyDescent="0.2">
      <c r="D83" s="18"/>
      <c r="E83" s="14"/>
      <c r="F83" s="14"/>
      <c r="G83" s="6"/>
      <c r="H83" s="4"/>
      <c r="I83" s="6"/>
      <c r="J83" s="4"/>
      <c r="K83" s="6"/>
      <c r="L83" s="4"/>
      <c r="M83" s="6"/>
      <c r="N83" s="4"/>
      <c r="O83" s="6"/>
    </row>
    <row r="84" spans="4:15" x14ac:dyDescent="0.2">
      <c r="D84" s="18"/>
      <c r="E84" s="14"/>
      <c r="F84" s="14"/>
      <c r="G84" s="6"/>
      <c r="H84" s="4"/>
      <c r="I84" s="6"/>
      <c r="J84" s="4"/>
      <c r="K84" s="6"/>
      <c r="L84" s="4"/>
      <c r="M84" s="6"/>
      <c r="N84" s="4"/>
      <c r="O84" s="6"/>
    </row>
    <row r="85" spans="4:15" x14ac:dyDescent="0.2">
      <c r="D85" s="18"/>
      <c r="E85" s="14"/>
      <c r="F85" s="14"/>
      <c r="G85" s="6"/>
      <c r="H85" s="4"/>
      <c r="I85" s="6"/>
      <c r="J85" s="4"/>
      <c r="K85" s="6"/>
      <c r="L85" s="4"/>
      <c r="M85" s="6"/>
      <c r="N85" s="4"/>
      <c r="O85" s="6"/>
    </row>
    <row r="86" spans="4:15" x14ac:dyDescent="0.2">
      <c r="D86" s="18"/>
      <c r="E86" s="14"/>
      <c r="F86" s="14"/>
      <c r="G86" s="6"/>
      <c r="H86" s="4"/>
      <c r="I86" s="6"/>
      <c r="J86" s="4"/>
      <c r="K86" s="6"/>
      <c r="L86" s="4"/>
      <c r="M86" s="6"/>
      <c r="N86" s="4"/>
      <c r="O86" s="6"/>
    </row>
    <row r="87" spans="4:15" x14ac:dyDescent="0.2">
      <c r="D87" s="18"/>
      <c r="E87" s="14"/>
      <c r="F87" s="14"/>
      <c r="G87" s="6"/>
      <c r="H87" s="4"/>
      <c r="I87" s="6"/>
      <c r="J87" s="4"/>
      <c r="K87" s="6"/>
      <c r="L87" s="4"/>
      <c r="M87" s="6"/>
      <c r="N87" s="4"/>
      <c r="O87" s="6"/>
    </row>
    <row r="88" spans="4:15" x14ac:dyDescent="0.2">
      <c r="D88" s="18"/>
      <c r="E88" s="14"/>
      <c r="F88" s="14"/>
      <c r="G88" s="6"/>
      <c r="H88" s="4"/>
      <c r="I88" s="6"/>
      <c r="J88" s="4"/>
      <c r="K88" s="6"/>
      <c r="L88" s="4"/>
      <c r="M88" s="6"/>
      <c r="N88" s="4"/>
      <c r="O88" s="6"/>
    </row>
    <row r="89" spans="4:15" x14ac:dyDescent="0.2">
      <c r="D89" s="18"/>
      <c r="E89" s="14"/>
      <c r="F89" s="14"/>
      <c r="G89" s="6"/>
      <c r="H89" s="4"/>
      <c r="I89" s="6"/>
      <c r="J89" s="4"/>
      <c r="K89" s="6"/>
      <c r="L89" s="4"/>
      <c r="M89" s="6"/>
      <c r="N89" s="4"/>
      <c r="O89" s="6"/>
    </row>
    <row r="90" spans="4:15" x14ac:dyDescent="0.2">
      <c r="D90" s="18"/>
      <c r="E90" s="14"/>
      <c r="F90" s="14"/>
      <c r="G90" s="6"/>
      <c r="H90" s="4"/>
      <c r="I90" s="6"/>
      <c r="J90" s="4"/>
      <c r="K90" s="6"/>
      <c r="L90" s="4"/>
      <c r="M90" s="6"/>
      <c r="N90" s="4"/>
      <c r="O90" s="6"/>
    </row>
    <row r="91" spans="4:15" x14ac:dyDescent="0.2">
      <c r="D91" s="18"/>
      <c r="E91" s="14"/>
      <c r="F91" s="14"/>
      <c r="G91" s="6"/>
      <c r="H91" s="4"/>
      <c r="I91" s="6"/>
      <c r="J91" s="4"/>
      <c r="K91" s="6"/>
      <c r="L91" s="4"/>
      <c r="M91" s="6"/>
      <c r="N91" s="4"/>
      <c r="O91" s="6"/>
    </row>
    <row r="92" spans="4:15" x14ac:dyDescent="0.2">
      <c r="D92" s="18"/>
      <c r="E92" s="14"/>
      <c r="F92" s="14"/>
      <c r="G92" s="6"/>
      <c r="H92" s="4"/>
      <c r="I92" s="6"/>
      <c r="J92" s="4"/>
      <c r="K92" s="6"/>
      <c r="L92" s="4"/>
      <c r="M92" s="6"/>
      <c r="N92" s="4"/>
      <c r="O92" s="6"/>
    </row>
    <row r="93" spans="4:15" x14ac:dyDescent="0.2">
      <c r="D93" s="18"/>
      <c r="E93" s="14"/>
      <c r="F93" s="14"/>
      <c r="G93" s="6"/>
      <c r="H93" s="4"/>
      <c r="I93" s="6"/>
      <c r="J93" s="4"/>
      <c r="K93" s="6"/>
      <c r="L93" s="4"/>
      <c r="M93" s="6"/>
      <c r="N93" s="4"/>
      <c r="O93" s="6"/>
    </row>
    <row r="94" spans="4:15" x14ac:dyDescent="0.2">
      <c r="D94" s="18"/>
      <c r="E94" s="14"/>
      <c r="F94" s="14"/>
      <c r="G94" s="6"/>
      <c r="H94" s="4"/>
      <c r="I94" s="6"/>
      <c r="J94" s="4"/>
      <c r="K94" s="6"/>
      <c r="L94" s="4"/>
      <c r="M94" s="6"/>
      <c r="N94" s="4"/>
      <c r="O94" s="6"/>
    </row>
    <row r="95" spans="4:15" x14ac:dyDescent="0.2">
      <c r="D95" s="18"/>
      <c r="E95" s="14"/>
      <c r="F95" s="14"/>
      <c r="G95" s="6"/>
      <c r="H95" s="4"/>
      <c r="I95" s="6"/>
      <c r="J95" s="4"/>
      <c r="K95" s="6"/>
      <c r="L95" s="4"/>
      <c r="M95" s="6"/>
      <c r="N95" s="4"/>
      <c r="O95" s="6"/>
    </row>
    <row r="96" spans="4:15" x14ac:dyDescent="0.2">
      <c r="D96" s="18"/>
      <c r="E96" s="14"/>
      <c r="F96" s="14"/>
      <c r="G96" s="6"/>
      <c r="H96" s="4"/>
      <c r="I96" s="6"/>
      <c r="J96" s="4"/>
      <c r="K96" s="6"/>
      <c r="L96" s="4"/>
      <c r="M96" s="6"/>
      <c r="N96" s="4"/>
      <c r="O96" s="6"/>
    </row>
    <row r="97" spans="4:15" x14ac:dyDescent="0.2">
      <c r="D97" s="18"/>
      <c r="E97" s="14"/>
      <c r="F97" s="14"/>
      <c r="G97" s="6"/>
      <c r="H97" s="4"/>
      <c r="I97" s="6"/>
      <c r="J97" s="4"/>
      <c r="K97" s="6"/>
      <c r="L97" s="4"/>
      <c r="M97" s="6"/>
      <c r="N97" s="4"/>
      <c r="O97" s="6"/>
    </row>
    <row r="98" spans="4:15" x14ac:dyDescent="0.2">
      <c r="D98" s="18"/>
      <c r="E98" s="14"/>
      <c r="F98" s="14"/>
      <c r="G98" s="6"/>
      <c r="H98" s="4"/>
      <c r="I98" s="6"/>
      <c r="J98" s="4"/>
      <c r="K98" s="6"/>
      <c r="L98" s="4"/>
      <c r="M98" s="6"/>
      <c r="N98" s="4"/>
      <c r="O98" s="6"/>
    </row>
    <row r="99" spans="4:15" x14ac:dyDescent="0.2">
      <c r="D99" s="18"/>
      <c r="E99" s="14"/>
      <c r="F99" s="14"/>
      <c r="G99" s="6"/>
      <c r="H99" s="4"/>
      <c r="I99" s="6"/>
      <c r="J99" s="4"/>
      <c r="K99" s="6"/>
      <c r="L99" s="4"/>
      <c r="M99" s="6"/>
      <c r="N99" s="4"/>
      <c r="O99" s="6"/>
    </row>
    <row r="100" spans="4:15" x14ac:dyDescent="0.2">
      <c r="D100" s="18"/>
      <c r="E100" s="14"/>
      <c r="F100" s="14"/>
      <c r="G100" s="6"/>
      <c r="H100" s="4"/>
      <c r="I100" s="6"/>
      <c r="J100" s="4"/>
      <c r="K100" s="6"/>
      <c r="L100" s="4"/>
      <c r="M100" s="6"/>
      <c r="N100" s="4"/>
      <c r="O100" s="6"/>
    </row>
    <row r="101" spans="4:15" x14ac:dyDescent="0.2">
      <c r="D101" s="18"/>
      <c r="E101" s="14"/>
      <c r="F101" s="14"/>
      <c r="G101" s="6"/>
      <c r="H101" s="4"/>
      <c r="I101" s="6"/>
      <c r="J101" s="4"/>
      <c r="K101" s="6"/>
      <c r="L101" s="4"/>
      <c r="M101" s="6"/>
      <c r="N101" s="4"/>
      <c r="O101" s="6"/>
    </row>
    <row r="102" spans="4:15" x14ac:dyDescent="0.2">
      <c r="D102" s="18"/>
      <c r="E102" s="14"/>
      <c r="F102" s="14"/>
      <c r="G102" s="6"/>
      <c r="H102" s="4"/>
      <c r="I102" s="6"/>
      <c r="J102" s="4"/>
      <c r="K102" s="6"/>
      <c r="L102" s="4"/>
      <c r="M102" s="6"/>
      <c r="N102" s="4"/>
      <c r="O102" s="6"/>
    </row>
    <row r="103" spans="4:15" x14ac:dyDescent="0.2">
      <c r="D103" s="18"/>
      <c r="E103" s="14"/>
      <c r="F103" s="14"/>
      <c r="G103" s="6"/>
      <c r="H103" s="4"/>
      <c r="I103" s="6"/>
      <c r="J103" s="4"/>
      <c r="K103" s="6"/>
      <c r="L103" s="4"/>
      <c r="M103" s="6"/>
      <c r="N103" s="4"/>
      <c r="O103" s="6"/>
    </row>
    <row r="104" spans="4:15" x14ac:dyDescent="0.2">
      <c r="D104" s="18"/>
      <c r="E104" s="14"/>
      <c r="F104" s="14"/>
      <c r="G104" s="6"/>
      <c r="H104" s="4"/>
      <c r="I104" s="6"/>
      <c r="J104" s="4"/>
      <c r="K104" s="6"/>
      <c r="L104" s="4"/>
      <c r="M104" s="6"/>
      <c r="N104" s="4"/>
      <c r="O104" s="6"/>
    </row>
    <row r="105" spans="4:15" x14ac:dyDescent="0.2">
      <c r="D105" s="18"/>
      <c r="E105" s="14"/>
      <c r="F105" s="14"/>
      <c r="G105" s="6"/>
      <c r="H105" s="4"/>
      <c r="I105" s="6"/>
      <c r="J105" s="4"/>
      <c r="K105" s="6"/>
      <c r="L105" s="4"/>
      <c r="M105" s="6"/>
      <c r="N105" s="4"/>
      <c r="O105" s="6"/>
    </row>
    <row r="106" spans="4:15" x14ac:dyDescent="0.2">
      <c r="D106" s="18"/>
      <c r="E106" s="14"/>
      <c r="F106" s="14"/>
      <c r="G106" s="6"/>
      <c r="H106" s="4"/>
      <c r="I106" s="6"/>
      <c r="J106" s="4"/>
      <c r="K106" s="6"/>
      <c r="L106" s="4"/>
      <c r="M106" s="6"/>
      <c r="N106" s="4"/>
      <c r="O106" s="6"/>
    </row>
    <row r="107" spans="4:15" x14ac:dyDescent="0.2">
      <c r="D107" s="18"/>
      <c r="E107" s="14"/>
      <c r="F107" s="14"/>
      <c r="G107" s="6"/>
      <c r="H107" s="4"/>
      <c r="I107" s="6"/>
      <c r="J107" s="4"/>
      <c r="K107" s="6"/>
      <c r="L107" s="4"/>
      <c r="M107" s="6"/>
      <c r="N107" s="4"/>
      <c r="O107" s="6"/>
    </row>
    <row r="108" spans="4:15" x14ac:dyDescent="0.2">
      <c r="D108" s="18"/>
      <c r="E108" s="14"/>
      <c r="F108" s="14"/>
      <c r="G108" s="6"/>
      <c r="H108" s="4"/>
      <c r="I108" s="6"/>
      <c r="J108" s="4"/>
      <c r="K108" s="6"/>
      <c r="L108" s="4"/>
      <c r="M108" s="6"/>
      <c r="N108" s="4"/>
      <c r="O108" s="6"/>
    </row>
    <row r="109" spans="4:15" x14ac:dyDescent="0.2">
      <c r="D109" s="18"/>
      <c r="E109" s="14"/>
      <c r="F109" s="14"/>
      <c r="G109" s="6"/>
      <c r="H109" s="4"/>
      <c r="I109" s="6"/>
      <c r="J109" s="4"/>
      <c r="K109" s="6"/>
      <c r="L109" s="4"/>
      <c r="M109" s="6"/>
      <c r="N109" s="4"/>
      <c r="O109" s="6"/>
    </row>
    <row r="110" spans="4:15" x14ac:dyDescent="0.2">
      <c r="D110" s="18"/>
      <c r="E110" s="14"/>
      <c r="F110" s="14"/>
      <c r="G110" s="6"/>
      <c r="H110" s="4"/>
      <c r="I110" s="6"/>
      <c r="J110" s="4"/>
      <c r="K110" s="6"/>
      <c r="L110" s="4"/>
      <c r="M110" s="6"/>
      <c r="N110" s="4"/>
      <c r="O110" s="6"/>
    </row>
    <row r="111" spans="4:15" x14ac:dyDescent="0.2">
      <c r="D111" s="18"/>
      <c r="E111" s="14"/>
      <c r="F111" s="14"/>
      <c r="G111" s="6"/>
      <c r="H111" s="4"/>
      <c r="I111" s="6"/>
      <c r="J111" s="4"/>
      <c r="K111" s="6"/>
      <c r="L111" s="4"/>
      <c r="M111" s="6"/>
      <c r="N111" s="4"/>
      <c r="O111" s="6"/>
    </row>
    <row r="112" spans="4:15" x14ac:dyDescent="0.2">
      <c r="D112" s="18"/>
      <c r="E112" s="14"/>
      <c r="F112" s="14"/>
      <c r="G112" s="6"/>
      <c r="H112" s="4"/>
      <c r="I112" s="6"/>
      <c r="J112" s="4"/>
      <c r="K112" s="6"/>
      <c r="L112" s="4"/>
      <c r="M112" s="6"/>
      <c r="N112" s="4"/>
      <c r="O112" s="6"/>
    </row>
    <row r="113" spans="4:15" x14ac:dyDescent="0.2">
      <c r="D113" s="18"/>
      <c r="E113" s="14"/>
      <c r="F113" s="14"/>
      <c r="G113" s="6"/>
      <c r="H113" s="4"/>
      <c r="I113" s="6"/>
      <c r="J113" s="4"/>
      <c r="K113" s="6"/>
      <c r="L113" s="4"/>
      <c r="M113" s="6"/>
      <c r="N113" s="4"/>
      <c r="O113" s="6"/>
    </row>
    <row r="114" spans="4:15" x14ac:dyDescent="0.2">
      <c r="D114" s="18"/>
      <c r="E114" s="14"/>
      <c r="F114" s="14"/>
      <c r="G114" s="6"/>
      <c r="H114" s="4"/>
      <c r="I114" s="6"/>
      <c r="J114" s="4"/>
      <c r="K114" s="6"/>
      <c r="L114" s="4"/>
      <c r="M114" s="6"/>
      <c r="N114" s="4"/>
      <c r="O114" s="6"/>
    </row>
    <row r="115" spans="4:15" x14ac:dyDescent="0.2">
      <c r="D115" s="18"/>
      <c r="E115" s="14"/>
      <c r="F115" s="14"/>
      <c r="G115" s="6"/>
      <c r="H115" s="4"/>
      <c r="I115" s="6"/>
      <c r="J115" s="4"/>
      <c r="K115" s="6"/>
      <c r="L115" s="4"/>
      <c r="M115" s="6"/>
      <c r="N115" s="4"/>
      <c r="O115" s="6"/>
    </row>
    <row r="116" spans="4:15" x14ac:dyDescent="0.2">
      <c r="D116" s="18"/>
      <c r="E116" s="14"/>
      <c r="F116" s="14"/>
      <c r="G116" s="6"/>
      <c r="H116" s="4"/>
      <c r="I116" s="6"/>
      <c r="J116" s="4"/>
      <c r="K116" s="6"/>
      <c r="L116" s="4"/>
      <c r="M116" s="6"/>
      <c r="N116" s="4"/>
      <c r="O116" s="6"/>
    </row>
    <row r="117" spans="4:15" x14ac:dyDescent="0.2">
      <c r="D117" s="18"/>
      <c r="E117" s="14"/>
      <c r="F117" s="14"/>
      <c r="G117" s="6"/>
      <c r="H117" s="4"/>
      <c r="I117" s="6"/>
      <c r="J117" s="4"/>
      <c r="K117" s="6"/>
      <c r="L117" s="4"/>
      <c r="M117" s="6"/>
      <c r="N117" s="4"/>
      <c r="O117" s="6"/>
    </row>
    <row r="118" spans="4:15" x14ac:dyDescent="0.2">
      <c r="D118" s="18"/>
      <c r="E118" s="14"/>
      <c r="F118" s="14"/>
      <c r="G118" s="6"/>
      <c r="H118" s="4"/>
      <c r="I118" s="6"/>
      <c r="J118" s="4"/>
      <c r="K118" s="6"/>
      <c r="L118" s="4"/>
      <c r="M118" s="6"/>
      <c r="N118" s="4"/>
      <c r="O118" s="6"/>
    </row>
    <row r="119" spans="4:15" x14ac:dyDescent="0.2">
      <c r="D119" s="18"/>
      <c r="E119" s="14"/>
      <c r="F119" s="14"/>
      <c r="G119" s="6"/>
      <c r="H119" s="4"/>
      <c r="I119" s="6"/>
      <c r="J119" s="4"/>
      <c r="K119" s="6"/>
      <c r="L119" s="4"/>
      <c r="M119" s="6"/>
      <c r="N119" s="4"/>
      <c r="O119" s="6"/>
    </row>
    <row r="120" spans="4:15" x14ac:dyDescent="0.2">
      <c r="D120" s="18"/>
      <c r="E120" s="14"/>
      <c r="F120" s="14"/>
      <c r="G120" s="6"/>
      <c r="H120" s="4"/>
      <c r="I120" s="6"/>
      <c r="J120" s="4"/>
      <c r="K120" s="6"/>
      <c r="L120" s="4"/>
      <c r="M120" s="6"/>
      <c r="N120" s="4"/>
      <c r="O120" s="6"/>
    </row>
    <row r="121" spans="4:15" x14ac:dyDescent="0.2">
      <c r="D121" s="18"/>
      <c r="E121" s="14"/>
      <c r="F121" s="14"/>
      <c r="G121" s="6"/>
      <c r="H121" s="4"/>
      <c r="I121" s="6"/>
      <c r="J121" s="4"/>
      <c r="K121" s="6"/>
      <c r="L121" s="4"/>
      <c r="M121" s="6"/>
      <c r="N121" s="4"/>
      <c r="O121" s="6"/>
    </row>
    <row r="122" spans="4:15" x14ac:dyDescent="0.2">
      <c r="D122" s="18"/>
      <c r="E122" s="14"/>
      <c r="F122" s="14"/>
      <c r="G122" s="6"/>
      <c r="H122" s="4"/>
      <c r="I122" s="6"/>
      <c r="J122" s="4"/>
      <c r="K122" s="6"/>
      <c r="L122" s="4"/>
      <c r="M122" s="6"/>
      <c r="N122" s="4"/>
      <c r="O122" s="6"/>
    </row>
    <row r="123" spans="4:15" x14ac:dyDescent="0.2">
      <c r="D123" s="18"/>
      <c r="E123" s="14"/>
      <c r="F123" s="14"/>
      <c r="G123" s="6"/>
      <c r="H123" s="4"/>
      <c r="I123" s="6"/>
      <c r="J123" s="4"/>
      <c r="K123" s="6"/>
      <c r="L123" s="4"/>
      <c r="M123" s="6"/>
      <c r="N123" s="4"/>
      <c r="O123" s="6"/>
    </row>
    <row r="124" spans="4:15" x14ac:dyDescent="0.2">
      <c r="D124" s="18"/>
      <c r="E124" s="14"/>
      <c r="F124" s="14"/>
      <c r="G124" s="6"/>
      <c r="H124" s="4"/>
      <c r="I124" s="6"/>
      <c r="J124" s="4"/>
      <c r="K124" s="6"/>
      <c r="L124" s="4"/>
      <c r="M124" s="6"/>
      <c r="N124" s="4"/>
      <c r="O124" s="6"/>
    </row>
    <row r="125" spans="4:15" x14ac:dyDescent="0.2">
      <c r="D125" s="18"/>
      <c r="E125" s="14"/>
      <c r="F125" s="14"/>
      <c r="G125" s="6"/>
      <c r="H125" s="4"/>
      <c r="I125" s="6"/>
      <c r="J125" s="4"/>
      <c r="K125" s="6"/>
      <c r="L125" s="4"/>
      <c r="M125" s="6"/>
      <c r="N125" s="4"/>
      <c r="O125" s="6"/>
    </row>
    <row r="126" spans="4:15" x14ac:dyDescent="0.2">
      <c r="D126" s="18"/>
      <c r="E126" s="14"/>
      <c r="F126" s="14"/>
      <c r="G126" s="6"/>
      <c r="H126" s="4"/>
      <c r="I126" s="6"/>
      <c r="J126" s="4"/>
      <c r="K126" s="6"/>
      <c r="L126" s="4"/>
      <c r="M126" s="6"/>
      <c r="N126" s="4"/>
      <c r="O126" s="6"/>
    </row>
    <row r="127" spans="4:15" x14ac:dyDescent="0.2">
      <c r="D127" s="18"/>
      <c r="E127" s="14"/>
      <c r="F127" s="14"/>
      <c r="G127" s="6"/>
      <c r="H127" s="4"/>
      <c r="I127" s="6"/>
      <c r="J127" s="4"/>
      <c r="K127" s="6"/>
      <c r="L127" s="4"/>
      <c r="M127" s="6"/>
      <c r="N127" s="4"/>
      <c r="O127" s="6"/>
    </row>
    <row r="128" spans="4:15" x14ac:dyDescent="0.2">
      <c r="D128" s="18"/>
      <c r="E128" s="14"/>
      <c r="F128" s="14"/>
      <c r="G128" s="6"/>
      <c r="H128" s="4"/>
      <c r="I128" s="6"/>
      <c r="J128" s="4"/>
      <c r="K128" s="6"/>
      <c r="L128" s="4"/>
      <c r="M128" s="6"/>
      <c r="N128" s="4"/>
      <c r="O128" s="6"/>
    </row>
    <row r="129" spans="4:15" x14ac:dyDescent="0.2">
      <c r="D129" s="18"/>
      <c r="E129" s="14"/>
      <c r="F129" s="14"/>
      <c r="G129" s="6"/>
      <c r="H129" s="4"/>
      <c r="I129" s="6"/>
      <c r="J129" s="4"/>
      <c r="K129" s="6"/>
      <c r="L129" s="4"/>
      <c r="M129" s="6"/>
      <c r="N129" s="4"/>
      <c r="O129" s="6"/>
    </row>
    <row r="130" spans="4:15" x14ac:dyDescent="0.2">
      <c r="D130" s="18"/>
      <c r="E130" s="14"/>
      <c r="F130" s="14"/>
      <c r="G130" s="6"/>
      <c r="H130" s="4"/>
      <c r="I130" s="6"/>
      <c r="J130" s="4"/>
      <c r="K130" s="6"/>
      <c r="L130" s="4"/>
      <c r="M130" s="6"/>
      <c r="N130" s="4"/>
      <c r="O130" s="6"/>
    </row>
    <row r="131" spans="4:15" x14ac:dyDescent="0.2">
      <c r="D131" s="18"/>
      <c r="E131" s="14"/>
      <c r="F131" s="14"/>
      <c r="G131" s="6"/>
      <c r="H131" s="4"/>
      <c r="I131" s="6"/>
      <c r="J131" s="4"/>
      <c r="K131" s="6"/>
      <c r="L131" s="4"/>
      <c r="M131" s="6"/>
      <c r="N131" s="4"/>
      <c r="O131" s="6"/>
    </row>
    <row r="132" spans="4:15" x14ac:dyDescent="0.2">
      <c r="D132" s="18"/>
      <c r="E132" s="14"/>
      <c r="F132" s="14"/>
      <c r="G132" s="6"/>
      <c r="H132" s="4"/>
      <c r="I132" s="6"/>
      <c r="J132" s="4"/>
      <c r="K132" s="6"/>
      <c r="L132" s="4"/>
      <c r="M132" s="6"/>
      <c r="N132" s="4"/>
      <c r="O132" s="6"/>
    </row>
    <row r="133" spans="4:15" x14ac:dyDescent="0.2">
      <c r="D133" s="18"/>
      <c r="E133" s="14"/>
      <c r="F133" s="14"/>
      <c r="G133" s="6"/>
      <c r="H133" s="4"/>
      <c r="I133" s="6"/>
      <c r="J133" s="4"/>
      <c r="K133" s="6"/>
      <c r="L133" s="4"/>
      <c r="M133" s="6"/>
      <c r="N133" s="4"/>
      <c r="O133" s="6"/>
    </row>
    <row r="134" spans="4:15" x14ac:dyDescent="0.2">
      <c r="D134" s="18"/>
      <c r="E134" s="14"/>
      <c r="F134" s="14"/>
      <c r="G134" s="6"/>
      <c r="H134" s="4"/>
      <c r="I134" s="6"/>
      <c r="J134" s="4"/>
      <c r="K134" s="6"/>
      <c r="L134" s="4"/>
      <c r="M134" s="6"/>
      <c r="N134" s="4"/>
      <c r="O134" s="6"/>
    </row>
    <row r="135" spans="4:15" x14ac:dyDescent="0.2">
      <c r="D135" s="18"/>
      <c r="E135" s="14"/>
      <c r="F135" s="14"/>
      <c r="G135" s="14"/>
      <c r="H135" s="14"/>
      <c r="I135" s="14"/>
      <c r="J135" s="14"/>
      <c r="K135" s="14"/>
      <c r="L135" s="14"/>
      <c r="M135" s="14"/>
      <c r="N135" s="14"/>
      <c r="O135" s="14"/>
    </row>
    <row r="136" spans="4:15" x14ac:dyDescent="0.2">
      <c r="D136" s="18"/>
      <c r="E136" s="14"/>
      <c r="F136" s="14"/>
      <c r="G136" s="14"/>
      <c r="H136" s="14"/>
      <c r="I136" s="14"/>
      <c r="J136" s="14"/>
      <c r="K136" s="14"/>
      <c r="L136" s="14"/>
      <c r="M136" s="14"/>
      <c r="N136" s="14"/>
      <c r="O136" s="14"/>
    </row>
    <row r="137" spans="4:15" x14ac:dyDescent="0.2">
      <c r="D137" s="18"/>
      <c r="E137" s="14"/>
      <c r="F137" s="14"/>
      <c r="G137" s="14"/>
      <c r="H137" s="14"/>
      <c r="I137" s="14"/>
      <c r="J137" s="14"/>
      <c r="K137" s="14"/>
      <c r="L137" s="14"/>
      <c r="M137" s="14"/>
      <c r="N137" s="14"/>
      <c r="O137" s="14"/>
    </row>
    <row r="138" spans="4:15" x14ac:dyDescent="0.2">
      <c r="D138" s="18"/>
      <c r="E138" s="14"/>
      <c r="F138" s="14"/>
      <c r="G138" s="14"/>
      <c r="H138" s="14"/>
      <c r="I138" s="14"/>
      <c r="J138" s="14"/>
      <c r="K138" s="14"/>
      <c r="L138" s="14"/>
      <c r="M138" s="14"/>
      <c r="N138" s="14"/>
      <c r="O138" s="14"/>
    </row>
    <row r="139" spans="4:15" x14ac:dyDescent="0.2">
      <c r="D139" s="18"/>
      <c r="E139" s="14"/>
      <c r="F139" s="14"/>
      <c r="G139" s="14"/>
      <c r="H139" s="14"/>
      <c r="I139" s="14"/>
      <c r="J139" s="14"/>
      <c r="K139" s="14"/>
      <c r="L139" s="14"/>
      <c r="M139" s="14"/>
      <c r="N139" s="14"/>
      <c r="O139" s="14"/>
    </row>
    <row r="140" spans="4:15" x14ac:dyDescent="0.2">
      <c r="D140" s="18"/>
      <c r="E140" s="14"/>
      <c r="F140" s="14"/>
      <c r="G140" s="14"/>
      <c r="H140" s="14"/>
      <c r="I140" s="14"/>
      <c r="J140" s="14"/>
      <c r="K140" s="14"/>
      <c r="L140" s="14"/>
      <c r="M140" s="14"/>
      <c r="N140" s="14"/>
      <c r="O140" s="14"/>
    </row>
    <row r="141" spans="4:15" x14ac:dyDescent="0.2">
      <c r="D141" s="18"/>
      <c r="E141" s="14"/>
      <c r="F141" s="14"/>
      <c r="G141" s="14"/>
      <c r="H141" s="14"/>
      <c r="I141" s="14"/>
      <c r="J141" s="14"/>
      <c r="K141" s="14"/>
      <c r="L141" s="14"/>
      <c r="M141" s="14"/>
      <c r="N141" s="14"/>
      <c r="O141" s="14"/>
    </row>
    <row r="142" spans="4:15" x14ac:dyDescent="0.2">
      <c r="D142" s="18"/>
      <c r="E142" s="14"/>
      <c r="F142" s="14"/>
      <c r="G142" s="14"/>
      <c r="H142" s="14"/>
      <c r="I142" s="14"/>
      <c r="J142" s="14"/>
      <c r="K142" s="14"/>
      <c r="L142" s="14"/>
      <c r="M142" s="14"/>
      <c r="N142" s="14"/>
      <c r="O142" s="14"/>
    </row>
    <row r="143" spans="4:15" x14ac:dyDescent="0.2">
      <c r="D143" s="18"/>
      <c r="E143" s="14"/>
      <c r="F143" s="14"/>
      <c r="G143" s="14"/>
      <c r="H143" s="14"/>
      <c r="I143" s="14"/>
      <c r="J143" s="14"/>
      <c r="K143" s="14"/>
      <c r="L143" s="14"/>
      <c r="M143" s="14"/>
      <c r="N143" s="14"/>
      <c r="O143" s="14"/>
    </row>
    <row r="144" spans="4:15" x14ac:dyDescent="0.2">
      <c r="D144" s="18"/>
      <c r="E144" s="14"/>
      <c r="F144" s="14"/>
      <c r="G144" s="14"/>
      <c r="H144" s="14"/>
      <c r="I144" s="14"/>
      <c r="J144" s="14"/>
      <c r="K144" s="14"/>
      <c r="L144" s="14"/>
      <c r="M144" s="14"/>
      <c r="N144" s="14"/>
      <c r="O144" s="14"/>
    </row>
    <row r="145" spans="4:15" x14ac:dyDescent="0.2">
      <c r="D145" s="18"/>
      <c r="E145" s="14"/>
      <c r="F145" s="14"/>
      <c r="G145" s="14"/>
      <c r="H145" s="14"/>
      <c r="I145" s="14"/>
      <c r="J145" s="14"/>
      <c r="K145" s="14"/>
      <c r="L145" s="14"/>
      <c r="M145" s="14"/>
      <c r="N145" s="14"/>
      <c r="O145" s="14"/>
    </row>
    <row r="146" spans="4:15" x14ac:dyDescent="0.2">
      <c r="D146" s="18"/>
      <c r="E146" s="14"/>
      <c r="F146" s="14"/>
      <c r="G146" s="14"/>
      <c r="H146" s="14"/>
      <c r="I146" s="14"/>
      <c r="J146" s="14"/>
      <c r="K146" s="14"/>
      <c r="L146" s="14"/>
      <c r="M146" s="14"/>
      <c r="N146" s="14"/>
      <c r="O146" s="14"/>
    </row>
    <row r="147" spans="4:15" x14ac:dyDescent="0.2">
      <c r="D147" s="18"/>
      <c r="E147" s="14"/>
      <c r="F147" s="14"/>
      <c r="G147" s="14"/>
      <c r="H147" s="14"/>
      <c r="I147" s="14"/>
      <c r="J147" s="14"/>
      <c r="K147" s="14"/>
      <c r="L147" s="14"/>
      <c r="M147" s="14"/>
      <c r="N147" s="14"/>
      <c r="O147" s="14"/>
    </row>
    <row r="148" spans="4:15" x14ac:dyDescent="0.2">
      <c r="D148" s="18"/>
      <c r="E148" s="14"/>
      <c r="F148" s="14"/>
      <c r="G148" s="14"/>
      <c r="H148" s="14"/>
      <c r="I148" s="14"/>
      <c r="J148" s="14"/>
      <c r="K148" s="14"/>
      <c r="L148" s="14"/>
      <c r="M148" s="14"/>
      <c r="N148" s="14"/>
      <c r="O148" s="14"/>
    </row>
    <row r="149" spans="4:15" x14ac:dyDescent="0.2">
      <c r="D149" s="18"/>
      <c r="E149" s="14"/>
      <c r="F149" s="14"/>
      <c r="G149" s="14"/>
      <c r="H149" s="14"/>
      <c r="I149" s="14"/>
      <c r="J149" s="14"/>
      <c r="K149" s="14"/>
      <c r="L149" s="14"/>
      <c r="M149" s="14"/>
      <c r="N149" s="14"/>
      <c r="O149" s="14"/>
    </row>
    <row r="150" spans="4:15" x14ac:dyDescent="0.2">
      <c r="D150" s="18"/>
      <c r="E150" s="14"/>
      <c r="F150" s="14"/>
      <c r="G150" s="14"/>
      <c r="H150" s="14"/>
      <c r="I150" s="14"/>
      <c r="J150" s="14"/>
      <c r="K150" s="14"/>
      <c r="L150" s="14"/>
      <c r="M150" s="14"/>
      <c r="N150" s="14"/>
      <c r="O150" s="14"/>
    </row>
    <row r="151" spans="4:15" x14ac:dyDescent="0.2">
      <c r="D151" s="18"/>
      <c r="E151" s="14"/>
      <c r="F151" s="14"/>
      <c r="G151" s="14"/>
      <c r="H151" s="14"/>
      <c r="I151" s="14"/>
      <c r="J151" s="14"/>
      <c r="K151" s="14"/>
      <c r="L151" s="14"/>
      <c r="M151" s="14"/>
      <c r="N151" s="14"/>
      <c r="O151" s="14"/>
    </row>
    <row r="152" spans="4:15" x14ac:dyDescent="0.2">
      <c r="D152" s="18"/>
      <c r="E152" s="14"/>
      <c r="F152" s="14"/>
      <c r="G152" s="14"/>
      <c r="H152" s="14"/>
      <c r="I152" s="14"/>
      <c r="J152" s="14"/>
      <c r="K152" s="14"/>
      <c r="L152" s="14"/>
      <c r="M152" s="14"/>
      <c r="N152" s="14"/>
      <c r="O152" s="14"/>
    </row>
    <row r="153" spans="4:15" x14ac:dyDescent="0.2">
      <c r="D153" s="18"/>
      <c r="E153" s="14"/>
      <c r="F153" s="14"/>
      <c r="G153" s="14"/>
      <c r="H153" s="14"/>
      <c r="I153" s="14"/>
      <c r="J153" s="14"/>
      <c r="K153" s="14"/>
      <c r="L153" s="14"/>
      <c r="M153" s="14"/>
      <c r="N153" s="14"/>
      <c r="O153" s="14"/>
    </row>
    <row r="154" spans="4:15" x14ac:dyDescent="0.2">
      <c r="D154" s="18"/>
      <c r="E154" s="14"/>
      <c r="F154" s="14"/>
      <c r="G154" s="14"/>
      <c r="H154" s="14"/>
      <c r="I154" s="14"/>
      <c r="J154" s="14"/>
      <c r="K154" s="14"/>
      <c r="L154" s="14"/>
      <c r="M154" s="14"/>
      <c r="N154" s="14"/>
      <c r="O154" s="14"/>
    </row>
    <row r="155" spans="4:15" x14ac:dyDescent="0.2">
      <c r="D155" s="18"/>
      <c r="E155" s="14"/>
      <c r="F155" s="14"/>
      <c r="G155" s="14"/>
      <c r="H155" s="14"/>
      <c r="I155" s="14"/>
      <c r="J155" s="14"/>
      <c r="K155" s="14"/>
      <c r="L155" s="14"/>
      <c r="M155" s="14"/>
      <c r="N155" s="14"/>
      <c r="O155" s="14"/>
    </row>
    <row r="156" spans="4:15" x14ac:dyDescent="0.2">
      <c r="D156" s="18"/>
      <c r="E156" s="14"/>
      <c r="F156" s="14"/>
      <c r="G156" s="14"/>
      <c r="H156" s="14"/>
      <c r="I156" s="14"/>
      <c r="J156" s="14"/>
      <c r="K156" s="14"/>
      <c r="L156" s="14"/>
      <c r="M156" s="14"/>
      <c r="N156" s="14"/>
      <c r="O156" s="14"/>
    </row>
    <row r="157" spans="4:15" x14ac:dyDescent="0.2">
      <c r="D157" s="18"/>
      <c r="E157" s="14"/>
      <c r="F157" s="14"/>
      <c r="G157" s="14"/>
      <c r="H157" s="14"/>
      <c r="I157" s="14"/>
      <c r="J157" s="14"/>
      <c r="K157" s="14"/>
      <c r="L157" s="14"/>
      <c r="M157" s="14"/>
      <c r="N157" s="14"/>
      <c r="O157" s="14"/>
    </row>
    <row r="158" spans="4:15" x14ac:dyDescent="0.2">
      <c r="D158" s="18"/>
      <c r="E158" s="14"/>
      <c r="F158" s="14"/>
      <c r="G158" s="14"/>
      <c r="H158" s="14"/>
      <c r="I158" s="14"/>
      <c r="J158" s="14"/>
      <c r="K158" s="14"/>
      <c r="L158" s="14"/>
      <c r="M158" s="14"/>
      <c r="N158" s="14"/>
      <c r="O158" s="14"/>
    </row>
    <row r="159" spans="4:15" x14ac:dyDescent="0.2">
      <c r="D159" s="18"/>
      <c r="E159" s="14"/>
      <c r="F159" s="14"/>
      <c r="G159" s="14"/>
      <c r="H159" s="14"/>
      <c r="I159" s="14"/>
      <c r="J159" s="14"/>
      <c r="K159" s="14"/>
      <c r="L159" s="14"/>
      <c r="M159" s="14"/>
      <c r="N159" s="14"/>
      <c r="O159" s="14"/>
    </row>
    <row r="160" spans="4:15" x14ac:dyDescent="0.2">
      <c r="D160" s="18"/>
      <c r="E160" s="14"/>
      <c r="F160" s="14"/>
      <c r="G160" s="14"/>
      <c r="H160" s="14"/>
      <c r="I160" s="14"/>
      <c r="J160" s="14"/>
      <c r="K160" s="14"/>
      <c r="L160" s="14"/>
      <c r="M160" s="14"/>
      <c r="N160" s="14"/>
      <c r="O160" s="14"/>
    </row>
    <row r="161" spans="4:15" x14ac:dyDescent="0.2">
      <c r="D161" s="18"/>
      <c r="E161" s="14"/>
      <c r="F161" s="14"/>
      <c r="G161" s="14"/>
      <c r="H161" s="14"/>
      <c r="I161" s="14"/>
      <c r="J161" s="14"/>
      <c r="K161" s="14"/>
      <c r="L161" s="14"/>
      <c r="M161" s="14"/>
      <c r="N161" s="14"/>
      <c r="O161" s="14"/>
    </row>
    <row r="162" spans="4:15" x14ac:dyDescent="0.2">
      <c r="D162" s="18"/>
      <c r="E162" s="14"/>
      <c r="F162" s="14"/>
      <c r="G162" s="14"/>
      <c r="H162" s="14"/>
      <c r="I162" s="14"/>
      <c r="J162" s="14"/>
      <c r="K162" s="14"/>
      <c r="L162" s="14"/>
      <c r="M162" s="14"/>
      <c r="N162" s="14"/>
      <c r="O162" s="14"/>
    </row>
    <row r="163" spans="4:15" x14ac:dyDescent="0.2">
      <c r="D163" s="18"/>
      <c r="E163" s="14"/>
      <c r="F163" s="14"/>
      <c r="G163" s="14"/>
      <c r="H163" s="14"/>
      <c r="I163" s="14"/>
      <c r="J163" s="14"/>
      <c r="K163" s="14"/>
      <c r="L163" s="14"/>
      <c r="M163" s="14"/>
      <c r="N163" s="14"/>
      <c r="O163" s="14"/>
    </row>
    <row r="164" spans="4:15" x14ac:dyDescent="0.2">
      <c r="D164" s="18"/>
      <c r="E164" s="14"/>
      <c r="F164" s="14"/>
      <c r="G164" s="14"/>
      <c r="H164" s="14"/>
      <c r="I164" s="14"/>
      <c r="J164" s="14"/>
      <c r="K164" s="14"/>
      <c r="L164" s="14"/>
      <c r="M164" s="14"/>
      <c r="N164" s="14"/>
      <c r="O164" s="14"/>
    </row>
    <row r="165" spans="4:15" x14ac:dyDescent="0.2">
      <c r="D165" s="18"/>
      <c r="E165" s="14"/>
      <c r="F165" s="14"/>
      <c r="G165" s="14"/>
      <c r="H165" s="14"/>
      <c r="I165" s="14"/>
      <c r="J165" s="14"/>
      <c r="K165" s="14"/>
      <c r="L165" s="14"/>
      <c r="M165" s="14"/>
      <c r="N165" s="14"/>
      <c r="O165" s="14"/>
    </row>
    <row r="166" spans="4:15" x14ac:dyDescent="0.2">
      <c r="D166" s="18"/>
      <c r="E166" s="14"/>
      <c r="F166" s="14"/>
      <c r="G166" s="14"/>
      <c r="H166" s="14"/>
      <c r="I166" s="14"/>
      <c r="J166" s="14"/>
      <c r="K166" s="14"/>
      <c r="L166" s="14"/>
      <c r="M166" s="14"/>
      <c r="N166" s="14"/>
      <c r="O166" s="14"/>
    </row>
    <row r="167" spans="4:15" x14ac:dyDescent="0.2">
      <c r="D167" s="18"/>
      <c r="E167" s="14"/>
      <c r="F167" s="14"/>
      <c r="G167" s="14"/>
      <c r="H167" s="14"/>
      <c r="I167" s="14"/>
      <c r="J167" s="14"/>
      <c r="K167" s="14"/>
      <c r="L167" s="14"/>
      <c r="M167" s="14"/>
      <c r="N167" s="14"/>
      <c r="O167" s="14"/>
    </row>
    <row r="168" spans="4:15" x14ac:dyDescent="0.2">
      <c r="D168" s="18"/>
      <c r="E168" s="14"/>
      <c r="F168" s="14"/>
      <c r="G168" s="14"/>
      <c r="H168" s="14"/>
      <c r="I168" s="14"/>
      <c r="J168" s="14"/>
      <c r="K168" s="14"/>
      <c r="L168" s="14"/>
      <c r="M168" s="14"/>
      <c r="N168" s="14"/>
      <c r="O168" s="14"/>
    </row>
    <row r="169" spans="4:15" x14ac:dyDescent="0.2">
      <c r="D169" s="18"/>
      <c r="E169" s="14"/>
      <c r="F169" s="14"/>
      <c r="G169" s="14"/>
      <c r="H169" s="14"/>
      <c r="I169" s="14"/>
      <c r="J169" s="14"/>
      <c r="K169" s="14"/>
      <c r="L169" s="14"/>
      <c r="M169" s="14"/>
      <c r="N169" s="14"/>
      <c r="O169" s="14"/>
    </row>
    <row r="170" spans="4:15" x14ac:dyDescent="0.2">
      <c r="D170" s="18"/>
      <c r="E170" s="14"/>
      <c r="F170" s="14"/>
      <c r="G170" s="14"/>
      <c r="H170" s="14"/>
      <c r="I170" s="14"/>
      <c r="J170" s="14"/>
      <c r="K170" s="14"/>
      <c r="L170" s="14"/>
      <c r="M170" s="14"/>
      <c r="N170" s="14"/>
      <c r="O170" s="14"/>
    </row>
    <row r="171" spans="4:15" x14ac:dyDescent="0.2">
      <c r="D171" s="18"/>
      <c r="E171" s="14"/>
      <c r="F171" s="14"/>
      <c r="G171" s="14"/>
      <c r="H171" s="14"/>
      <c r="I171" s="14"/>
      <c r="J171" s="14"/>
      <c r="K171" s="14"/>
      <c r="L171" s="14"/>
      <c r="M171" s="14"/>
      <c r="N171" s="14"/>
      <c r="O171" s="14"/>
    </row>
    <row r="172" spans="4:15" x14ac:dyDescent="0.2">
      <c r="D172" s="18"/>
      <c r="E172" s="14"/>
      <c r="F172" s="14"/>
      <c r="G172" s="14"/>
      <c r="H172" s="14"/>
      <c r="I172" s="14"/>
      <c r="J172" s="14"/>
      <c r="K172" s="14"/>
      <c r="L172" s="14"/>
      <c r="M172" s="14"/>
      <c r="N172" s="14"/>
      <c r="O172" s="14"/>
    </row>
    <row r="173" spans="4:15" x14ac:dyDescent="0.2">
      <c r="D173" s="18"/>
      <c r="E173" s="14"/>
      <c r="F173" s="14"/>
      <c r="G173" s="14"/>
      <c r="H173" s="14"/>
      <c r="I173" s="14"/>
      <c r="J173" s="14"/>
      <c r="K173" s="14"/>
      <c r="L173" s="14"/>
      <c r="M173" s="14"/>
      <c r="N173" s="14"/>
      <c r="O173" s="14"/>
    </row>
    <row r="174" spans="4:15" x14ac:dyDescent="0.2">
      <c r="D174" s="18"/>
      <c r="E174" s="14"/>
      <c r="F174" s="14"/>
      <c r="G174" s="14"/>
      <c r="H174" s="14"/>
      <c r="I174" s="14"/>
      <c r="J174" s="14"/>
      <c r="K174" s="14"/>
      <c r="L174" s="14"/>
      <c r="M174" s="14"/>
      <c r="N174" s="14"/>
      <c r="O174" s="14"/>
    </row>
    <row r="175" spans="4:15" x14ac:dyDescent="0.2">
      <c r="D175" s="18"/>
      <c r="E175" s="14"/>
      <c r="F175" s="14"/>
      <c r="G175" s="14"/>
      <c r="H175" s="14"/>
      <c r="I175" s="14"/>
      <c r="J175" s="14"/>
      <c r="K175" s="14"/>
      <c r="L175" s="14"/>
      <c r="M175" s="14"/>
      <c r="N175" s="14"/>
      <c r="O175" s="14"/>
    </row>
    <row r="176" spans="4:15" x14ac:dyDescent="0.2">
      <c r="D176" s="18"/>
      <c r="E176" s="14"/>
      <c r="F176" s="14"/>
      <c r="G176" s="14"/>
      <c r="H176" s="14"/>
      <c r="I176" s="14"/>
      <c r="J176" s="14"/>
      <c r="K176" s="14"/>
      <c r="L176" s="14"/>
      <c r="M176" s="14"/>
      <c r="N176" s="14"/>
      <c r="O176" s="14"/>
    </row>
    <row r="177" spans="4:15" x14ac:dyDescent="0.2">
      <c r="D177" s="18"/>
      <c r="E177" s="14"/>
      <c r="F177" s="14"/>
      <c r="G177" s="14"/>
      <c r="H177" s="14"/>
      <c r="I177" s="14"/>
      <c r="J177" s="14"/>
      <c r="K177" s="14"/>
      <c r="L177" s="14"/>
      <c r="M177" s="14"/>
      <c r="N177" s="14"/>
      <c r="O177" s="14"/>
    </row>
    <row r="178" spans="4:15" x14ac:dyDescent="0.2">
      <c r="D178" s="18"/>
      <c r="E178" s="14"/>
      <c r="F178" s="14"/>
      <c r="G178" s="14"/>
      <c r="H178" s="14"/>
      <c r="I178" s="14"/>
      <c r="J178" s="14"/>
      <c r="K178" s="14"/>
      <c r="L178" s="14"/>
      <c r="M178" s="14"/>
      <c r="N178" s="14"/>
      <c r="O178" s="14"/>
    </row>
    <row r="179" spans="4:15" x14ac:dyDescent="0.2">
      <c r="D179" s="18"/>
      <c r="E179" s="14"/>
      <c r="F179" s="14"/>
      <c r="G179" s="14"/>
      <c r="H179" s="14"/>
      <c r="I179" s="14"/>
      <c r="J179" s="14"/>
      <c r="K179" s="14"/>
      <c r="L179" s="14"/>
      <c r="M179" s="14"/>
      <c r="N179" s="14"/>
      <c r="O179" s="14"/>
    </row>
    <row r="180" spans="4:15" x14ac:dyDescent="0.2">
      <c r="D180" s="18"/>
      <c r="E180" s="14"/>
      <c r="F180" s="14"/>
      <c r="G180" s="14"/>
      <c r="H180" s="14"/>
      <c r="I180" s="14"/>
      <c r="J180" s="14"/>
      <c r="K180" s="14"/>
      <c r="L180" s="14"/>
      <c r="M180" s="14"/>
      <c r="N180" s="14"/>
      <c r="O180" s="14"/>
    </row>
    <row r="181" spans="4:15" x14ac:dyDescent="0.2">
      <c r="D181" s="18"/>
      <c r="E181" s="14"/>
      <c r="F181" s="14"/>
      <c r="G181" s="14"/>
      <c r="H181" s="14"/>
      <c r="I181" s="14"/>
      <c r="J181" s="14"/>
      <c r="K181" s="14"/>
      <c r="L181" s="14"/>
      <c r="M181" s="14"/>
      <c r="N181" s="14"/>
      <c r="O181" s="14"/>
    </row>
    <row r="182" spans="4:15" x14ac:dyDescent="0.2">
      <c r="D182" s="18"/>
      <c r="E182" s="14"/>
      <c r="F182" s="14"/>
      <c r="G182" s="14"/>
      <c r="H182" s="14"/>
      <c r="I182" s="14"/>
      <c r="J182" s="14"/>
      <c r="K182" s="14"/>
      <c r="L182" s="14"/>
      <c r="M182" s="14"/>
      <c r="N182" s="14"/>
      <c r="O182" s="14"/>
    </row>
    <row r="183" spans="4:15" x14ac:dyDescent="0.2">
      <c r="D183" s="18"/>
      <c r="E183" s="14"/>
      <c r="F183" s="14"/>
      <c r="G183" s="14"/>
      <c r="H183" s="14"/>
      <c r="I183" s="14"/>
      <c r="J183" s="14"/>
      <c r="K183" s="14"/>
      <c r="L183" s="14"/>
      <c r="M183" s="14"/>
      <c r="N183" s="14"/>
      <c r="O183" s="14"/>
    </row>
    <row r="184" spans="4:15" x14ac:dyDescent="0.2">
      <c r="D184" s="18"/>
      <c r="E184" s="14"/>
      <c r="F184" s="14"/>
      <c r="G184" s="14"/>
      <c r="H184" s="14"/>
      <c r="I184" s="14"/>
      <c r="J184" s="14"/>
      <c r="K184" s="14"/>
      <c r="L184" s="14"/>
      <c r="M184" s="14"/>
      <c r="N184" s="14"/>
      <c r="O184" s="14"/>
    </row>
    <row r="185" spans="4:15" x14ac:dyDescent="0.2">
      <c r="D185" s="18"/>
      <c r="E185" s="14"/>
      <c r="F185" s="14"/>
      <c r="G185" s="14"/>
      <c r="H185" s="14"/>
      <c r="I185" s="14"/>
      <c r="J185" s="14"/>
      <c r="K185" s="14"/>
      <c r="L185" s="14"/>
      <c r="M185" s="14"/>
      <c r="N185" s="14"/>
      <c r="O185" s="14"/>
    </row>
  </sheetData>
  <mergeCells count="4">
    <mergeCell ref="H1:I1"/>
    <mergeCell ref="J1:K1"/>
    <mergeCell ref="L1:M1"/>
    <mergeCell ref="N1:O1"/>
  </mergeCells>
  <phoneticPr fontId="34" type="noConversion"/>
  <conditionalFormatting sqref="J3:J134 L3:L134 N3:N134 H3:H134">
    <cfRule type="cellIs" dxfId="0" priority="14" stopIfTrue="1" operator="greaterThan">
      <formula>0</formula>
    </cfRule>
  </conditionalFormatting>
  <pageMargins left="0.70866141732283472" right="0.70866141732283472" top="0.74803149606299213" bottom="0.74803149606299213" header="0.31496062992125984" footer="0.31496062992125984"/>
  <pageSetup paperSize="8" scale="88" fitToHeight="0" orientation="landscape" r:id="rId1"/>
  <headerFooter alignWithMargins="0">
    <oddHeader>&amp;C&amp;"Marianne,Gras"&amp;12CISIRH_TRA_2025_DQE</oddHeader>
    <oddFooter>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1"/>
  <sheetViews>
    <sheetView showGridLines="0" zoomScale="90" zoomScaleNormal="90" workbookViewId="0">
      <selection activeCell="C10" sqref="C10"/>
    </sheetView>
  </sheetViews>
  <sheetFormatPr baseColWidth="10" defaultRowHeight="12.75" x14ac:dyDescent="0.2"/>
  <cols>
    <col min="1" max="1" width="5.42578125" customWidth="1"/>
    <col min="2" max="2" width="60.42578125" customWidth="1"/>
    <col min="3" max="7" width="20.7109375" style="2" customWidth="1"/>
    <col min="8" max="8" width="21.28515625" customWidth="1"/>
  </cols>
  <sheetData>
    <row r="1" spans="1:8" ht="63" x14ac:dyDescent="0.2">
      <c r="A1" s="118" t="s">
        <v>33</v>
      </c>
      <c r="B1" s="118"/>
      <c r="C1" s="38" t="s">
        <v>1</v>
      </c>
      <c r="D1" s="38" t="s">
        <v>2</v>
      </c>
      <c r="E1" s="38" t="s">
        <v>3</v>
      </c>
      <c r="F1" s="38" t="s">
        <v>4</v>
      </c>
      <c r="G1" s="39" t="s">
        <v>15</v>
      </c>
      <c r="H1" s="39" t="s">
        <v>17</v>
      </c>
    </row>
    <row r="2" spans="1:8" ht="31.5" x14ac:dyDescent="0.2">
      <c r="A2" s="40">
        <v>1</v>
      </c>
      <c r="B2" s="40" t="s">
        <v>111</v>
      </c>
      <c r="C2" s="41">
        <f>SUMIF('Scénario de commande'!A:A,A2,'Scénario de commande'!I:I)</f>
        <v>0</v>
      </c>
      <c r="D2" s="41">
        <f>SUMIF('Scénario de commande'!A:A,A2,'Scénario de commande'!K:K)</f>
        <v>0</v>
      </c>
      <c r="E2" s="41">
        <f>SUMIF('Scénario de commande'!A:A,A2,'Scénario de commande'!M:M)</f>
        <v>0</v>
      </c>
      <c r="F2" s="41">
        <f>SUMIF('Scénario de commande'!A:A,A2,'Scénario de commande'!O:O)</f>
        <v>0</v>
      </c>
      <c r="G2" s="42">
        <f>SUM(C2:F2)</f>
        <v>0</v>
      </c>
      <c r="H2" s="42">
        <f>G2/1.2</f>
        <v>0</v>
      </c>
    </row>
    <row r="3" spans="1:8" ht="31.5" x14ac:dyDescent="0.2">
      <c r="A3" s="40">
        <v>2</v>
      </c>
      <c r="B3" s="40" t="s">
        <v>112</v>
      </c>
      <c r="C3" s="41">
        <f>SUMIF('Scénario de commande'!A:A,A3,'Scénario de commande'!I:I)</f>
        <v>0</v>
      </c>
      <c r="D3" s="41">
        <f>SUMIF('Scénario de commande'!A:A,A3,'Scénario de commande'!K:K)</f>
        <v>35</v>
      </c>
      <c r="E3" s="41">
        <f>SUMIF('Scénario de commande'!A:A,A3,'Scénario de commande'!M:M)</f>
        <v>0</v>
      </c>
      <c r="F3" s="41">
        <f>SUMIF('Scénario de commande'!A:A,A3,'Scénario de commande'!O:O)</f>
        <v>0</v>
      </c>
      <c r="G3" s="42">
        <f>SUM(C3:F3)</f>
        <v>35</v>
      </c>
      <c r="H3" s="42">
        <f>G3/1.2</f>
        <v>29.166666666666668</v>
      </c>
    </row>
    <row r="4" spans="1:8" ht="15.75" x14ac:dyDescent="0.2">
      <c r="A4" s="40">
        <v>3</v>
      </c>
      <c r="B4" s="40" t="s">
        <v>88</v>
      </c>
      <c r="C4" s="41">
        <f>SUMIF('Scénario de commande'!A:A,A4,'Scénario de commande'!I:I)</f>
        <v>0</v>
      </c>
      <c r="D4" s="41">
        <f>SUMIF('Scénario de commande'!A:A,A4,'Scénario de commande'!K:K)</f>
        <v>0</v>
      </c>
      <c r="E4" s="41">
        <f>SUMIF('Scénario de commande'!A:A,A4,'Scénario de commande'!M:M)</f>
        <v>0</v>
      </c>
      <c r="F4" s="41">
        <f>SUMIF('Scénario de commande'!A:A,A4,'Scénario de commande'!O:O)</f>
        <v>0</v>
      </c>
      <c r="G4" s="42">
        <f>SUM(C4:F4)</f>
        <v>0</v>
      </c>
      <c r="H4" s="42">
        <f>G4/1.2</f>
        <v>0</v>
      </c>
    </row>
    <row r="5" spans="1:8" ht="15.75" x14ac:dyDescent="0.2">
      <c r="A5" s="40">
        <v>4</v>
      </c>
      <c r="B5" s="40" t="s">
        <v>105</v>
      </c>
      <c r="C5" s="41">
        <f>SUMIF('Scénario de commande'!A:A,A5,'Scénario de commande'!I:I)</f>
        <v>0</v>
      </c>
      <c r="D5" s="41">
        <f>SUMIF('Scénario de commande'!A:A,A5,'Scénario de commande'!K:K)</f>
        <v>0</v>
      </c>
      <c r="E5" s="41">
        <f>SUMIF('Scénario de commande'!A:A,A5,'Scénario de commande'!M:M)</f>
        <v>0</v>
      </c>
      <c r="F5" s="41">
        <f>SUMIF('Scénario de commande'!A:A,A5,'Scénario de commande'!O:O)</f>
        <v>0</v>
      </c>
      <c r="G5" s="42">
        <f>SUM(C5:F5)</f>
        <v>0</v>
      </c>
      <c r="H5" s="42">
        <f>G5/1.2</f>
        <v>0</v>
      </c>
    </row>
    <row r="6" spans="1:8" ht="15.75" x14ac:dyDescent="0.2">
      <c r="A6" s="40">
        <v>5</v>
      </c>
      <c r="B6" s="40" t="s">
        <v>23</v>
      </c>
      <c r="C6" s="41">
        <f>SUMIF('Scénario de commande'!A:A,A6,'Scénario de commande'!I:I)</f>
        <v>0</v>
      </c>
      <c r="D6" s="41">
        <f>SUMIF('Scénario de commande'!A:A,A6,'Scénario de commande'!K:K)</f>
        <v>0</v>
      </c>
      <c r="E6" s="41">
        <f>SUMIF('Scénario de commande'!A:A,A6,'Scénario de commande'!M:M)</f>
        <v>0</v>
      </c>
      <c r="F6" s="41">
        <f>SUMIF('Scénario de commande'!A:A,A6,'Scénario de commande'!O:O)</f>
        <v>0</v>
      </c>
      <c r="G6" s="42">
        <f t="shared" ref="G6" si="0">SUM(C6:F6)</f>
        <v>0</v>
      </c>
      <c r="H6" s="42">
        <f t="shared" ref="H6" si="1">G6/1.2</f>
        <v>0</v>
      </c>
    </row>
    <row r="7" spans="1:8" ht="18.75" x14ac:dyDescent="0.2">
      <c r="A7" s="119" t="s">
        <v>14</v>
      </c>
      <c r="B7" s="119"/>
      <c r="C7" s="42">
        <f t="shared" ref="C7:H7" si="2">SUM(C2:C6)</f>
        <v>0</v>
      </c>
      <c r="D7" s="42">
        <f t="shared" si="2"/>
        <v>35</v>
      </c>
      <c r="E7" s="42">
        <f t="shared" si="2"/>
        <v>0</v>
      </c>
      <c r="F7" s="42">
        <f t="shared" si="2"/>
        <v>0</v>
      </c>
      <c r="G7" s="43">
        <f t="shared" si="2"/>
        <v>35</v>
      </c>
      <c r="H7" s="43">
        <f t="shared" si="2"/>
        <v>29.166666666666668</v>
      </c>
    </row>
    <row r="8" spans="1:8" ht="15.75" x14ac:dyDescent="0.3">
      <c r="A8" s="44"/>
      <c r="B8" s="44"/>
      <c r="C8" s="45"/>
      <c r="D8" s="45"/>
      <c r="E8" s="45"/>
      <c r="F8" s="45"/>
      <c r="G8" s="45"/>
      <c r="H8" s="44"/>
    </row>
    <row r="9" spans="1:8" ht="18.75" x14ac:dyDescent="0.35">
      <c r="A9" s="122" t="s">
        <v>28</v>
      </c>
      <c r="B9" s="123"/>
      <c r="C9" s="123"/>
      <c r="D9" s="123"/>
      <c r="E9" s="123"/>
      <c r="F9" s="123"/>
      <c r="G9" s="123"/>
      <c r="H9" s="124"/>
    </row>
    <row r="10" spans="1:8" ht="12.75" customHeight="1" x14ac:dyDescent="0.3">
      <c r="A10" s="46"/>
      <c r="B10" s="40" t="s">
        <v>30</v>
      </c>
      <c r="C10" s="50"/>
      <c r="D10" s="50"/>
      <c r="E10" s="50"/>
      <c r="F10" s="50"/>
      <c r="G10" s="48"/>
      <c r="H10" s="49"/>
    </row>
    <row r="11" spans="1:8" ht="15.75" x14ac:dyDescent="0.3">
      <c r="A11" s="46"/>
      <c r="B11" s="40" t="s">
        <v>29</v>
      </c>
      <c r="C11" s="47">
        <f>C10*C7</f>
        <v>0</v>
      </c>
      <c r="D11" s="47">
        <f>D10*D7</f>
        <v>0</v>
      </c>
      <c r="E11" s="47">
        <f>E10*E7</f>
        <v>0</v>
      </c>
      <c r="F11" s="47">
        <f>F10*F7</f>
        <v>0</v>
      </c>
      <c r="G11" s="48"/>
      <c r="H11" s="49"/>
    </row>
    <row r="12" spans="1:8" ht="30" customHeight="1" x14ac:dyDescent="0.2">
      <c r="A12" s="120" t="s">
        <v>27</v>
      </c>
      <c r="B12" s="121"/>
      <c r="C12" s="42">
        <f>C7</f>
        <v>0</v>
      </c>
      <c r="D12" s="42">
        <f>D7-C11</f>
        <v>35</v>
      </c>
      <c r="E12" s="42">
        <f>E7-D11</f>
        <v>0</v>
      </c>
      <c r="F12" s="42">
        <f>F7-E11</f>
        <v>0</v>
      </c>
      <c r="G12" s="43">
        <f>SUM(C12:F12)</f>
        <v>35</v>
      </c>
      <c r="H12" s="43">
        <f>G12/1.2</f>
        <v>29.166666666666668</v>
      </c>
    </row>
    <row r="13" spans="1:8" x14ac:dyDescent="0.2">
      <c r="B13" s="1"/>
      <c r="G13" s="20"/>
      <c r="H13" s="20"/>
    </row>
    <row r="14" spans="1:8" x14ac:dyDescent="0.2">
      <c r="B14" s="1"/>
      <c r="H14" s="21"/>
    </row>
    <row r="15" spans="1:8" x14ac:dyDescent="0.2">
      <c r="C15" s="23"/>
      <c r="D15" s="23"/>
      <c r="E15" s="23"/>
      <c r="F15" s="23"/>
      <c r="G15" s="23"/>
      <c r="H15" s="20"/>
    </row>
    <row r="16" spans="1:8" x14ac:dyDescent="0.2">
      <c r="B16" s="3"/>
      <c r="C16" s="19"/>
      <c r="D16" s="19"/>
      <c r="E16" s="19"/>
      <c r="F16" s="19"/>
    </row>
    <row r="17" spans="2:8" x14ac:dyDescent="0.2">
      <c r="B17" s="1"/>
      <c r="C17" s="23"/>
      <c r="D17" s="23"/>
      <c r="E17" s="23"/>
      <c r="F17" s="23"/>
    </row>
    <row r="18" spans="2:8" x14ac:dyDescent="0.2">
      <c r="B18" s="22"/>
      <c r="C18" s="23"/>
      <c r="D18" s="23"/>
      <c r="E18" s="23"/>
      <c r="F18" s="23"/>
      <c r="H18" s="23"/>
    </row>
    <row r="19" spans="2:8" x14ac:dyDescent="0.2">
      <c r="B19" s="22"/>
      <c r="C19" s="23"/>
      <c r="D19" s="23"/>
      <c r="E19" s="23"/>
      <c r="F19" s="23"/>
      <c r="G19" s="23"/>
      <c r="H19" s="24"/>
    </row>
    <row r="20" spans="2:8" x14ac:dyDescent="0.2">
      <c r="B20" s="1"/>
      <c r="H20" s="21"/>
    </row>
    <row r="22" spans="2:8" x14ac:dyDescent="0.2">
      <c r="B22" s="3"/>
    </row>
    <row r="23" spans="2:8" x14ac:dyDescent="0.2">
      <c r="B23" s="1"/>
    </row>
    <row r="24" spans="2:8" x14ac:dyDescent="0.2">
      <c r="B24" s="1"/>
    </row>
    <row r="25" spans="2:8" x14ac:dyDescent="0.2">
      <c r="B25" s="1"/>
    </row>
    <row r="27" spans="2:8" x14ac:dyDescent="0.2">
      <c r="B27" s="3"/>
    </row>
    <row r="28" spans="2:8" x14ac:dyDescent="0.2">
      <c r="B28" s="1"/>
    </row>
    <row r="29" spans="2:8" x14ac:dyDescent="0.2">
      <c r="B29" s="1"/>
    </row>
    <row r="30" spans="2:8" x14ac:dyDescent="0.2">
      <c r="B30" s="1"/>
    </row>
    <row r="31" spans="2:8" x14ac:dyDescent="0.2">
      <c r="B31" s="1"/>
    </row>
  </sheetData>
  <mergeCells count="4">
    <mergeCell ref="A1:B1"/>
    <mergeCell ref="A7:B7"/>
    <mergeCell ref="A12:B12"/>
    <mergeCell ref="A9:H9"/>
  </mergeCells>
  <pageMargins left="0.23622047244094491" right="0.23622047244094491" top="0.55118110236220474" bottom="0.55118110236220474" header="0.23622047244094491" footer="0.27559055118110237"/>
  <pageSetup paperSize="9" scale="76" orientation="landscape" r:id="rId1"/>
  <headerFooter alignWithMargins="0">
    <oddHeader>&amp;C&amp;"Marianne,Gras"&amp;12CISIRH_TRA_2025_DQE</oddHeader>
    <oddFooter>Page &amp;P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Instructions</vt:lpstr>
      <vt:lpstr>Scénario de commande</vt:lpstr>
      <vt:lpstr>Synthèse des prestations</vt:lpstr>
      <vt:lpstr>'Scénario de commande'!Impression_des_titres</vt:lpstr>
      <vt:lpstr>Instructions!Zone_d_impression</vt:lpstr>
      <vt:lpstr>'Scénario de commande'!Zone_d_impression</vt:lpstr>
      <vt:lpstr>'Synthèse des prestations'!Zone_d_impression</vt:lpstr>
    </vt:vector>
  </TitlesOfParts>
  <Company>ONP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CISIRH_OSIRH_2015_002_DQE_Lot 1</dc:title>
  <dc:creator>OSIRH</dc:creator>
  <cp:lastModifiedBy>FROMENT Isabelle</cp:lastModifiedBy>
  <cp:lastPrinted>2025-03-04T12:53:32Z</cp:lastPrinted>
  <dcterms:created xsi:type="dcterms:W3CDTF">2012-10-24T10:15:43Z</dcterms:created>
  <dcterms:modified xsi:type="dcterms:W3CDTF">2025-03-04T12:54:01Z</dcterms:modified>
</cp:coreProperties>
</file>