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570100AGF\partage\DBO\Marchés\__MARCHES\2013 à 2025 - MARCHES INTERNES PAR ANNEE\2025\2025-02-CPAM57 MAINT.CHAUFF.,VENTIL.&amp;CLIM en cours d'écriture\DCE marché 2025-02-CPAM57\"/>
    </mc:Choice>
  </mc:AlternateContent>
  <bookViews>
    <workbookView xWindow="32760" yWindow="32760" windowWidth="19440" windowHeight="11040" tabRatio="924"/>
  </bookViews>
  <sheets>
    <sheet name="CPAM METZ-LOT 1-TABLEAU A" sheetId="41" r:id="rId1"/>
    <sheet name="ARCHIVES METZ-LOT 1-TABLEAU B " sheetId="39" r:id="rId2"/>
    <sheet name="CES-LOT 1-TABLEAU C" sheetId="40" r:id="rId3"/>
    <sheet name="THIONVILLE LOT 1-TABLEAU D" sheetId="30" r:id="rId4"/>
    <sheet name="CSD HAYANGE-LOT 1-TABLEAU E" sheetId="38" r:id="rId5"/>
    <sheet name="SARREGUEMINES-LOT 2-TABLEAU F" sheetId="36" r:id="rId6"/>
    <sheet name="FORBACH-LOT 2-TABLEAU G" sheetId="35" r:id="rId7"/>
    <sheet name="SARREBOURG-LOT 2-TABLEAU H" sheetId="34" r:id="rId8"/>
  </sheets>
  <definedNames>
    <definedName name="_xlnm._FilterDatabase" localSheetId="1" hidden="1">'ARCHIVES METZ-LOT 1-TABLEAU B '!$A$7:$B$16</definedName>
    <definedName name="_xlnm._FilterDatabase" localSheetId="4" hidden="1">'CSD HAYANGE-LOT 1-TABLEAU E'!$A$5:$B$11</definedName>
    <definedName name="_xlnm._FilterDatabase" localSheetId="6" hidden="1">'FORBACH-LOT 2-TABLEAU G'!$A$6:$B$16</definedName>
    <definedName name="_xlnm._FilterDatabase" localSheetId="7" hidden="1">'SARREBOURG-LOT 2-TABLEAU H'!$A$5:$B$17</definedName>
    <definedName name="_xlnm._FilterDatabase" localSheetId="5" hidden="1">'SARREGUEMINES-LOT 2-TABLEAU F'!$A$6:$B$42</definedName>
    <definedName name="_xlnm._FilterDatabase" localSheetId="3" hidden="1">'THIONVILLE LOT 1-TABLEAU D'!$A$5:$B$45</definedName>
    <definedName name="_xlnm.Print_Titles" localSheetId="1">'ARCHIVES METZ-LOT 1-TABLEAU B '!$1:$4</definedName>
    <definedName name="_xlnm.Print_Titles" localSheetId="4">'CSD HAYANGE-LOT 1-TABLEAU E'!$1:$4</definedName>
    <definedName name="_xlnm.Print_Titles" localSheetId="6">'FORBACH-LOT 2-TABLEAU G'!$1:$4</definedName>
    <definedName name="_xlnm.Print_Titles" localSheetId="7">'SARREBOURG-LOT 2-TABLEAU H'!$1:$4</definedName>
    <definedName name="_xlnm.Print_Titles" localSheetId="5">'SARREGUEMINES-LOT 2-TABLEAU F'!$2:$5</definedName>
    <definedName name="_xlnm.Print_Titles" localSheetId="3">'THIONVILLE LOT 1-TABLEAU D'!$1:$4</definedName>
    <definedName name="_xlnm.Print_Area" localSheetId="4">'CSD HAYANGE-LOT 1-TABLEAU E'!$A$1:$D$14</definedName>
    <definedName name="_xlnm.Print_Area" localSheetId="7">'SARREBOURG-LOT 2-TABLEAU H'!$A$1:$D$22</definedName>
    <definedName name="_xlnm.Print_Area" localSheetId="3">'THIONVILLE LOT 1-TABLEAU D'!$A$1:$D$60</definedName>
  </definedNames>
  <calcPr calcId="162913"/>
</workbook>
</file>

<file path=xl/calcChain.xml><?xml version="1.0" encoding="utf-8"?>
<calcChain xmlns="http://schemas.openxmlformats.org/spreadsheetml/2006/main">
  <c r="D18" i="34" l="1"/>
  <c r="D17" i="35"/>
  <c r="D43" i="36"/>
  <c r="D58" i="30"/>
  <c r="F22" i="41"/>
  <c r="D12" i="38" l="1"/>
  <c r="D17" i="39"/>
  <c r="F15" i="41"/>
  <c r="F16" i="41"/>
  <c r="F17" i="41"/>
  <c r="F7" i="41"/>
  <c r="F23" i="41" l="1"/>
  <c r="F24" i="41" s="1"/>
  <c r="D26" i="36"/>
  <c r="D12" i="30" l="1"/>
  <c r="D11" i="30"/>
  <c r="D7" i="34" l="1"/>
  <c r="D8" i="34"/>
  <c r="D9" i="34"/>
  <c r="D12" i="34"/>
  <c r="D13" i="34"/>
  <c r="D16" i="34"/>
  <c r="D17" i="34"/>
  <c r="D6" i="34"/>
  <c r="D16" i="39"/>
  <c r="F5" i="40"/>
  <c r="D10" i="35"/>
  <c r="D11" i="35"/>
  <c r="D12" i="35"/>
  <c r="D15" i="35"/>
  <c r="D16" i="35"/>
  <c r="D7" i="35"/>
  <c r="D11" i="38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39" i="36"/>
  <c r="D40" i="36"/>
  <c r="D41" i="36"/>
  <c r="D42" i="36"/>
  <c r="D8" i="36"/>
  <c r="D18" i="35" l="1"/>
  <c r="D19" i="34"/>
  <c r="D20" i="34" s="1"/>
  <c r="D44" i="36"/>
  <c r="D45" i="36" s="1"/>
  <c r="D8" i="38"/>
  <c r="D9" i="38"/>
  <c r="D10" i="38"/>
  <c r="D7" i="38"/>
  <c r="D7" i="30"/>
  <c r="D8" i="30"/>
  <c r="D9" i="30"/>
  <c r="D10" i="30"/>
  <c r="D13" i="30"/>
  <c r="D15" i="30"/>
  <c r="D16" i="30"/>
  <c r="D17" i="30"/>
  <c r="D19" i="30"/>
  <c r="D20" i="30"/>
  <c r="D21" i="30"/>
  <c r="D23" i="30"/>
  <c r="D24" i="30"/>
  <c r="D25" i="30"/>
  <c r="D26" i="30"/>
  <c r="D30" i="30"/>
  <c r="D31" i="30"/>
  <c r="D32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47" i="30"/>
  <c r="D48" i="30"/>
  <c r="D56" i="30"/>
  <c r="D6" i="30"/>
  <c r="F6" i="40"/>
  <c r="F7" i="40" s="1"/>
  <c r="F8" i="41"/>
  <c r="F12" i="41"/>
  <c r="F13" i="41"/>
  <c r="F14" i="41"/>
  <c r="F21" i="41"/>
  <c r="F6" i="41"/>
  <c r="D8" i="39"/>
  <c r="D9" i="39"/>
  <c r="D10" i="39"/>
  <c r="D11" i="39"/>
  <c r="D12" i="39"/>
  <c r="D13" i="39"/>
  <c r="D14" i="39"/>
  <c r="D15" i="39"/>
  <c r="D7" i="39"/>
  <c r="D59" i="30" l="1"/>
  <c r="D19" i="35"/>
  <c r="D13" i="38"/>
  <c r="D14" i="38" s="1"/>
  <c r="D18" i="39"/>
  <c r="D19" i="39" s="1"/>
  <c r="D60" i="30" l="1"/>
</calcChain>
</file>

<file path=xl/sharedStrings.xml><?xml version="1.0" encoding="utf-8"?>
<sst xmlns="http://schemas.openxmlformats.org/spreadsheetml/2006/main" count="242" uniqueCount="171">
  <si>
    <t>Chaufferie</t>
  </si>
  <si>
    <t>Hall d’entrée - Cafétéria</t>
  </si>
  <si>
    <t>Local Technique – Bâtiment A</t>
  </si>
  <si>
    <t>Local Technique – Bâtiment B</t>
  </si>
  <si>
    <t>Parking</t>
  </si>
  <si>
    <t>Atelier n° 26 (sous-sol 3)</t>
  </si>
  <si>
    <t>Laboratoire n°120 et Atelier n° 118</t>
  </si>
  <si>
    <t>Groupes 552-553-126-127-256-257</t>
  </si>
  <si>
    <t>Groupes 51-52-174 à 177 – 236 à 239 et 304</t>
  </si>
  <si>
    <t>Groupes 178-179</t>
  </si>
  <si>
    <t>L.T. Groupe de Froid</t>
  </si>
  <si>
    <t>CHAUFFERIE</t>
  </si>
  <si>
    <t>Ramonage</t>
  </si>
  <si>
    <t>Ensemble expansion</t>
  </si>
  <si>
    <t>BATIMENT PRICIPAL ET ANNEXE</t>
  </si>
  <si>
    <t>Ensemble robinetterie</t>
  </si>
  <si>
    <t>Pompe de circulation</t>
  </si>
  <si>
    <t>Ensemble de régulations</t>
  </si>
  <si>
    <t>Unité intérieure</t>
  </si>
  <si>
    <t>Unité extérieure</t>
  </si>
  <si>
    <t>SOUS STATION</t>
  </si>
  <si>
    <t>Echangeur à plaque</t>
  </si>
  <si>
    <t>DIVERS AGENCE</t>
  </si>
  <si>
    <t>Ventilo convecteur Trane</t>
  </si>
  <si>
    <t>Groupe d'eau glacée TRANE</t>
  </si>
  <si>
    <t xml:space="preserve">CTA CIAT </t>
  </si>
  <si>
    <t>PARKING EXTERIEUR</t>
  </si>
  <si>
    <t>Groupe d'eau glacée Aermec NRA 1200</t>
  </si>
  <si>
    <t>SOUS STATION FROID</t>
  </si>
  <si>
    <t>Pompe d'eau galcée Grundfos UPSD</t>
  </si>
  <si>
    <t>DIVERS BATIMENTS</t>
  </si>
  <si>
    <t>Cassette eau glacée AERMEC FCA 44 + 64</t>
  </si>
  <si>
    <t>SALLE CONSEIL ET BATIMENT CENTRAL</t>
  </si>
  <si>
    <t>SERVICE SOCIAL</t>
  </si>
  <si>
    <t>CTA Aermec NCT 02</t>
  </si>
  <si>
    <t>GTC</t>
  </si>
  <si>
    <t>Sauter Nova 260</t>
  </si>
  <si>
    <t>LOCAL INFORMATIQUE</t>
  </si>
  <si>
    <t>LOCAL INFORMATIQUE 2° ETAGE</t>
  </si>
  <si>
    <t>Groupe exterieur parking sous sol</t>
  </si>
  <si>
    <t>CTA</t>
  </si>
  <si>
    <t>BATIMENT EXTENSION - COMBLES AU DESSUS SOINS DENTAIRE</t>
  </si>
  <si>
    <t>Divers climatiseurs agence</t>
  </si>
  <si>
    <t>LOCAL INFORMATIQUE 1° ETAGE</t>
  </si>
  <si>
    <t>VENTILATION PARKING</t>
  </si>
  <si>
    <t>Extracteurs asservis</t>
  </si>
  <si>
    <t>Localisation</t>
  </si>
  <si>
    <t>Quantité</t>
  </si>
  <si>
    <t>METZ CLIMATISATION</t>
  </si>
  <si>
    <t>Type d'équipement</t>
  </si>
  <si>
    <t>Caractéristiques</t>
  </si>
  <si>
    <t>Quantitatif</t>
  </si>
  <si>
    <t xml:space="preserve">bâtiment </t>
  </si>
  <si>
    <t>METZ VENTILATION</t>
  </si>
  <si>
    <t>EN TOITURE</t>
  </si>
  <si>
    <t>Groupe CTA DOUBLE FLUX</t>
  </si>
  <si>
    <t>CARRIER centrale 39HX C TAILLE 060</t>
  </si>
  <si>
    <t xml:space="preserve">Rideau d'air chaud </t>
  </si>
  <si>
    <t>METZ  THERMIQUE</t>
  </si>
  <si>
    <t>rideau d'air chaud FALCO thermozone AC 200</t>
  </si>
  <si>
    <t>SOUS-SOL</t>
  </si>
  <si>
    <t>Sous station</t>
  </si>
  <si>
    <t>LOCALISATION ET DESCRIPTIF DES MATERIELS</t>
  </si>
  <si>
    <t>QUANTITE</t>
  </si>
  <si>
    <t>Montant Unitaire Annuel € HT</t>
  </si>
  <si>
    <t>Montant total Annuel € HT</t>
  </si>
  <si>
    <r>
      <t xml:space="preserve">Date, cachet </t>
    </r>
    <r>
      <rPr>
        <b/>
        <sz val="10"/>
        <color indexed="8"/>
        <rFont val="Arial"/>
        <family val="2"/>
      </rPr>
      <t xml:space="preserve">et </t>
    </r>
    <r>
      <rPr>
        <b/>
        <i/>
        <sz val="10"/>
        <color indexed="8"/>
        <rFont val="Arial"/>
        <family val="2"/>
      </rPr>
      <t>signature</t>
    </r>
    <r>
      <rPr>
        <b/>
        <sz val="10"/>
        <color indexed="8"/>
        <rFont val="Arial"/>
        <family val="2"/>
      </rPr>
      <t xml:space="preserve"> </t>
    </r>
    <r>
      <rPr>
        <b/>
        <i/>
        <sz val="10"/>
        <color indexed="8"/>
        <rFont val="Arial"/>
        <family val="2"/>
      </rPr>
      <t>de l'Entreprise,</t>
    </r>
  </si>
  <si>
    <t>Date, cachet et signature de l'Entreprise,</t>
  </si>
  <si>
    <t>CVC</t>
  </si>
  <si>
    <t>Centrales de traitement d’air ROBATHERM (EST et OUEST)</t>
  </si>
  <si>
    <t>Récupérateurs de calories ROBATHERM (EST et OUEST)</t>
  </si>
  <si>
    <t>Armoire électrique avec régulation</t>
  </si>
  <si>
    <t>Centrales de traitement d’ai ROBATHERM (EST et OUEST)</t>
  </si>
  <si>
    <t xml:space="preserve"> Ramonage cheminée</t>
  </si>
  <si>
    <t>Caisson de ventilation CLIMACIAT</t>
  </si>
  <si>
    <t>Centrale de traitement d’air CLIMACIAT n°11</t>
  </si>
  <si>
    <t>Armoire électrique</t>
  </si>
  <si>
    <t>Aérothermes CIAT</t>
  </si>
  <si>
    <t>Centrale de traitement d’air CIAT n°1</t>
  </si>
  <si>
    <t>Tourelle d’extraction CIAT type TCR 47</t>
  </si>
  <si>
    <t>Ventilo-convecteurs CIAT type CF major</t>
  </si>
  <si>
    <t>Tourelle CIAT type TCR 42</t>
  </si>
  <si>
    <t>Tourelle CIAT type TCR 54</t>
  </si>
  <si>
    <t>Groupes de production d’eau glacée TRANE type LCC213E</t>
  </si>
  <si>
    <t>Aéroréfrigerant de type sec de marque CIAT modèle EUROPA 2</t>
  </si>
  <si>
    <t>Pompes eau de refroidissement</t>
  </si>
  <si>
    <t>Pompes eau glacée</t>
  </si>
  <si>
    <t>Vase d’expansion</t>
  </si>
  <si>
    <t xml:space="preserve">Chaudière SECCACIER </t>
  </si>
  <si>
    <t>Brûleurs MONARCH G 771B (1163 kw)</t>
  </si>
  <si>
    <t>Pompes doubles SALMSON</t>
  </si>
  <si>
    <t>Vases d’expansion PNEUMATEX type PAB 1000</t>
  </si>
  <si>
    <t>Armoire électrique et régulation</t>
  </si>
  <si>
    <t>DESIGNATION DES EQUIPEMENTS</t>
  </si>
  <si>
    <t>LOCALISATION ET DESIGNATION DES EQUIPEMENTS</t>
  </si>
  <si>
    <t>Groupe extérieur - ATLANTIC NB36 5 U</t>
  </si>
  <si>
    <t>Unité intérieure cassette 4 voies" - ATLANTIC AB 007</t>
  </si>
  <si>
    <t>Unité intérieure "murale" - ATLANTIC AS009</t>
  </si>
  <si>
    <t>Caisson d'extraction</t>
  </si>
  <si>
    <t>Bouche extraction VMC - ALIZE</t>
  </si>
  <si>
    <t>ANNEXE 1 à l'AE  LOT 1 - DPGF - TABLEAU C - 
   C.E.S. - LOCAL SERVEUR - 14 rue Jean Laurain -METZ</t>
  </si>
  <si>
    <t>ANNEXE 1 à l'AE   LOT 1- DPGF - TABLEAU D - 
CPAM THIONVILLE, 2 Allée Bel Air</t>
  </si>
  <si>
    <t>Local Serveurs CES</t>
  </si>
  <si>
    <t>ANNEXE 1 à l'AE LOT 1 - DPGF - TABLEAU B - 
ARCHIVES METZ-SABLON, rue Drogon 57000 METZ</t>
  </si>
  <si>
    <t>Pompe de circulation LOWARA XL 25 60</t>
  </si>
  <si>
    <t>Pompe de circulation STRATOS PARA 25/1</t>
  </si>
  <si>
    <t>Pot à condensation</t>
  </si>
  <si>
    <t>Vase d'expansion</t>
  </si>
  <si>
    <t>Disconnecteur type BA</t>
  </si>
  <si>
    <t>Vannes TA</t>
  </si>
  <si>
    <t>Aérothermes à eau CARRIER 42 AM</t>
  </si>
  <si>
    <t>Bouches d'apiration</t>
  </si>
  <si>
    <t>Extracteurs</t>
  </si>
  <si>
    <t>Chaudière Viessmann inférieur 400kw</t>
  </si>
  <si>
    <t xml:space="preserve">TVA </t>
  </si>
  <si>
    <t>Montant total forfaitaire annuel TTC</t>
  </si>
  <si>
    <t xml:space="preserve">CVC </t>
  </si>
  <si>
    <t>Local Archives Metz Sablon rue Drogon</t>
  </si>
  <si>
    <t>Montant Unitaire 
Annuel € HT</t>
  </si>
  <si>
    <t>Accueil RDC</t>
  </si>
  <si>
    <t>Montant total 
Annuel € HT</t>
  </si>
  <si>
    <t>CSD HAYANGE au sein du CHR</t>
  </si>
  <si>
    <t>Montant Unitaire
 Annuel € HT</t>
  </si>
  <si>
    <t>ANNEXE 1 à l'AE  LOT 2 - DPGF - TABLEAU F - 
CPAM SARREGUEMINES, 2 rue de l'Ecole</t>
  </si>
  <si>
    <t>ANNEXE 1 à l'AE  LOT 2 - DPGF - TABLEAU G - 
CPAM FORBACH, 65 Avenue Saint Remy</t>
  </si>
  <si>
    <t>ANNEXE 1 à l'AE  LOT 2 - DPGF - TABLEAU H - 
CPAM SARREBOURG, 13 Avenue du Géneral De Gaulle</t>
  </si>
  <si>
    <t>ANNEXE 1 à l'AE  LOT 1 - DPGF - TABLEAU E - 
CSD HAYANGE,  au sein du Centre Hospitalier, 51 rue de Wendel, 57700 Hayange</t>
  </si>
  <si>
    <r>
      <rPr>
        <sz val="10"/>
        <rFont val="Arial"/>
        <family val="2"/>
      </rPr>
      <t>Montant total forfaitaire annuel HT</t>
    </r>
    <r>
      <rPr>
        <b/>
        <sz val="10"/>
        <rFont val="Arial"/>
        <family val="2"/>
      </rPr>
      <t xml:space="preserve">
montant à reporter à l'article B6 de l'Acte d'Engagement lot n°1</t>
    </r>
  </si>
  <si>
    <r>
      <rPr>
        <sz val="11"/>
        <rFont val="Arial"/>
        <family val="2"/>
      </rPr>
      <t>Montant total forfaitaire annuel HT</t>
    </r>
    <r>
      <rPr>
        <b/>
        <sz val="11"/>
        <rFont val="Arial"/>
        <family val="2"/>
      </rPr>
      <t xml:space="preserve">
montant à reporter à l'article B6 de l'Acte d'Engagement lot n°1</t>
    </r>
  </si>
  <si>
    <r>
      <t xml:space="preserve">Montant total Annuel € HT
</t>
    </r>
    <r>
      <rPr>
        <sz val="11"/>
        <rFont val="Calibri"/>
        <family val="2"/>
      </rPr>
      <t>montant à reporter à l'article B6 de l'Acte d'Engagement lot n°1</t>
    </r>
  </si>
  <si>
    <r>
      <rPr>
        <sz val="10"/>
        <rFont val="Arial"/>
        <family val="2"/>
      </rPr>
      <t>Montant total forfaitaire annuel HT</t>
    </r>
    <r>
      <rPr>
        <b/>
        <sz val="10"/>
        <rFont val="Arial"/>
        <family val="2"/>
      </rPr>
      <t xml:space="preserve">
montant à reporter à l'article B6 de l'Acte d'Engagement lot n°2</t>
    </r>
  </si>
  <si>
    <t>ATLANTIC, Ridair 1000e</t>
  </si>
  <si>
    <t xml:space="preserve">ATLANTIC, Ridair 2000e </t>
  </si>
  <si>
    <t>RDC, Entrée assurée</t>
  </si>
  <si>
    <t xml:space="preserve">RDC, Entrée patio </t>
  </si>
  <si>
    <t>RDC, Entrée du personnel</t>
  </si>
  <si>
    <t>RDC, Local fournisseur</t>
  </si>
  <si>
    <t>Ventilo-convecteur GAINABLE</t>
  </si>
  <si>
    <t>CARRIER Idrofan 42NH335</t>
  </si>
  <si>
    <t>CARRIER 39SQR 1416</t>
  </si>
  <si>
    <t>LOWARA Surpresseur SMB20/10HME03S15/M2</t>
  </si>
  <si>
    <t>VERTIV, Modèle PX082</t>
  </si>
  <si>
    <t xml:space="preserve">Batterie de condenseur </t>
  </si>
  <si>
    <t>Toiture</t>
  </si>
  <si>
    <t>VERTIV, Modèle HCR51-M5</t>
  </si>
  <si>
    <t>FRICO, PAFEC 3525E20</t>
  </si>
  <si>
    <t>Centrale Oldham Mx43</t>
  </si>
  <si>
    <t>Détecteurs CH4 0-100% LIE</t>
  </si>
  <si>
    <t xml:space="preserve">Unité intérieure AERMEC - SPG500W            Unité extérieure AERMEC - SPG500                   humiSteam x-plus </t>
  </si>
  <si>
    <t>Chaudière VIESSMANN RODOMAT 215 kW avec bruleur Gaz et régul Trimatik</t>
  </si>
  <si>
    <t xml:space="preserve">Clim mono split - Mitsubishi </t>
  </si>
  <si>
    <t>Salle Serveur - Climatisation</t>
  </si>
  <si>
    <t>Repartiteur 1er étage - Climatisation</t>
  </si>
  <si>
    <t>Repartiteur RDC - Climatisation</t>
  </si>
  <si>
    <t>Bol humidificateur</t>
  </si>
  <si>
    <t>Unité intérieure LG</t>
  </si>
  <si>
    <t>Unité extérieure LG</t>
  </si>
  <si>
    <t>FRICO, AR3200C</t>
  </si>
  <si>
    <t xml:space="preserve">Unité intérieure </t>
  </si>
  <si>
    <t>CTA Aermec NCT 01</t>
  </si>
  <si>
    <t>CTA Aermec NCT 07</t>
  </si>
  <si>
    <t>Unité intérieure armoire de climatisation au sol CIAT 7071648</t>
  </si>
  <si>
    <t>Unité extérieure 7071648</t>
  </si>
  <si>
    <t>Unité intérieure Mitsubishi MSZ-GE50VA</t>
  </si>
  <si>
    <t>Unité extérieure Mitsubishi MUZ-GE50VA</t>
  </si>
  <si>
    <t xml:space="preserve">Unité intérieure Mitsubishi PKA-M50LA2-TH </t>
  </si>
  <si>
    <t>Unité exterieure Mitsubishi PUZ-ZM50VKA2</t>
  </si>
  <si>
    <t>3ème étage</t>
  </si>
  <si>
    <t>MAINTENANCE</t>
  </si>
  <si>
    <t>LOCAUX CAF</t>
  </si>
  <si>
    <t>ANNEXE 1 à l'AE  LOT 1- DPGF - TABLEAU A - 
METZ SIEGE - 27 rue des Messageries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</si>
</sst>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0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sz val="8"/>
      <color indexed="10"/>
      <name val="Calibri"/>
      <family val="2"/>
      <scheme val="minor"/>
    </font>
    <font>
      <i/>
      <sz val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6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6" fillId="0" borderId="0"/>
    <xf numFmtId="9" fontId="5" fillId="0" borderId="0" applyFont="0" applyFill="0" applyBorder="0" applyAlignment="0" applyProtection="0"/>
  </cellStyleXfs>
  <cellXfs count="237">
    <xf numFmtId="0" fontId="0" fillId="0" borderId="0" xfId="0"/>
    <xf numFmtId="0" fontId="17" fillId="0" borderId="0" xfId="6" applyFont="1"/>
    <xf numFmtId="0" fontId="17" fillId="0" borderId="0" xfId="6" applyFont="1" applyAlignment="1">
      <alignment vertical="center"/>
    </xf>
    <xf numFmtId="0" fontId="19" fillId="3" borderId="1" xfId="0" applyFont="1" applyFill="1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7" fillId="0" borderId="0" xfId="6" applyFont="1" applyFill="1"/>
    <xf numFmtId="0" fontId="17" fillId="0" borderId="0" xfId="6" applyFont="1" applyBorder="1" applyAlignment="1">
      <alignment vertical="center"/>
    </xf>
    <xf numFmtId="0" fontId="5" fillId="0" borderId="0" xfId="0" applyFont="1" applyBorder="1"/>
    <xf numFmtId="0" fontId="17" fillId="0" borderId="0" xfId="6" applyFont="1" applyBorder="1"/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6" xfId="5" applyFont="1" applyFill="1" applyBorder="1" applyAlignment="1">
      <alignment horizontal="left" vertical="center"/>
    </xf>
    <xf numFmtId="0" fontId="10" fillId="2" borderId="6" xfId="5" applyFont="1" applyFill="1" applyBorder="1" applyAlignment="1">
      <alignment horizontal="left" vertical="center"/>
    </xf>
    <xf numFmtId="0" fontId="18" fillId="0" borderId="0" xfId="6" applyFont="1" applyBorder="1" applyAlignment="1">
      <alignment horizontal="center" vertical="center" wrapText="1"/>
    </xf>
    <xf numFmtId="1" fontId="10" fillId="0" borderId="4" xfId="7" applyNumberFormat="1" applyFont="1" applyFill="1" applyBorder="1" applyAlignment="1">
      <alignment horizontal="center" vertical="center"/>
    </xf>
    <xf numFmtId="0" fontId="18" fillId="4" borderId="0" xfId="6" applyFont="1" applyFill="1" applyBorder="1" applyAlignment="1">
      <alignment horizontal="center" vertical="center" wrapText="1"/>
    </xf>
    <xf numFmtId="0" fontId="17" fillId="4" borderId="0" xfId="6" applyFont="1" applyFill="1"/>
    <xf numFmtId="0" fontId="17" fillId="4" borderId="0" xfId="6" applyFont="1" applyFill="1" applyBorder="1"/>
    <xf numFmtId="0" fontId="10" fillId="0" borderId="6" xfId="4" applyFont="1" applyFill="1" applyBorder="1" applyAlignment="1">
      <alignment horizontal="left" vertical="center"/>
    </xf>
    <xf numFmtId="0" fontId="10" fillId="0" borderId="7" xfId="4" applyFont="1" applyFill="1" applyBorder="1" applyAlignment="1">
      <alignment horizontal="left" vertical="center"/>
    </xf>
    <xf numFmtId="0" fontId="19" fillId="3" borderId="8" xfId="0" applyFont="1" applyFill="1" applyBorder="1"/>
    <xf numFmtId="0" fontId="0" fillId="0" borderId="5" xfId="0" applyBorder="1"/>
    <xf numFmtId="0" fontId="19" fillId="0" borderId="8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3" borderId="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/>
    <xf numFmtId="0" fontId="0" fillId="3" borderId="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vertical="center"/>
    </xf>
    <xf numFmtId="0" fontId="25" fillId="3" borderId="14" xfId="0" applyFont="1" applyFill="1" applyBorder="1" applyAlignment="1">
      <alignment horizontal="center" vertical="center" wrapText="1"/>
    </xf>
    <xf numFmtId="1" fontId="17" fillId="0" borderId="15" xfId="7" applyNumberFormat="1" applyFont="1" applyFill="1" applyBorder="1" applyAlignment="1">
      <alignment horizontal="center" vertical="center"/>
    </xf>
    <xf numFmtId="0" fontId="26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20" fillId="0" borderId="17" xfId="6" applyFont="1" applyBorder="1" applyAlignment="1">
      <alignment horizontal="center"/>
    </xf>
    <xf numFmtId="0" fontId="29" fillId="0" borderId="0" xfId="0" applyFont="1"/>
    <xf numFmtId="0" fontId="1" fillId="0" borderId="4" xfId="0" applyFont="1" applyFill="1" applyBorder="1" applyAlignment="1">
      <alignment vertical="center"/>
    </xf>
    <xf numFmtId="1" fontId="10" fillId="0" borderId="15" xfId="8" applyNumberFormat="1" applyFont="1" applyFill="1" applyBorder="1" applyAlignment="1">
      <alignment horizontal="center" vertical="center"/>
    </xf>
    <xf numFmtId="1" fontId="10" fillId="0" borderId="15" xfId="8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12" fillId="0" borderId="15" xfId="6" applyFont="1" applyBorder="1" applyAlignment="1">
      <alignment horizontal="right" vertical="center"/>
    </xf>
    <xf numFmtId="9" fontId="12" fillId="0" borderId="25" xfId="6" applyNumberFormat="1" applyFont="1" applyBorder="1" applyAlignment="1">
      <alignment horizontal="left" vertical="center"/>
    </xf>
    <xf numFmtId="0" fontId="7" fillId="0" borderId="15" xfId="6" applyFont="1" applyBorder="1" applyAlignment="1">
      <alignment horizontal="right" vertical="center"/>
    </xf>
    <xf numFmtId="9" fontId="7" fillId="0" borderId="25" xfId="6" applyNumberFormat="1" applyFont="1" applyBorder="1" applyAlignment="1">
      <alignment horizontal="left" vertical="center"/>
    </xf>
    <xf numFmtId="0" fontId="27" fillId="3" borderId="23" xfId="0" applyFont="1" applyFill="1" applyBorder="1" applyAlignment="1">
      <alignment horizontal="center" vertical="center" wrapText="1"/>
    </xf>
    <xf numFmtId="0" fontId="17" fillId="0" borderId="6" xfId="4" applyFont="1" applyFill="1" applyBorder="1" applyAlignment="1">
      <alignment horizontal="left" vertical="center"/>
    </xf>
    <xf numFmtId="2" fontId="1" fillId="0" borderId="23" xfId="6" applyNumberFormat="1" applyFont="1" applyBorder="1" applyAlignment="1">
      <alignment vertical="center"/>
    </xf>
    <xf numFmtId="0" fontId="23" fillId="0" borderId="6" xfId="4" applyFont="1" applyFill="1" applyBorder="1" applyAlignment="1">
      <alignment horizontal="left" vertical="center"/>
    </xf>
    <xf numFmtId="0" fontId="17" fillId="2" borderId="6" xfId="4" applyFont="1" applyFill="1" applyBorder="1" applyAlignment="1">
      <alignment horizontal="left" vertical="center"/>
    </xf>
    <xf numFmtId="0" fontId="17" fillId="0" borderId="7" xfId="6" applyFont="1" applyFill="1" applyBorder="1"/>
    <xf numFmtId="2" fontId="1" fillId="0" borderId="12" xfId="6" applyNumberFormat="1" applyFont="1" applyBorder="1" applyAlignment="1">
      <alignment vertical="center"/>
    </xf>
    <xf numFmtId="0" fontId="12" fillId="0" borderId="30" xfId="6" applyFont="1" applyBorder="1" applyAlignment="1">
      <alignment horizontal="right" vertical="center"/>
    </xf>
    <xf numFmtId="0" fontId="7" fillId="3" borderId="23" xfId="0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left" vertical="center"/>
    </xf>
    <xf numFmtId="1" fontId="10" fillId="0" borderId="28" xfId="7" applyNumberFormat="1" applyFont="1" applyFill="1" applyBorder="1" applyAlignment="1">
      <alignment horizontal="center" vertical="center"/>
    </xf>
    <xf numFmtId="164" fontId="1" fillId="0" borderId="23" xfId="6" applyNumberFormat="1" applyFont="1" applyBorder="1" applyAlignment="1">
      <alignment vertical="center"/>
    </xf>
    <xf numFmtId="164" fontId="1" fillId="0" borderId="12" xfId="6" applyNumberFormat="1" applyFont="1" applyBorder="1" applyAlignment="1">
      <alignment vertical="center"/>
    </xf>
    <xf numFmtId="164" fontId="1" fillId="0" borderId="23" xfId="6" applyNumberFormat="1" applyFont="1" applyBorder="1" applyAlignment="1">
      <alignment horizontal="right" vertical="center"/>
    </xf>
    <xf numFmtId="164" fontId="1" fillId="0" borderId="12" xfId="6" applyNumberFormat="1" applyFont="1" applyBorder="1" applyAlignment="1">
      <alignment horizontal="right" vertical="center"/>
    </xf>
    <xf numFmtId="164" fontId="17" fillId="0" borderId="4" xfId="6" applyNumberFormat="1" applyFont="1" applyBorder="1" applyAlignment="1">
      <alignment horizontal="right" vertical="center"/>
    </xf>
    <xf numFmtId="4" fontId="1" fillId="0" borderId="23" xfId="6" applyNumberFormat="1" applyFont="1" applyBorder="1" applyAlignment="1">
      <alignment horizontal="right" vertical="center"/>
    </xf>
    <xf numFmtId="4" fontId="1" fillId="0" borderId="12" xfId="6" applyNumberFormat="1" applyFon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164" fontId="10" fillId="0" borderId="23" xfId="6" applyNumberFormat="1" applyFont="1" applyBorder="1" applyAlignment="1">
      <alignment horizontal="right" vertical="center"/>
    </xf>
    <xf numFmtId="164" fontId="10" fillId="0" borderId="11" xfId="0" applyNumberFormat="1" applyFont="1" applyBorder="1" applyAlignment="1">
      <alignment horizontal="right" vertical="center"/>
    </xf>
    <xf numFmtId="164" fontId="26" fillId="0" borderId="4" xfId="6" applyNumberFormat="1" applyFont="1" applyBorder="1" applyAlignment="1">
      <alignment horizontal="right" vertical="center"/>
    </xf>
    <xf numFmtId="164" fontId="10" fillId="0" borderId="4" xfId="6" applyNumberFormat="1" applyFont="1" applyBorder="1" applyAlignment="1">
      <alignment horizontal="right" vertical="center"/>
    </xf>
    <xf numFmtId="164" fontId="10" fillId="0" borderId="4" xfId="0" applyNumberFormat="1" applyFont="1" applyBorder="1" applyAlignment="1">
      <alignment horizontal="right" vertical="center"/>
    </xf>
    <xf numFmtId="164" fontId="1" fillId="0" borderId="4" xfId="6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0" fontId="10" fillId="0" borderId="6" xfId="4" applyFont="1" applyFill="1" applyBorder="1" applyAlignment="1">
      <alignment horizontal="left" vertical="center" wrapText="1"/>
    </xf>
    <xf numFmtId="0" fontId="19" fillId="3" borderId="2" xfId="0" applyFont="1" applyFill="1" applyBorder="1" applyAlignment="1">
      <alignment vertical="center"/>
    </xf>
    <xf numFmtId="0" fontId="19" fillId="3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4" borderId="4" xfId="0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0" fillId="4" borderId="4" xfId="0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19" fillId="3" borderId="1" xfId="0" applyFont="1" applyFill="1" applyBorder="1" applyAlignment="1">
      <alignment vertical="center"/>
    </xf>
    <xf numFmtId="0" fontId="19" fillId="3" borderId="8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/>
    </xf>
    <xf numFmtId="0" fontId="0" fillId="0" borderId="36" xfId="0" applyBorder="1"/>
    <xf numFmtId="0" fontId="0" fillId="4" borderId="6" xfId="0" applyFill="1" applyBorder="1" applyAlignment="1">
      <alignment vertical="center"/>
    </xf>
    <xf numFmtId="164" fontId="0" fillId="0" borderId="23" xfId="0" applyNumberFormat="1" applyBorder="1" applyAlignment="1">
      <alignment horizontal="right" vertical="center"/>
    </xf>
    <xf numFmtId="0" fontId="1" fillId="4" borderId="6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0" fillId="4" borderId="9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left" vertical="center"/>
    </xf>
    <xf numFmtId="0" fontId="7" fillId="0" borderId="13" xfId="5" applyFont="1" applyBorder="1" applyAlignment="1">
      <alignment horizontal="left" vertical="center"/>
    </xf>
    <xf numFmtId="0" fontId="9" fillId="0" borderId="21" xfId="8" applyFont="1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0" borderId="38" xfId="5" applyFont="1" applyBorder="1" applyAlignment="1">
      <alignment horizontal="left" vertical="center"/>
    </xf>
    <xf numFmtId="0" fontId="9" fillId="0" borderId="26" xfId="8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36" xfId="0" applyBorder="1" applyAlignment="1">
      <alignment vertical="center"/>
    </xf>
    <xf numFmtId="0" fontId="17" fillId="4" borderId="6" xfId="4" applyFont="1" applyFill="1" applyBorder="1" applyAlignment="1">
      <alignment horizontal="left" vertical="center"/>
    </xf>
    <xf numFmtId="1" fontId="17" fillId="4" borderId="15" xfId="7" applyNumberFormat="1" applyFont="1" applyFill="1" applyBorder="1" applyAlignment="1">
      <alignment horizontal="center" vertical="center"/>
    </xf>
    <xf numFmtId="0" fontId="17" fillId="4" borderId="6" xfId="4" applyFont="1" applyFill="1" applyBorder="1" applyAlignment="1">
      <alignment vertical="center"/>
    </xf>
    <xf numFmtId="0" fontId="17" fillId="4" borderId="6" xfId="6" applyFont="1" applyFill="1" applyBorder="1"/>
    <xf numFmtId="1" fontId="17" fillId="4" borderId="15" xfId="6" applyNumberFormat="1" applyFont="1" applyFill="1" applyBorder="1" applyAlignment="1">
      <alignment horizontal="center"/>
    </xf>
    <xf numFmtId="0" fontId="20" fillId="0" borderId="30" xfId="4" applyFont="1" applyFill="1" applyBorder="1" applyAlignment="1">
      <alignment horizontal="left" vertical="center"/>
    </xf>
    <xf numFmtId="1" fontId="17" fillId="0" borderId="35" xfId="7" applyNumberFormat="1" applyFont="1" applyFill="1" applyBorder="1" applyAlignment="1">
      <alignment horizontal="center" vertical="center"/>
    </xf>
    <xf numFmtId="164" fontId="1" fillId="0" borderId="37" xfId="6" applyNumberFormat="1" applyFont="1" applyBorder="1" applyAlignment="1">
      <alignment horizontal="right" vertical="center"/>
    </xf>
    <xf numFmtId="164" fontId="1" fillId="0" borderId="36" xfId="0" applyNumberFormat="1" applyFont="1" applyBorder="1" applyAlignment="1">
      <alignment horizontal="right" vertical="center"/>
    </xf>
    <xf numFmtId="1" fontId="17" fillId="0" borderId="16" xfId="6" applyNumberFormat="1" applyFont="1" applyBorder="1" applyAlignment="1">
      <alignment horizontal="center"/>
    </xf>
    <xf numFmtId="0" fontId="20" fillId="2" borderId="30" xfId="4" applyFont="1" applyFill="1" applyBorder="1" applyAlignment="1">
      <alignment horizontal="left" vertical="center"/>
    </xf>
    <xf numFmtId="1" fontId="22" fillId="0" borderId="35" xfId="7" applyNumberFormat="1" applyFont="1" applyFill="1" applyBorder="1" applyAlignment="1">
      <alignment horizontal="center" vertical="center"/>
    </xf>
    <xf numFmtId="0" fontId="17" fillId="0" borderId="35" xfId="6" applyFont="1" applyBorder="1" applyAlignment="1">
      <alignment vertical="center"/>
    </xf>
    <xf numFmtId="0" fontId="17" fillId="0" borderId="37" xfId="6" applyFont="1" applyBorder="1" applyAlignment="1">
      <alignment vertical="center"/>
    </xf>
    <xf numFmtId="164" fontId="1" fillId="0" borderId="35" xfId="6" applyNumberFormat="1" applyFont="1" applyBorder="1" applyAlignment="1">
      <alignment horizontal="right" vertical="center"/>
    </xf>
    <xf numFmtId="164" fontId="1" fillId="0" borderId="28" xfId="6" applyNumberFormat="1" applyFont="1" applyBorder="1" applyAlignment="1">
      <alignment horizontal="right" vertical="center"/>
    </xf>
    <xf numFmtId="0" fontId="7" fillId="0" borderId="39" xfId="4" applyFont="1" applyFill="1" applyBorder="1" applyAlignment="1">
      <alignment horizontal="left" vertical="center"/>
    </xf>
    <xf numFmtId="1" fontId="10" fillId="0" borderId="22" xfId="7" applyNumberFormat="1" applyFont="1" applyFill="1" applyBorder="1" applyAlignment="1">
      <alignment horizontal="center" vertical="center"/>
    </xf>
    <xf numFmtId="0" fontId="17" fillId="0" borderId="22" xfId="6" applyFont="1" applyBorder="1" applyAlignment="1">
      <alignment vertical="center"/>
    </xf>
    <xf numFmtId="0" fontId="17" fillId="0" borderId="40" xfId="6" applyFont="1" applyBorder="1" applyAlignment="1">
      <alignment vertical="center"/>
    </xf>
    <xf numFmtId="0" fontId="8" fillId="0" borderId="41" xfId="4" applyFont="1" applyFill="1" applyBorder="1" applyAlignment="1">
      <alignment horizontal="left" vertical="center"/>
    </xf>
    <xf numFmtId="1" fontId="10" fillId="0" borderId="42" xfId="7" applyNumberFormat="1" applyFont="1" applyFill="1" applyBorder="1" applyAlignment="1">
      <alignment horizontal="center" vertical="center"/>
    </xf>
    <xf numFmtId="0" fontId="17" fillId="0" borderId="42" xfId="6" applyFont="1" applyBorder="1" applyAlignment="1">
      <alignment vertical="center"/>
    </xf>
    <xf numFmtId="0" fontId="17" fillId="0" borderId="43" xfId="6" applyFont="1" applyBorder="1" applyAlignment="1">
      <alignment vertical="center"/>
    </xf>
    <xf numFmtId="0" fontId="20" fillId="0" borderId="0" xfId="6" applyFont="1" applyBorder="1" applyAlignment="1">
      <alignment horizontal="center"/>
    </xf>
    <xf numFmtId="2" fontId="0" fillId="0" borderId="36" xfId="0" applyNumberFormat="1" applyBorder="1" applyAlignment="1">
      <alignment horizontal="right" vertical="center"/>
    </xf>
    <xf numFmtId="164" fontId="0" fillId="0" borderId="36" xfId="0" applyNumberFormat="1" applyBorder="1" applyAlignment="1">
      <alignment vertical="center"/>
    </xf>
    <xf numFmtId="164" fontId="17" fillId="0" borderId="23" xfId="6" applyNumberFormat="1" applyFont="1" applyBorder="1" applyAlignment="1">
      <alignment horizontal="right" vertical="center"/>
    </xf>
    <xf numFmtId="0" fontId="10" fillId="0" borderId="39" xfId="4" applyFont="1" applyFill="1" applyBorder="1" applyAlignment="1">
      <alignment horizontal="left" vertical="center"/>
    </xf>
    <xf numFmtId="0" fontId="7" fillId="0" borderId="5" xfId="4" applyFont="1" applyFill="1" applyBorder="1" applyAlignment="1">
      <alignment horizontal="left" vertical="center"/>
    </xf>
    <xf numFmtId="1" fontId="10" fillId="0" borderId="0" xfId="7" applyNumberFormat="1" applyFont="1" applyFill="1" applyBorder="1" applyAlignment="1">
      <alignment horizontal="center" vertical="center"/>
    </xf>
    <xf numFmtId="0" fontId="17" fillId="0" borderId="44" xfId="6" applyFont="1" applyBorder="1" applyAlignment="1">
      <alignment vertical="center"/>
    </xf>
    <xf numFmtId="0" fontId="10" fillId="0" borderId="5" xfId="4" applyFont="1" applyFill="1" applyBorder="1" applyAlignment="1">
      <alignment horizontal="left" vertical="center"/>
    </xf>
    <xf numFmtId="164" fontId="17" fillId="0" borderId="0" xfId="6" applyNumberFormat="1" applyFont="1" applyBorder="1" applyAlignment="1">
      <alignment horizontal="right" vertical="center"/>
    </xf>
    <xf numFmtId="164" fontId="17" fillId="0" borderId="44" xfId="6" applyNumberFormat="1" applyFont="1" applyBorder="1" applyAlignment="1">
      <alignment horizontal="right" vertical="center"/>
    </xf>
    <xf numFmtId="1" fontId="10" fillId="4" borderId="0" xfId="7" applyNumberFormat="1" applyFont="1" applyFill="1" applyBorder="1" applyAlignment="1">
      <alignment horizontal="center" vertical="center"/>
    </xf>
    <xf numFmtId="0" fontId="7" fillId="4" borderId="5" xfId="4" applyFont="1" applyFill="1" applyBorder="1" applyAlignment="1">
      <alignment horizontal="left" vertical="center"/>
    </xf>
    <xf numFmtId="0" fontId="7" fillId="0" borderId="9" xfId="4" applyFont="1" applyFill="1" applyBorder="1" applyAlignment="1">
      <alignment horizontal="left" vertical="center"/>
    </xf>
    <xf numFmtId="1" fontId="10" fillId="0" borderId="17" xfId="7" applyNumberFormat="1" applyFont="1" applyFill="1" applyBorder="1" applyAlignment="1">
      <alignment horizontal="center" vertical="center"/>
    </xf>
    <xf numFmtId="164" fontId="17" fillId="0" borderId="17" xfId="6" applyNumberFormat="1" applyFont="1" applyBorder="1" applyAlignment="1">
      <alignment horizontal="right" vertical="center"/>
    </xf>
    <xf numFmtId="164" fontId="17" fillId="0" borderId="45" xfId="6" applyNumberFormat="1" applyFont="1" applyBorder="1" applyAlignment="1">
      <alignment horizontal="right" vertical="center"/>
    </xf>
    <xf numFmtId="1" fontId="10" fillId="4" borderId="4" xfId="7" applyNumberFormat="1" applyFont="1" applyFill="1" applyBorder="1" applyAlignment="1">
      <alignment horizontal="center" vertical="center"/>
    </xf>
    <xf numFmtId="0" fontId="10" fillId="4" borderId="6" xfId="4" applyFont="1" applyFill="1" applyBorder="1" applyAlignment="1">
      <alignment horizontal="left" vertical="center"/>
    </xf>
    <xf numFmtId="0" fontId="10" fillId="0" borderId="6" xfId="4" applyFont="1" applyFill="1" applyBorder="1" applyAlignment="1">
      <alignment horizontal="left" vertical="top" wrapText="1"/>
    </xf>
    <xf numFmtId="0" fontId="21" fillId="0" borderId="30" xfId="4" applyFont="1" applyBorder="1" applyAlignment="1">
      <alignment horizontal="left" vertical="center"/>
    </xf>
    <xf numFmtId="0" fontId="22" fillId="0" borderId="35" xfId="7" applyFont="1" applyFill="1" applyBorder="1" applyAlignment="1">
      <alignment vertical="center"/>
    </xf>
    <xf numFmtId="0" fontId="7" fillId="2" borderId="30" xfId="4" applyFont="1" applyFill="1" applyBorder="1" applyAlignment="1">
      <alignment horizontal="left" vertical="center"/>
    </xf>
    <xf numFmtId="0" fontId="10" fillId="0" borderId="35" xfId="7" applyFont="1" applyFill="1" applyBorder="1" applyAlignment="1">
      <alignment vertical="center"/>
    </xf>
    <xf numFmtId="0" fontId="17" fillId="0" borderId="35" xfId="6" applyFont="1" applyBorder="1" applyAlignment="1">
      <alignment horizontal="right" vertical="center"/>
    </xf>
    <xf numFmtId="0" fontId="10" fillId="0" borderId="30" xfId="4" applyFont="1" applyFill="1" applyBorder="1" applyAlignment="1">
      <alignment horizontal="left" vertical="center"/>
    </xf>
    <xf numFmtId="0" fontId="10" fillId="0" borderId="33" xfId="4" applyFont="1" applyFill="1" applyBorder="1" applyAlignment="1">
      <alignment horizontal="left" vertical="center"/>
    </xf>
    <xf numFmtId="164" fontId="0" fillId="0" borderId="36" xfId="0" applyNumberFormat="1" applyBorder="1" applyAlignment="1">
      <alignment horizontal="right" vertical="center"/>
    </xf>
    <xf numFmtId="0" fontId="17" fillId="0" borderId="37" xfId="6" applyFont="1" applyBorder="1" applyAlignment="1">
      <alignment horizontal="right" vertical="center"/>
    </xf>
    <xf numFmtId="0" fontId="29" fillId="0" borderId="5" xfId="0" applyFont="1" applyBorder="1"/>
    <xf numFmtId="0" fontId="17" fillId="0" borderId="5" xfId="6" applyFont="1" applyFill="1" applyBorder="1"/>
    <xf numFmtId="0" fontId="17" fillId="0" borderId="9" xfId="6" applyFont="1" applyFill="1" applyBorder="1"/>
    <xf numFmtId="0" fontId="7" fillId="2" borderId="46" xfId="4" applyFont="1" applyFill="1" applyBorder="1" applyAlignment="1">
      <alignment horizontal="left" vertical="center"/>
    </xf>
    <xf numFmtId="0" fontId="9" fillId="0" borderId="47" xfId="7" applyFont="1" applyFill="1" applyBorder="1" applyAlignment="1">
      <alignment vertical="center"/>
    </xf>
    <xf numFmtId="1" fontId="10" fillId="0" borderId="47" xfId="7" applyNumberFormat="1" applyFont="1" applyFill="1" applyBorder="1" applyAlignment="1">
      <alignment horizontal="center" vertical="center"/>
    </xf>
    <xf numFmtId="0" fontId="7" fillId="0" borderId="48" xfId="4" applyFont="1" applyFill="1" applyBorder="1" applyAlignment="1">
      <alignment horizontal="left" vertical="center"/>
    </xf>
    <xf numFmtId="0" fontId="7" fillId="0" borderId="49" xfId="4" applyFont="1" applyFill="1" applyBorder="1" applyAlignment="1">
      <alignment horizontal="left" vertical="center"/>
    </xf>
    <xf numFmtId="4" fontId="0" fillId="0" borderId="36" xfId="0" applyNumberFormat="1" applyBorder="1" applyAlignment="1">
      <alignment horizontal="right" vertical="center"/>
    </xf>
    <xf numFmtId="0" fontId="10" fillId="0" borderId="48" xfId="4" applyFont="1" applyFill="1" applyBorder="1" applyAlignment="1">
      <alignment horizontal="left" vertical="center"/>
    </xf>
    <xf numFmtId="44" fontId="17" fillId="0" borderId="4" xfId="6" applyNumberFormat="1" applyFont="1" applyFill="1" applyBorder="1" applyAlignment="1">
      <alignment horizontal="right" vertical="center"/>
    </xf>
    <xf numFmtId="44" fontId="17" fillId="0" borderId="23" xfId="6" applyNumberFormat="1" applyFont="1" applyBorder="1" applyAlignment="1">
      <alignment horizontal="right" vertical="center"/>
    </xf>
    <xf numFmtId="44" fontId="17" fillId="0" borderId="22" xfId="6" applyNumberFormat="1" applyFont="1" applyFill="1" applyBorder="1" applyAlignment="1">
      <alignment horizontal="right" vertical="center"/>
    </xf>
    <xf numFmtId="44" fontId="17" fillId="0" borderId="40" xfId="6" applyNumberFormat="1" applyFont="1" applyBorder="1" applyAlignment="1">
      <alignment horizontal="right" vertical="center"/>
    </xf>
    <xf numFmtId="44" fontId="17" fillId="0" borderId="42" xfId="6" applyNumberFormat="1" applyFont="1" applyFill="1" applyBorder="1" applyAlignment="1">
      <alignment horizontal="right" vertical="center"/>
    </xf>
    <xf numFmtId="44" fontId="17" fillId="0" borderId="43" xfId="6" applyNumberFormat="1" applyFont="1" applyBorder="1" applyAlignment="1">
      <alignment horizontal="right" vertical="center"/>
    </xf>
    <xf numFmtId="44" fontId="17" fillId="0" borderId="28" xfId="6" applyNumberFormat="1" applyFont="1" applyFill="1" applyBorder="1" applyAlignment="1">
      <alignment horizontal="right" vertical="center"/>
    </xf>
    <xf numFmtId="44" fontId="17" fillId="0" borderId="12" xfId="6" applyNumberFormat="1" applyFont="1" applyBorder="1" applyAlignment="1">
      <alignment horizontal="right" vertical="center"/>
    </xf>
    <xf numFmtId="0" fontId="12" fillId="0" borderId="4" xfId="6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31" xfId="0" applyFont="1" applyBorder="1" applyAlignment="1">
      <alignment horizontal="left" vertical="center"/>
    </xf>
    <xf numFmtId="0" fontId="28" fillId="5" borderId="8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>
      <alignment horizontal="center" vertical="center" wrapText="1"/>
    </xf>
    <xf numFmtId="0" fontId="28" fillId="5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7" fillId="0" borderId="4" xfId="6" applyFont="1" applyBorder="1" applyAlignment="1">
      <alignment horizontal="center" vertical="center"/>
    </xf>
    <xf numFmtId="0" fontId="7" fillId="3" borderId="20" xfId="6" applyFont="1" applyFill="1" applyBorder="1" applyAlignment="1">
      <alignment horizontal="center" vertical="center"/>
    </xf>
    <xf numFmtId="0" fontId="7" fillId="3" borderId="23" xfId="6" applyFont="1" applyFill="1" applyBorder="1" applyAlignment="1">
      <alignment horizontal="center" vertical="center"/>
    </xf>
    <xf numFmtId="0" fontId="7" fillId="3" borderId="19" xfId="6" applyFont="1" applyFill="1" applyBorder="1" applyAlignment="1">
      <alignment horizontal="center" vertical="center" wrapText="1"/>
    </xf>
    <xf numFmtId="0" fontId="7" fillId="3" borderId="6" xfId="6" applyFont="1" applyFill="1" applyBorder="1" applyAlignment="1">
      <alignment horizontal="center" vertical="center" wrapText="1"/>
    </xf>
    <xf numFmtId="0" fontId="18" fillId="5" borderId="8" xfId="6" applyFont="1" applyFill="1" applyBorder="1" applyAlignment="1">
      <alignment horizontal="center" vertical="center" wrapText="1"/>
    </xf>
    <xf numFmtId="0" fontId="18" fillId="5" borderId="10" xfId="6" applyFont="1" applyFill="1" applyBorder="1" applyAlignment="1">
      <alignment horizontal="center" vertical="center" wrapText="1"/>
    </xf>
    <xf numFmtId="0" fontId="18" fillId="5" borderId="18" xfId="6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/>
    </xf>
    <xf numFmtId="0" fontId="19" fillId="5" borderId="2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25" fillId="3" borderId="19" xfId="0" applyFont="1" applyFill="1" applyBorder="1" applyAlignment="1">
      <alignment horizontal="center"/>
    </xf>
    <xf numFmtId="0" fontId="25" fillId="3" borderId="20" xfId="0" applyFont="1" applyFill="1" applyBorder="1" applyAlignment="1">
      <alignment horizontal="center"/>
    </xf>
    <xf numFmtId="0" fontId="12" fillId="0" borderId="7" xfId="6" applyFont="1" applyBorder="1" applyAlignment="1">
      <alignment horizontal="center" vertical="center"/>
    </xf>
    <xf numFmtId="0" fontId="12" fillId="0" borderId="28" xfId="6" applyFont="1" applyBorder="1" applyAlignment="1">
      <alignment horizontal="center" vertical="center"/>
    </xf>
    <xf numFmtId="0" fontId="12" fillId="3" borderId="19" xfId="6" applyFont="1" applyFill="1" applyBorder="1" applyAlignment="1">
      <alignment horizontal="center" vertical="center" wrapText="1"/>
    </xf>
    <xf numFmtId="0" fontId="12" fillId="3" borderId="6" xfId="6" applyFont="1" applyFill="1" applyBorder="1" applyAlignment="1">
      <alignment horizontal="center" vertical="center" wrapText="1"/>
    </xf>
    <xf numFmtId="0" fontId="12" fillId="3" borderId="24" xfId="6" applyFont="1" applyFill="1" applyBorder="1" applyAlignment="1">
      <alignment horizontal="center" vertical="center"/>
    </xf>
    <xf numFmtId="0" fontId="12" fillId="3" borderId="15" xfId="6" applyFont="1" applyFill="1" applyBorder="1" applyAlignment="1">
      <alignment horizontal="center" vertical="center"/>
    </xf>
    <xf numFmtId="0" fontId="27" fillId="3" borderId="29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4" xfId="6" applyFont="1" applyFill="1" applyBorder="1" applyAlignment="1">
      <alignment horizontal="center" vertical="center"/>
    </xf>
    <xf numFmtId="0" fontId="7" fillId="3" borderId="15" xfId="6" applyFont="1" applyFill="1" applyBorder="1" applyAlignment="1">
      <alignment horizontal="center" vertical="center"/>
    </xf>
    <xf numFmtId="0" fontId="7" fillId="3" borderId="51" xfId="6" applyFont="1" applyFill="1" applyBorder="1" applyAlignment="1">
      <alignment horizontal="center" vertical="center" wrapText="1"/>
    </xf>
    <xf numFmtId="0" fontId="7" fillId="3" borderId="38" xfId="6" applyFont="1" applyFill="1" applyBorder="1" applyAlignment="1">
      <alignment horizontal="center" vertical="center" wrapText="1"/>
    </xf>
    <xf numFmtId="0" fontId="7" fillId="3" borderId="50" xfId="6" applyFont="1" applyFill="1" applyBorder="1" applyAlignment="1">
      <alignment horizontal="center" vertical="center"/>
    </xf>
    <xf numFmtId="0" fontId="7" fillId="3" borderId="36" xfId="6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/>
    </xf>
    <xf numFmtId="164" fontId="0" fillId="0" borderId="40" xfId="0" applyNumberFormat="1" applyBorder="1" applyAlignment="1">
      <alignment horizontal="right" vertical="center"/>
    </xf>
    <xf numFmtId="164" fontId="0" fillId="0" borderId="26" xfId="0" applyNumberFormat="1" applyBorder="1" applyAlignment="1">
      <alignment horizontal="right" vertical="center"/>
    </xf>
    <xf numFmtId="164" fontId="0" fillId="0" borderId="43" xfId="0" applyNumberFormat="1" applyBorder="1" applyAlignment="1">
      <alignment horizontal="right" vertical="center"/>
    </xf>
    <xf numFmtId="164" fontId="0" fillId="0" borderId="52" xfId="0" applyNumberFormat="1" applyBorder="1" applyAlignment="1">
      <alignment horizontal="right" vertical="center"/>
    </xf>
    <xf numFmtId="164" fontId="0" fillId="0" borderId="44" xfId="0" applyNumberFormat="1" applyBorder="1" applyAlignment="1">
      <alignment horizontal="right" vertical="center"/>
    </xf>
    <xf numFmtId="164" fontId="17" fillId="0" borderId="22" xfId="6" applyNumberFormat="1" applyFont="1" applyBorder="1" applyAlignment="1">
      <alignment horizontal="right" vertical="center"/>
    </xf>
    <xf numFmtId="164" fontId="17" fillId="0" borderId="40" xfId="6" applyNumberFormat="1" applyFont="1" applyBorder="1" applyAlignment="1">
      <alignment horizontal="right" vertical="center"/>
    </xf>
    <xf numFmtId="0" fontId="7" fillId="0" borderId="41" xfId="4" applyFont="1" applyFill="1" applyBorder="1" applyAlignment="1">
      <alignment horizontal="left" vertical="center"/>
    </xf>
    <xf numFmtId="164" fontId="17" fillId="0" borderId="42" xfId="6" applyNumberFormat="1" applyFont="1" applyBorder="1" applyAlignment="1">
      <alignment horizontal="right" vertical="center"/>
    </xf>
    <xf numFmtId="164" fontId="17" fillId="0" borderId="43" xfId="6" applyNumberFormat="1" applyFont="1" applyBorder="1" applyAlignment="1">
      <alignment horizontal="right" vertical="center"/>
    </xf>
    <xf numFmtId="164" fontId="17" fillId="0" borderId="28" xfId="6" applyNumberFormat="1" applyFont="1" applyBorder="1" applyAlignment="1">
      <alignment horizontal="right" vertical="center"/>
    </xf>
    <xf numFmtId="164" fontId="17" fillId="0" borderId="12" xfId="6" applyNumberFormat="1" applyFont="1" applyBorder="1" applyAlignment="1">
      <alignment horizontal="right" vertical="center"/>
    </xf>
  </cellXfs>
  <cellStyles count="10">
    <cellStyle name="Euro" xfId="1"/>
    <cellStyle name="Normal" xfId="0" builtinId="0"/>
    <cellStyle name="Normal 2" xfId="2"/>
    <cellStyle name="Normal 3" xfId="3"/>
    <cellStyle name="Normal_Annexe 1 Liste des équipements.xls" xfId="4"/>
    <cellStyle name="Normal_Annexe 1 Liste des équipements.xls 2" xfId="5"/>
    <cellStyle name="Normal_EPIREY" xfId="6"/>
    <cellStyle name="Normal_FITYPE" xfId="7"/>
    <cellStyle name="Normal_FITYPE 2" xfId="8"/>
    <cellStyle name="Pourcentage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Normal="100" workbookViewId="0">
      <selection activeCell="F22" sqref="F22"/>
    </sheetView>
  </sheetViews>
  <sheetFormatPr baseColWidth="10" defaultRowHeight="12.75" x14ac:dyDescent="0.2"/>
  <cols>
    <col min="1" max="1" width="25.140625" customWidth="1"/>
    <col min="2" max="2" width="25.7109375" customWidth="1"/>
    <col min="3" max="3" width="40.140625" customWidth="1"/>
    <col min="4" max="4" width="15" customWidth="1"/>
    <col min="5" max="5" width="17.5703125" customWidth="1"/>
    <col min="6" max="6" width="14.42578125" customWidth="1"/>
  </cols>
  <sheetData>
    <row r="1" spans="1:6" ht="45.75" customHeight="1" thickBot="1" x14ac:dyDescent="0.25">
      <c r="A1" s="182" t="s">
        <v>170</v>
      </c>
      <c r="B1" s="183"/>
      <c r="C1" s="183"/>
      <c r="D1" s="183"/>
      <c r="E1" s="183"/>
      <c r="F1" s="184"/>
    </row>
    <row r="2" spans="1:6" ht="44.25" customHeight="1" thickBot="1" x14ac:dyDescent="0.25"/>
    <row r="3" spans="1:6" ht="19.5" thickBot="1" x14ac:dyDescent="0.25">
      <c r="A3" s="24" t="s">
        <v>48</v>
      </c>
      <c r="B3" s="25"/>
      <c r="C3" s="25"/>
      <c r="D3" s="25"/>
      <c r="E3" s="185" t="s">
        <v>168</v>
      </c>
      <c r="F3" s="186"/>
    </row>
    <row r="4" spans="1:6" ht="26.25" thickBot="1" x14ac:dyDescent="0.35">
      <c r="A4" s="3" t="s">
        <v>46</v>
      </c>
      <c r="B4" s="3" t="s">
        <v>49</v>
      </c>
      <c r="C4" s="22" t="s">
        <v>50</v>
      </c>
      <c r="D4" s="26" t="s">
        <v>51</v>
      </c>
      <c r="E4" s="30" t="s">
        <v>64</v>
      </c>
      <c r="F4" s="31" t="s">
        <v>65</v>
      </c>
    </row>
    <row r="5" spans="1:6" x14ac:dyDescent="0.2">
      <c r="A5" s="4"/>
      <c r="B5" s="4"/>
      <c r="C5" s="23"/>
      <c r="D5" s="27"/>
      <c r="E5" s="29"/>
      <c r="F5" s="87"/>
    </row>
    <row r="6" spans="1:6" s="12" customFormat="1" ht="29.25" customHeight="1" x14ac:dyDescent="0.2">
      <c r="A6" s="90" t="s">
        <v>167</v>
      </c>
      <c r="B6" s="78" t="s">
        <v>18</v>
      </c>
      <c r="C6" s="79" t="s">
        <v>141</v>
      </c>
      <c r="D6" s="80">
        <v>1</v>
      </c>
      <c r="E6" s="66"/>
      <c r="F6" s="89">
        <f>D6*E6</f>
        <v>0</v>
      </c>
    </row>
    <row r="7" spans="1:6" s="12" customFormat="1" ht="29.25" customHeight="1" x14ac:dyDescent="0.2">
      <c r="A7" s="90" t="s">
        <v>143</v>
      </c>
      <c r="B7" s="79" t="s">
        <v>142</v>
      </c>
      <c r="C7" s="79" t="s">
        <v>144</v>
      </c>
      <c r="D7" s="80">
        <v>2</v>
      </c>
      <c r="E7" s="66"/>
      <c r="F7" s="89">
        <f>D7*E7</f>
        <v>0</v>
      </c>
    </row>
    <row r="8" spans="1:6" s="12" customFormat="1" ht="29.25" customHeight="1" x14ac:dyDescent="0.2">
      <c r="A8" s="91" t="s">
        <v>52</v>
      </c>
      <c r="B8" s="79" t="s">
        <v>137</v>
      </c>
      <c r="C8" s="79" t="s">
        <v>138</v>
      </c>
      <c r="D8" s="80">
        <v>165</v>
      </c>
      <c r="E8" s="66"/>
      <c r="F8" s="89">
        <f t="shared" ref="F8:F21" si="0">D8*E8</f>
        <v>0</v>
      </c>
    </row>
    <row r="9" spans="1:6" s="12" customFormat="1" ht="13.5" thickBot="1" x14ac:dyDescent="0.25">
      <c r="A9" s="81"/>
      <c r="B9" s="82"/>
      <c r="C9" s="82"/>
      <c r="D9" s="83"/>
      <c r="E9" s="224"/>
      <c r="F9" s="225"/>
    </row>
    <row r="10" spans="1:6" s="12" customFormat="1" ht="19.5" thickBot="1" x14ac:dyDescent="0.25">
      <c r="A10" s="178" t="s">
        <v>53</v>
      </c>
      <c r="B10" s="178"/>
      <c r="C10" s="178"/>
      <c r="D10" s="179"/>
      <c r="E10" s="228"/>
      <c r="F10" s="229"/>
    </row>
    <row r="11" spans="1:6" s="12" customFormat="1" ht="18.75" x14ac:dyDescent="0.2">
      <c r="A11" s="75" t="s">
        <v>46</v>
      </c>
      <c r="B11" s="75" t="s">
        <v>49</v>
      </c>
      <c r="C11" s="75" t="s">
        <v>50</v>
      </c>
      <c r="D11" s="76" t="s">
        <v>51</v>
      </c>
      <c r="E11" s="226"/>
      <c r="F11" s="227"/>
    </row>
    <row r="12" spans="1:6" s="12" customFormat="1" ht="30" customHeight="1" x14ac:dyDescent="0.2">
      <c r="A12" s="88" t="s">
        <v>54</v>
      </c>
      <c r="B12" s="78" t="s">
        <v>55</v>
      </c>
      <c r="C12" s="79" t="s">
        <v>139</v>
      </c>
      <c r="D12" s="80">
        <v>1</v>
      </c>
      <c r="E12" s="66"/>
      <c r="F12" s="89">
        <f t="shared" si="0"/>
        <v>0</v>
      </c>
    </row>
    <row r="13" spans="1:6" s="12" customFormat="1" ht="30" customHeight="1" x14ac:dyDescent="0.2">
      <c r="A13" s="88" t="s">
        <v>54</v>
      </c>
      <c r="B13" s="78" t="s">
        <v>55</v>
      </c>
      <c r="C13" s="78" t="s">
        <v>56</v>
      </c>
      <c r="D13" s="80">
        <v>1</v>
      </c>
      <c r="E13" s="66"/>
      <c r="F13" s="89">
        <f t="shared" si="0"/>
        <v>0</v>
      </c>
    </row>
    <row r="14" spans="1:6" s="12" customFormat="1" ht="30" customHeight="1" x14ac:dyDescent="0.2">
      <c r="A14" s="90" t="s">
        <v>135</v>
      </c>
      <c r="B14" s="79" t="s">
        <v>57</v>
      </c>
      <c r="C14" s="79" t="s">
        <v>157</v>
      </c>
      <c r="D14" s="80">
        <v>1</v>
      </c>
      <c r="E14" s="66"/>
      <c r="F14" s="89">
        <f t="shared" si="0"/>
        <v>0</v>
      </c>
    </row>
    <row r="15" spans="1:6" s="12" customFormat="1" ht="30" customHeight="1" x14ac:dyDescent="0.2">
      <c r="A15" s="90" t="s">
        <v>136</v>
      </c>
      <c r="B15" s="78" t="s">
        <v>57</v>
      </c>
      <c r="C15" s="79" t="s">
        <v>145</v>
      </c>
      <c r="D15" s="80">
        <v>1</v>
      </c>
      <c r="E15" s="66"/>
      <c r="F15" s="89">
        <f t="shared" si="0"/>
        <v>0</v>
      </c>
    </row>
    <row r="16" spans="1:6" s="12" customFormat="1" ht="30" customHeight="1" x14ac:dyDescent="0.2">
      <c r="A16" s="90" t="s">
        <v>134</v>
      </c>
      <c r="B16" s="78" t="s">
        <v>57</v>
      </c>
      <c r="C16" s="79" t="s">
        <v>131</v>
      </c>
      <c r="D16" s="80">
        <v>1</v>
      </c>
      <c r="E16" s="66"/>
      <c r="F16" s="89">
        <f t="shared" si="0"/>
        <v>0</v>
      </c>
    </row>
    <row r="17" spans="1:6" s="12" customFormat="1" ht="30" customHeight="1" x14ac:dyDescent="0.2">
      <c r="A17" s="90" t="s">
        <v>133</v>
      </c>
      <c r="B17" s="78" t="s">
        <v>57</v>
      </c>
      <c r="C17" s="79" t="s">
        <v>132</v>
      </c>
      <c r="D17" s="80">
        <v>1</v>
      </c>
      <c r="E17" s="66"/>
      <c r="F17" s="89">
        <f t="shared" si="0"/>
        <v>0</v>
      </c>
    </row>
    <row r="18" spans="1:6" s="12" customFormat="1" ht="13.5" thickBot="1" x14ac:dyDescent="0.25">
      <c r="A18" s="81"/>
      <c r="B18" s="82"/>
      <c r="C18" s="82"/>
      <c r="D18" s="83"/>
      <c r="E18" s="224"/>
      <c r="F18" s="225"/>
    </row>
    <row r="19" spans="1:6" s="12" customFormat="1" ht="19.5" thickBot="1" x14ac:dyDescent="0.25">
      <c r="A19" s="179" t="s">
        <v>58</v>
      </c>
      <c r="B19" s="180"/>
      <c r="C19" s="180"/>
      <c r="D19" s="181"/>
      <c r="E19" s="228"/>
      <c r="F19" s="229"/>
    </row>
    <row r="20" spans="1:6" s="12" customFormat="1" ht="19.5" thickBot="1" x14ac:dyDescent="0.25">
      <c r="A20" s="84" t="s">
        <v>46</v>
      </c>
      <c r="B20" s="84" t="s">
        <v>49</v>
      </c>
      <c r="C20" s="84" t="s">
        <v>50</v>
      </c>
      <c r="D20" s="85" t="s">
        <v>51</v>
      </c>
      <c r="E20" s="226"/>
      <c r="F20" s="227"/>
    </row>
    <row r="21" spans="1:6" s="77" customFormat="1" ht="27.75" customHeight="1" thickBot="1" x14ac:dyDescent="0.25">
      <c r="A21" s="92" t="s">
        <v>60</v>
      </c>
      <c r="B21" s="92" t="s">
        <v>61</v>
      </c>
      <c r="C21" s="93" t="s">
        <v>140</v>
      </c>
      <c r="D21" s="94">
        <v>1</v>
      </c>
      <c r="E21" s="96"/>
      <c r="F21" s="95">
        <f t="shared" si="0"/>
        <v>0</v>
      </c>
    </row>
    <row r="22" spans="1:6" s="28" customFormat="1" ht="45" customHeight="1" x14ac:dyDescent="0.2">
      <c r="A22" s="39" t="s">
        <v>66</v>
      </c>
      <c r="D22" s="177" t="s">
        <v>127</v>
      </c>
      <c r="E22" s="177"/>
      <c r="F22" s="86">
        <f>SUM(F6:F21)</f>
        <v>0</v>
      </c>
    </row>
    <row r="23" spans="1:6" ht="45" customHeight="1" x14ac:dyDescent="0.2">
      <c r="D23" s="44" t="s">
        <v>114</v>
      </c>
      <c r="E23" s="45">
        <v>0.2</v>
      </c>
      <c r="F23" s="66">
        <f>F22*E23</f>
        <v>0</v>
      </c>
    </row>
    <row r="24" spans="1:6" ht="45" customHeight="1" x14ac:dyDescent="0.2">
      <c r="D24" s="176" t="s">
        <v>115</v>
      </c>
      <c r="E24" s="176"/>
      <c r="F24" s="66">
        <f>F22+F23</f>
        <v>0</v>
      </c>
    </row>
  </sheetData>
  <mergeCells count="6">
    <mergeCell ref="D24:E24"/>
    <mergeCell ref="D22:E22"/>
    <mergeCell ref="A10:D10"/>
    <mergeCell ref="A19:D19"/>
    <mergeCell ref="A1:F1"/>
    <mergeCell ref="E3:F3"/>
  </mergeCells>
  <pageMargins left="0.24" right="0.24" top="1.37" bottom="0.74803149606299213" header="0.63" footer="0.31496062992125984"/>
  <pageSetup paperSize="9" scale="73" orientation="portrait" verticalDpi="0" r:id="rId1"/>
  <headerFooter>
    <oddHeader>&amp;C&amp;"Arial,Gras"&amp;18Marché 2025-02-CPAM57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showZeros="0" view="pageBreakPreview" zoomScale="60" zoomScaleNormal="85" workbookViewId="0">
      <selection activeCell="E12" sqref="E12"/>
    </sheetView>
  </sheetViews>
  <sheetFormatPr baseColWidth="10" defaultRowHeight="11.25" x14ac:dyDescent="0.2"/>
  <cols>
    <col min="1" max="1" width="55.5703125" style="1" customWidth="1"/>
    <col min="2" max="2" width="18" style="1" customWidth="1"/>
    <col min="3" max="3" width="27.28515625" style="1" customWidth="1"/>
    <col min="4" max="4" width="28.28515625" style="1" customWidth="1"/>
    <col min="5" max="16384" width="11.42578125" style="1"/>
  </cols>
  <sheetData>
    <row r="1" spans="1:4" ht="60" customHeight="1" thickBot="1" x14ac:dyDescent="0.25">
      <c r="A1" s="192" t="s">
        <v>103</v>
      </c>
      <c r="B1" s="193"/>
      <c r="C1" s="193"/>
      <c r="D1" s="194"/>
    </row>
    <row r="2" spans="1:4" s="10" customFormat="1" ht="30" customHeight="1" thickBot="1" x14ac:dyDescent="0.25">
      <c r="A2" s="15"/>
      <c r="B2" s="38"/>
    </row>
    <row r="3" spans="1:4" s="2" customFormat="1" ht="32.25" customHeight="1" x14ac:dyDescent="0.2">
      <c r="A3" s="190" t="s">
        <v>94</v>
      </c>
      <c r="B3" s="188" t="s">
        <v>63</v>
      </c>
      <c r="C3" s="185" t="s">
        <v>168</v>
      </c>
      <c r="D3" s="186"/>
    </row>
    <row r="4" spans="1:4" s="2" customFormat="1" ht="62.25" customHeight="1" x14ac:dyDescent="0.2">
      <c r="A4" s="191"/>
      <c r="B4" s="189"/>
      <c r="C4" s="32" t="s">
        <v>118</v>
      </c>
      <c r="D4" s="34" t="s">
        <v>65</v>
      </c>
    </row>
    <row r="5" spans="1:4" s="2" customFormat="1" ht="42" customHeight="1" x14ac:dyDescent="0.2">
      <c r="A5" s="97" t="s">
        <v>116</v>
      </c>
      <c r="B5" s="98"/>
      <c r="C5" s="99"/>
      <c r="D5" s="100"/>
    </row>
    <row r="6" spans="1:4" s="2" customFormat="1" ht="23.25" customHeight="1" x14ac:dyDescent="0.2">
      <c r="A6" s="101" t="s">
        <v>117</v>
      </c>
      <c r="B6" s="102"/>
      <c r="C6" s="103"/>
      <c r="D6" s="104"/>
    </row>
    <row r="7" spans="1:4" s="2" customFormat="1" ht="42" customHeight="1" x14ac:dyDescent="0.2">
      <c r="A7" s="13" t="s">
        <v>113</v>
      </c>
      <c r="B7" s="41">
        <v>1</v>
      </c>
      <c r="C7" s="70">
        <v>0</v>
      </c>
      <c r="D7" s="67">
        <f>B7*C7</f>
        <v>0</v>
      </c>
    </row>
    <row r="8" spans="1:4" s="2" customFormat="1" ht="42" customHeight="1" x14ac:dyDescent="0.2">
      <c r="A8" s="13" t="s">
        <v>104</v>
      </c>
      <c r="B8" s="41">
        <v>1</v>
      </c>
      <c r="C8" s="70">
        <v>0</v>
      </c>
      <c r="D8" s="67">
        <f t="shared" ref="D8:D16" si="0">B8*C8</f>
        <v>0</v>
      </c>
    </row>
    <row r="9" spans="1:4" s="2" customFormat="1" ht="42" customHeight="1" x14ac:dyDescent="0.2">
      <c r="A9" s="13" t="s">
        <v>105</v>
      </c>
      <c r="B9" s="41">
        <v>1</v>
      </c>
      <c r="C9" s="70">
        <v>0</v>
      </c>
      <c r="D9" s="67">
        <f t="shared" si="0"/>
        <v>0</v>
      </c>
    </row>
    <row r="10" spans="1:4" s="2" customFormat="1" ht="42" customHeight="1" x14ac:dyDescent="0.2">
      <c r="A10" s="13" t="s">
        <v>106</v>
      </c>
      <c r="B10" s="41">
        <v>1</v>
      </c>
      <c r="C10" s="70">
        <v>0</v>
      </c>
      <c r="D10" s="67">
        <f t="shared" si="0"/>
        <v>0</v>
      </c>
    </row>
    <row r="11" spans="1:4" s="2" customFormat="1" ht="42" customHeight="1" x14ac:dyDescent="0.2">
      <c r="A11" s="14" t="s">
        <v>107</v>
      </c>
      <c r="B11" s="42">
        <v>1</v>
      </c>
      <c r="C11" s="70">
        <v>0</v>
      </c>
      <c r="D11" s="67">
        <f t="shared" si="0"/>
        <v>0</v>
      </c>
    </row>
    <row r="12" spans="1:4" s="2" customFormat="1" ht="42" customHeight="1" x14ac:dyDescent="0.2">
      <c r="A12" s="14" t="s">
        <v>108</v>
      </c>
      <c r="B12" s="42">
        <v>1</v>
      </c>
      <c r="C12" s="70">
        <v>0</v>
      </c>
      <c r="D12" s="67">
        <f t="shared" si="0"/>
        <v>0</v>
      </c>
    </row>
    <row r="13" spans="1:4" s="2" customFormat="1" ht="42" customHeight="1" x14ac:dyDescent="0.2">
      <c r="A13" s="14" t="s">
        <v>110</v>
      </c>
      <c r="B13" s="42">
        <v>12</v>
      </c>
      <c r="C13" s="70">
        <v>0</v>
      </c>
      <c r="D13" s="67">
        <f t="shared" si="0"/>
        <v>0</v>
      </c>
    </row>
    <row r="14" spans="1:4" s="2" customFormat="1" ht="42" customHeight="1" x14ac:dyDescent="0.2">
      <c r="A14" s="14" t="s">
        <v>109</v>
      </c>
      <c r="B14" s="42">
        <v>8</v>
      </c>
      <c r="C14" s="70">
        <v>0</v>
      </c>
      <c r="D14" s="67">
        <f t="shared" si="0"/>
        <v>0</v>
      </c>
    </row>
    <row r="15" spans="1:4" s="2" customFormat="1" ht="42" customHeight="1" x14ac:dyDescent="0.2">
      <c r="A15" s="14" t="s">
        <v>111</v>
      </c>
      <c r="B15" s="42">
        <v>15</v>
      </c>
      <c r="C15" s="70">
        <v>0</v>
      </c>
      <c r="D15" s="67">
        <f t="shared" si="0"/>
        <v>0</v>
      </c>
    </row>
    <row r="16" spans="1:4" s="2" customFormat="1" ht="42" customHeight="1" x14ac:dyDescent="0.2">
      <c r="A16" s="14" t="s">
        <v>112</v>
      </c>
      <c r="B16" s="42">
        <v>4</v>
      </c>
      <c r="C16" s="70">
        <v>0</v>
      </c>
      <c r="D16" s="67">
        <f t="shared" si="0"/>
        <v>0</v>
      </c>
    </row>
    <row r="17" spans="1:4" s="2" customFormat="1" ht="49.5" customHeight="1" x14ac:dyDescent="0.2">
      <c r="A17" s="43"/>
      <c r="B17" s="195" t="s">
        <v>128</v>
      </c>
      <c r="C17" s="196"/>
      <c r="D17" s="68">
        <f>SUM(D7:D16)</f>
        <v>0</v>
      </c>
    </row>
    <row r="18" spans="1:4" s="2" customFormat="1" ht="49.5" customHeight="1" x14ac:dyDescent="0.2">
      <c r="A18" s="43"/>
      <c r="B18" s="46" t="s">
        <v>114</v>
      </c>
      <c r="C18" s="47">
        <v>0.2</v>
      </c>
      <c r="D18" s="69">
        <f>D17*C18</f>
        <v>0</v>
      </c>
    </row>
    <row r="19" spans="1:4" s="2" customFormat="1" ht="49.5" customHeight="1" x14ac:dyDescent="0.2">
      <c r="A19" s="43"/>
      <c r="B19" s="187" t="s">
        <v>115</v>
      </c>
      <c r="C19" s="187"/>
      <c r="D19" s="70">
        <f>SUM(D17:D18)</f>
        <v>0</v>
      </c>
    </row>
    <row r="20" spans="1:4" ht="12.75" x14ac:dyDescent="0.2">
      <c r="A20" s="39"/>
    </row>
    <row r="21" spans="1:4" ht="12.75" x14ac:dyDescent="0.2">
      <c r="A21" s="39" t="s">
        <v>67</v>
      </c>
    </row>
    <row r="22" spans="1:4" ht="12.75" x14ac:dyDescent="0.2">
      <c r="A22" s="39"/>
    </row>
    <row r="23" spans="1:4" ht="12.75" x14ac:dyDescent="0.2">
      <c r="A23" s="39"/>
    </row>
    <row r="24" spans="1:4" ht="12.75" x14ac:dyDescent="0.2">
      <c r="A24" s="39"/>
    </row>
    <row r="25" spans="1:4" ht="12.75" x14ac:dyDescent="0.2">
      <c r="A25" s="39"/>
    </row>
    <row r="26" spans="1:4" ht="12.75" x14ac:dyDescent="0.2">
      <c r="A26" s="39"/>
    </row>
    <row r="27" spans="1:4" ht="12.75" x14ac:dyDescent="0.2">
      <c r="A27" s="39"/>
    </row>
    <row r="28" spans="1:4" ht="12.75" x14ac:dyDescent="0.2">
      <c r="A28" s="39"/>
    </row>
    <row r="29" spans="1:4" ht="12.75" x14ac:dyDescent="0.2">
      <c r="A29" s="39"/>
    </row>
    <row r="30" spans="1:4" ht="12.75" x14ac:dyDescent="0.2">
      <c r="A30" s="39"/>
    </row>
    <row r="31" spans="1:4" ht="12.75" x14ac:dyDescent="0.2">
      <c r="A31" s="39"/>
    </row>
    <row r="32" spans="1:4" ht="12.75" x14ac:dyDescent="0.2">
      <c r="A32" s="39"/>
    </row>
    <row r="33" spans="1:1" ht="12.75" x14ac:dyDescent="0.2">
      <c r="A33" s="39"/>
    </row>
    <row r="34" spans="1:1" ht="12.75" x14ac:dyDescent="0.2">
      <c r="A34" s="39"/>
    </row>
  </sheetData>
  <mergeCells count="6">
    <mergeCell ref="B19:C19"/>
    <mergeCell ref="B3:B4"/>
    <mergeCell ref="A3:A4"/>
    <mergeCell ref="C3:D3"/>
    <mergeCell ref="A1:D1"/>
    <mergeCell ref="B17:C17"/>
  </mergeCells>
  <printOptions horizontalCentered="1"/>
  <pageMargins left="0.23622047244094491" right="0.27559055118110237" top="1.2598425196850394" bottom="0.39370078740157483" header="0.59055118110236227" footer="0.19685039370078741"/>
  <pageSetup paperSize="9" scale="72" orientation="portrait" r:id="rId1"/>
  <headerFooter alignWithMargins="0">
    <oddHeader>&amp;C&amp;"Arial,Gras"&amp;14Marché 2025-02-CPAM57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E5" sqref="E5"/>
    </sheetView>
  </sheetViews>
  <sheetFormatPr baseColWidth="10" defaultRowHeight="12.75" x14ac:dyDescent="0.2"/>
  <cols>
    <col min="1" max="1" width="24.85546875" customWidth="1"/>
    <col min="2" max="2" width="8.7109375" customWidth="1"/>
    <col min="3" max="3" width="30.85546875" customWidth="1"/>
    <col min="5" max="5" width="22.85546875" customWidth="1"/>
    <col min="6" max="6" width="23.7109375" customWidth="1"/>
  </cols>
  <sheetData>
    <row r="1" spans="1:6" ht="60" customHeight="1" thickBot="1" x14ac:dyDescent="0.25">
      <c r="A1" s="182" t="s">
        <v>100</v>
      </c>
      <c r="B1" s="183"/>
      <c r="C1" s="183"/>
      <c r="D1" s="183"/>
      <c r="E1" s="183"/>
      <c r="F1" s="184"/>
    </row>
    <row r="2" spans="1:6" ht="81" customHeight="1" thickBot="1" x14ac:dyDescent="0.25">
      <c r="A2" s="201"/>
      <c r="B2" s="201"/>
      <c r="C2" s="201"/>
      <c r="D2" s="201"/>
      <c r="E2" s="201"/>
    </row>
    <row r="3" spans="1:6" ht="20.25" customHeight="1" x14ac:dyDescent="0.25">
      <c r="A3" s="202"/>
      <c r="B3" s="203"/>
      <c r="C3" s="203"/>
      <c r="D3" s="203"/>
      <c r="E3" s="204" t="s">
        <v>168</v>
      </c>
      <c r="F3" s="205"/>
    </row>
    <row r="4" spans="1:6" s="12" customFormat="1" ht="88.5" customHeight="1" x14ac:dyDescent="0.2">
      <c r="A4" s="33" t="s">
        <v>46</v>
      </c>
      <c r="B4" s="197" t="s">
        <v>93</v>
      </c>
      <c r="C4" s="198"/>
      <c r="D4" s="33" t="s">
        <v>47</v>
      </c>
      <c r="E4" s="32" t="s">
        <v>64</v>
      </c>
      <c r="F4" s="34" t="s">
        <v>129</v>
      </c>
    </row>
    <row r="5" spans="1:6" s="12" customFormat="1" ht="78" customHeight="1" x14ac:dyDescent="0.2">
      <c r="A5" s="40" t="s">
        <v>102</v>
      </c>
      <c r="B5" s="199" t="s">
        <v>148</v>
      </c>
      <c r="C5" s="200"/>
      <c r="D5" s="11">
        <v>1</v>
      </c>
      <c r="E5" s="73"/>
      <c r="F5" s="71">
        <f>D5*E5</f>
        <v>0</v>
      </c>
    </row>
    <row r="6" spans="1:6" ht="51.75" customHeight="1" x14ac:dyDescent="0.2">
      <c r="D6" s="46" t="s">
        <v>114</v>
      </c>
      <c r="E6" s="47">
        <v>0.2</v>
      </c>
      <c r="F6" s="71">
        <f>F5*E6</f>
        <v>0</v>
      </c>
    </row>
    <row r="7" spans="1:6" ht="51.75" customHeight="1" x14ac:dyDescent="0.2">
      <c r="A7" s="39" t="s">
        <v>66</v>
      </c>
      <c r="D7" s="187" t="s">
        <v>115</v>
      </c>
      <c r="E7" s="187"/>
      <c r="F7" s="70">
        <f>SUM(F5:F6)</f>
        <v>0</v>
      </c>
    </row>
  </sheetData>
  <mergeCells count="7">
    <mergeCell ref="A1:F1"/>
    <mergeCell ref="B4:C4"/>
    <mergeCell ref="D7:E7"/>
    <mergeCell ref="B5:C5"/>
    <mergeCell ref="A2:E2"/>
    <mergeCell ref="A3:D3"/>
    <mergeCell ref="E3:F3"/>
  </mergeCells>
  <printOptions horizontalCentered="1"/>
  <pageMargins left="0.70866141732283472" right="0.70866141732283472" top="1.2927083333333333" bottom="0.74803149606299213" header="0.31496062992125984" footer="0.31496062992125984"/>
  <pageSetup paperSize="9" scale="72" orientation="portrait" verticalDpi="0" r:id="rId1"/>
  <headerFooter>
    <oddHeader>&amp;C&amp;"Arial,Gras"&amp;14Marché 2025-02-CPAM57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Zeros="0" zoomScale="110" zoomScaleNormal="110" workbookViewId="0">
      <selection sqref="A1:D1"/>
    </sheetView>
  </sheetViews>
  <sheetFormatPr baseColWidth="10" defaultRowHeight="11.25" x14ac:dyDescent="0.2"/>
  <cols>
    <col min="1" max="1" width="47.7109375" style="1" customWidth="1"/>
    <col min="2" max="2" width="15.140625" style="1" customWidth="1"/>
    <col min="3" max="4" width="25.28515625" style="1" customWidth="1"/>
    <col min="5" max="16384" width="11.42578125" style="1"/>
  </cols>
  <sheetData>
    <row r="1" spans="1:4" ht="45" customHeight="1" thickBot="1" x14ac:dyDescent="0.25">
      <c r="A1" s="192" t="s">
        <v>101</v>
      </c>
      <c r="B1" s="193"/>
      <c r="C1" s="193"/>
      <c r="D1" s="194"/>
    </row>
    <row r="2" spans="1:4" s="19" customFormat="1" ht="12" customHeight="1" thickBot="1" x14ac:dyDescent="0.25">
      <c r="A2" s="17"/>
      <c r="B2" s="17"/>
    </row>
    <row r="3" spans="1:4" s="2" customFormat="1" ht="18.75" customHeight="1" x14ac:dyDescent="0.2">
      <c r="A3" s="208" t="s">
        <v>94</v>
      </c>
      <c r="B3" s="210" t="s">
        <v>63</v>
      </c>
      <c r="C3" s="212" t="s">
        <v>168</v>
      </c>
      <c r="D3" s="213"/>
    </row>
    <row r="4" spans="1:4" s="2" customFormat="1" ht="33" customHeight="1" x14ac:dyDescent="0.2">
      <c r="A4" s="209"/>
      <c r="B4" s="211"/>
      <c r="C4" s="36" t="s">
        <v>118</v>
      </c>
      <c r="D4" s="48" t="s">
        <v>120</v>
      </c>
    </row>
    <row r="5" spans="1:4" s="2" customFormat="1" ht="13.5" customHeight="1" x14ac:dyDescent="0.2">
      <c r="A5" s="115" t="s">
        <v>0</v>
      </c>
      <c r="B5" s="116"/>
      <c r="C5" s="117"/>
      <c r="D5" s="118"/>
    </row>
    <row r="6" spans="1:4" s="2" customFormat="1" ht="13.5" customHeight="1" x14ac:dyDescent="0.2">
      <c r="A6" s="49" t="s">
        <v>88</v>
      </c>
      <c r="B6" s="35">
        <v>2</v>
      </c>
      <c r="C6" s="72"/>
      <c r="D6" s="61">
        <f>B6*C6</f>
        <v>0</v>
      </c>
    </row>
    <row r="7" spans="1:4" s="2" customFormat="1" ht="13.5" customHeight="1" x14ac:dyDescent="0.2">
      <c r="A7" s="49" t="s">
        <v>89</v>
      </c>
      <c r="B7" s="35">
        <v>2</v>
      </c>
      <c r="C7" s="72"/>
      <c r="D7" s="61">
        <f t="shared" ref="D7:D56" si="0">B7*C7</f>
        <v>0</v>
      </c>
    </row>
    <row r="8" spans="1:4" s="2" customFormat="1" ht="13.5" customHeight="1" x14ac:dyDescent="0.2">
      <c r="A8" s="49" t="s">
        <v>90</v>
      </c>
      <c r="B8" s="35">
        <v>4</v>
      </c>
      <c r="C8" s="72"/>
      <c r="D8" s="61">
        <f t="shared" si="0"/>
        <v>0</v>
      </c>
    </row>
    <row r="9" spans="1:4" s="2" customFormat="1" ht="13.5" customHeight="1" x14ac:dyDescent="0.2">
      <c r="A9" s="49" t="s">
        <v>91</v>
      </c>
      <c r="B9" s="35">
        <v>2</v>
      </c>
      <c r="C9" s="72"/>
      <c r="D9" s="61">
        <f t="shared" si="0"/>
        <v>0</v>
      </c>
    </row>
    <row r="10" spans="1:4" s="2" customFormat="1" ht="13.5" customHeight="1" x14ac:dyDescent="0.2">
      <c r="A10" s="49" t="s">
        <v>92</v>
      </c>
      <c r="B10" s="35">
        <v>1</v>
      </c>
      <c r="C10" s="72"/>
      <c r="D10" s="61">
        <f t="shared" si="0"/>
        <v>0</v>
      </c>
    </row>
    <row r="11" spans="1:4" s="2" customFormat="1" ht="13.5" customHeight="1" x14ac:dyDescent="0.2">
      <c r="A11" s="105" t="s">
        <v>146</v>
      </c>
      <c r="B11" s="106">
        <v>1</v>
      </c>
      <c r="C11" s="72"/>
      <c r="D11" s="61">
        <f t="shared" si="0"/>
        <v>0</v>
      </c>
    </row>
    <row r="12" spans="1:4" s="2" customFormat="1" ht="13.5" customHeight="1" x14ac:dyDescent="0.2">
      <c r="A12" s="105" t="s">
        <v>147</v>
      </c>
      <c r="B12" s="106">
        <v>3</v>
      </c>
      <c r="C12" s="72"/>
      <c r="D12" s="61">
        <f t="shared" si="0"/>
        <v>0</v>
      </c>
    </row>
    <row r="13" spans="1:4" s="2" customFormat="1" ht="13.5" customHeight="1" x14ac:dyDescent="0.2">
      <c r="A13" s="51" t="s">
        <v>73</v>
      </c>
      <c r="B13" s="35">
        <v>1</v>
      </c>
      <c r="C13" s="72"/>
      <c r="D13" s="61">
        <f t="shared" si="0"/>
        <v>0</v>
      </c>
    </row>
    <row r="14" spans="1:4" s="2" customFormat="1" ht="13.5" customHeight="1" x14ac:dyDescent="0.2">
      <c r="A14" s="110" t="s">
        <v>2</v>
      </c>
      <c r="B14" s="111"/>
      <c r="C14" s="119"/>
      <c r="D14" s="112"/>
    </row>
    <row r="15" spans="1:4" s="2" customFormat="1" ht="13.5" customHeight="1" x14ac:dyDescent="0.2">
      <c r="A15" s="52" t="s">
        <v>69</v>
      </c>
      <c r="B15" s="35">
        <v>2</v>
      </c>
      <c r="C15" s="72"/>
      <c r="D15" s="61">
        <f t="shared" si="0"/>
        <v>0</v>
      </c>
    </row>
    <row r="16" spans="1:4" s="2" customFormat="1" ht="13.5" customHeight="1" x14ac:dyDescent="0.2">
      <c r="A16" s="52" t="s">
        <v>70</v>
      </c>
      <c r="B16" s="35">
        <v>2</v>
      </c>
      <c r="C16" s="72"/>
      <c r="D16" s="61">
        <f t="shared" si="0"/>
        <v>0</v>
      </c>
    </row>
    <row r="17" spans="1:4" s="2" customFormat="1" ht="13.5" customHeight="1" x14ac:dyDescent="0.2">
      <c r="A17" s="52" t="s">
        <v>71</v>
      </c>
      <c r="B17" s="35">
        <v>1</v>
      </c>
      <c r="C17" s="72"/>
      <c r="D17" s="61">
        <f t="shared" si="0"/>
        <v>0</v>
      </c>
    </row>
    <row r="18" spans="1:4" s="2" customFormat="1" ht="13.5" customHeight="1" x14ac:dyDescent="0.2">
      <c r="A18" s="110" t="s">
        <v>3</v>
      </c>
      <c r="B18" s="111"/>
      <c r="C18" s="119"/>
      <c r="D18" s="112"/>
    </row>
    <row r="19" spans="1:4" s="2" customFormat="1" ht="13.5" customHeight="1" x14ac:dyDescent="0.2">
      <c r="A19" s="52" t="s">
        <v>72</v>
      </c>
      <c r="B19" s="35">
        <v>2</v>
      </c>
      <c r="C19" s="72"/>
      <c r="D19" s="61">
        <f t="shared" si="0"/>
        <v>0</v>
      </c>
    </row>
    <row r="20" spans="1:4" s="2" customFormat="1" ht="13.5" customHeight="1" x14ac:dyDescent="0.2">
      <c r="A20" s="52" t="s">
        <v>70</v>
      </c>
      <c r="B20" s="35">
        <v>2</v>
      </c>
      <c r="C20" s="72"/>
      <c r="D20" s="61">
        <f t="shared" si="0"/>
        <v>0</v>
      </c>
    </row>
    <row r="21" spans="1:4" s="2" customFormat="1" ht="13.5" customHeight="1" x14ac:dyDescent="0.2">
      <c r="A21" s="52" t="s">
        <v>71</v>
      </c>
      <c r="B21" s="35">
        <v>1</v>
      </c>
      <c r="C21" s="72"/>
      <c r="D21" s="61">
        <f t="shared" si="0"/>
        <v>0</v>
      </c>
    </row>
    <row r="22" spans="1:4" s="2" customFormat="1" ht="13.5" customHeight="1" x14ac:dyDescent="0.2">
      <c r="A22" s="110" t="s">
        <v>4</v>
      </c>
      <c r="B22" s="111"/>
      <c r="C22" s="119"/>
      <c r="D22" s="112"/>
    </row>
    <row r="23" spans="1:4" s="2" customFormat="1" ht="13.5" customHeight="1" x14ac:dyDescent="0.2">
      <c r="A23" s="52" t="s">
        <v>74</v>
      </c>
      <c r="B23" s="35">
        <v>1</v>
      </c>
      <c r="C23" s="72"/>
      <c r="D23" s="61">
        <f t="shared" si="0"/>
        <v>0</v>
      </c>
    </row>
    <row r="24" spans="1:4" s="2" customFormat="1" ht="13.5" customHeight="1" x14ac:dyDescent="0.2">
      <c r="A24" s="110" t="s">
        <v>1</v>
      </c>
      <c r="B24" s="111"/>
      <c r="C24" s="119"/>
      <c r="D24" s="112">
        <f t="shared" si="0"/>
        <v>0</v>
      </c>
    </row>
    <row r="25" spans="1:4" s="2" customFormat="1" ht="13.5" customHeight="1" x14ac:dyDescent="0.2">
      <c r="A25" s="52" t="s">
        <v>75</v>
      </c>
      <c r="B25" s="35">
        <v>1</v>
      </c>
      <c r="C25" s="72"/>
      <c r="D25" s="61">
        <f t="shared" si="0"/>
        <v>0</v>
      </c>
    </row>
    <row r="26" spans="1:4" s="2" customFormat="1" ht="13.5" customHeight="1" x14ac:dyDescent="0.2">
      <c r="A26" s="52" t="s">
        <v>76</v>
      </c>
      <c r="B26" s="35">
        <v>1</v>
      </c>
      <c r="C26" s="72"/>
      <c r="D26" s="61">
        <f t="shared" si="0"/>
        <v>0</v>
      </c>
    </row>
    <row r="27" spans="1:4" s="2" customFormat="1" ht="13.5" customHeight="1" x14ac:dyDescent="0.2">
      <c r="A27" s="110" t="s">
        <v>5</v>
      </c>
      <c r="B27" s="111"/>
      <c r="C27" s="119"/>
      <c r="D27" s="112"/>
    </row>
    <row r="28" spans="1:4" s="2" customFormat="1" ht="13.5" customHeight="1" x14ac:dyDescent="0.2">
      <c r="A28" s="105" t="s">
        <v>77</v>
      </c>
      <c r="B28" s="106">
        <v>1</v>
      </c>
      <c r="C28" s="72"/>
      <c r="D28" s="61"/>
    </row>
    <row r="29" spans="1:4" s="2" customFormat="1" ht="13.5" customHeight="1" x14ac:dyDescent="0.2">
      <c r="A29" s="110" t="s">
        <v>6</v>
      </c>
      <c r="B29" s="111"/>
      <c r="C29" s="119"/>
      <c r="D29" s="112"/>
    </row>
    <row r="30" spans="1:4" s="2" customFormat="1" ht="13.5" customHeight="1" x14ac:dyDescent="0.2">
      <c r="A30" s="52" t="s">
        <v>78</v>
      </c>
      <c r="B30" s="35">
        <v>1</v>
      </c>
      <c r="C30" s="72"/>
      <c r="D30" s="61">
        <f t="shared" si="0"/>
        <v>0</v>
      </c>
    </row>
    <row r="31" spans="1:4" s="2" customFormat="1" ht="13.5" customHeight="1" x14ac:dyDescent="0.2">
      <c r="A31" s="52" t="s">
        <v>79</v>
      </c>
      <c r="B31" s="35">
        <v>1</v>
      </c>
      <c r="C31" s="72"/>
      <c r="D31" s="61">
        <f t="shared" si="0"/>
        <v>0</v>
      </c>
    </row>
    <row r="32" spans="1:4" s="2" customFormat="1" ht="13.5" customHeight="1" x14ac:dyDescent="0.2">
      <c r="A32" s="105" t="s">
        <v>80</v>
      </c>
      <c r="B32" s="106">
        <v>30</v>
      </c>
      <c r="C32" s="72"/>
      <c r="D32" s="61">
        <f t="shared" si="0"/>
        <v>0</v>
      </c>
    </row>
    <row r="33" spans="1:10" s="2" customFormat="1" ht="13.5" customHeight="1" x14ac:dyDescent="0.2">
      <c r="A33" s="110" t="s">
        <v>7</v>
      </c>
      <c r="B33" s="111"/>
      <c r="C33" s="119"/>
      <c r="D33" s="112"/>
    </row>
    <row r="34" spans="1:10" s="2" customFormat="1" ht="13.5" customHeight="1" x14ac:dyDescent="0.2">
      <c r="A34" s="52" t="s">
        <v>81</v>
      </c>
      <c r="B34" s="35">
        <v>1</v>
      </c>
      <c r="C34" s="72"/>
      <c r="D34" s="61">
        <f t="shared" si="0"/>
        <v>0</v>
      </c>
    </row>
    <row r="35" spans="1:10" s="2" customFormat="1" ht="13.5" customHeight="1" x14ac:dyDescent="0.2">
      <c r="A35" s="110" t="s">
        <v>8</v>
      </c>
      <c r="B35" s="111"/>
      <c r="C35" s="119"/>
      <c r="D35" s="112">
        <f t="shared" si="0"/>
        <v>0</v>
      </c>
    </row>
    <row r="36" spans="1:10" s="2" customFormat="1" ht="13.5" customHeight="1" x14ac:dyDescent="0.2">
      <c r="A36" s="52" t="s">
        <v>82</v>
      </c>
      <c r="B36" s="35">
        <v>1</v>
      </c>
      <c r="C36" s="72"/>
      <c r="D36" s="61">
        <f t="shared" si="0"/>
        <v>0</v>
      </c>
    </row>
    <row r="37" spans="1:10" s="2" customFormat="1" ht="13.5" customHeight="1" x14ac:dyDescent="0.2">
      <c r="A37" s="110" t="s">
        <v>9</v>
      </c>
      <c r="B37" s="111"/>
      <c r="C37" s="119"/>
      <c r="D37" s="112">
        <f t="shared" si="0"/>
        <v>0</v>
      </c>
    </row>
    <row r="38" spans="1:10" s="2" customFormat="1" ht="13.5" customHeight="1" x14ac:dyDescent="0.2">
      <c r="A38" s="52" t="s">
        <v>81</v>
      </c>
      <c r="B38" s="35">
        <v>1</v>
      </c>
      <c r="C38" s="72"/>
      <c r="D38" s="61">
        <f t="shared" si="0"/>
        <v>0</v>
      </c>
    </row>
    <row r="39" spans="1:10" s="2" customFormat="1" ht="13.5" customHeight="1" x14ac:dyDescent="0.2">
      <c r="A39" s="110" t="s">
        <v>10</v>
      </c>
      <c r="B39" s="111"/>
      <c r="C39" s="119"/>
      <c r="D39" s="112">
        <f t="shared" si="0"/>
        <v>0</v>
      </c>
    </row>
    <row r="40" spans="1:10" s="2" customFormat="1" ht="13.5" customHeight="1" x14ac:dyDescent="0.2">
      <c r="A40" s="105" t="s">
        <v>83</v>
      </c>
      <c r="B40" s="106">
        <v>1</v>
      </c>
      <c r="C40" s="72"/>
      <c r="D40" s="61">
        <f t="shared" si="0"/>
        <v>0</v>
      </c>
    </row>
    <row r="41" spans="1:10" s="2" customFormat="1" ht="13.5" customHeight="1" x14ac:dyDescent="0.2">
      <c r="A41" s="52" t="s">
        <v>84</v>
      </c>
      <c r="B41" s="35">
        <v>2</v>
      </c>
      <c r="C41" s="72"/>
      <c r="D41" s="61">
        <f t="shared" si="0"/>
        <v>0</v>
      </c>
      <c r="E41" s="8"/>
      <c r="F41" s="8"/>
      <c r="G41" s="8"/>
      <c r="H41" s="8"/>
      <c r="I41" s="8"/>
      <c r="J41" s="8"/>
    </row>
    <row r="42" spans="1:10" s="2" customFormat="1" ht="13.5" customHeight="1" x14ac:dyDescent="0.2">
      <c r="A42" s="52" t="s">
        <v>85</v>
      </c>
      <c r="B42" s="35">
        <v>2</v>
      </c>
      <c r="C42" s="72"/>
      <c r="D42" s="61">
        <f t="shared" si="0"/>
        <v>0</v>
      </c>
      <c r="E42" s="8"/>
      <c r="F42" s="8"/>
      <c r="G42" s="8"/>
      <c r="H42" s="8"/>
      <c r="I42" s="8"/>
      <c r="J42" s="8"/>
    </row>
    <row r="43" spans="1:10" s="2" customFormat="1" ht="13.5" customHeight="1" x14ac:dyDescent="0.2">
      <c r="A43" s="52" t="s">
        <v>86</v>
      </c>
      <c r="B43" s="35">
        <v>2</v>
      </c>
      <c r="C43" s="72"/>
      <c r="D43" s="61">
        <f t="shared" si="0"/>
        <v>0</v>
      </c>
      <c r="E43" s="8"/>
      <c r="F43" s="8"/>
      <c r="G43" s="8"/>
      <c r="H43" s="8"/>
      <c r="I43" s="8"/>
      <c r="J43" s="8"/>
    </row>
    <row r="44" spans="1:10" s="2" customFormat="1" ht="13.5" customHeight="1" x14ac:dyDescent="0.2">
      <c r="A44" s="52" t="s">
        <v>87</v>
      </c>
      <c r="B44" s="35">
        <v>1</v>
      </c>
      <c r="C44" s="72"/>
      <c r="D44" s="61">
        <f t="shared" si="0"/>
        <v>0</v>
      </c>
      <c r="E44" s="8"/>
      <c r="F44" s="5"/>
      <c r="G44" s="9"/>
      <c r="H44" s="9"/>
      <c r="I44" s="6"/>
      <c r="J44" s="8"/>
    </row>
    <row r="45" spans="1:10" s="2" customFormat="1" ht="13.5" customHeight="1" x14ac:dyDescent="0.2">
      <c r="A45" s="52" t="s">
        <v>76</v>
      </c>
      <c r="B45" s="35">
        <v>1</v>
      </c>
      <c r="C45" s="72"/>
      <c r="D45" s="61">
        <f t="shared" si="0"/>
        <v>0</v>
      </c>
      <c r="E45" s="8"/>
      <c r="F45" s="8"/>
      <c r="G45" s="8"/>
      <c r="H45" s="8"/>
      <c r="I45" s="8"/>
      <c r="J45" s="8"/>
    </row>
    <row r="46" spans="1:10" s="2" customFormat="1" ht="13.5" customHeight="1" x14ac:dyDescent="0.2">
      <c r="A46" s="110" t="s">
        <v>153</v>
      </c>
      <c r="B46" s="111"/>
      <c r="C46" s="119"/>
      <c r="D46" s="112">
        <f t="shared" si="0"/>
        <v>0</v>
      </c>
      <c r="E46" s="8"/>
      <c r="F46" s="8"/>
      <c r="G46" s="8"/>
      <c r="H46" s="8"/>
      <c r="I46" s="8"/>
      <c r="J46" s="8"/>
    </row>
    <row r="47" spans="1:10" s="2" customFormat="1" ht="13.5" customHeight="1" x14ac:dyDescent="0.2">
      <c r="A47" s="107" t="s">
        <v>165</v>
      </c>
      <c r="B47" s="106">
        <v>1</v>
      </c>
      <c r="C47" s="72"/>
      <c r="D47" s="61">
        <f t="shared" si="0"/>
        <v>0</v>
      </c>
      <c r="E47" s="8"/>
      <c r="F47" s="8"/>
      <c r="G47" s="8"/>
      <c r="H47" s="8"/>
      <c r="I47" s="8"/>
      <c r="J47" s="8"/>
    </row>
    <row r="48" spans="1:10" ht="13.5" customHeight="1" x14ac:dyDescent="0.2">
      <c r="A48" s="108" t="s">
        <v>166</v>
      </c>
      <c r="B48" s="109">
        <v>1</v>
      </c>
      <c r="C48" s="72"/>
      <c r="D48" s="61">
        <f t="shared" si="0"/>
        <v>0</v>
      </c>
      <c r="E48" s="10"/>
      <c r="F48" s="10"/>
      <c r="G48" s="10"/>
      <c r="H48" s="10"/>
      <c r="I48" s="10"/>
      <c r="J48" s="10"/>
    </row>
    <row r="49" spans="1:10" ht="13.5" customHeight="1" x14ac:dyDescent="0.2">
      <c r="A49" s="110" t="s">
        <v>151</v>
      </c>
      <c r="B49" s="111"/>
      <c r="C49" s="119"/>
      <c r="D49" s="112"/>
      <c r="E49" s="10"/>
      <c r="F49" s="10"/>
      <c r="G49" s="10"/>
      <c r="H49" s="10"/>
      <c r="I49" s="10"/>
      <c r="J49" s="10"/>
    </row>
    <row r="50" spans="1:10" ht="13.5" customHeight="1" x14ac:dyDescent="0.2">
      <c r="A50" s="108" t="s">
        <v>161</v>
      </c>
      <c r="B50" s="109">
        <v>1</v>
      </c>
      <c r="C50" s="72"/>
      <c r="D50" s="61"/>
      <c r="E50" s="10"/>
      <c r="F50" s="10"/>
      <c r="G50" s="10"/>
      <c r="H50" s="10"/>
      <c r="I50" s="10"/>
      <c r="J50" s="10"/>
    </row>
    <row r="51" spans="1:10" ht="13.5" customHeight="1" x14ac:dyDescent="0.2">
      <c r="A51" s="108" t="s">
        <v>162</v>
      </c>
      <c r="B51" s="109">
        <v>1</v>
      </c>
      <c r="C51" s="72"/>
      <c r="D51" s="61"/>
      <c r="E51" s="10"/>
      <c r="F51" s="10"/>
      <c r="G51" s="10"/>
      <c r="H51" s="10"/>
      <c r="I51" s="10"/>
      <c r="J51" s="10"/>
    </row>
    <row r="52" spans="1:10" ht="13.5" customHeight="1" x14ac:dyDescent="0.2">
      <c r="A52" s="108" t="s">
        <v>154</v>
      </c>
      <c r="B52" s="109">
        <v>1</v>
      </c>
      <c r="C52" s="72"/>
      <c r="D52" s="61"/>
      <c r="E52" s="10"/>
      <c r="F52" s="10"/>
      <c r="G52" s="10"/>
      <c r="H52" s="10"/>
      <c r="I52" s="10"/>
      <c r="J52" s="10"/>
    </row>
    <row r="53" spans="1:10" ht="13.5" customHeight="1" x14ac:dyDescent="0.2">
      <c r="A53" s="110" t="s">
        <v>152</v>
      </c>
      <c r="B53" s="111"/>
      <c r="C53" s="119"/>
      <c r="D53" s="112"/>
      <c r="E53" s="10"/>
      <c r="F53" s="10"/>
      <c r="G53" s="10"/>
      <c r="H53" s="10"/>
      <c r="I53" s="10"/>
      <c r="J53" s="10"/>
    </row>
    <row r="54" spans="1:10" ht="13.5" customHeight="1" x14ac:dyDescent="0.2">
      <c r="A54" s="108" t="s">
        <v>163</v>
      </c>
      <c r="B54" s="109">
        <v>1</v>
      </c>
      <c r="C54" s="72"/>
      <c r="D54" s="61"/>
      <c r="E54" s="10"/>
      <c r="F54" s="10"/>
      <c r="G54" s="10"/>
      <c r="H54" s="10"/>
      <c r="I54" s="10"/>
      <c r="J54" s="10"/>
    </row>
    <row r="55" spans="1:10" ht="13.5" customHeight="1" x14ac:dyDescent="0.2">
      <c r="A55" s="108" t="s">
        <v>164</v>
      </c>
      <c r="B55" s="109">
        <v>1</v>
      </c>
      <c r="C55" s="72"/>
      <c r="D55" s="61"/>
      <c r="E55" s="10"/>
      <c r="F55" s="10"/>
      <c r="G55" s="10"/>
      <c r="H55" s="10"/>
      <c r="I55" s="10"/>
      <c r="J55" s="10"/>
    </row>
    <row r="56" spans="1:10" ht="13.5" customHeight="1" x14ac:dyDescent="0.2">
      <c r="A56" s="110" t="s">
        <v>119</v>
      </c>
      <c r="B56" s="111"/>
      <c r="C56" s="119"/>
      <c r="D56" s="112">
        <f t="shared" si="0"/>
        <v>0</v>
      </c>
    </row>
    <row r="57" spans="1:10" ht="13.5" customHeight="1" thickBot="1" x14ac:dyDescent="0.25">
      <c r="A57" s="53" t="s">
        <v>59</v>
      </c>
      <c r="B57" s="114">
        <v>1</v>
      </c>
      <c r="C57" s="120"/>
      <c r="D57" s="62"/>
    </row>
    <row r="58" spans="1:10" ht="45" customHeight="1" x14ac:dyDescent="0.2">
      <c r="A58" s="1" t="s">
        <v>67</v>
      </c>
      <c r="B58" s="214" t="s">
        <v>127</v>
      </c>
      <c r="C58" s="215"/>
      <c r="D58" s="113">
        <f>SUM(D6:D57)</f>
        <v>0</v>
      </c>
    </row>
    <row r="59" spans="1:10" ht="45" customHeight="1" x14ac:dyDescent="0.2">
      <c r="B59" s="55" t="s">
        <v>114</v>
      </c>
      <c r="C59" s="45">
        <v>0.2</v>
      </c>
      <c r="D59" s="59">
        <f>D58*C59</f>
        <v>0</v>
      </c>
    </row>
    <row r="60" spans="1:10" ht="45" customHeight="1" thickBot="1" x14ac:dyDescent="0.25">
      <c r="B60" s="206" t="s">
        <v>115</v>
      </c>
      <c r="C60" s="207"/>
      <c r="D60" s="60">
        <f>SUM(D58:D59)</f>
        <v>0</v>
      </c>
    </row>
    <row r="61" spans="1:10" ht="27" customHeight="1" x14ac:dyDescent="0.2"/>
  </sheetData>
  <mergeCells count="6">
    <mergeCell ref="A1:D1"/>
    <mergeCell ref="B60:C60"/>
    <mergeCell ref="A3:A4"/>
    <mergeCell ref="B3:B4"/>
    <mergeCell ref="C3:D3"/>
    <mergeCell ref="B58:C58"/>
  </mergeCells>
  <phoneticPr fontId="3" type="noConversion"/>
  <printOptions horizontalCentered="1" verticalCentered="1"/>
  <pageMargins left="0.23622047244094491" right="0.27559055118110237" top="0.70866141732283472" bottom="0.39370078740157483" header="0.55118110236220474" footer="0.19685039370078741"/>
  <pageSetup paperSize="9" scale="73" orientation="portrait" horizontalDpi="4294967292" verticalDpi="4294967292" r:id="rId1"/>
  <headerFooter alignWithMargins="0">
    <oddHeader xml:space="preserve">&amp;C&amp;"Arial,Gras"&amp;14Marché 2025-02-CPAM57&amp;"Arial,Normal"&amp;10
&amp;R&amp;"Times New Roman,Gras"
</oddHeader>
    <oddFooter>&amp;C&amp;"Times New Roman,Normal"&amp;8Page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Zeros="0" view="pageBreakPreview" zoomScaleNormal="85" zoomScaleSheetLayoutView="100" workbookViewId="0">
      <selection activeCell="F5" sqref="F5"/>
    </sheetView>
  </sheetViews>
  <sheetFormatPr baseColWidth="10" defaultRowHeight="11.25" x14ac:dyDescent="0.2"/>
  <cols>
    <col min="1" max="1" width="50" style="1" customWidth="1"/>
    <col min="2" max="2" width="14.5703125" style="1" customWidth="1"/>
    <col min="3" max="4" width="19" style="1" customWidth="1"/>
    <col min="5" max="16384" width="11.42578125" style="1"/>
  </cols>
  <sheetData>
    <row r="1" spans="1:4" ht="60" customHeight="1" thickBot="1" x14ac:dyDescent="0.25">
      <c r="A1" s="192" t="s">
        <v>126</v>
      </c>
      <c r="B1" s="193"/>
      <c r="C1" s="193"/>
      <c r="D1" s="194"/>
    </row>
    <row r="2" spans="1:4" s="10" customFormat="1" ht="55.5" customHeight="1" thickBot="1" x14ac:dyDescent="0.25">
      <c r="A2" s="15"/>
      <c r="B2" s="129"/>
    </row>
    <row r="3" spans="1:4" s="2" customFormat="1" ht="27.75" customHeight="1" x14ac:dyDescent="0.2">
      <c r="A3" s="190" t="s">
        <v>93</v>
      </c>
      <c r="B3" s="188" t="s">
        <v>63</v>
      </c>
      <c r="C3" s="216" t="s">
        <v>168</v>
      </c>
      <c r="D3" s="217"/>
    </row>
    <row r="4" spans="1:4" s="2" customFormat="1" ht="46.5" customHeight="1" x14ac:dyDescent="0.2">
      <c r="A4" s="191"/>
      <c r="B4" s="189"/>
      <c r="C4" s="37" t="s">
        <v>122</v>
      </c>
      <c r="D4" s="56" t="s">
        <v>65</v>
      </c>
    </row>
    <row r="5" spans="1:4" s="2" customFormat="1" ht="21" customHeight="1" x14ac:dyDescent="0.2">
      <c r="A5" s="121" t="s">
        <v>68</v>
      </c>
      <c r="B5" s="122"/>
      <c r="C5" s="123"/>
      <c r="D5" s="124"/>
    </row>
    <row r="6" spans="1:4" s="2" customFormat="1" ht="21" customHeight="1" x14ac:dyDescent="0.2">
      <c r="A6" s="125" t="s">
        <v>121</v>
      </c>
      <c r="B6" s="126"/>
      <c r="C6" s="127"/>
      <c r="D6" s="128"/>
    </row>
    <row r="7" spans="1:4" s="2" customFormat="1" ht="30.75" customHeight="1" x14ac:dyDescent="0.2">
      <c r="A7" s="20" t="s">
        <v>95</v>
      </c>
      <c r="B7" s="16">
        <v>1</v>
      </c>
      <c r="C7" s="72"/>
      <c r="D7" s="61">
        <f>B7*C7</f>
        <v>0</v>
      </c>
    </row>
    <row r="8" spans="1:4" s="2" customFormat="1" ht="30.75" customHeight="1" x14ac:dyDescent="0.2">
      <c r="A8" s="20" t="s">
        <v>96</v>
      </c>
      <c r="B8" s="16">
        <v>4</v>
      </c>
      <c r="C8" s="72"/>
      <c r="D8" s="61">
        <f t="shared" ref="D8:D11" si="0">B8*C8</f>
        <v>0</v>
      </c>
    </row>
    <row r="9" spans="1:4" s="2" customFormat="1" ht="30.75" customHeight="1" x14ac:dyDescent="0.2">
      <c r="A9" s="20" t="s">
        <v>97</v>
      </c>
      <c r="B9" s="16">
        <v>1</v>
      </c>
      <c r="C9" s="72"/>
      <c r="D9" s="61">
        <f t="shared" si="0"/>
        <v>0</v>
      </c>
    </row>
    <row r="10" spans="1:4" s="2" customFormat="1" ht="30.75" customHeight="1" x14ac:dyDescent="0.2">
      <c r="A10" s="20" t="s">
        <v>98</v>
      </c>
      <c r="B10" s="16">
        <v>1</v>
      </c>
      <c r="C10" s="72"/>
      <c r="D10" s="61">
        <f t="shared" si="0"/>
        <v>0</v>
      </c>
    </row>
    <row r="11" spans="1:4" s="2" customFormat="1" ht="30.75" customHeight="1" thickBot="1" x14ac:dyDescent="0.25">
      <c r="A11" s="21" t="s">
        <v>99</v>
      </c>
      <c r="B11" s="58">
        <v>9</v>
      </c>
      <c r="C11" s="120"/>
      <c r="D11" s="62">
        <f t="shared" si="0"/>
        <v>0</v>
      </c>
    </row>
    <row r="12" spans="1:4" ht="54.75" customHeight="1" x14ac:dyDescent="0.2">
      <c r="A12" s="39" t="s">
        <v>66</v>
      </c>
      <c r="B12" s="214" t="s">
        <v>127</v>
      </c>
      <c r="C12" s="215"/>
      <c r="D12" s="130">
        <f>SUM(D7:D11)</f>
        <v>0</v>
      </c>
    </row>
    <row r="13" spans="1:4" ht="54.75" customHeight="1" x14ac:dyDescent="0.2">
      <c r="A13" s="7"/>
      <c r="B13" s="55" t="s">
        <v>114</v>
      </c>
      <c r="C13" s="45">
        <v>0.2</v>
      </c>
      <c r="D13" s="50">
        <f>D12*C13</f>
        <v>0</v>
      </c>
    </row>
    <row r="14" spans="1:4" ht="54.75" customHeight="1" thickBot="1" x14ac:dyDescent="0.25">
      <c r="B14" s="206" t="s">
        <v>115</v>
      </c>
      <c r="C14" s="207"/>
      <c r="D14" s="54">
        <f>SUM(D12:D13)</f>
        <v>0</v>
      </c>
    </row>
  </sheetData>
  <mergeCells count="6">
    <mergeCell ref="B14:C14"/>
    <mergeCell ref="A3:A4"/>
    <mergeCell ref="B3:B4"/>
    <mergeCell ref="C3:D3"/>
    <mergeCell ref="A1:D1"/>
    <mergeCell ref="B12:C12"/>
  </mergeCells>
  <printOptions horizontalCentered="1"/>
  <pageMargins left="0.23622047244094491" right="0.27559055118110237" top="0.6692913385826772" bottom="0.39370078740157483" header="0.23622047244094491" footer="0.19685039370078741"/>
  <pageSetup paperSize="9" scale="98" orientation="portrait" r:id="rId1"/>
  <headerFooter alignWithMargins="0">
    <oddHeader xml:space="preserve">&amp;C&amp;"Arial,Gras"&amp;14Marché 2025-02-CPAM57&amp;R&amp;"Times New Roman,Gras"
</oddHeader>
    <oddFooter>&amp;C&amp;"Times New Roman,Normal"&amp;8Page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showZeros="0" view="pageBreakPreview" topLeftCell="A10" zoomScaleNormal="85" zoomScaleSheetLayoutView="100" workbookViewId="0">
      <selection activeCell="D43" sqref="D43"/>
    </sheetView>
  </sheetViews>
  <sheetFormatPr baseColWidth="10" defaultRowHeight="11.25" x14ac:dyDescent="0.2"/>
  <cols>
    <col min="1" max="1" width="60.7109375" style="1" customWidth="1"/>
    <col min="2" max="2" width="11.42578125" style="1" customWidth="1"/>
    <col min="3" max="3" width="19.5703125" style="1" customWidth="1"/>
    <col min="4" max="4" width="14.85546875" style="1" customWidth="1"/>
    <col min="5" max="16384" width="11.42578125" style="1"/>
  </cols>
  <sheetData>
    <row r="1" spans="1:4" ht="23.25" customHeight="1" thickBot="1" x14ac:dyDescent="0.25"/>
    <row r="2" spans="1:4" ht="60" customHeight="1" thickBot="1" x14ac:dyDescent="0.25">
      <c r="A2" s="192" t="s">
        <v>123</v>
      </c>
      <c r="B2" s="193"/>
      <c r="C2" s="193"/>
      <c r="D2" s="194"/>
    </row>
    <row r="3" spans="1:4" s="18" customFormat="1" ht="13.5" customHeight="1" thickBot="1" x14ac:dyDescent="0.25">
      <c r="A3" s="17"/>
      <c r="B3" s="17"/>
    </row>
    <row r="4" spans="1:4" s="2" customFormat="1" ht="12.75" customHeight="1" x14ac:dyDescent="0.2">
      <c r="A4" s="190" t="s">
        <v>62</v>
      </c>
      <c r="B4" s="218" t="s">
        <v>63</v>
      </c>
      <c r="C4" s="216" t="s">
        <v>168</v>
      </c>
      <c r="D4" s="217"/>
    </row>
    <row r="5" spans="1:4" s="2" customFormat="1" ht="37.5" customHeight="1" x14ac:dyDescent="0.2">
      <c r="A5" s="191"/>
      <c r="B5" s="219"/>
      <c r="C5" s="37" t="s">
        <v>64</v>
      </c>
      <c r="D5" s="56" t="s">
        <v>65</v>
      </c>
    </row>
    <row r="6" spans="1:4" s="2" customFormat="1" ht="12.75" customHeight="1" x14ac:dyDescent="0.2">
      <c r="A6" s="133"/>
      <c r="B6" s="122"/>
      <c r="C6" s="123"/>
      <c r="D6" s="124"/>
    </row>
    <row r="7" spans="1:4" s="2" customFormat="1" ht="12.75" customHeight="1" x14ac:dyDescent="0.2">
      <c r="A7" s="134" t="s">
        <v>26</v>
      </c>
      <c r="B7" s="135"/>
      <c r="C7" s="8"/>
      <c r="D7" s="136"/>
    </row>
    <row r="8" spans="1:4" s="2" customFormat="1" ht="12.75" customHeight="1" x14ac:dyDescent="0.2">
      <c r="A8" s="20" t="s">
        <v>27</v>
      </c>
      <c r="B8" s="16">
        <v>1</v>
      </c>
      <c r="C8" s="63"/>
      <c r="D8" s="132">
        <f>B8*C8</f>
        <v>0</v>
      </c>
    </row>
    <row r="9" spans="1:4" s="2" customFormat="1" ht="12.75" customHeight="1" x14ac:dyDescent="0.2">
      <c r="A9" s="137"/>
      <c r="B9" s="135"/>
      <c r="C9" s="138"/>
      <c r="D9" s="139">
        <f t="shared" ref="D9:D42" si="0">B9*C9</f>
        <v>0</v>
      </c>
    </row>
    <row r="10" spans="1:4" s="2" customFormat="1" ht="12.75" customHeight="1" x14ac:dyDescent="0.2">
      <c r="A10" s="134" t="s">
        <v>28</v>
      </c>
      <c r="B10" s="135"/>
      <c r="C10" s="138"/>
      <c r="D10" s="139">
        <f t="shared" si="0"/>
        <v>0</v>
      </c>
    </row>
    <row r="11" spans="1:4" s="2" customFormat="1" ht="12.75" customHeight="1" x14ac:dyDescent="0.2">
      <c r="A11" s="147" t="s">
        <v>29</v>
      </c>
      <c r="B11" s="146">
        <v>6</v>
      </c>
      <c r="C11" s="63"/>
      <c r="D11" s="132">
        <f t="shared" si="0"/>
        <v>0</v>
      </c>
    </row>
    <row r="12" spans="1:4" s="2" customFormat="1" ht="12.75" customHeight="1" x14ac:dyDescent="0.2">
      <c r="A12" s="137"/>
      <c r="B12" s="135"/>
      <c r="C12" s="138"/>
      <c r="D12" s="139">
        <f t="shared" si="0"/>
        <v>0</v>
      </c>
    </row>
    <row r="13" spans="1:4" s="2" customFormat="1" ht="12.75" customHeight="1" x14ac:dyDescent="0.2">
      <c r="A13" s="134" t="s">
        <v>30</v>
      </c>
      <c r="B13" s="135"/>
      <c r="C13" s="138"/>
      <c r="D13" s="139">
        <f t="shared" si="0"/>
        <v>0</v>
      </c>
    </row>
    <row r="14" spans="1:4" s="2" customFormat="1" ht="12.75" customHeight="1" x14ac:dyDescent="0.2">
      <c r="A14" s="20" t="s">
        <v>31</v>
      </c>
      <c r="B14" s="16">
        <v>168</v>
      </c>
      <c r="C14" s="63"/>
      <c r="D14" s="132">
        <f t="shared" si="0"/>
        <v>0</v>
      </c>
    </row>
    <row r="15" spans="1:4" s="2" customFormat="1" ht="12.75" customHeight="1" x14ac:dyDescent="0.2">
      <c r="A15" s="137"/>
      <c r="B15" s="135"/>
      <c r="C15" s="138"/>
      <c r="D15" s="139">
        <f t="shared" si="0"/>
        <v>0</v>
      </c>
    </row>
    <row r="16" spans="1:4" s="2" customFormat="1" ht="12.75" customHeight="1" x14ac:dyDescent="0.2">
      <c r="A16" s="134" t="s">
        <v>43</v>
      </c>
      <c r="B16" s="135"/>
      <c r="C16" s="138"/>
      <c r="D16" s="139">
        <f t="shared" si="0"/>
        <v>0</v>
      </c>
    </row>
    <row r="17" spans="1:4" s="2" customFormat="1" ht="12.75" customHeight="1" x14ac:dyDescent="0.2">
      <c r="A17" s="147" t="s">
        <v>155</v>
      </c>
      <c r="B17" s="146">
        <v>2</v>
      </c>
      <c r="C17" s="63"/>
      <c r="D17" s="132">
        <f t="shared" si="0"/>
        <v>0</v>
      </c>
    </row>
    <row r="18" spans="1:4" s="2" customFormat="1" ht="12.75" customHeight="1" x14ac:dyDescent="0.2">
      <c r="A18" s="147" t="s">
        <v>156</v>
      </c>
      <c r="B18" s="146">
        <v>2</v>
      </c>
      <c r="C18" s="63"/>
      <c r="D18" s="132">
        <f t="shared" si="0"/>
        <v>0</v>
      </c>
    </row>
    <row r="19" spans="1:4" s="2" customFormat="1" ht="12.75" customHeight="1" x14ac:dyDescent="0.2">
      <c r="A19" s="137"/>
      <c r="B19" s="135"/>
      <c r="C19" s="138"/>
      <c r="D19" s="139">
        <f t="shared" si="0"/>
        <v>0</v>
      </c>
    </row>
    <row r="20" spans="1:4" s="2" customFormat="1" ht="12.75" customHeight="1" x14ac:dyDescent="0.2">
      <c r="A20" s="141" t="s">
        <v>38</v>
      </c>
      <c r="B20" s="140"/>
      <c r="C20" s="138"/>
      <c r="D20" s="139">
        <f t="shared" si="0"/>
        <v>0</v>
      </c>
    </row>
    <row r="21" spans="1:4" s="2" customFormat="1" ht="12.75" customHeight="1" x14ac:dyDescent="0.2">
      <c r="A21" s="147" t="s">
        <v>155</v>
      </c>
      <c r="B21" s="146">
        <v>1</v>
      </c>
      <c r="C21" s="63"/>
      <c r="D21" s="132">
        <f t="shared" si="0"/>
        <v>0</v>
      </c>
    </row>
    <row r="22" spans="1:4" s="2" customFormat="1" ht="12.75" customHeight="1" x14ac:dyDescent="0.2">
      <c r="A22" s="147" t="s">
        <v>156</v>
      </c>
      <c r="B22" s="146">
        <v>1</v>
      </c>
      <c r="C22" s="63"/>
      <c r="D22" s="132">
        <f t="shared" si="0"/>
        <v>0</v>
      </c>
    </row>
    <row r="23" spans="1:4" s="2" customFormat="1" ht="12.75" customHeight="1" x14ac:dyDescent="0.2">
      <c r="A23" s="137"/>
      <c r="B23" s="135"/>
      <c r="C23" s="138"/>
      <c r="D23" s="139">
        <f t="shared" si="0"/>
        <v>0</v>
      </c>
    </row>
    <row r="24" spans="1:4" s="2" customFormat="1" ht="12.75" customHeight="1" x14ac:dyDescent="0.2">
      <c r="A24" s="141" t="s">
        <v>32</v>
      </c>
      <c r="B24" s="140"/>
      <c r="C24" s="138"/>
      <c r="D24" s="139">
        <f t="shared" si="0"/>
        <v>0</v>
      </c>
    </row>
    <row r="25" spans="1:4" s="2" customFormat="1" ht="12.75" customHeight="1" x14ac:dyDescent="0.2">
      <c r="A25" s="147" t="s">
        <v>160</v>
      </c>
      <c r="B25" s="146">
        <v>1</v>
      </c>
      <c r="C25" s="63"/>
      <c r="D25" s="132">
        <f t="shared" si="0"/>
        <v>0</v>
      </c>
    </row>
    <row r="26" spans="1:4" s="2" customFormat="1" ht="12.75" customHeight="1" x14ac:dyDescent="0.2">
      <c r="A26" s="147" t="s">
        <v>159</v>
      </c>
      <c r="B26" s="146">
        <v>1</v>
      </c>
      <c r="C26" s="63"/>
      <c r="D26" s="132">
        <f t="shared" si="0"/>
        <v>0</v>
      </c>
    </row>
    <row r="27" spans="1:4" s="2" customFormat="1" ht="12.75" customHeight="1" x14ac:dyDescent="0.2">
      <c r="A27" s="134"/>
      <c r="B27" s="135"/>
      <c r="C27" s="138"/>
      <c r="D27" s="139">
        <f t="shared" si="0"/>
        <v>0</v>
      </c>
    </row>
    <row r="28" spans="1:4" s="2" customFormat="1" ht="12.75" customHeight="1" x14ac:dyDescent="0.2">
      <c r="A28" s="134" t="s">
        <v>33</v>
      </c>
      <c r="B28" s="135"/>
      <c r="C28" s="138"/>
      <c r="D28" s="139">
        <f t="shared" si="0"/>
        <v>0</v>
      </c>
    </row>
    <row r="29" spans="1:4" s="2" customFormat="1" ht="12.75" customHeight="1" x14ac:dyDescent="0.2">
      <c r="A29" s="148" t="s">
        <v>34</v>
      </c>
      <c r="B29" s="16">
        <v>1</v>
      </c>
      <c r="C29" s="63"/>
      <c r="D29" s="132">
        <f t="shared" si="0"/>
        <v>0</v>
      </c>
    </row>
    <row r="30" spans="1:4" s="2" customFormat="1" ht="12.75" customHeight="1" x14ac:dyDescent="0.2">
      <c r="A30" s="137"/>
      <c r="B30" s="135"/>
      <c r="C30" s="138"/>
      <c r="D30" s="139">
        <f t="shared" si="0"/>
        <v>0</v>
      </c>
    </row>
    <row r="31" spans="1:4" s="2" customFormat="1" ht="12.75" customHeight="1" x14ac:dyDescent="0.2">
      <c r="A31" s="134" t="s">
        <v>35</v>
      </c>
      <c r="B31" s="135"/>
      <c r="C31" s="138"/>
      <c r="D31" s="139">
        <f t="shared" si="0"/>
        <v>0</v>
      </c>
    </row>
    <row r="32" spans="1:4" s="2" customFormat="1" ht="12.75" customHeight="1" x14ac:dyDescent="0.2">
      <c r="A32" s="20" t="s">
        <v>36</v>
      </c>
      <c r="B32" s="16">
        <v>1</v>
      </c>
      <c r="C32" s="63"/>
      <c r="D32" s="132">
        <f t="shared" si="0"/>
        <v>0</v>
      </c>
    </row>
    <row r="33" spans="1:4" s="2" customFormat="1" ht="12.75" customHeight="1" x14ac:dyDescent="0.2">
      <c r="A33" s="137"/>
      <c r="B33" s="135"/>
      <c r="C33" s="138"/>
      <c r="D33" s="139">
        <f t="shared" si="0"/>
        <v>0</v>
      </c>
    </row>
    <row r="34" spans="1:4" s="2" customFormat="1" ht="12.75" customHeight="1" x14ac:dyDescent="0.2">
      <c r="A34" s="141" t="s">
        <v>169</v>
      </c>
      <c r="B34" s="140"/>
      <c r="C34" s="138"/>
      <c r="D34" s="139">
        <f t="shared" si="0"/>
        <v>0</v>
      </c>
    </row>
    <row r="35" spans="1:4" s="2" customFormat="1" ht="12.75" customHeight="1" x14ac:dyDescent="0.2">
      <c r="A35" s="147" t="s">
        <v>40</v>
      </c>
      <c r="B35" s="146">
        <v>1</v>
      </c>
      <c r="C35" s="63"/>
      <c r="D35" s="132">
        <f t="shared" si="0"/>
        <v>0</v>
      </c>
    </row>
    <row r="36" spans="1:4" s="2" customFormat="1" ht="12.75" customHeight="1" x14ac:dyDescent="0.2">
      <c r="A36" s="134"/>
      <c r="B36" s="135"/>
      <c r="C36" s="138"/>
      <c r="D36" s="139">
        <f t="shared" si="0"/>
        <v>0</v>
      </c>
    </row>
    <row r="37" spans="1:4" s="2" customFormat="1" ht="12.75" customHeight="1" x14ac:dyDescent="0.2">
      <c r="A37" s="134" t="s">
        <v>41</v>
      </c>
      <c r="B37" s="135"/>
      <c r="C37" s="138"/>
      <c r="D37" s="139">
        <f t="shared" si="0"/>
        <v>0</v>
      </c>
    </row>
    <row r="38" spans="1:4" s="2" customFormat="1" ht="12.75" customHeight="1" x14ac:dyDescent="0.2">
      <c r="A38" s="20" t="s">
        <v>40</v>
      </c>
      <c r="B38" s="16">
        <v>1</v>
      </c>
      <c r="C38" s="63"/>
      <c r="D38" s="132">
        <f t="shared" si="0"/>
        <v>0</v>
      </c>
    </row>
    <row r="39" spans="1:4" s="2" customFormat="1" ht="12.75" customHeight="1" x14ac:dyDescent="0.2">
      <c r="A39" s="134"/>
      <c r="B39" s="135"/>
      <c r="C39" s="138"/>
      <c r="D39" s="139">
        <f t="shared" si="0"/>
        <v>0</v>
      </c>
    </row>
    <row r="40" spans="1:4" s="2" customFormat="1" ht="12.75" customHeight="1" x14ac:dyDescent="0.2">
      <c r="A40" s="134" t="s">
        <v>44</v>
      </c>
      <c r="B40" s="135"/>
      <c r="C40" s="138"/>
      <c r="D40" s="139">
        <f t="shared" si="0"/>
        <v>0</v>
      </c>
    </row>
    <row r="41" spans="1:4" s="2" customFormat="1" ht="12.75" customHeight="1" x14ac:dyDescent="0.2">
      <c r="A41" s="20" t="s">
        <v>45</v>
      </c>
      <c r="B41" s="16">
        <v>2</v>
      </c>
      <c r="C41" s="63"/>
      <c r="D41" s="132">
        <f t="shared" si="0"/>
        <v>0</v>
      </c>
    </row>
    <row r="42" spans="1:4" s="2" customFormat="1" ht="12.75" customHeight="1" thickBot="1" x14ac:dyDescent="0.25">
      <c r="A42" s="142"/>
      <c r="B42" s="143"/>
      <c r="C42" s="144"/>
      <c r="D42" s="145">
        <f t="shared" si="0"/>
        <v>0</v>
      </c>
    </row>
    <row r="43" spans="1:4" ht="39.75" customHeight="1" x14ac:dyDescent="0.2">
      <c r="A43" s="39" t="s">
        <v>66</v>
      </c>
      <c r="B43" s="214" t="s">
        <v>130</v>
      </c>
      <c r="C43" s="215"/>
      <c r="D43" s="131">
        <f>SUM(D8:D42)</f>
        <v>0</v>
      </c>
    </row>
    <row r="44" spans="1:4" ht="39.75" customHeight="1" x14ac:dyDescent="0.2">
      <c r="A44" s="7"/>
      <c r="B44" s="55" t="s">
        <v>114</v>
      </c>
      <c r="C44" s="45">
        <v>0.2</v>
      </c>
      <c r="D44" s="59">
        <f>D43*C44</f>
        <v>0</v>
      </c>
    </row>
    <row r="45" spans="1:4" ht="39.75" customHeight="1" thickBot="1" x14ac:dyDescent="0.25">
      <c r="A45" s="7"/>
      <c r="B45" s="206" t="s">
        <v>115</v>
      </c>
      <c r="C45" s="207"/>
      <c r="D45" s="60">
        <f>D43+D44</f>
        <v>0</v>
      </c>
    </row>
    <row r="46" spans="1:4" x14ac:dyDescent="0.2">
      <c r="A46" s="7"/>
      <c r="B46" s="7"/>
    </row>
    <row r="47" spans="1:4" x14ac:dyDescent="0.2">
      <c r="A47" s="7"/>
      <c r="B47" s="7"/>
    </row>
    <row r="48" spans="1:4" x14ac:dyDescent="0.2">
      <c r="A48" s="7"/>
      <c r="B48" s="7"/>
    </row>
    <row r="49" spans="1:2" x14ac:dyDescent="0.2">
      <c r="A49" s="7"/>
      <c r="B49" s="7"/>
    </row>
    <row r="50" spans="1:2" x14ac:dyDescent="0.2">
      <c r="A50" s="7"/>
      <c r="B50" s="7"/>
    </row>
  </sheetData>
  <mergeCells count="6">
    <mergeCell ref="A2:D2"/>
    <mergeCell ref="B45:C45"/>
    <mergeCell ref="A4:A5"/>
    <mergeCell ref="B4:B5"/>
    <mergeCell ref="C4:D4"/>
    <mergeCell ref="B43:C43"/>
  </mergeCells>
  <pageMargins left="0.23622047244094491" right="0.27559055118110237" top="0.15748031496062992" bottom="0.39370078740157483" header="0.23622047244094491" footer="0.19685039370078741"/>
  <pageSetup paperSize="9" scale="94" orientation="portrait" r:id="rId1"/>
  <headerFooter alignWithMargins="0">
    <oddHeader xml:space="preserve">&amp;C&amp;"Arial,Gras"&amp;14Marché 2025-02-CPAM57&amp;"Arial,Normal"&amp;10
&amp;R&amp;"Times New Roman,Gras"
</oddHeader>
    <oddFooter>&amp;C&amp;"Times New Roman,Normal"&amp;8Page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showZeros="0" view="pageBreakPreview" zoomScale="110" zoomScaleNormal="85" zoomScaleSheetLayoutView="110" workbookViewId="0">
      <selection activeCell="D17" sqref="D17"/>
    </sheetView>
  </sheetViews>
  <sheetFormatPr baseColWidth="10" defaultRowHeight="11.25" x14ac:dyDescent="0.2"/>
  <cols>
    <col min="1" max="1" width="56.28515625" style="1" customWidth="1"/>
    <col min="2" max="3" width="15.28515625" style="1" customWidth="1"/>
    <col min="4" max="4" width="16.5703125" style="1" customWidth="1"/>
    <col min="5" max="16384" width="11.42578125" style="1"/>
  </cols>
  <sheetData>
    <row r="1" spans="1:4" ht="60" customHeight="1" thickBot="1" x14ac:dyDescent="0.25">
      <c r="A1" s="192" t="s">
        <v>124</v>
      </c>
      <c r="B1" s="193"/>
      <c r="C1" s="193"/>
      <c r="D1" s="194"/>
    </row>
    <row r="2" spans="1:4" s="18" customFormat="1" ht="30" customHeight="1" thickBot="1" x14ac:dyDescent="0.25">
      <c r="A2" s="17"/>
      <c r="B2" s="17"/>
    </row>
    <row r="3" spans="1:4" s="2" customFormat="1" ht="29.25" customHeight="1" x14ac:dyDescent="0.2">
      <c r="A3" s="190" t="s">
        <v>62</v>
      </c>
      <c r="B3" s="188" t="s">
        <v>63</v>
      </c>
      <c r="C3" s="216" t="s">
        <v>168</v>
      </c>
      <c r="D3" s="217"/>
    </row>
    <row r="4" spans="1:4" s="2" customFormat="1" ht="54" customHeight="1" x14ac:dyDescent="0.2">
      <c r="A4" s="191"/>
      <c r="B4" s="189"/>
      <c r="C4" s="37" t="s">
        <v>64</v>
      </c>
      <c r="D4" s="56" t="s">
        <v>65</v>
      </c>
    </row>
    <row r="5" spans="1:4" s="2" customFormat="1" ht="14.25" hidden="1" customHeight="1" x14ac:dyDescent="0.2">
      <c r="A5" s="149"/>
      <c r="B5" s="150"/>
      <c r="C5" s="117"/>
      <c r="D5" s="118"/>
    </row>
    <row r="6" spans="1:4" s="2" customFormat="1" ht="18.75" customHeight="1" x14ac:dyDescent="0.2">
      <c r="A6" s="151" t="s">
        <v>20</v>
      </c>
      <c r="B6" s="152"/>
      <c r="C6" s="153"/>
      <c r="D6" s="157"/>
    </row>
    <row r="7" spans="1:4" s="2" customFormat="1" ht="18.75" customHeight="1" x14ac:dyDescent="0.2">
      <c r="A7" s="154" t="s">
        <v>21</v>
      </c>
      <c r="B7" s="16">
        <v>1</v>
      </c>
      <c r="C7" s="63"/>
      <c r="D7" s="132">
        <f>B7*C7</f>
        <v>0</v>
      </c>
    </row>
    <row r="8" spans="1:4" s="2" customFormat="1" ht="18.75" customHeight="1" x14ac:dyDescent="0.2">
      <c r="A8" s="133"/>
      <c r="B8" s="122"/>
      <c r="C8" s="230"/>
      <c r="D8" s="231"/>
    </row>
    <row r="9" spans="1:4" s="2" customFormat="1" ht="18.75" customHeight="1" x14ac:dyDescent="0.2">
      <c r="A9" s="232" t="s">
        <v>22</v>
      </c>
      <c r="B9" s="126"/>
      <c r="C9" s="233"/>
      <c r="D9" s="234"/>
    </row>
    <row r="10" spans="1:4" s="2" customFormat="1" ht="18.75" customHeight="1" x14ac:dyDescent="0.2">
      <c r="A10" s="154" t="s">
        <v>23</v>
      </c>
      <c r="B10" s="16">
        <v>118</v>
      </c>
      <c r="C10" s="63"/>
      <c r="D10" s="132">
        <f t="shared" ref="D10:D16" si="0">B10*C10</f>
        <v>0</v>
      </c>
    </row>
    <row r="11" spans="1:4" s="2" customFormat="1" ht="18.75" customHeight="1" x14ac:dyDescent="0.2">
      <c r="A11" s="154" t="s">
        <v>24</v>
      </c>
      <c r="B11" s="16">
        <v>1</v>
      </c>
      <c r="C11" s="63"/>
      <c r="D11" s="132">
        <f t="shared" si="0"/>
        <v>0</v>
      </c>
    </row>
    <row r="12" spans="1:4" s="2" customFormat="1" ht="18.75" customHeight="1" x14ac:dyDescent="0.2">
      <c r="A12" s="154" t="s">
        <v>25</v>
      </c>
      <c r="B12" s="16">
        <v>2</v>
      </c>
      <c r="C12" s="63"/>
      <c r="D12" s="132">
        <f t="shared" si="0"/>
        <v>0</v>
      </c>
    </row>
    <row r="13" spans="1:4" s="2" customFormat="1" ht="18.75" customHeight="1" x14ac:dyDescent="0.2">
      <c r="A13" s="133"/>
      <c r="B13" s="122"/>
      <c r="C13" s="230"/>
      <c r="D13" s="231"/>
    </row>
    <row r="14" spans="1:4" s="2" customFormat="1" ht="18.75" customHeight="1" x14ac:dyDescent="0.2">
      <c r="A14" s="232" t="s">
        <v>37</v>
      </c>
      <c r="B14" s="126"/>
      <c r="C14" s="233"/>
      <c r="D14" s="234"/>
    </row>
    <row r="15" spans="1:4" s="2" customFormat="1" ht="18.75" customHeight="1" x14ac:dyDescent="0.2">
      <c r="A15" s="154" t="s">
        <v>150</v>
      </c>
      <c r="B15" s="16">
        <v>1</v>
      </c>
      <c r="C15" s="63"/>
      <c r="D15" s="132">
        <f t="shared" si="0"/>
        <v>0</v>
      </c>
    </row>
    <row r="16" spans="1:4" s="2" customFormat="1" ht="18.75" customHeight="1" thickBot="1" x14ac:dyDescent="0.25">
      <c r="A16" s="155" t="s">
        <v>39</v>
      </c>
      <c r="B16" s="58">
        <v>1</v>
      </c>
      <c r="C16" s="235"/>
      <c r="D16" s="236">
        <f t="shared" si="0"/>
        <v>0</v>
      </c>
    </row>
    <row r="17" spans="1:4" ht="39" customHeight="1" x14ac:dyDescent="0.2">
      <c r="A17" s="158" t="s">
        <v>66</v>
      </c>
      <c r="B17" s="214" t="s">
        <v>130</v>
      </c>
      <c r="C17" s="215"/>
      <c r="D17" s="156">
        <f>D7+D10+D11+D12+D15+D16</f>
        <v>0</v>
      </c>
    </row>
    <row r="18" spans="1:4" ht="39" customHeight="1" x14ac:dyDescent="0.2">
      <c r="A18" s="159"/>
      <c r="B18" s="55" t="s">
        <v>114</v>
      </c>
      <c r="C18" s="45">
        <v>0.2</v>
      </c>
      <c r="D18" s="61">
        <f>D17*C18</f>
        <v>0</v>
      </c>
    </row>
    <row r="19" spans="1:4" ht="39" customHeight="1" thickBot="1" x14ac:dyDescent="0.25">
      <c r="A19" s="160"/>
      <c r="B19" s="206" t="s">
        <v>115</v>
      </c>
      <c r="C19" s="207"/>
      <c r="D19" s="62">
        <f>D17+D18</f>
        <v>0</v>
      </c>
    </row>
    <row r="20" spans="1:4" x14ac:dyDescent="0.2">
      <c r="A20" s="7"/>
      <c r="B20" s="7"/>
    </row>
    <row r="21" spans="1:4" x14ac:dyDescent="0.2">
      <c r="A21" s="7"/>
      <c r="B21" s="7"/>
    </row>
  </sheetData>
  <mergeCells count="6">
    <mergeCell ref="B19:C19"/>
    <mergeCell ref="A3:A4"/>
    <mergeCell ref="B3:B4"/>
    <mergeCell ref="C3:D3"/>
    <mergeCell ref="A1:D1"/>
    <mergeCell ref="B17:C17"/>
  </mergeCells>
  <printOptions horizontalCentered="1"/>
  <pageMargins left="0.23622047244094491" right="0.27559055118110237" top="0.9055118110236221" bottom="0.39370078740157483" header="0.23622047244094491" footer="0.19685039370078741"/>
  <pageSetup paperSize="9" scale="97" orientation="portrait" r:id="rId1"/>
  <headerFooter alignWithMargins="0">
    <oddHeader xml:space="preserve">&amp;C&amp;"Arial,Gras"&amp;14Marché 2025-02-CPAM57&amp;"Arial,Normal"&amp;10
&amp;R&amp;"Times New Roman,Gras"
</oddHeader>
    <oddFooter>&amp;C&amp;"Times New Roman,Normal"&amp;8Page 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showZeros="0" zoomScale="85" zoomScaleNormal="85" workbookViewId="0">
      <selection activeCell="D18" sqref="D18"/>
    </sheetView>
  </sheetViews>
  <sheetFormatPr baseColWidth="10" defaultRowHeight="11.25" x14ac:dyDescent="0.2"/>
  <cols>
    <col min="1" max="1" width="53.28515625" style="1" customWidth="1"/>
    <col min="2" max="2" width="14" style="1" customWidth="1"/>
    <col min="3" max="3" width="23.42578125" style="1" customWidth="1"/>
    <col min="4" max="4" width="21" style="1" customWidth="1"/>
    <col min="5" max="16384" width="11.42578125" style="1"/>
  </cols>
  <sheetData>
    <row r="1" spans="1:4" ht="60" customHeight="1" thickBot="1" x14ac:dyDescent="0.25">
      <c r="A1" s="192" t="s">
        <v>125</v>
      </c>
      <c r="B1" s="193"/>
      <c r="C1" s="193"/>
      <c r="D1" s="194"/>
    </row>
    <row r="2" spans="1:4" ht="60" customHeight="1" thickBot="1" x14ac:dyDescent="0.25">
      <c r="A2" s="15"/>
      <c r="B2" s="129"/>
    </row>
    <row r="3" spans="1:4" s="2" customFormat="1" ht="24" customHeight="1" x14ac:dyDescent="0.2">
      <c r="A3" s="220" t="s">
        <v>62</v>
      </c>
      <c r="B3" s="222" t="s">
        <v>63</v>
      </c>
      <c r="C3" s="216" t="s">
        <v>168</v>
      </c>
      <c r="D3" s="217"/>
    </row>
    <row r="4" spans="1:4" s="2" customFormat="1" ht="54.75" customHeight="1" x14ac:dyDescent="0.2">
      <c r="A4" s="221"/>
      <c r="B4" s="223"/>
      <c r="C4" s="37" t="s">
        <v>64</v>
      </c>
      <c r="D4" s="56" t="s">
        <v>65</v>
      </c>
    </row>
    <row r="5" spans="1:4" s="2" customFormat="1" ht="36" customHeight="1" x14ac:dyDescent="0.2">
      <c r="A5" s="161" t="s">
        <v>11</v>
      </c>
      <c r="B5" s="162"/>
      <c r="C5" s="117"/>
      <c r="D5" s="118"/>
    </row>
    <row r="6" spans="1:4" s="2" customFormat="1" ht="36" customHeight="1" x14ac:dyDescent="0.2">
      <c r="A6" s="74" t="s">
        <v>149</v>
      </c>
      <c r="B6" s="16">
        <v>1</v>
      </c>
      <c r="C6" s="168"/>
      <c r="D6" s="169">
        <f>B6*C6</f>
        <v>0</v>
      </c>
    </row>
    <row r="7" spans="1:4" s="2" customFormat="1" ht="36" customHeight="1" x14ac:dyDescent="0.2">
      <c r="A7" s="57" t="s">
        <v>12</v>
      </c>
      <c r="B7" s="16">
        <v>1</v>
      </c>
      <c r="C7" s="168"/>
      <c r="D7" s="169">
        <f t="shared" ref="D7:D17" si="0">B7*C7</f>
        <v>0</v>
      </c>
    </row>
    <row r="8" spans="1:4" s="2" customFormat="1" ht="36" customHeight="1" x14ac:dyDescent="0.2">
      <c r="A8" s="20" t="s">
        <v>13</v>
      </c>
      <c r="B8" s="16">
        <v>1</v>
      </c>
      <c r="C8" s="168"/>
      <c r="D8" s="169">
        <f t="shared" si="0"/>
        <v>0</v>
      </c>
    </row>
    <row r="9" spans="1:4" s="2" customFormat="1" ht="36" customHeight="1" x14ac:dyDescent="0.2">
      <c r="A9" s="20" t="s">
        <v>15</v>
      </c>
      <c r="B9" s="16">
        <v>1</v>
      </c>
      <c r="C9" s="168"/>
      <c r="D9" s="169">
        <f t="shared" si="0"/>
        <v>0</v>
      </c>
    </row>
    <row r="10" spans="1:4" s="2" customFormat="1" ht="36" customHeight="1" x14ac:dyDescent="0.2">
      <c r="A10" s="164"/>
      <c r="B10" s="135"/>
      <c r="C10" s="170"/>
      <c r="D10" s="171"/>
    </row>
    <row r="11" spans="1:4" s="2" customFormat="1" ht="36" customHeight="1" x14ac:dyDescent="0.2">
      <c r="A11" s="165" t="s">
        <v>14</v>
      </c>
      <c r="B11" s="163"/>
      <c r="C11" s="172"/>
      <c r="D11" s="173"/>
    </row>
    <row r="12" spans="1:4" s="2" customFormat="1" ht="36" customHeight="1" x14ac:dyDescent="0.2">
      <c r="A12" s="20" t="s">
        <v>16</v>
      </c>
      <c r="B12" s="16">
        <v>2</v>
      </c>
      <c r="C12" s="168"/>
      <c r="D12" s="169">
        <f t="shared" si="0"/>
        <v>0</v>
      </c>
    </row>
    <row r="13" spans="1:4" s="2" customFormat="1" ht="36" customHeight="1" x14ac:dyDescent="0.2">
      <c r="A13" s="20" t="s">
        <v>17</v>
      </c>
      <c r="B13" s="16">
        <v>2</v>
      </c>
      <c r="C13" s="168"/>
      <c r="D13" s="169">
        <f t="shared" si="0"/>
        <v>0</v>
      </c>
    </row>
    <row r="14" spans="1:4" s="2" customFormat="1" ht="36" customHeight="1" x14ac:dyDescent="0.2">
      <c r="A14" s="167"/>
      <c r="B14" s="135"/>
      <c r="C14" s="170"/>
      <c r="D14" s="171"/>
    </row>
    <row r="15" spans="1:4" s="2" customFormat="1" ht="36" customHeight="1" x14ac:dyDescent="0.2">
      <c r="A15" s="165" t="s">
        <v>42</v>
      </c>
      <c r="B15" s="163"/>
      <c r="C15" s="172"/>
      <c r="D15" s="173"/>
    </row>
    <row r="16" spans="1:4" s="2" customFormat="1" ht="36" customHeight="1" x14ac:dyDescent="0.2">
      <c r="A16" s="20" t="s">
        <v>158</v>
      </c>
      <c r="B16" s="16">
        <v>20</v>
      </c>
      <c r="C16" s="168"/>
      <c r="D16" s="169">
        <f t="shared" si="0"/>
        <v>0</v>
      </c>
    </row>
    <row r="17" spans="1:4" s="2" customFormat="1" ht="36" customHeight="1" thickBot="1" x14ac:dyDescent="0.25">
      <c r="A17" s="21" t="s">
        <v>19</v>
      </c>
      <c r="B17" s="58">
        <v>15</v>
      </c>
      <c r="C17" s="174"/>
      <c r="D17" s="175">
        <f t="shared" si="0"/>
        <v>0</v>
      </c>
    </row>
    <row r="18" spans="1:4" ht="65.25" customHeight="1" x14ac:dyDescent="0.2">
      <c r="A18" s="39" t="s">
        <v>66</v>
      </c>
      <c r="B18" s="214" t="s">
        <v>130</v>
      </c>
      <c r="C18" s="215"/>
      <c r="D18" s="166">
        <f>D6+D7+D8+D9+D12+D13+D16+D17</f>
        <v>0</v>
      </c>
    </row>
    <row r="19" spans="1:4" ht="65.25" customHeight="1" x14ac:dyDescent="0.2">
      <c r="A19" s="7"/>
      <c r="B19" s="55" t="s">
        <v>114</v>
      </c>
      <c r="C19" s="45">
        <v>0.2</v>
      </c>
      <c r="D19" s="64">
        <f>D18*C19</f>
        <v>0</v>
      </c>
    </row>
    <row r="20" spans="1:4" ht="65.25" customHeight="1" thickBot="1" x14ac:dyDescent="0.25">
      <c r="A20" s="7"/>
      <c r="B20" s="206" t="s">
        <v>115</v>
      </c>
      <c r="C20" s="207"/>
      <c r="D20" s="65">
        <f>D18+D19</f>
        <v>0</v>
      </c>
    </row>
  </sheetData>
  <mergeCells count="6">
    <mergeCell ref="B20:C20"/>
    <mergeCell ref="A3:A4"/>
    <mergeCell ref="B3:B4"/>
    <mergeCell ref="C3:D3"/>
    <mergeCell ref="A1:D1"/>
    <mergeCell ref="B18:C18"/>
  </mergeCells>
  <printOptions horizontalCentered="1"/>
  <pageMargins left="0.23622047244094491" right="0.27559055118110237" top="0.86614173228346458" bottom="0.39370078740157483" header="0.23622047244094491" footer="0.19685039370078741"/>
  <pageSetup paperSize="9" scale="71" orientation="portrait" r:id="rId1"/>
  <headerFooter alignWithMargins="0">
    <oddHeader xml:space="preserve">&amp;C&amp;"Arial,Gras"&amp;14Marché 2025-02-CPAM57&amp;"Arial,Normal"&amp;10
&amp;R&amp;"Times New Roman,Gras"
</oddHeader>
    <oddFooter>&amp;C&amp;"Times New Roman,Normal"&amp;8Page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9</vt:i4>
      </vt:variant>
    </vt:vector>
  </HeadingPairs>
  <TitlesOfParts>
    <vt:vector size="17" baseType="lpstr">
      <vt:lpstr>CPAM METZ-LOT 1-TABLEAU A</vt:lpstr>
      <vt:lpstr>ARCHIVES METZ-LOT 1-TABLEAU B </vt:lpstr>
      <vt:lpstr>CES-LOT 1-TABLEAU C</vt:lpstr>
      <vt:lpstr>THIONVILLE LOT 1-TABLEAU D</vt:lpstr>
      <vt:lpstr>CSD HAYANGE-LOT 1-TABLEAU E</vt:lpstr>
      <vt:lpstr>SARREGUEMINES-LOT 2-TABLEAU F</vt:lpstr>
      <vt:lpstr>FORBACH-LOT 2-TABLEAU G</vt:lpstr>
      <vt:lpstr>SARREBOURG-LOT 2-TABLEAU H</vt:lpstr>
      <vt:lpstr>'ARCHIVES METZ-LOT 1-TABLEAU B '!Impression_des_titres</vt:lpstr>
      <vt:lpstr>'CSD HAYANGE-LOT 1-TABLEAU E'!Impression_des_titres</vt:lpstr>
      <vt:lpstr>'FORBACH-LOT 2-TABLEAU G'!Impression_des_titres</vt:lpstr>
      <vt:lpstr>'SARREBOURG-LOT 2-TABLEAU H'!Impression_des_titres</vt:lpstr>
      <vt:lpstr>'SARREGUEMINES-LOT 2-TABLEAU F'!Impression_des_titres</vt:lpstr>
      <vt:lpstr>'THIONVILLE LOT 1-TABLEAU D'!Impression_des_titres</vt:lpstr>
      <vt:lpstr>'CSD HAYANGE-LOT 1-TABLEAU E'!Zone_d_impression</vt:lpstr>
      <vt:lpstr>'SARREBOURG-LOT 2-TABLEAU H'!Zone_d_impression</vt:lpstr>
      <vt:lpstr>'THIONVILLE LOT 1-TABLEAU D'!Zone_d_impression</vt:lpstr>
    </vt:vector>
  </TitlesOfParts>
  <Company>SPIE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CAZALIS FABIENNE (CPAM MOSELLE)</cp:lastModifiedBy>
  <cp:lastPrinted>2025-03-03T11:28:14Z</cp:lastPrinted>
  <dcterms:created xsi:type="dcterms:W3CDTF">2007-11-16T10:41:22Z</dcterms:created>
  <dcterms:modified xsi:type="dcterms:W3CDTF">2025-03-03T11:29:08Z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